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pivotCache/pivotCacheDefinition9.xml" ContentType="application/vnd.openxmlformats-officedocument.spreadsheetml.pivotCacheDefinition+xml"/>
  <Override PartName="/xl/pivotCache/pivotCacheDefinition10.xml" ContentType="application/vnd.openxmlformats-officedocument.spreadsheetml.pivotCacheDefinition+xml"/>
  <Override PartName="/xl/pivotCache/pivotCacheDefinition11.xml" ContentType="application/vnd.openxmlformats-officedocument.spreadsheetml.pivotCacheDefinition+xml"/>
  <Override PartName="/xl/pivotCache/pivotCacheDefinition12.xml" ContentType="application/vnd.openxmlformats-officedocument.spreadsheetml.pivotCacheDefinition+xml"/>
  <Override PartName="/xl/pivotCache/pivotCacheDefinition13.xml" ContentType="application/vnd.openxmlformats-officedocument.spreadsheetml.pivotCacheDefinition+xml"/>
  <Override PartName="/xl/pivotCache/pivotCacheDefinition14.xml" ContentType="application/vnd.openxmlformats-officedocument.spreadsheetml.pivotCacheDefinition+xml"/>
  <Override PartName="/xl/pivotCache/pivotCacheDefinition15.xml" ContentType="application/vnd.openxmlformats-officedocument.spreadsheetml.pivotCacheDefinition+xml"/>
  <Override PartName="/xl/pivotCache/pivotCacheDefinition16.xml" ContentType="application/vnd.openxmlformats-officedocument.spreadsheetml.pivotCacheDefinition+xml"/>
  <Override PartName="/xl/pivotCache/pivotCacheDefinition17.xml" ContentType="application/vnd.openxmlformats-officedocument.spreadsheetml.pivotCacheDefinition+xml"/>
  <Override PartName="/xl/pivotCache/pivotCacheDefinition18.xml" ContentType="application/vnd.openxmlformats-officedocument.spreadsheetml.pivotCacheDefinition+xml"/>
  <Override PartName="/xl/pivotCache/pivotCacheDefinition19.xml" ContentType="application/vnd.openxmlformats-officedocument.spreadsheetml.pivotCacheDefinition+xml"/>
  <Override PartName="/xl/pivotCache/pivotCacheDefinition20.xml" ContentType="application/vnd.openxmlformats-officedocument.spreadsheetml.pivotCacheDefinition+xml"/>
  <Override PartName="/xl/pivotCache/pivotCacheDefinition21.xml" ContentType="application/vnd.openxmlformats-officedocument.spreadsheetml.pivotCacheDefinition+xml"/>
  <Override PartName="/xl/pivotCache/pivotCacheDefinition22.xml" ContentType="application/vnd.openxmlformats-officedocument.spreadsheetml.pivotCacheDefinition+xml"/>
  <Override PartName="/xl/pivotCache/pivotCacheDefinition23.xml" ContentType="application/vnd.openxmlformats-officedocument.spreadsheetml.pivotCacheDefinition+xml"/>
  <Override PartName="/xl/pivotCache/pivotCacheDefinition24.xml" ContentType="application/vnd.openxmlformats-officedocument.spreadsheetml.pivotCacheDefinition+xml"/>
  <Override PartName="/xl/pivotCache/pivotCacheDefinition25.xml" ContentType="application/vnd.openxmlformats-officedocument.spreadsheetml.pivotCacheDefinition+xml"/>
  <Override PartName="/xl/pivotCache/pivotCacheDefinition26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pivotCache/pivotCacheDefinition27.xml" ContentType="application/vnd.openxmlformats-officedocument.spreadsheetml.pivotCacheDefinition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customXml/itemProps31.xml" ContentType="application/vnd.openxmlformats-officedocument.customXmlProperties+xml"/>
  <Override PartName="/customXml/itemProps32.xml" ContentType="application/vnd.openxmlformats-officedocument.customXmlProperties+xml"/>
  <Override PartName="/customXml/itemProps33.xml" ContentType="application/vnd.openxmlformats-officedocument.customXmlProperties+xml"/>
  <Override PartName="/customXml/itemProps34.xml" ContentType="application/vnd.openxmlformats-officedocument.customXmlProperties+xml"/>
  <Override PartName="/customXml/itemProps35.xml" ContentType="application/vnd.openxmlformats-officedocument.customXmlProperties+xml"/>
  <Override PartName="/customXml/itemProps36.xml" ContentType="application/vnd.openxmlformats-officedocument.customXmlProperties+xml"/>
  <Override PartName="/customXml/itemProps37.xml" ContentType="application/vnd.openxmlformats-officedocument.customXmlProperties+xml"/>
  <Override PartName="/customXml/itemProps38.xml" ContentType="application/vnd.openxmlformats-officedocument.customXmlProperties+xml"/>
  <Override PartName="/customXml/itemProps39.xml" ContentType="application/vnd.openxmlformats-officedocument.customXmlProperties+xml"/>
  <Override PartName="/customXml/itemProps40.xml" ContentType="application/vnd.openxmlformats-officedocument.customXmlProperties+xml"/>
  <Override PartName="/customXml/itemProps41.xml" ContentType="application/vnd.openxmlformats-officedocument.customXmlProperties+xml"/>
  <Override PartName="/customXml/itemProps42.xml" ContentType="application/vnd.openxmlformats-officedocument.customXmlProperties+xml"/>
  <Override PartName="/customXml/itemProps43.xml" ContentType="application/vnd.openxmlformats-officedocument.customXmlProperties+xml"/>
  <Override PartName="/customXml/itemProps44.xml" ContentType="application/vnd.openxmlformats-officedocument.customXmlProperties+xml"/>
  <Override PartName="/customXml/itemProps45.xml" ContentType="application/vnd.openxmlformats-officedocument.customXmlProperties+xml"/>
  <Override PartName="/customXml/itemProps46.xml" ContentType="application/vnd.openxmlformats-officedocument.customXmlProperties+xml"/>
  <Override PartName="/customXml/itemProps47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kelly\Desktop\Paola\Curso IPS Datax\Excel\"/>
    </mc:Choice>
  </mc:AlternateContent>
  <xr:revisionPtr revIDLastSave="0" documentId="13_ncr:1_{92E17D82-9AD9-4FA8-A26D-D92CF1DF3D08}" xr6:coauthVersionLast="47" xr6:coauthVersionMax="47" xr10:uidLastSave="{00000000-0000-0000-0000-000000000000}"/>
  <bookViews>
    <workbookView xWindow="-120" yWindow="-120" windowWidth="20730" windowHeight="11040" activeTab="4" xr2:uid="{00000000-000D-0000-FFFF-FFFF00000000}"/>
  </bookViews>
  <sheets>
    <sheet name="Ventas" sheetId="2" r:id="rId1"/>
    <sheet name="Productos" sheetId="3" r:id="rId2"/>
    <sheet name="Clientes" sheetId="4" r:id="rId3"/>
    <sheet name="Hoja2" sheetId="7" r:id="rId4"/>
    <sheet name="Dashboard" sheetId="6" r:id="rId5"/>
    <sheet name="Hoja1" sheetId="8" r:id="rId6"/>
    <sheet name="Canales" sheetId="5" r:id="rId7"/>
  </sheets>
  <definedNames>
    <definedName name="_xlcn.WorksheetConnection_ProyectoMacros.xlsxTable1_11" hidden="1">Table1_1[]</definedName>
    <definedName name="_xlcn.WorksheetConnection_ProyectoMacros.xlsxTable1_21" hidden="1">Table1_2[]</definedName>
    <definedName name="_xlcn.WorksheetConnection_ProyectoMacros.xlsxTable1_31" hidden="1">Table1_3[]</definedName>
    <definedName name="_xlnm.Print_Area" localSheetId="4">Dashboard!$A$2:$U$33</definedName>
    <definedName name="DatosExternos_1" localSheetId="3" hidden="1">Hoja2!$A$3:$I$603</definedName>
    <definedName name="SegmentaciónDeDatos_Canal">#N/A</definedName>
    <definedName name="SegmentaciónDeDatos_Categoría">#N/A</definedName>
    <definedName name="SegmentaciónDeDatos_Ciudad">#N/A</definedName>
    <definedName name="SegmentaciónDeDatos_País">#N/A</definedName>
    <definedName name="SegmentaciónDeDatos_Producto">#N/A</definedName>
    <definedName name="SegmentaciónDeDatos_Segmento">#N/A</definedName>
    <definedName name="SegmentaciónDeDatos_Trimestre">#N/A</definedName>
    <definedName name="Timeline_Fecha">#N/A</definedName>
  </definedNames>
  <calcPr calcId="191029"/>
  <pivotCaches>
    <pivotCache cacheId="0" r:id="rId8"/>
    <pivotCache cacheId="1" r:id="rId9"/>
    <pivotCache cacheId="2" r:id="rId10"/>
    <pivotCache cacheId="3" r:id="rId11"/>
    <pivotCache cacheId="4" r:id="rId12"/>
    <pivotCache cacheId="5" r:id="rId13"/>
    <pivotCache cacheId="6" r:id="rId14"/>
    <pivotCache cacheId="7" r:id="rId15"/>
    <pivotCache cacheId="8" r:id="rId16"/>
    <pivotCache cacheId="9" r:id="rId17"/>
    <pivotCache cacheId="10" r:id="rId18"/>
    <pivotCache cacheId="11" r:id="rId19"/>
    <pivotCache cacheId="12" r:id="rId20"/>
    <pivotCache cacheId="13" r:id="rId21"/>
    <pivotCache cacheId="14" r:id="rId22"/>
    <pivotCache cacheId="15" r:id="rId23"/>
    <pivotCache cacheId="16" r:id="rId24"/>
    <pivotCache cacheId="17" r:id="rId25"/>
    <pivotCache cacheId="18" r:id="rId26"/>
    <pivotCache cacheId="19" r:id="rId27"/>
    <pivotCache cacheId="20" r:id="rId28"/>
    <pivotCache cacheId="21" r:id="rId29"/>
    <pivotCache cacheId="22" r:id="rId30"/>
    <pivotCache cacheId="23" r:id="rId31"/>
    <pivotCache cacheId="24" r:id="rId32"/>
  </pivotCaches>
  <extLst>
    <ext xmlns:x14="http://schemas.microsoft.com/office/spreadsheetml/2009/9/main" uri="{876F7934-8845-4945-9796-88D515C7AA90}">
      <x14:pivotCaches>
        <pivotCache cacheId="25" r:id="rId33"/>
      </x14:pivotCaches>
    </ext>
    <ext xmlns:x14="http://schemas.microsoft.com/office/spreadsheetml/2009/9/main" uri="{BBE1A952-AA13-448e-AADC-164F8A28A991}">
      <x14:slicerCaches>
        <x14:slicerCache r:id="rId34"/>
        <x14:slicerCache r:id="rId35"/>
        <x14:slicerCache r:id="rId36"/>
        <x14:slicerCache r:id="rId37"/>
        <x14:slicerCache r:id="rId38"/>
        <x14:slicerCache r:id="rId39"/>
        <x14:slicerCache r:id="rId40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A2CB5862-8E78-49c6-8D9D-AF26E26ADB89}">
      <x15:timelineCachePivotCaches>
        <pivotCache cacheId="26" r:id="rId41"/>
      </x15:timelineCachePivotCaches>
    </ext>
    <ext xmlns:x15="http://schemas.microsoft.com/office/spreadsheetml/2010/11/main" uri="{D0CA8CA8-9F24-4464-BF8E-62219DCF47F9}">
      <x15:timelineCacheRefs>
        <x15:timelineCacheRef r:id="rId42"/>
      </x15:timelineCacheRefs>
    </ext>
    <ext xmlns:x15="http://schemas.microsoft.com/office/spreadsheetml/2010/11/main" uri="{FCE2AD5D-F65C-4FA6-A056-5C36A1767C68}">
      <x15:dataModel>
        <x15:modelTables>
          <x15:modelTable id="tblVentas_54aaee21-36ca-4e5b-977e-639375c6d411" name="tblVentas" connection="Consulta - tblVentas"/>
          <x15:modelTable id="Table1_1_bafdbd83-078a-4539-b36d-3677cf85a085" name="Table1_1" connection="Consulta - Table1_1"/>
          <x15:modelTable id="Table1_2_543718de-377e-440c-a3c0-cf92ae1168f1" name="Table1_2" connection="Consulta - Table1_2"/>
          <x15:modelTable id="Table1_3_e0cce56d-09f8-4384-9798-4b52b0ff4716" name="Table1_3" connection="Consulta - Table1_3"/>
          <x15:modelTable id="TFecha_e7d960ac-53a9-406b-8715-77d6efe49701" name="TFecha" connection="Consulta - TFecha"/>
          <x15:modelTable id="Table1_3 1" name="Table1_3 1" connection="WorksheetConnection_Proyecto Macros.xlsx!Table1_3"/>
          <x15:modelTable id="Table1_2 1" name="Table1_2 1" connection="WorksheetConnection_Proyecto Macros.xlsx!Table1_2"/>
          <x15:modelTable id="Table1_1 1" name="Table1_1 1" connection="WorksheetConnection_Proyecto Macros.xlsx!Table1_1"/>
        </x15:modelTables>
        <x15:modelRelationships>
          <x15:modelRelationship fromTable="tblVentas" fromColumn="Fecha" toTable="TFecha" toColumn="Fecha"/>
          <x15:modelRelationship fromTable="tblVentas" fromColumn="ClienteID" toTable="Table1_2" toColumn="ClienteID"/>
          <x15:modelRelationship fromTable="tblVentas" fromColumn="CanalID" toTable="Table1_3" toColumn="CanalID"/>
          <x15:modelRelationship fromTable="tblVentas" fromColumn="ProductoID" toTable="Table1_1" toColumn="ProductoID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6" i="6" l="1"/>
  <c r="O6" i="6"/>
  <c r="L6" i="6"/>
  <c r="I6" i="6"/>
  <c r="F6" i="6"/>
  <c r="C6" i="6"/>
  <c r="I92" i="2"/>
  <c r="I96" i="2"/>
  <c r="I121" i="2"/>
  <c r="I137" i="2"/>
  <c r="I189" i="2"/>
  <c r="I205" i="2"/>
  <c r="I219" i="2"/>
  <c r="I221" i="2"/>
  <c r="I222" i="2"/>
  <c r="I224" i="2"/>
  <c r="I237" i="2"/>
  <c r="I250" i="2"/>
  <c r="I252" i="2"/>
  <c r="I253" i="2"/>
  <c r="I254" i="2"/>
  <c r="I264" i="2"/>
  <c r="I268" i="2"/>
  <c r="I274" i="2"/>
  <c r="I281" i="2"/>
  <c r="I282" i="2"/>
  <c r="I284" i="2"/>
  <c r="I285" i="2"/>
  <c r="I287" i="2"/>
  <c r="I288" i="2"/>
  <c r="I295" i="2"/>
  <c r="I298" i="2"/>
  <c r="I301" i="2"/>
  <c r="I302" i="2"/>
  <c r="I311" i="2"/>
  <c r="I313" i="2"/>
  <c r="I314" i="2"/>
  <c r="I317" i="2"/>
  <c r="I319" i="2"/>
  <c r="I320" i="2"/>
  <c r="I328" i="2"/>
  <c r="I329" i="2"/>
  <c r="I330" i="2"/>
  <c r="I333" i="2"/>
  <c r="I339" i="2"/>
  <c r="I344" i="2"/>
  <c r="I345" i="2"/>
  <c r="I346" i="2"/>
  <c r="I348" i="2"/>
  <c r="I349" i="2"/>
  <c r="I350" i="2"/>
  <c r="I352" i="2"/>
  <c r="I361" i="2"/>
  <c r="I362" i="2"/>
  <c r="I365" i="2"/>
  <c r="I366" i="2"/>
  <c r="I374" i="2"/>
  <c r="I376" i="2"/>
  <c r="I377" i="2"/>
  <c r="I378" i="2"/>
  <c r="I380" i="2"/>
  <c r="I381" i="2"/>
  <c r="I384" i="2"/>
  <c r="I393" i="2"/>
  <c r="I394" i="2"/>
  <c r="I397" i="2"/>
  <c r="I398" i="2"/>
  <c r="I408" i="2"/>
  <c r="I409" i="2"/>
  <c r="I410" i="2"/>
  <c r="I411" i="2"/>
  <c r="I413" i="2"/>
  <c r="I414" i="2"/>
  <c r="I416" i="2"/>
  <c r="I424" i="2"/>
  <c r="I425" i="2"/>
  <c r="I426" i="2"/>
  <c r="I429" i="2"/>
  <c r="I430" i="2"/>
  <c r="I434" i="2"/>
  <c r="I435" i="2"/>
  <c r="I438" i="2"/>
  <c r="I440" i="2"/>
  <c r="I441" i="2"/>
  <c r="I443" i="2"/>
  <c r="I445" i="2"/>
  <c r="I446" i="2"/>
  <c r="I447" i="2"/>
  <c r="I448" i="2"/>
  <c r="I457" i="2"/>
  <c r="I458" i="2"/>
  <c r="I462" i="2"/>
  <c r="I470" i="2"/>
  <c r="I473" i="2"/>
  <c r="I474" i="2"/>
  <c r="I476" i="2"/>
  <c r="I477" i="2"/>
  <c r="I478" i="2"/>
  <c r="I479" i="2"/>
  <c r="I480" i="2"/>
  <c r="I485" i="2"/>
  <c r="I489" i="2"/>
  <c r="I490" i="2"/>
  <c r="I493" i="2"/>
  <c r="I494" i="2"/>
  <c r="I497" i="2"/>
  <c r="I499" i="2"/>
  <c r="I502" i="2"/>
  <c r="I503" i="2"/>
  <c r="I504" i="2"/>
  <c r="I508" i="2"/>
  <c r="I509" i="2"/>
  <c r="I510" i="2"/>
  <c r="I511" i="2"/>
  <c r="I512" i="2"/>
  <c r="I520" i="2"/>
  <c r="I521" i="2"/>
  <c r="I522" i="2"/>
  <c r="I525" i="2"/>
  <c r="I527" i="2"/>
  <c r="I529" i="2"/>
  <c r="I530" i="2"/>
  <c r="I536" i="2"/>
  <c r="I537" i="2"/>
  <c r="I538" i="2"/>
  <c r="I539" i="2"/>
  <c r="I540" i="2"/>
  <c r="I541" i="2"/>
  <c r="I542" i="2"/>
  <c r="I543" i="2"/>
  <c r="I544" i="2"/>
  <c r="I550" i="2"/>
  <c r="I553" i="2"/>
  <c r="I554" i="2"/>
  <c r="I557" i="2"/>
  <c r="I563" i="2"/>
  <c r="I564" i="2"/>
  <c r="I565" i="2"/>
  <c r="I569" i="2"/>
  <c r="I570" i="2"/>
  <c r="I571" i="2"/>
  <c r="I572" i="2"/>
  <c r="I573" i="2"/>
  <c r="I574" i="2"/>
  <c r="I575" i="2"/>
  <c r="I576" i="2"/>
  <c r="I581" i="2"/>
  <c r="I585" i="2"/>
  <c r="I586" i="2"/>
  <c r="I588" i="2"/>
  <c r="I589" i="2"/>
  <c r="I590" i="2"/>
  <c r="I591" i="2"/>
  <c r="I592" i="2"/>
  <c r="I594" i="2"/>
  <c r="I598" i="2"/>
  <c r="I600" i="2"/>
  <c r="I601" i="2"/>
  <c r="I2" i="2"/>
  <c r="I230" i="2"/>
  <c r="I498" i="2"/>
  <c r="I97" i="2"/>
  <c r="I235" i="2"/>
  <c r="I140" i="2"/>
  <c r="I496" i="2"/>
  <c r="I432" i="2"/>
  <c r="I321" i="2"/>
  <c r="I191" i="2"/>
  <c r="I118" i="2"/>
  <c r="I6" i="2"/>
  <c r="I360" i="2"/>
  <c r="I244" i="2"/>
  <c r="I82" i="2"/>
  <c r="I383" i="2"/>
  <c r="I300" i="2"/>
  <c r="I152" i="2"/>
  <c r="I103" i="2"/>
  <c r="I549" i="2"/>
  <c r="I318" i="2"/>
  <c r="I179" i="2"/>
  <c r="I64" i="2"/>
  <c r="I55" i="2"/>
  <c r="I20" i="2"/>
  <c r="I286" i="2"/>
  <c r="I420" i="2"/>
  <c r="I217" i="2"/>
  <c r="I93" i="2"/>
  <c r="I67" i="2"/>
  <c r="I3" i="2"/>
  <c r="I144" i="2"/>
  <c r="I69" i="2"/>
  <c r="I33" i="2"/>
  <c r="I354" i="2"/>
  <c r="I184" i="2"/>
  <c r="I578" i="2"/>
  <c r="I513" i="2"/>
  <c r="I337" i="2"/>
  <c r="I119" i="2"/>
  <c r="I116" i="2"/>
  <c r="I32" i="2"/>
  <c r="I465" i="2"/>
  <c r="I391" i="2"/>
  <c r="I192" i="2"/>
  <c r="I129" i="2"/>
  <c r="I584" i="2"/>
  <c r="I547" i="2"/>
  <c r="I421" i="2"/>
  <c r="I303" i="2"/>
  <c r="I506" i="2"/>
  <c r="I164" i="2"/>
  <c r="I442" i="2"/>
  <c r="I212" i="2"/>
  <c r="I209" i="2"/>
  <c r="I436" i="2"/>
  <c r="I266" i="2"/>
  <c r="I545" i="2"/>
  <c r="I267" i="2"/>
  <c r="I514" i="2"/>
  <c r="I52" i="2"/>
  <c r="I595" i="2"/>
  <c r="I423" i="2"/>
  <c r="I388" i="2"/>
  <c r="I400" i="2"/>
  <c r="I9" i="2"/>
  <c r="I65" i="2"/>
  <c r="I149" i="2"/>
  <c r="I405" i="2"/>
  <c r="I145" i="2"/>
  <c r="I190" i="2"/>
  <c r="I76" i="2"/>
  <c r="I528" i="2"/>
  <c r="I12" i="2"/>
  <c r="I123" i="2"/>
  <c r="I334" i="2"/>
  <c r="I198" i="2"/>
  <c r="I404" i="2"/>
  <c r="I238" i="2"/>
  <c r="I173" i="2"/>
  <c r="I290" i="2"/>
  <c r="I271" i="2"/>
  <c r="I439" i="2"/>
  <c r="I495" i="2"/>
  <c r="I449" i="2"/>
  <c r="I125" i="2"/>
  <c r="I548" i="2"/>
  <c r="I293" i="2"/>
  <c r="I124" i="2"/>
  <c r="I112" i="2"/>
  <c r="I31" i="2"/>
  <c r="I257" i="2"/>
  <c r="I139" i="2"/>
  <c r="I534" i="2"/>
  <c r="I491" i="2"/>
  <c r="I367" i="2"/>
  <c r="I194" i="2"/>
  <c r="I363" i="2"/>
  <c r="I43" i="2"/>
  <c r="I91" i="2"/>
  <c r="I341" i="2"/>
  <c r="I277" i="2"/>
  <c r="I551" i="2"/>
  <c r="I325" i="2"/>
  <c r="I299" i="2"/>
  <c r="I218" i="2"/>
  <c r="I161" i="2"/>
  <c r="I375" i="2"/>
  <c r="I371" i="2"/>
  <c r="I132" i="2"/>
  <c r="I181" i="2"/>
  <c r="I415" i="2"/>
  <c r="I390" i="2"/>
  <c r="I518" i="2"/>
  <c r="I492" i="2"/>
  <c r="I81" i="2"/>
  <c r="I335" i="2"/>
  <c r="I23" i="2"/>
  <c r="I166" i="2"/>
  <c r="I472" i="2"/>
  <c r="I566" i="2"/>
  <c r="I200" i="2"/>
  <c r="I560" i="2"/>
  <c r="I206" i="2"/>
  <c r="I297" i="2"/>
  <c r="I265" i="2"/>
  <c r="I176" i="2"/>
  <c r="I240" i="2"/>
  <c r="I216" i="2"/>
  <c r="I524" i="2"/>
  <c r="I433" i="2"/>
  <c r="I70" i="2"/>
  <c r="I30" i="2"/>
  <c r="I135" i="2"/>
  <c r="I46" i="2"/>
  <c r="I22" i="2"/>
  <c r="I599" i="2"/>
  <c r="I322" i="2"/>
  <c r="I215" i="2"/>
  <c r="I486" i="2"/>
  <c r="I368" i="2"/>
  <c r="I122" i="2"/>
  <c r="I280" i="2"/>
  <c r="I130" i="2"/>
  <c r="I481" i="2"/>
  <c r="I452" i="2"/>
  <c r="I249" i="2"/>
  <c r="I587" i="2"/>
  <c r="I596" i="2"/>
  <c r="I505" i="2"/>
  <c r="I558" i="2"/>
  <c r="I422" i="2"/>
  <c r="I353" i="2"/>
  <c r="I78" i="2"/>
  <c r="I583" i="2"/>
  <c r="I356" i="2"/>
  <c r="I98" i="2"/>
  <c r="I315" i="2"/>
  <c r="I307" i="2"/>
  <c r="I364" i="2"/>
  <c r="I291" i="2"/>
  <c r="I568" i="2"/>
  <c r="I340" i="2"/>
  <c r="I515" i="2"/>
  <c r="I296" i="2"/>
  <c r="I163" i="2"/>
  <c r="I210" i="2"/>
  <c r="I58" i="2"/>
  <c r="I133" i="2"/>
  <c r="I35" i="2"/>
  <c r="I332" i="2"/>
  <c r="I150" i="2"/>
  <c r="I8" i="2"/>
  <c r="I403" i="2"/>
  <c r="I396" i="2"/>
  <c r="I75" i="2"/>
  <c r="I72" i="2"/>
  <c r="I162" i="2"/>
  <c r="I177" i="2"/>
  <c r="I117" i="2"/>
  <c r="I114" i="2"/>
  <c r="I77" i="2"/>
  <c r="I324" i="2"/>
  <c r="I226" i="2"/>
  <c r="I323" i="2"/>
  <c r="I437" i="2"/>
  <c r="I275" i="2"/>
  <c r="I387" i="2"/>
  <c r="I248" i="2"/>
  <c r="I201" i="2"/>
  <c r="I84" i="2"/>
  <c r="I146" i="2"/>
  <c r="I62" i="2"/>
  <c r="I182" i="2"/>
  <c r="I54" i="2"/>
  <c r="I239" i="2"/>
  <c r="I577" i="2"/>
  <c r="I552" i="2"/>
  <c r="I444" i="2"/>
  <c r="I519" i="2"/>
  <c r="I5" i="2"/>
  <c r="I309" i="2"/>
  <c r="I273" i="2"/>
  <c r="I395" i="2"/>
  <c r="I196" i="2"/>
  <c r="I167" i="2"/>
  <c r="I158" i="2"/>
  <c r="I134" i="2"/>
  <c r="I467" i="2"/>
  <c r="I183" i="2"/>
  <c r="I148" i="2"/>
  <c r="I57" i="2"/>
  <c r="I532" i="2"/>
  <c r="I202" i="2"/>
  <c r="I104" i="2"/>
  <c r="I385" i="2"/>
  <c r="I500" i="2"/>
  <c r="I373" i="2"/>
  <c r="I83" i="2"/>
  <c r="I407" i="2"/>
  <c r="I559" i="2"/>
  <c r="I484" i="2"/>
  <c r="I80" i="2"/>
  <c r="I228" i="2"/>
  <c r="I19" i="2"/>
  <c r="I382" i="2"/>
  <c r="I294" i="2"/>
  <c r="I87" i="2"/>
  <c r="I233" i="2"/>
  <c r="I516" i="2"/>
  <c r="I17" i="2"/>
  <c r="I455" i="2"/>
  <c r="I359" i="2"/>
  <c r="I60" i="2"/>
  <c r="I269" i="2"/>
  <c r="I105" i="2"/>
  <c r="I369" i="2"/>
  <c r="I136" i="2"/>
  <c r="I100" i="2"/>
  <c r="I138" i="2"/>
  <c r="I392" i="2"/>
  <c r="I351" i="2"/>
  <c r="I316" i="2"/>
  <c r="I461" i="2"/>
  <c r="I66" i="2"/>
  <c r="I147" i="2"/>
  <c r="I419" i="2"/>
  <c r="I531" i="2"/>
  <c r="I347" i="2"/>
  <c r="I180" i="2"/>
  <c r="I126" i="2"/>
  <c r="I523" i="2"/>
  <c r="I336" i="2"/>
  <c r="I276" i="2"/>
  <c r="I15" i="2"/>
  <c r="I561" i="2"/>
  <c r="I27" i="2"/>
  <c r="I246" i="2"/>
  <c r="I227" i="2"/>
  <c r="I220" i="2"/>
  <c r="I211" i="2"/>
  <c r="I292" i="2"/>
  <c r="I24" i="2"/>
  <c r="I68" i="2"/>
  <c r="I178" i="2"/>
  <c r="I262" i="2"/>
  <c r="I562" i="2"/>
  <c r="I331" i="2"/>
  <c r="I372" i="2"/>
  <c r="I108" i="2"/>
  <c r="I507" i="2"/>
  <c r="I412" i="2"/>
  <c r="I310" i="2"/>
  <c r="I199" i="2"/>
  <c r="I10" i="2"/>
  <c r="I131" i="2"/>
  <c r="I127" i="2"/>
  <c r="I247" i="2"/>
  <c r="I155" i="2"/>
  <c r="I38" i="2"/>
  <c r="I197" i="2"/>
  <c r="I47" i="2"/>
  <c r="I402" i="2"/>
  <c r="I88" i="2"/>
  <c r="I107" i="2"/>
  <c r="I482" i="2"/>
  <c r="I357" i="2"/>
  <c r="I270" i="2"/>
  <c r="I109" i="2"/>
  <c r="I580" i="2"/>
  <c r="I454" i="2"/>
  <c r="I312" i="2"/>
  <c r="I79" i="2"/>
  <c r="I459" i="2"/>
  <c r="I13" i="2"/>
  <c r="I517" i="2"/>
  <c r="I453" i="2"/>
  <c r="I49" i="2"/>
  <c r="I26" i="2"/>
  <c r="I259" i="2"/>
  <c r="I475" i="2"/>
  <c r="I61" i="2"/>
  <c r="I101" i="2"/>
  <c r="I128" i="2"/>
  <c r="I174" i="2"/>
  <c r="I156" i="2"/>
  <c r="I279" i="2"/>
  <c r="I34" i="2"/>
  <c r="I42" i="2"/>
  <c r="I16" i="2"/>
  <c r="I483" i="2"/>
  <c r="I204" i="2"/>
  <c r="I546" i="2"/>
  <c r="I44" i="2"/>
  <c r="I469" i="2"/>
  <c r="I417" i="2"/>
  <c r="I175" i="2"/>
  <c r="I56" i="2"/>
  <c r="I207" i="2"/>
  <c r="I488" i="2"/>
  <c r="I106" i="2"/>
  <c r="I14" i="2"/>
  <c r="I305" i="2"/>
  <c r="I59" i="2"/>
  <c r="I501" i="2"/>
  <c r="I326" i="2"/>
  <c r="I39" i="2"/>
  <c r="I4" i="2"/>
  <c r="I597" i="2"/>
  <c r="I193" i="2"/>
  <c r="I50" i="2"/>
  <c r="I418" i="2"/>
  <c r="I342" i="2"/>
  <c r="I260" i="2"/>
  <c r="I90" i="2"/>
  <c r="I401" i="2"/>
  <c r="I71" i="2"/>
  <c r="I463" i="2"/>
  <c r="I170" i="2"/>
  <c r="I102" i="2"/>
  <c r="I63" i="2"/>
  <c r="I582" i="2"/>
  <c r="I386" i="2"/>
  <c r="I208" i="2"/>
  <c r="I74" i="2"/>
  <c r="I338" i="2"/>
  <c r="I203" i="2"/>
  <c r="I225" i="2"/>
  <c r="I159" i="2"/>
  <c r="I11" i="2"/>
  <c r="I533" i="2"/>
  <c r="I399" i="2"/>
  <c r="I151" i="2"/>
  <c r="I21" i="2"/>
  <c r="I188" i="2"/>
  <c r="I18" i="2"/>
  <c r="I214" i="2"/>
  <c r="I236" i="2"/>
  <c r="I231" i="2"/>
  <c r="I73" i="2"/>
  <c r="I234" i="2"/>
  <c r="I466" i="2"/>
  <c r="I278" i="2"/>
  <c r="I120" i="2"/>
  <c r="I289" i="2"/>
  <c r="I263" i="2"/>
  <c r="I165" i="2"/>
  <c r="I555" i="2"/>
  <c r="I304" i="2"/>
  <c r="I229" i="2"/>
  <c r="I468" i="2"/>
  <c r="I243" i="2"/>
  <c r="I427" i="2"/>
  <c r="I85" i="2"/>
  <c r="I141" i="2"/>
  <c r="I406" i="2"/>
  <c r="I113" i="2"/>
  <c r="I258" i="2"/>
  <c r="I160" i="2"/>
  <c r="I471" i="2"/>
  <c r="I283" i="2"/>
  <c r="I358" i="2"/>
  <c r="I153" i="2"/>
  <c r="I456" i="2"/>
  <c r="I251" i="2"/>
  <c r="I110" i="2"/>
  <c r="I94" i="2"/>
  <c r="I7" i="2"/>
  <c r="I526" i="2"/>
  <c r="I306" i="2"/>
  <c r="I223" i="2"/>
  <c r="I142" i="2"/>
  <c r="I169" i="2"/>
  <c r="I579" i="2"/>
  <c r="I185" i="2"/>
  <c r="I308" i="2"/>
  <c r="I261" i="2"/>
  <c r="I99" i="2"/>
  <c r="I86" i="2"/>
  <c r="I556" i="2"/>
  <c r="I41" i="2"/>
  <c r="I143" i="2"/>
  <c r="I53" i="2"/>
  <c r="I389" i="2"/>
  <c r="I29" i="2"/>
  <c r="I172" i="2"/>
  <c r="I25" i="2"/>
  <c r="I242" i="2"/>
  <c r="I379" i="2"/>
  <c r="I28" i="2"/>
  <c r="I327" i="2"/>
  <c r="I186" i="2"/>
  <c r="I115" i="2"/>
  <c r="I37" i="2"/>
  <c r="I450" i="2"/>
  <c r="I451" i="2"/>
  <c r="I593" i="2"/>
  <c r="I431" i="2"/>
  <c r="I343" i="2"/>
  <c r="I187" i="2"/>
  <c r="I111" i="2"/>
  <c r="I89" i="2"/>
  <c r="I51" i="2"/>
  <c r="I195" i="2"/>
  <c r="I40" i="2"/>
  <c r="I567" i="2"/>
  <c r="I460" i="2"/>
  <c r="I241" i="2"/>
  <c r="I272" i="2"/>
  <c r="I213" i="2"/>
  <c r="I95" i="2"/>
  <c r="I245" i="2"/>
  <c r="I255" i="2"/>
  <c r="I157" i="2"/>
  <c r="I535" i="2"/>
  <c r="I256" i="2"/>
  <c r="I168" i="2"/>
  <c r="I487" i="2"/>
  <c r="I370" i="2"/>
  <c r="I232" i="2"/>
  <c r="I464" i="2"/>
  <c r="I154" i="2"/>
  <c r="I171" i="2"/>
  <c r="I428" i="2"/>
  <c r="I36" i="2"/>
  <c r="I355" i="2"/>
  <c r="I48" i="2"/>
  <c r="I45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A69AE14-6FF0-4543-88D1-1E10F308EFE0}" name="Consulta - Table1_1" description="Conexión a la consulta 'Table1_1' en el libro." type="100" refreshedVersion="8" minRefreshableVersion="5">
    <extLst>
      <ext xmlns:x15="http://schemas.microsoft.com/office/spreadsheetml/2010/11/main" uri="{DE250136-89BD-433C-8126-D09CA5730AF9}">
        <x15:connection id="5b506bc5-e68c-411d-af1d-a57f6cf37bb7">
          <x15:oledbPr connection="Provider=Microsoft.Mashup.OleDb.1;Data Source=$Workbook$;Location=Table1_1;Extended Properties=&quot;&quot;">
            <x15:dbTables>
              <x15:dbTable name="Table1_1"/>
            </x15:dbTables>
          </x15:oledbPr>
        </x15:connection>
      </ext>
    </extLst>
  </connection>
  <connection id="2" xr16:uid="{C0CFDDF8-8B73-461C-BC5B-599326488437}" name="Consulta - Table1_2" description="Conexión a la consulta 'Table1_2' en el libro." type="100" refreshedVersion="8" minRefreshableVersion="5">
    <extLst>
      <ext xmlns:x15="http://schemas.microsoft.com/office/spreadsheetml/2010/11/main" uri="{DE250136-89BD-433C-8126-D09CA5730AF9}">
        <x15:connection id="30735b23-4b05-451f-abb9-09e43236708b">
          <x15:oledbPr connection="Provider=Microsoft.Mashup.OleDb.1;Data Source=$Workbook$;Location=Table1_2;Extended Properties=&quot;&quot;">
            <x15:dbTables>
              <x15:dbTable name="Table1_2"/>
            </x15:dbTables>
          </x15:oledbPr>
        </x15:connection>
      </ext>
    </extLst>
  </connection>
  <connection id="3" xr16:uid="{056C40F7-C8FA-4FE8-BB69-690AB674B954}" name="Consulta - Table1_3" description="Conexión a la consulta 'Table1_3' en el libro." type="100" refreshedVersion="8" minRefreshableVersion="5">
    <extLst>
      <ext xmlns:x15="http://schemas.microsoft.com/office/spreadsheetml/2010/11/main" uri="{DE250136-89BD-433C-8126-D09CA5730AF9}">
        <x15:connection id="b5fb4a76-dd1a-498b-8d68-ddffe6ea37b2">
          <x15:oledbPr connection="Provider=Microsoft.Mashup.OleDb.1;Data Source=$Workbook$;Location=Table1_3;Extended Properties=&quot;&quot;">
            <x15:dbTables>
              <x15:dbTable name="Table1_3"/>
            </x15:dbTables>
          </x15:oledbPr>
        </x15:connection>
      </ext>
    </extLst>
  </connection>
  <connection id="4" xr16:uid="{65F2CF94-C42A-4F48-B97A-A000D1A05827}" name="Consulta - tblVentas" description="Conexión a la consulta 'tblVentas' en el libro." type="100" refreshedVersion="8" minRefreshableVersion="5">
    <extLst>
      <ext xmlns:x15="http://schemas.microsoft.com/office/spreadsheetml/2010/11/main" uri="{DE250136-89BD-433C-8126-D09CA5730AF9}">
        <x15:connection id="f6ba7444-c60e-413e-9311-a4f2b66b5e02">
          <x15:oledbPr connection="Provider=Microsoft.Mashup.OleDb.1;Data Source=$Workbook$;Location=tblVentas;Extended Properties=&quot;&quot;">
            <x15:dbTables>
              <x15:dbTable name="tblVentas"/>
            </x15:dbTables>
          </x15:oledbPr>
        </x15:connection>
      </ext>
    </extLst>
  </connection>
  <connection id="5" xr16:uid="{7FF16682-1004-48D7-9971-19F78AE2D037}" name="Consulta - TFecha" description="Conexión a la consulta 'TFecha' en el libro." type="100" refreshedVersion="8" minRefreshableVersion="5">
    <extLst>
      <ext xmlns:x15="http://schemas.microsoft.com/office/spreadsheetml/2010/11/main" uri="{DE250136-89BD-433C-8126-D09CA5730AF9}">
        <x15:connection id="e64b50b6-ff3c-45d7-8eaa-80b378719eb7"/>
      </ext>
    </extLst>
  </connection>
  <connection id="6" xr16:uid="{6B73408A-B254-4F29-842B-123CB5C451B7}" keepAlive="1" name="ModelConnection_DatosExternos_1" description="Modelo de datos" type="5" refreshedVersion="8" minRefreshableVersion="5" saveData="1">
    <dbPr connection="Data Model Connection" command="DRILLTHROUGH MAXROWS 1000 SELECT FROM [Model] WHERE ([Measures].[VentasTotales]) RETURN [$tblVentas].[VentaID],[$tblVentas].[Fecha],[$tblVentas].[ProductoID],[$tblVentas].[ClienteID],[$tblVentas].[CanalID],[$tblVentas].[Cantidad],[$tblVentas].[PrecioUnitario],[$tblVentas].[Descuento],[$tblVentas].[TotalVenta]" commandType="4"/>
    <extLst>
      <ext xmlns:x15="http://schemas.microsoft.com/office/spreadsheetml/2010/11/main" uri="{DE250136-89BD-433C-8126-D09CA5730AF9}">
        <x15:connection id="" model="1"/>
      </ext>
    </extLst>
  </connection>
  <connection id="7" xr16:uid="{065189FB-19E5-4E6C-A9E3-0A35971CB0C2}" keepAlive="1" name="ThisWorkbookDataModel" description="Modelo de datos" type="5" refreshedVersion="8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8" xr16:uid="{B61F9625-8C79-470C-B19C-A36116D817DE}" name="WorksheetConnection_Proyecto Macros.xlsx!Table1_1" type="102" refreshedVersion="8" minRefreshableVersion="5">
    <extLst>
      <ext xmlns:x15="http://schemas.microsoft.com/office/spreadsheetml/2010/11/main" uri="{DE250136-89BD-433C-8126-D09CA5730AF9}">
        <x15:connection id="Table1_1 1">
          <x15:rangePr sourceName="_xlcn.WorksheetConnection_ProyectoMacros.xlsxTable1_11"/>
        </x15:connection>
      </ext>
    </extLst>
  </connection>
  <connection id="9" xr16:uid="{11C00D8D-51D2-422C-B7BE-55BA2F86FC76}" name="WorksheetConnection_Proyecto Macros.xlsx!Table1_2" type="102" refreshedVersion="8" minRefreshableVersion="5">
    <extLst>
      <ext xmlns:x15="http://schemas.microsoft.com/office/spreadsheetml/2010/11/main" uri="{DE250136-89BD-433C-8126-D09CA5730AF9}">
        <x15:connection id="Table1_2 1">
          <x15:rangePr sourceName="_xlcn.WorksheetConnection_ProyectoMacros.xlsxTable1_21"/>
        </x15:connection>
      </ext>
    </extLst>
  </connection>
  <connection id="10" xr16:uid="{348013CC-B0B2-44BD-882A-B6E5DD04AD2E}" name="WorksheetConnection_Proyecto Macros.xlsx!Table1_3" type="102" refreshedVersion="8" minRefreshableVersion="5">
    <extLst>
      <ext xmlns:x15="http://schemas.microsoft.com/office/spreadsheetml/2010/11/main" uri="{DE250136-89BD-433C-8126-D09CA5730AF9}">
        <x15:connection id="Table1_3 1">
          <x15:rangePr sourceName="_xlcn.WorksheetConnection_ProyectoMacros.xlsxTable1_31"/>
        </x15:connection>
      </ext>
    </extLst>
  </connection>
</connections>
</file>

<file path=xl/sharedStrings.xml><?xml version="1.0" encoding="utf-8"?>
<sst xmlns="http://schemas.openxmlformats.org/spreadsheetml/2006/main" count="208" uniqueCount="112">
  <si>
    <t>VentaID</t>
  </si>
  <si>
    <t>Fecha</t>
  </si>
  <si>
    <t>ProductoID</t>
  </si>
  <si>
    <t>ClienteID</t>
  </si>
  <si>
    <t>CanalID</t>
  </si>
  <si>
    <t>Cantidad</t>
  </si>
  <si>
    <t>PrecioUnitario</t>
  </si>
  <si>
    <t>Descuento</t>
  </si>
  <si>
    <t>TotalVenta</t>
  </si>
  <si>
    <t>Producto</t>
  </si>
  <si>
    <t>Categoría</t>
  </si>
  <si>
    <t>Laptop Pro 14</t>
  </si>
  <si>
    <t>Tecnología</t>
  </si>
  <si>
    <t>Mouse Inalámbrico</t>
  </si>
  <si>
    <t>Teclado Mecánico</t>
  </si>
  <si>
    <t>Monitor 24 pulgadas</t>
  </si>
  <si>
    <t>Impresora Láser</t>
  </si>
  <si>
    <t>Oficina</t>
  </si>
  <si>
    <t>Silla Ergonómica</t>
  </si>
  <si>
    <t>Escritorio Compacto</t>
  </si>
  <si>
    <t>Audífonos Bluetooth</t>
  </si>
  <si>
    <t>Tablet 10 pulgadas</t>
  </si>
  <si>
    <t>Mochila Ejecutiva</t>
  </si>
  <si>
    <t>Accesorios</t>
  </si>
  <si>
    <t>Webcam HD</t>
  </si>
  <si>
    <t>Lámpara LED</t>
  </si>
  <si>
    <t>Hogar</t>
  </si>
  <si>
    <t>País</t>
  </si>
  <si>
    <t>Ciudad</t>
  </si>
  <si>
    <t>Segmento</t>
  </si>
  <si>
    <t>Chile</t>
  </si>
  <si>
    <t>Santiago</t>
  </si>
  <si>
    <t>Retail</t>
  </si>
  <si>
    <t>Valparaíso</t>
  </si>
  <si>
    <t>Concepción</t>
  </si>
  <si>
    <t>Corporativo</t>
  </si>
  <si>
    <t>Perú</t>
  </si>
  <si>
    <t>Lima</t>
  </si>
  <si>
    <t>Arequipa</t>
  </si>
  <si>
    <t>México</t>
  </si>
  <si>
    <t>Ciudad de México</t>
  </si>
  <si>
    <t>Guadalajara</t>
  </si>
  <si>
    <t>Colombia</t>
  </si>
  <si>
    <t>Bogotá</t>
  </si>
  <si>
    <t>Medellín</t>
  </si>
  <si>
    <t>Argentina</t>
  </si>
  <si>
    <t>Buenos Aires</t>
  </si>
  <si>
    <t>Córdoba</t>
  </si>
  <si>
    <t>España</t>
  </si>
  <si>
    <t>Madrid</t>
  </si>
  <si>
    <t>Barcelona</t>
  </si>
  <si>
    <t>Estados Unidos</t>
  </si>
  <si>
    <t>Miami</t>
  </si>
  <si>
    <t>Houston</t>
  </si>
  <si>
    <t>Brasil</t>
  </si>
  <si>
    <t>São Paulo</t>
  </si>
  <si>
    <t>Rio de Janeiro</t>
  </si>
  <si>
    <t>Uruguay</t>
  </si>
  <si>
    <t>Montevideo</t>
  </si>
  <si>
    <t>Ecuador</t>
  </si>
  <si>
    <t>Quito</t>
  </si>
  <si>
    <t>Costa Rica</t>
  </si>
  <si>
    <t>San José</t>
  </si>
  <si>
    <t>Canal</t>
  </si>
  <si>
    <t>Online</t>
  </si>
  <si>
    <t>Tienda</t>
  </si>
  <si>
    <t>Distribuidor</t>
  </si>
  <si>
    <t>Marketplace</t>
  </si>
  <si>
    <t>DescuentoPromedio</t>
  </si>
  <si>
    <t>VentasTotales</t>
  </si>
  <si>
    <t>Etiquetas de fila</t>
  </si>
  <si>
    <t>abril</t>
  </si>
  <si>
    <t>agosto</t>
  </si>
  <si>
    <t>diciembre</t>
  </si>
  <si>
    <t>enero</t>
  </si>
  <si>
    <t>febrero</t>
  </si>
  <si>
    <t>julio</t>
  </si>
  <si>
    <t>junio</t>
  </si>
  <si>
    <t>marzo</t>
  </si>
  <si>
    <t>mayo</t>
  </si>
  <si>
    <t>noviembre</t>
  </si>
  <si>
    <t>octubre</t>
  </si>
  <si>
    <t>septiembre</t>
  </si>
  <si>
    <t>Total general</t>
  </si>
  <si>
    <t>% del Total</t>
  </si>
  <si>
    <t>Unidades</t>
  </si>
  <si>
    <t>Clientes</t>
  </si>
  <si>
    <t>tblVentas[VentaID]</t>
  </si>
  <si>
    <t>tblVentas[Fecha]</t>
  </si>
  <si>
    <t>tblVentas[ProductoID]</t>
  </si>
  <si>
    <t>tblVentas[ClienteID]</t>
  </si>
  <si>
    <t>tblVentas[CanalID]</t>
  </si>
  <si>
    <t>tblVentas[Cantidad]</t>
  </si>
  <si>
    <t>tblVentas[PrecioUnitario]</t>
  </si>
  <si>
    <t>tblVentas[Descuento]</t>
  </si>
  <si>
    <t>tblVentas[TotalVenta]</t>
  </si>
  <si>
    <t>Datos devueltos para VentasTotales (primeras 1000 filas).</t>
  </si>
  <si>
    <t>VariacionMensual%</t>
  </si>
  <si>
    <t>VarPrecioProm%</t>
  </si>
  <si>
    <t>VarDescProm%</t>
  </si>
  <si>
    <t>VarClientes%</t>
  </si>
  <si>
    <t>VarVPCliente%</t>
  </si>
  <si>
    <t>Vs Mes Ant.</t>
  </si>
  <si>
    <t xml:space="preserve"> </t>
  </si>
  <si>
    <t>VarUnidades%</t>
  </si>
  <si>
    <t>Total Ventas</t>
  </si>
  <si>
    <t>Top 10 Clientes</t>
  </si>
  <si>
    <t xml:space="preserve">    .LeftMargin = Application.CentimetersToPoints(0.1)</t>
  </si>
  <si>
    <t xml:space="preserve">    .RightMargin = Application.CentimetersToPoints(0.1)</t>
  </si>
  <si>
    <t xml:space="preserve">    .TopMargin = Application.CentimetersToPoints(0.1)</t>
  </si>
  <si>
    <t xml:space="preserve">    .BottomMargin = Application.CentimetersToPoints(0.1)</t>
  </si>
  <si>
    <t xml:space="preserve">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</si>
</sst>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 &quot;$&quot;* #,##0_ ;_ &quot;$&quot;* \-#,##0_ ;_ &quot;$&quot;* &quot;-&quot;_ ;_ @_ "/>
    <numFmt numFmtId="41" formatCode="_ * #,##0_ ;_ * \-#,##0_ ;_ * &quot;-&quot;_ ;_ @_ "/>
    <numFmt numFmtId="164" formatCode="dd\-mm\-yyyy"/>
    <numFmt numFmtId="165" formatCode="&quot;$&quot;#,###,,"/>
    <numFmt numFmtId="166" formatCode="&quot;$&quot;#,##0.000,,"/>
    <numFmt numFmtId="167" formatCode="&quot;$&quot;#,##0,,"/>
  </numFmts>
  <fonts count="14">
    <font>
      <sz val="11"/>
      <name val="Carlito"/>
    </font>
    <font>
      <b/>
      <sz val="11"/>
      <name val="Carlito"/>
    </font>
    <font>
      <sz val="9"/>
      <name val="Carlito"/>
    </font>
    <font>
      <sz val="8"/>
      <name val="Carlito"/>
    </font>
    <font>
      <sz val="8"/>
      <color theme="0"/>
      <name val="Carlito"/>
    </font>
    <font>
      <b/>
      <sz val="8"/>
      <color theme="0"/>
      <name val="Carlito"/>
    </font>
    <font>
      <sz val="9"/>
      <color theme="0"/>
      <name val="Carlito"/>
    </font>
    <font>
      <b/>
      <sz val="8"/>
      <color rgb="FF002060"/>
      <name val="Carlito"/>
    </font>
    <font>
      <sz val="11"/>
      <name val="Carlito"/>
    </font>
    <font>
      <b/>
      <sz val="9"/>
      <color rgb="FF002060"/>
      <name val="Carlito"/>
    </font>
    <font>
      <b/>
      <sz val="9"/>
      <name val="Carlito"/>
    </font>
    <font>
      <sz val="16"/>
      <name val="Carlito"/>
    </font>
    <font>
      <b/>
      <sz val="16"/>
      <color rgb="FF002060"/>
      <name val="Carlito"/>
    </font>
    <font>
      <b/>
      <sz val="16"/>
      <name val="Carlito"/>
    </font>
  </fonts>
  <fills count="3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1" fontId="8" fillId="0" borderId="0" applyFont="0" applyFill="0" applyBorder="0" applyAlignment="0" applyProtection="0"/>
    <xf numFmtId="9" fontId="8" fillId="0" borderId="0" applyFont="0" applyFill="0" applyBorder="0" applyAlignment="0" applyProtection="0"/>
  </cellStyleXfs>
  <cellXfs count="46">
    <xf numFmtId="0" fontId="0" fillId="0" borderId="0" xfId="0"/>
    <xf numFmtId="0" fontId="1" fillId="0" borderId="0" xfId="0" applyFont="1"/>
    <xf numFmtId="164" fontId="0" fillId="0" borderId="0" xfId="0" applyNumberFormat="1"/>
    <xf numFmtId="3" fontId="0" fillId="0" borderId="0" xfId="0" applyNumberFormat="1"/>
    <xf numFmtId="9" fontId="0" fillId="0" borderId="0" xfId="0" applyNumberFormat="1"/>
    <xf numFmtId="0" fontId="2" fillId="0" borderId="0" xfId="0" applyFont="1"/>
    <xf numFmtId="0" fontId="3" fillId="0" borderId="0" xfId="0" applyFont="1"/>
    <xf numFmtId="0" fontId="3" fillId="0" borderId="0" xfId="0" pivotButton="1" applyFont="1"/>
    <xf numFmtId="9" fontId="2" fillId="0" borderId="0" xfId="0" applyNumberFormat="1" applyFont="1"/>
    <xf numFmtId="1" fontId="2" fillId="0" borderId="0" xfId="0" applyNumberFormat="1" applyFont="1"/>
    <xf numFmtId="42" fontId="2" fillId="0" borderId="0" xfId="0" applyNumberFormat="1" applyFont="1"/>
    <xf numFmtId="0" fontId="3" fillId="0" borderId="0" xfId="0" applyFont="1" applyAlignment="1">
      <alignment horizontal="left"/>
    </xf>
    <xf numFmtId="41" fontId="2" fillId="0" borderId="0" xfId="0" applyNumberFormat="1" applyFont="1"/>
    <xf numFmtId="14" fontId="0" fillId="0" borderId="0" xfId="0" applyNumberFormat="1"/>
    <xf numFmtId="165" fontId="2" fillId="0" borderId="0" xfId="0" applyNumberFormat="1" applyFont="1"/>
    <xf numFmtId="0" fontId="5" fillId="2" borderId="0" xfId="0" applyFont="1" applyFill="1"/>
    <xf numFmtId="9" fontId="5" fillId="2" borderId="0" xfId="0" applyNumberFormat="1" applyFont="1" applyFill="1"/>
    <xf numFmtId="0" fontId="4" fillId="2" borderId="0" xfId="0" applyFont="1" applyFill="1" applyAlignment="1">
      <alignment horizontal="left"/>
    </xf>
    <xf numFmtId="165" fontId="6" fillId="2" borderId="0" xfId="0" applyNumberFormat="1" applyFont="1" applyFill="1"/>
    <xf numFmtId="9" fontId="6" fillId="2" borderId="0" xfId="0" applyNumberFormat="1" applyFont="1" applyFill="1"/>
    <xf numFmtId="41" fontId="6" fillId="2" borderId="0" xfId="0" applyNumberFormat="1" applyFont="1" applyFill="1"/>
    <xf numFmtId="1" fontId="6" fillId="2" borderId="0" xfId="0" applyNumberFormat="1" applyFont="1" applyFill="1"/>
    <xf numFmtId="0" fontId="7" fillId="0" borderId="0" xfId="0" applyFont="1"/>
    <xf numFmtId="165" fontId="3" fillId="0" borderId="0" xfId="0" applyNumberFormat="1" applyFont="1"/>
    <xf numFmtId="0" fontId="9" fillId="0" borderId="0" xfId="0" applyFont="1"/>
    <xf numFmtId="9" fontId="3" fillId="0" borderId="0" xfId="2" applyFont="1"/>
    <xf numFmtId="42" fontId="3" fillId="0" borderId="0" xfId="0" applyNumberFormat="1" applyFont="1"/>
    <xf numFmtId="9" fontId="3" fillId="0" borderId="0" xfId="0" applyNumberFormat="1" applyFont="1"/>
    <xf numFmtId="166" fontId="3" fillId="0" borderId="0" xfId="0" applyNumberFormat="1" applyFont="1"/>
    <xf numFmtId="167" fontId="3" fillId="0" borderId="0" xfId="0" applyNumberFormat="1" applyFont="1"/>
    <xf numFmtId="0" fontId="10" fillId="0" borderId="0" xfId="0" applyFont="1"/>
    <xf numFmtId="0" fontId="3" fillId="0" borderId="0" xfId="0" applyFont="1" applyAlignment="1">
      <alignment horizontal="right"/>
    </xf>
    <xf numFmtId="9" fontId="3" fillId="0" borderId="0" xfId="0" applyNumberFormat="1" applyFont="1" applyAlignment="1">
      <alignment horizontal="right"/>
    </xf>
    <xf numFmtId="41" fontId="3" fillId="0" borderId="0" xfId="1" applyFont="1"/>
    <xf numFmtId="0" fontId="11" fillId="0" borderId="0" xfId="0" applyFont="1"/>
    <xf numFmtId="165" fontId="11" fillId="0" borderId="0" xfId="0" applyNumberFormat="1" applyFont="1"/>
    <xf numFmtId="0" fontId="12" fillId="0" borderId="0" xfId="0" applyFont="1"/>
    <xf numFmtId="41" fontId="11" fillId="0" borderId="0" xfId="0" applyNumberFormat="1" applyFont="1"/>
    <xf numFmtId="0" fontId="13" fillId="0" borderId="0" xfId="0" applyFont="1"/>
    <xf numFmtId="166" fontId="11" fillId="0" borderId="0" xfId="0" applyNumberFormat="1" applyFont="1"/>
    <xf numFmtId="9" fontId="11" fillId="0" borderId="0" xfId="0" applyNumberFormat="1" applyFont="1"/>
    <xf numFmtId="1" fontId="11" fillId="0" borderId="0" xfId="0" applyNumberFormat="1" applyFont="1"/>
    <xf numFmtId="167" fontId="11" fillId="0" borderId="0" xfId="0" applyNumberFormat="1" applyFont="1"/>
    <xf numFmtId="0" fontId="11" fillId="0" borderId="0" xfId="0" applyFont="1" applyAlignment="1">
      <alignment horizontal="left"/>
    </xf>
    <xf numFmtId="42" fontId="11" fillId="0" borderId="0" xfId="0" applyNumberFormat="1" applyFont="1"/>
    <xf numFmtId="0" fontId="0" fillId="2" borderId="0" xfId="0" applyFill="1"/>
  </cellXfs>
  <cellStyles count="3">
    <cellStyle name="Millares [0]" xfId="1" builtinId="6"/>
    <cellStyle name="Normal" xfId="0" builtinId="0"/>
    <cellStyle name="Porcentaje" xfId="2" builtinId="5"/>
  </cellStyles>
  <dxfs count="175">
    <dxf>
      <numFmt numFmtId="19" formatCode="dd/mm/yyyy"/>
    </dxf>
    <dxf>
      <numFmt numFmtId="3" formatCode="#,##0"/>
    </dxf>
    <dxf>
      <numFmt numFmtId="13" formatCode="0%"/>
    </dxf>
    <dxf>
      <font>
        <b/>
      </font>
    </dxf>
    <dxf>
      <font>
        <sz val="9"/>
      </font>
    </dxf>
    <dxf>
      <font>
        <sz val="9"/>
      </font>
    </dxf>
    <dxf>
      <font>
        <sz val="9"/>
      </font>
    </dxf>
    <dxf>
      <numFmt numFmtId="167" formatCode="&quot;$&quot;#,##0,,"/>
    </dxf>
    <dxf>
      <font>
        <sz val="9"/>
      </font>
    </dxf>
    <dxf>
      <font>
        <sz val="8"/>
      </font>
    </dxf>
    <dxf>
      <font>
        <sz val="16"/>
      </font>
    </dxf>
    <dxf>
      <numFmt numFmtId="167" formatCode="&quot;$&quot;#,##0,,"/>
    </dxf>
    <dxf>
      <font>
        <sz val="9"/>
      </font>
    </dxf>
    <dxf>
      <font>
        <sz val="8"/>
      </font>
    </dxf>
    <dxf>
      <font>
        <sz val="8"/>
      </font>
    </dxf>
    <dxf>
      <numFmt numFmtId="13" formatCode="0%"/>
    </dxf>
    <dxf>
      <font>
        <b/>
      </font>
    </dxf>
    <dxf>
      <font>
        <sz val="9"/>
      </font>
    </dxf>
    <dxf>
      <font>
        <sz val="9"/>
      </font>
    </dxf>
    <dxf>
      <font>
        <sz val="9"/>
      </font>
    </dxf>
    <dxf>
      <numFmt numFmtId="13" formatCode="0%"/>
    </dxf>
    <dxf>
      <font>
        <b/>
      </font>
    </dxf>
    <dxf>
      <font>
        <sz val="9"/>
      </font>
    </dxf>
    <dxf>
      <font>
        <sz val="9"/>
      </font>
    </dxf>
    <dxf>
      <font>
        <sz val="9"/>
      </font>
    </dxf>
    <dxf>
      <numFmt numFmtId="166" formatCode="&quot;$&quot;#,##0.000,,"/>
    </dxf>
    <dxf>
      <font>
        <sz val="9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16"/>
      </font>
    </dxf>
    <dxf>
      <font>
        <b/>
      </font>
    </dxf>
    <dxf>
      <font>
        <color rgb="FF002060"/>
      </font>
    </dxf>
    <dxf>
      <numFmt numFmtId="33" formatCode="_ * #,##0_ ;_ * \-#,##0_ ;_ * &quot;-&quot;_ ;_ @_ "/>
    </dxf>
    <dxf>
      <font>
        <sz val="18"/>
      </font>
    </dxf>
    <dxf>
      <font>
        <sz val="8"/>
      </font>
    </dxf>
    <dxf>
      <font>
        <sz val="8"/>
      </font>
    </dxf>
    <dxf>
      <numFmt numFmtId="32" formatCode="_ &quot;$&quot;* #,##0_ ;_ &quot;$&quot;* \-#,##0_ ;_ &quot;$&quot;* &quot;-&quot;_ ;_ @_ "/>
    </dxf>
    <dxf>
      <font>
        <sz val="9"/>
      </font>
    </dxf>
    <dxf>
      <font>
        <sz val="8"/>
      </font>
    </dxf>
    <dxf>
      <font>
        <sz val="8"/>
      </font>
    </dxf>
    <dxf>
      <font>
        <sz val="16"/>
      </font>
    </dxf>
    <dxf>
      <font>
        <b/>
      </font>
    </dxf>
    <dxf>
      <font>
        <color rgb="FF002060"/>
      </font>
    </dxf>
    <dxf>
      <fill>
        <patternFill patternType="none">
          <bgColor auto="1"/>
        </patternFill>
      </fill>
    </dxf>
    <dxf>
      <numFmt numFmtId="165" formatCode="&quot;$&quot;#,###,,"/>
    </dxf>
    <dxf>
      <font>
        <sz val="9"/>
      </font>
    </dxf>
    <dxf>
      <font>
        <sz val="8"/>
      </font>
    </dxf>
    <dxf>
      <font>
        <sz val="8"/>
      </font>
    </dxf>
    <dxf>
      <font>
        <sz val="16"/>
      </font>
    </dxf>
    <dxf>
      <numFmt numFmtId="166" formatCode="&quot;$&quot;#,##0.000,,"/>
    </dxf>
    <dxf>
      <font>
        <sz val="9"/>
      </font>
    </dxf>
    <dxf>
      <font>
        <sz val="8"/>
      </font>
    </dxf>
    <dxf>
      <font>
        <sz val="8"/>
      </font>
    </dxf>
    <dxf>
      <font>
        <sz val="16"/>
      </font>
    </dxf>
    <dxf>
      <font>
        <sz val="8"/>
      </font>
    </dxf>
    <dxf>
      <font>
        <sz val="8"/>
      </font>
    </dxf>
    <dxf>
      <font>
        <sz val="16"/>
      </font>
    </dxf>
    <dxf>
      <font>
        <sz val="8"/>
      </font>
      <numFmt numFmtId="165" formatCode="&quot;$&quot;#,###,,"/>
    </dxf>
    <dxf>
      <numFmt numFmtId="13" formatCode="0%"/>
    </dxf>
    <dxf>
      <font>
        <sz val="9"/>
      </font>
    </dxf>
    <dxf>
      <font>
        <b/>
      </font>
    </dxf>
    <dxf>
      <font>
        <sz val="9"/>
      </font>
    </dxf>
    <dxf>
      <font>
        <sz val="8"/>
      </font>
    </dxf>
    <dxf>
      <numFmt numFmtId="13" formatCode="0%"/>
    </dxf>
    <dxf>
      <font>
        <sz val="8"/>
      </font>
    </dxf>
    <dxf>
      <font>
        <sz val="8"/>
      </font>
    </dxf>
    <dxf>
      <font>
        <sz val="8"/>
      </font>
    </dxf>
    <dxf>
      <numFmt numFmtId="13" formatCode="0%"/>
    </dxf>
    <dxf>
      <numFmt numFmtId="13" formatCode="0%"/>
    </dxf>
    <dxf>
      <numFmt numFmtId="13" formatCode="0%"/>
    </dxf>
    <dxf>
      <numFmt numFmtId="32" formatCode="_ &quot;$&quot;* #,##0_ ;_ &quot;$&quot;* \-#,##0_ ;_ &quot;$&quot;* &quot;-&quot;_ ;_ @_ "/>
    </dxf>
    <dxf>
      <font>
        <sz val="9"/>
      </font>
    </dxf>
    <dxf>
      <font>
        <sz val="8"/>
      </font>
    </dxf>
    <dxf>
      <font>
        <sz val="8"/>
      </font>
    </dxf>
    <dxf>
      <font>
        <sz val="16"/>
      </font>
    </dxf>
    <dxf>
      <font>
        <sz val="16"/>
      </font>
    </dxf>
    <dxf>
      <font>
        <sz val="8"/>
      </font>
    </dxf>
    <dxf>
      <font>
        <sz val="8"/>
      </font>
    </dxf>
    <dxf>
      <numFmt numFmtId="32" formatCode="_ &quot;$&quot;* #,##0_ ;_ &quot;$&quot;* \-#,##0_ ;_ &quot;$&quot;* &quot;-&quot;_ ;_ @_ "/>
    </dxf>
    <dxf>
      <font>
        <sz val="9"/>
      </font>
    </dxf>
    <dxf>
      <font>
        <sz val="8"/>
      </font>
    </dxf>
    <dxf>
      <font>
        <sz val="8"/>
      </font>
    </dxf>
    <dxf>
      <font>
        <sz val="8"/>
      </font>
    </dxf>
    <dxf>
      <numFmt numFmtId="166" formatCode="&quot;$&quot;#,##0.000,,"/>
    </dxf>
    <dxf>
      <font>
        <sz val="9"/>
      </font>
    </dxf>
    <dxf>
      <font>
        <sz val="8"/>
      </font>
    </dxf>
    <dxf>
      <font>
        <sz val="8"/>
      </font>
    </dxf>
    <dxf>
      <numFmt numFmtId="13" formatCode="0%"/>
    </dxf>
    <dxf>
      <font>
        <sz val="9"/>
      </font>
    </dxf>
    <dxf>
      <font>
        <sz val="9"/>
      </font>
    </dxf>
    <dxf>
      <font>
        <b/>
      </font>
    </dxf>
    <dxf>
      <font>
        <color rgb="FF002060"/>
      </font>
    </dxf>
    <dxf>
      <fill>
        <patternFill patternType="none">
          <bgColor auto="1"/>
        </patternFill>
      </fill>
    </dxf>
    <dxf>
      <numFmt numFmtId="165" formatCode="&quot;$&quot;#,###,,"/>
    </dxf>
    <dxf>
      <font>
        <sz val="9"/>
      </font>
    </dxf>
    <dxf>
      <font>
        <sz val="8"/>
      </font>
    </dxf>
    <dxf>
      <font>
        <sz val="8"/>
      </font>
    </dxf>
    <dxf>
      <font>
        <b/>
        <color theme="0"/>
      </font>
      <fill>
        <patternFill patternType="solid">
          <fgColor indexed="64"/>
          <bgColor rgb="FF002060"/>
        </patternFill>
      </fill>
    </dxf>
    <dxf>
      <font>
        <color theme="0"/>
      </font>
    </dxf>
    <dxf>
      <font>
        <color theme="0"/>
      </font>
    </dxf>
    <dxf>
      <fill>
        <patternFill patternType="solid">
          <bgColor rgb="FF002060"/>
        </patternFill>
      </fill>
    </dxf>
    <dxf>
      <fill>
        <patternFill patternType="solid">
          <bgColor rgb="FF002060"/>
        </patternFill>
      </fill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 patternType="solid">
          <bgColor rgb="FF002060"/>
        </patternFill>
      </fill>
    </dxf>
    <dxf>
      <fill>
        <patternFill patternType="solid">
          <bgColor rgb="FF002060"/>
        </patternFill>
      </fill>
    </dxf>
    <dxf>
      <numFmt numFmtId="165" formatCode="&quot;$&quot;#,###,,"/>
    </dxf>
    <dxf>
      <numFmt numFmtId="13" formatCode="0%"/>
    </dxf>
    <dxf>
      <numFmt numFmtId="32" formatCode="_ &quot;$&quot;* #,##0_ ;_ &quot;$&quot;* \-#,##0_ ;_ &quot;$&quot;* &quot;-&quot;_ ;_ @_ "/>
    </dxf>
    <dxf>
      <font>
        <sz val="9"/>
      </font>
    </dxf>
    <dxf>
      <font>
        <sz val="8"/>
      </font>
    </dxf>
    <dxf>
      <font>
        <sz val="8"/>
      </font>
    </dxf>
    <dxf>
      <font>
        <color theme="0"/>
      </font>
    </dxf>
    <dxf>
      <font>
        <color theme="0"/>
      </font>
    </dxf>
    <dxf>
      <fill>
        <patternFill patternType="solid">
          <bgColor rgb="FF002060"/>
        </patternFill>
      </fill>
    </dxf>
    <dxf>
      <fill>
        <patternFill patternType="solid">
          <bgColor rgb="FF002060"/>
        </patternFill>
      </fill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 patternType="solid">
          <bgColor rgb="FF002060"/>
        </patternFill>
      </fill>
    </dxf>
    <dxf>
      <fill>
        <patternFill patternType="solid">
          <bgColor rgb="FF002060"/>
        </patternFill>
      </fill>
    </dxf>
    <dxf>
      <numFmt numFmtId="165" formatCode="&quot;$&quot;#,###,,"/>
    </dxf>
    <dxf>
      <numFmt numFmtId="33" formatCode="_ * #,##0_ ;_ * \-#,##0_ ;_ * &quot;-&quot;_ ;_ @_ "/>
    </dxf>
    <dxf>
      <numFmt numFmtId="1" formatCode="0"/>
    </dxf>
    <dxf>
      <numFmt numFmtId="1" formatCode="0"/>
    </dxf>
    <dxf>
      <numFmt numFmtId="13" formatCode="0%"/>
    </dxf>
    <dxf>
      <numFmt numFmtId="32" formatCode="_ &quot;$&quot;* #,##0_ ;_ &quot;$&quot;* \-#,##0_ ;_ &quot;$&quot;* &quot;-&quot;_ ;_ @_ "/>
    </dxf>
    <dxf>
      <font>
        <sz val="9"/>
      </font>
    </dxf>
    <dxf>
      <font>
        <sz val="8"/>
      </font>
    </dxf>
    <dxf>
      <font>
        <sz val="8"/>
      </font>
    </dxf>
    <dxf>
      <font>
        <sz val="16"/>
      </font>
    </dxf>
    <dxf>
      <font>
        <sz val="8"/>
      </font>
    </dxf>
    <dxf>
      <font>
        <sz val="9"/>
      </font>
    </dxf>
    <dxf>
      <font>
        <b/>
      </font>
    </dxf>
    <dxf>
      <font>
        <color rgb="FF002060"/>
      </font>
    </dxf>
    <dxf>
      <fill>
        <patternFill patternType="none">
          <bgColor auto="1"/>
        </patternFill>
      </fill>
    </dxf>
    <dxf>
      <numFmt numFmtId="165" formatCode="&quot;$&quot;#,###,,"/>
    </dxf>
    <dxf>
      <font>
        <sz val="9"/>
      </font>
    </dxf>
    <dxf>
      <font>
        <sz val="8"/>
      </font>
    </dxf>
    <dxf>
      <font>
        <sz val="8"/>
      </font>
    </dxf>
    <dxf>
      <font>
        <b/>
      </font>
    </dxf>
    <dxf>
      <font>
        <sz val="9"/>
      </font>
    </dxf>
    <dxf>
      <font>
        <sz val="9"/>
      </font>
    </dxf>
    <dxf>
      <font>
        <sz val="9"/>
      </font>
    </dxf>
    <dxf>
      <numFmt numFmtId="13" formatCode="0%"/>
    </dxf>
    <dxf>
      <font>
        <sz val="8"/>
      </font>
    </dxf>
    <dxf>
      <font>
        <sz val="8"/>
      </font>
    </dxf>
    <dxf>
      <font>
        <sz val="16"/>
      </font>
    </dxf>
    <dxf>
      <numFmt numFmtId="13" formatCode="0%"/>
    </dxf>
    <dxf>
      <font>
        <sz val="8"/>
      </font>
    </dxf>
    <dxf>
      <font>
        <sz val="8"/>
      </font>
    </dxf>
    <dxf>
      <font>
        <sz val="8"/>
      </font>
    </dxf>
    <dxf>
      <numFmt numFmtId="32" formatCode="_ &quot;$&quot;* #,##0_ ;_ &quot;$&quot;* \-#,##0_ ;_ &quot;$&quot;* &quot;-&quot;_ ;_ @_ "/>
    </dxf>
    <dxf>
      <font>
        <sz val="9"/>
      </font>
    </dxf>
    <dxf>
      <font>
        <sz val="8"/>
      </font>
    </dxf>
    <dxf>
      <font>
        <sz val="8"/>
      </font>
    </dxf>
    <dxf>
      <font>
        <sz val="8"/>
      </font>
    </dxf>
    <dxf>
      <numFmt numFmtId="167" formatCode="&quot;$&quot;#,##0,,"/>
    </dxf>
    <dxf>
      <font>
        <sz val="9"/>
      </font>
    </dxf>
    <dxf>
      <font>
        <sz val="8"/>
      </font>
    </dxf>
    <dxf>
      <font>
        <sz val="8"/>
      </font>
    </dxf>
    <dxf>
      <numFmt numFmtId="32" formatCode="_ &quot;$&quot;* #,##0_ ;_ &quot;$&quot;* \-#,##0_ ;_ &quot;$&quot;* &quot;-&quot;_ ;_ @_ "/>
    </dxf>
    <dxf>
      <font>
        <sz val="9"/>
      </font>
    </dxf>
    <dxf>
      <font>
        <sz val="8"/>
      </font>
    </dxf>
    <dxf>
      <font>
        <sz val="8"/>
      </font>
    </dxf>
    <dxf>
      <numFmt numFmtId="13" formatCode="0%"/>
    </dxf>
    <dxf>
      <font>
        <b/>
      </font>
    </dxf>
    <dxf>
      <font>
        <sz val="9"/>
      </font>
    </dxf>
    <dxf>
      <font>
        <sz val="9"/>
      </font>
    </dxf>
    <dxf>
      <font>
        <sz val="9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pivotCacheDefinition" Target="pivotCache/pivotCacheDefinition19.xml"/><Relationship Id="rId21" Type="http://schemas.openxmlformats.org/officeDocument/2006/relationships/pivotCacheDefinition" Target="pivotCache/pivotCacheDefinition14.xml"/><Relationship Id="rId42" Type="http://schemas.microsoft.com/office/2011/relationships/timelineCache" Target="timelineCaches/timelineCache1.xml"/><Relationship Id="rId47" Type="http://schemas.openxmlformats.org/officeDocument/2006/relationships/powerPivotData" Target="model/item.data"/><Relationship Id="rId63" Type="http://schemas.openxmlformats.org/officeDocument/2006/relationships/customXml" Target="../customXml/item15.xml"/><Relationship Id="rId68" Type="http://schemas.openxmlformats.org/officeDocument/2006/relationships/customXml" Target="../customXml/item20.xml"/><Relationship Id="rId84" Type="http://schemas.openxmlformats.org/officeDocument/2006/relationships/customXml" Target="../customXml/item36.xml"/><Relationship Id="rId89" Type="http://schemas.openxmlformats.org/officeDocument/2006/relationships/customXml" Target="../customXml/item41.xml"/><Relationship Id="rId16" Type="http://schemas.openxmlformats.org/officeDocument/2006/relationships/pivotCacheDefinition" Target="pivotCache/pivotCacheDefinition9.xml"/><Relationship Id="rId11" Type="http://schemas.openxmlformats.org/officeDocument/2006/relationships/pivotCacheDefinition" Target="pivotCache/pivotCacheDefinition4.xml"/><Relationship Id="rId32" Type="http://schemas.openxmlformats.org/officeDocument/2006/relationships/pivotCacheDefinition" Target="pivotCache/pivotCacheDefinition25.xml"/><Relationship Id="rId37" Type="http://schemas.microsoft.com/office/2007/relationships/slicerCache" Target="slicerCaches/slicerCache4.xml"/><Relationship Id="rId53" Type="http://schemas.openxmlformats.org/officeDocument/2006/relationships/customXml" Target="../customXml/item5.xml"/><Relationship Id="rId58" Type="http://schemas.openxmlformats.org/officeDocument/2006/relationships/customXml" Target="../customXml/item10.xml"/><Relationship Id="rId74" Type="http://schemas.openxmlformats.org/officeDocument/2006/relationships/customXml" Target="../customXml/item26.xml"/><Relationship Id="rId79" Type="http://schemas.openxmlformats.org/officeDocument/2006/relationships/customXml" Target="../customXml/item31.xml"/><Relationship Id="rId5" Type="http://schemas.openxmlformats.org/officeDocument/2006/relationships/worksheet" Target="worksheets/sheet5.xml"/><Relationship Id="rId90" Type="http://schemas.openxmlformats.org/officeDocument/2006/relationships/customXml" Target="../customXml/item42.xml"/><Relationship Id="rId95" Type="http://schemas.openxmlformats.org/officeDocument/2006/relationships/customXml" Target="../customXml/item47.xml"/><Relationship Id="rId22" Type="http://schemas.openxmlformats.org/officeDocument/2006/relationships/pivotCacheDefinition" Target="pivotCache/pivotCacheDefinition15.xml"/><Relationship Id="rId27" Type="http://schemas.openxmlformats.org/officeDocument/2006/relationships/pivotCacheDefinition" Target="pivotCache/pivotCacheDefinition20.xml"/><Relationship Id="rId43" Type="http://schemas.openxmlformats.org/officeDocument/2006/relationships/theme" Target="theme/theme1.xml"/><Relationship Id="rId48" Type="http://schemas.openxmlformats.org/officeDocument/2006/relationships/calcChain" Target="calcChain.xml"/><Relationship Id="rId64" Type="http://schemas.openxmlformats.org/officeDocument/2006/relationships/customXml" Target="../customXml/item16.xml"/><Relationship Id="rId69" Type="http://schemas.openxmlformats.org/officeDocument/2006/relationships/customXml" Target="../customXml/item21.xml"/><Relationship Id="rId8" Type="http://schemas.openxmlformats.org/officeDocument/2006/relationships/pivotCacheDefinition" Target="pivotCache/pivotCacheDefinition1.xml"/><Relationship Id="rId51" Type="http://schemas.openxmlformats.org/officeDocument/2006/relationships/customXml" Target="../customXml/item3.xml"/><Relationship Id="rId72" Type="http://schemas.openxmlformats.org/officeDocument/2006/relationships/customXml" Target="../customXml/item24.xml"/><Relationship Id="rId80" Type="http://schemas.openxmlformats.org/officeDocument/2006/relationships/customXml" Target="../customXml/item32.xml"/><Relationship Id="rId85" Type="http://schemas.openxmlformats.org/officeDocument/2006/relationships/customXml" Target="../customXml/item37.xml"/><Relationship Id="rId93" Type="http://schemas.openxmlformats.org/officeDocument/2006/relationships/customXml" Target="../customXml/item45.xml"/><Relationship Id="rId3" Type="http://schemas.openxmlformats.org/officeDocument/2006/relationships/worksheet" Target="worksheets/sheet3.xml"/><Relationship Id="rId12" Type="http://schemas.openxmlformats.org/officeDocument/2006/relationships/pivotCacheDefinition" Target="pivotCache/pivotCacheDefinition5.xml"/><Relationship Id="rId17" Type="http://schemas.openxmlformats.org/officeDocument/2006/relationships/pivotCacheDefinition" Target="pivotCache/pivotCacheDefinition10.xml"/><Relationship Id="rId25" Type="http://schemas.openxmlformats.org/officeDocument/2006/relationships/pivotCacheDefinition" Target="pivotCache/pivotCacheDefinition18.xml"/><Relationship Id="rId33" Type="http://schemas.openxmlformats.org/officeDocument/2006/relationships/pivotCacheDefinition" Target="pivotCache/pivotCacheDefinition26.xml"/><Relationship Id="rId38" Type="http://schemas.microsoft.com/office/2007/relationships/slicerCache" Target="slicerCaches/slicerCache5.xml"/><Relationship Id="rId46" Type="http://schemas.openxmlformats.org/officeDocument/2006/relationships/sharedStrings" Target="sharedStrings.xml"/><Relationship Id="rId59" Type="http://schemas.openxmlformats.org/officeDocument/2006/relationships/customXml" Target="../customXml/item11.xml"/><Relationship Id="rId67" Type="http://schemas.openxmlformats.org/officeDocument/2006/relationships/customXml" Target="../customXml/item19.xml"/><Relationship Id="rId20" Type="http://schemas.openxmlformats.org/officeDocument/2006/relationships/pivotCacheDefinition" Target="pivotCache/pivotCacheDefinition13.xml"/><Relationship Id="rId41" Type="http://schemas.openxmlformats.org/officeDocument/2006/relationships/pivotCacheDefinition" Target="pivotCache/pivotCacheDefinition27.xml"/><Relationship Id="rId54" Type="http://schemas.openxmlformats.org/officeDocument/2006/relationships/customXml" Target="../customXml/item6.xml"/><Relationship Id="rId62" Type="http://schemas.openxmlformats.org/officeDocument/2006/relationships/customXml" Target="../customXml/item14.xml"/><Relationship Id="rId70" Type="http://schemas.openxmlformats.org/officeDocument/2006/relationships/customXml" Target="../customXml/item22.xml"/><Relationship Id="rId75" Type="http://schemas.openxmlformats.org/officeDocument/2006/relationships/customXml" Target="../customXml/item27.xml"/><Relationship Id="rId83" Type="http://schemas.openxmlformats.org/officeDocument/2006/relationships/customXml" Target="../customXml/item35.xml"/><Relationship Id="rId88" Type="http://schemas.openxmlformats.org/officeDocument/2006/relationships/customXml" Target="../customXml/item40.xml"/><Relationship Id="rId91" Type="http://schemas.openxmlformats.org/officeDocument/2006/relationships/customXml" Target="../customXml/item43.xml"/><Relationship Id="rId9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pivotCacheDefinition" Target="pivotCache/pivotCacheDefinition8.xml"/><Relationship Id="rId23" Type="http://schemas.openxmlformats.org/officeDocument/2006/relationships/pivotCacheDefinition" Target="pivotCache/pivotCacheDefinition16.xml"/><Relationship Id="rId28" Type="http://schemas.openxmlformats.org/officeDocument/2006/relationships/pivotCacheDefinition" Target="pivotCache/pivotCacheDefinition21.xml"/><Relationship Id="rId36" Type="http://schemas.microsoft.com/office/2007/relationships/slicerCache" Target="slicerCaches/slicerCache3.xml"/><Relationship Id="rId49" Type="http://schemas.openxmlformats.org/officeDocument/2006/relationships/customXml" Target="../customXml/item1.xml"/><Relationship Id="rId57" Type="http://schemas.openxmlformats.org/officeDocument/2006/relationships/customXml" Target="../customXml/item9.xml"/><Relationship Id="rId10" Type="http://schemas.openxmlformats.org/officeDocument/2006/relationships/pivotCacheDefinition" Target="pivotCache/pivotCacheDefinition3.xml"/><Relationship Id="rId31" Type="http://schemas.openxmlformats.org/officeDocument/2006/relationships/pivotCacheDefinition" Target="pivotCache/pivotCacheDefinition24.xml"/><Relationship Id="rId44" Type="http://schemas.openxmlformats.org/officeDocument/2006/relationships/connections" Target="connections.xml"/><Relationship Id="rId52" Type="http://schemas.openxmlformats.org/officeDocument/2006/relationships/customXml" Target="../customXml/item4.xml"/><Relationship Id="rId60" Type="http://schemas.openxmlformats.org/officeDocument/2006/relationships/customXml" Target="../customXml/item12.xml"/><Relationship Id="rId65" Type="http://schemas.openxmlformats.org/officeDocument/2006/relationships/customXml" Target="../customXml/item17.xml"/><Relationship Id="rId73" Type="http://schemas.openxmlformats.org/officeDocument/2006/relationships/customXml" Target="../customXml/item25.xml"/><Relationship Id="rId78" Type="http://schemas.openxmlformats.org/officeDocument/2006/relationships/customXml" Target="../customXml/item30.xml"/><Relationship Id="rId81" Type="http://schemas.openxmlformats.org/officeDocument/2006/relationships/customXml" Target="../customXml/item33.xml"/><Relationship Id="rId86" Type="http://schemas.openxmlformats.org/officeDocument/2006/relationships/customXml" Target="../customXml/item38.xml"/><Relationship Id="rId94" Type="http://schemas.openxmlformats.org/officeDocument/2006/relationships/customXml" Target="../customXml/item46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3" Type="http://schemas.openxmlformats.org/officeDocument/2006/relationships/pivotCacheDefinition" Target="pivotCache/pivotCacheDefinition6.xml"/><Relationship Id="rId18" Type="http://schemas.openxmlformats.org/officeDocument/2006/relationships/pivotCacheDefinition" Target="pivotCache/pivotCacheDefinition11.xml"/><Relationship Id="rId39" Type="http://schemas.microsoft.com/office/2007/relationships/slicerCache" Target="slicerCaches/slicerCache6.xml"/><Relationship Id="rId34" Type="http://schemas.microsoft.com/office/2007/relationships/slicerCache" Target="slicerCaches/slicerCache1.xml"/><Relationship Id="rId50" Type="http://schemas.openxmlformats.org/officeDocument/2006/relationships/customXml" Target="../customXml/item2.xml"/><Relationship Id="rId55" Type="http://schemas.openxmlformats.org/officeDocument/2006/relationships/customXml" Target="../customXml/item7.xml"/><Relationship Id="rId76" Type="http://schemas.openxmlformats.org/officeDocument/2006/relationships/customXml" Target="../customXml/item28.xml"/><Relationship Id="rId7" Type="http://schemas.openxmlformats.org/officeDocument/2006/relationships/worksheet" Target="worksheets/sheet7.xml"/><Relationship Id="rId71" Type="http://schemas.openxmlformats.org/officeDocument/2006/relationships/customXml" Target="../customXml/item23.xml"/><Relationship Id="rId92" Type="http://schemas.openxmlformats.org/officeDocument/2006/relationships/customXml" Target="../customXml/item44.xml"/><Relationship Id="rId2" Type="http://schemas.openxmlformats.org/officeDocument/2006/relationships/worksheet" Target="worksheets/sheet2.xml"/><Relationship Id="rId29" Type="http://schemas.openxmlformats.org/officeDocument/2006/relationships/pivotCacheDefinition" Target="pivotCache/pivotCacheDefinition22.xml"/><Relationship Id="rId24" Type="http://schemas.openxmlformats.org/officeDocument/2006/relationships/pivotCacheDefinition" Target="pivotCache/pivotCacheDefinition17.xml"/><Relationship Id="rId40" Type="http://schemas.microsoft.com/office/2007/relationships/slicerCache" Target="slicerCaches/slicerCache7.xml"/><Relationship Id="rId45" Type="http://schemas.openxmlformats.org/officeDocument/2006/relationships/styles" Target="styles.xml"/><Relationship Id="rId66" Type="http://schemas.openxmlformats.org/officeDocument/2006/relationships/customXml" Target="../customXml/item18.xml"/><Relationship Id="rId87" Type="http://schemas.openxmlformats.org/officeDocument/2006/relationships/customXml" Target="../customXml/item39.xml"/><Relationship Id="rId61" Type="http://schemas.openxmlformats.org/officeDocument/2006/relationships/customXml" Target="../customXml/item13.xml"/><Relationship Id="rId82" Type="http://schemas.openxmlformats.org/officeDocument/2006/relationships/customXml" Target="../customXml/item34.xml"/><Relationship Id="rId19" Type="http://schemas.openxmlformats.org/officeDocument/2006/relationships/pivotCacheDefinition" Target="pivotCache/pivotCacheDefinition12.xml"/><Relationship Id="rId14" Type="http://schemas.openxmlformats.org/officeDocument/2006/relationships/pivotCacheDefinition" Target="pivotCache/pivotCacheDefinition7.xml"/><Relationship Id="rId30" Type="http://schemas.openxmlformats.org/officeDocument/2006/relationships/pivotCacheDefinition" Target="pivotCache/pivotCacheDefinition23.xml"/><Relationship Id="rId35" Type="http://schemas.microsoft.com/office/2007/relationships/slicerCache" Target="slicerCaches/slicerCache2.xml"/><Relationship Id="rId56" Type="http://schemas.openxmlformats.org/officeDocument/2006/relationships/customXml" Target="../customXml/item8.xml"/><Relationship Id="rId77" Type="http://schemas.openxmlformats.org/officeDocument/2006/relationships/customXml" Target="../customXml/item2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[Proyecto Macros.xlsm]Dashboard!TablaDinámica8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rgbClr val="002060"/>
                </a:solidFill>
              </a:rPr>
              <a:t>Ventas</a:t>
            </a:r>
            <a:r>
              <a:rPr lang="en-US" b="1" baseline="0">
                <a:solidFill>
                  <a:srgbClr val="002060"/>
                </a:solidFill>
              </a:rPr>
              <a:t> Totales Por Mes</a:t>
            </a:r>
            <a:endParaRPr lang="en-US" b="1">
              <a:solidFill>
                <a:srgbClr val="00206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numFmt formatCode="&quot;$&quot;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Dashboard!$AF$1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numFmt formatCode="&quot;$&quot;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Dashboard!$AE$2:$AE$14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Dashboard!$AF$2:$AF$14</c:f>
              <c:numCache>
                <c:formatCode>_("$"* #,##0_);_("$"* \(#,##0\);_("$"* "-"_);_(@_)</c:formatCode>
                <c:ptCount val="12"/>
                <c:pt idx="0">
                  <c:v>27012000</c:v>
                </c:pt>
                <c:pt idx="1">
                  <c:v>26470000</c:v>
                </c:pt>
                <c:pt idx="2">
                  <c:v>35861000</c:v>
                </c:pt>
                <c:pt idx="3">
                  <c:v>19892000</c:v>
                </c:pt>
                <c:pt idx="4">
                  <c:v>35720000</c:v>
                </c:pt>
                <c:pt idx="5">
                  <c:v>27158000</c:v>
                </c:pt>
                <c:pt idx="6">
                  <c:v>18224000</c:v>
                </c:pt>
                <c:pt idx="7">
                  <c:v>42942000</c:v>
                </c:pt>
                <c:pt idx="8">
                  <c:v>14911000</c:v>
                </c:pt>
                <c:pt idx="9">
                  <c:v>30171000</c:v>
                </c:pt>
                <c:pt idx="10">
                  <c:v>19176000</c:v>
                </c:pt>
                <c:pt idx="11">
                  <c:v>33493000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EE-4129-91E6-D8279BDA9B93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919585152"/>
        <c:axId val="919589472"/>
      </c:lineChart>
      <c:catAx>
        <c:axId val="9195851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919589472"/>
        <c:crosses val="autoZero"/>
        <c:auto val="1"/>
        <c:lblAlgn val="ctr"/>
        <c:lblOffset val="100"/>
        <c:noMultiLvlLbl val="0"/>
      </c:catAx>
      <c:valAx>
        <c:axId val="919589472"/>
        <c:scaling>
          <c:orientation val="minMax"/>
        </c:scaling>
        <c:delete val="0"/>
        <c:axPos val="l"/>
        <c:numFmt formatCode="_(&quot;$&quot;* #,##0_);_(&quot;$&quot;* \(#,##0\);_(&quot;$&quot;* &quot;-&quot;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919585152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</c:dispUnitsLbl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[Proyecto Macros.xlsm]Dashboard!TablaDinámica9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rgbClr val="002060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rgbClr val="002060"/>
                </a:solidFill>
              </a:rPr>
              <a:t>Ventas Totales Por Categoria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rgbClr val="002060"/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&quot;$&quot;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Dashboard!$AF$16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&quot;$&quot;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Dashboard!$AE$17:$AE$21</c:f>
              <c:strCache>
                <c:ptCount val="4"/>
                <c:pt idx="0">
                  <c:v>Accesorios</c:v>
                </c:pt>
                <c:pt idx="1">
                  <c:v>Hogar</c:v>
                </c:pt>
                <c:pt idx="2">
                  <c:v>Oficina</c:v>
                </c:pt>
                <c:pt idx="3">
                  <c:v>Tecnología</c:v>
                </c:pt>
              </c:strCache>
            </c:strRef>
          </c:cat>
          <c:val>
            <c:numRef>
              <c:f>Dashboard!$AF$17:$AF$21</c:f>
              <c:numCache>
                <c:formatCode>_("$"* #,##0_);_("$"* \(#,##0\);_("$"* "-"_);_(@_)</c:formatCode>
                <c:ptCount val="4"/>
                <c:pt idx="0">
                  <c:v>3925000</c:v>
                </c:pt>
                <c:pt idx="1">
                  <c:v>3765000</c:v>
                </c:pt>
                <c:pt idx="2">
                  <c:v>75790000</c:v>
                </c:pt>
                <c:pt idx="3">
                  <c:v>247550000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CC0-4DDE-8759-43E2DF7C603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919605312"/>
        <c:axId val="919594272"/>
      </c:barChart>
      <c:catAx>
        <c:axId val="91960531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919594272"/>
        <c:crosses val="autoZero"/>
        <c:auto val="1"/>
        <c:lblAlgn val="ctr"/>
        <c:lblOffset val="100"/>
        <c:noMultiLvlLbl val="0"/>
      </c:catAx>
      <c:valAx>
        <c:axId val="919594272"/>
        <c:scaling>
          <c:orientation val="minMax"/>
        </c:scaling>
        <c:delete val="0"/>
        <c:axPos val="b"/>
        <c:numFmt formatCode="_(&quot;$&quot;* #,##0_);_(&quot;$&quot;* \(#,##0\);_(&quot;$&quot;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919605312"/>
        <c:crosses val="autoZero"/>
        <c:crossBetween val="between"/>
        <c:dispUnits>
          <c:builtInUnit val="millions"/>
          <c:dispUnitsLbl>
            <c:layout>
              <c:manualLayout>
                <c:xMode val="edge"/>
                <c:yMode val="edge"/>
                <c:x val="0.47052860150722925"/>
                <c:y val="0.85738754084310898"/>
              </c:manualLayout>
            </c:layout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</c:dispUnitsLbl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[Proyecto Macros.xlsm]Dashboard!TablaDinámica10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rgbClr val="002060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rgbClr val="002060"/>
                </a:solidFill>
              </a:rPr>
              <a:t>Ventas Totales Por Canal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rgbClr val="002060"/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numFmt formatCode="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doughnutChart>
        <c:varyColors val="1"/>
        <c:ser>
          <c:idx val="0"/>
          <c:order val="0"/>
          <c:tx>
            <c:strRef>
              <c:f>Dashboard!$AF$23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EFE-42BD-8BBA-2B04F19E2F4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EFE-42BD-8BBA-2B04F19E2F4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EFE-42BD-8BBA-2B04F19E2F4F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EFE-42BD-8BBA-2B04F19E2F4F}"/>
              </c:ext>
            </c:extLst>
          </c:dPt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Dashboard!$AE$24:$AE$28</c:f>
              <c:strCache>
                <c:ptCount val="4"/>
                <c:pt idx="0">
                  <c:v>Distribuidor</c:v>
                </c:pt>
                <c:pt idx="1">
                  <c:v>Marketplace</c:v>
                </c:pt>
                <c:pt idx="2">
                  <c:v>Online</c:v>
                </c:pt>
                <c:pt idx="3">
                  <c:v>Tienda</c:v>
                </c:pt>
              </c:strCache>
            </c:strRef>
          </c:cat>
          <c:val>
            <c:numRef>
              <c:f>Dashboard!$AF$24:$AF$28</c:f>
              <c:numCache>
                <c:formatCode>_("$"* #,##0_);_("$"* \(#,##0\);_("$"* "-"_);_(@_)</c:formatCode>
                <c:ptCount val="4"/>
                <c:pt idx="0">
                  <c:v>27945000</c:v>
                </c:pt>
                <c:pt idx="1">
                  <c:v>56151000</c:v>
                </c:pt>
                <c:pt idx="2">
                  <c:v>137069000</c:v>
                </c:pt>
                <c:pt idx="3">
                  <c:v>109865000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3B3-4D57-B94E-7295CC7FFFC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[Proyecto Macros.xlsm]Dashboard!TablaDinámica12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rgbClr val="002060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rgbClr val="002060"/>
                </a:solidFill>
              </a:rPr>
              <a:t>TOP 5 Productos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rgbClr val="002060"/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Dashboard!$AF$30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Dashboard!$AE$31:$AE$36</c:f>
              <c:strCache>
                <c:ptCount val="5"/>
                <c:pt idx="0">
                  <c:v>Silla Ergonómica</c:v>
                </c:pt>
                <c:pt idx="1">
                  <c:v>Impresora Láser</c:v>
                </c:pt>
                <c:pt idx="2">
                  <c:v>Monitor 24 pulgadas</c:v>
                </c:pt>
                <c:pt idx="3">
                  <c:v>Tablet 10 pulgadas</c:v>
                </c:pt>
                <c:pt idx="4">
                  <c:v>Laptop Pro 14</c:v>
                </c:pt>
              </c:strCache>
            </c:strRef>
          </c:cat>
          <c:val>
            <c:numRef>
              <c:f>Dashboard!$AF$31:$AF$36</c:f>
              <c:numCache>
                <c:formatCode>_("$"* #,##0_);_("$"* \(#,##0\);_("$"* "-"_);_(@_)</c:formatCode>
                <c:ptCount val="5"/>
                <c:pt idx="0">
                  <c:v>23760000</c:v>
                </c:pt>
                <c:pt idx="1">
                  <c:v>30520000</c:v>
                </c:pt>
                <c:pt idx="2">
                  <c:v>31840000</c:v>
                </c:pt>
                <c:pt idx="3">
                  <c:v>41580000</c:v>
                </c:pt>
                <c:pt idx="4">
                  <c:v>144000000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50-4D44-83C8-D65FB858FA5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1033854800"/>
        <c:axId val="1033858160"/>
      </c:barChart>
      <c:catAx>
        <c:axId val="103385480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033858160"/>
        <c:crosses val="autoZero"/>
        <c:auto val="1"/>
        <c:lblAlgn val="ctr"/>
        <c:lblOffset val="100"/>
        <c:noMultiLvlLbl val="0"/>
      </c:catAx>
      <c:valAx>
        <c:axId val="1033858160"/>
        <c:scaling>
          <c:orientation val="minMax"/>
        </c:scaling>
        <c:delete val="0"/>
        <c:axPos val="b"/>
        <c:numFmt formatCode="&quot;$&quot;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033854800"/>
        <c:crosses val="autoZero"/>
        <c:crossBetween val="between"/>
        <c:dispUnits>
          <c:builtInUnit val="millions"/>
          <c:dispUnitsLbl>
            <c:layout>
              <c:manualLayout>
                <c:xMode val="edge"/>
                <c:yMode val="edge"/>
                <c:x val="0.45299999999999996"/>
                <c:y val="0.8605530325306846"/>
              </c:manualLayout>
            </c:layout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</c:dispUnitsLbl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 orientation="portrait"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[Proyecto Macros.xlsm]Dashboard!TablaDinámica13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rgbClr val="002060"/>
                </a:solidFill>
                <a:latin typeface="+mn-lt"/>
                <a:ea typeface="+mn-ea"/>
                <a:cs typeface="+mn-cs"/>
              </a:defRPr>
            </a:pPr>
            <a:r>
              <a:rPr lang="es-CL" b="1">
                <a:solidFill>
                  <a:srgbClr val="002060"/>
                </a:solidFill>
              </a:rPr>
              <a:t>Ventas y Descuentos Promedio</a:t>
            </a:r>
            <a:r>
              <a:rPr lang="es-CL" b="1" baseline="0">
                <a:solidFill>
                  <a:srgbClr val="002060"/>
                </a:solidFill>
              </a:rPr>
              <a:t> por Trimestre</a:t>
            </a:r>
            <a:endParaRPr lang="es-CL" b="1">
              <a:solidFill>
                <a:srgbClr val="00206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rgbClr val="002060"/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Dashboard!$AF$38</c:f>
              <c:strCache>
                <c:ptCount val="1"/>
                <c:pt idx="0">
                  <c:v>VentasTotales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Dashboard!$AE$39:$AE$43</c:f>
              <c:strCach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strCache>
            </c:strRef>
          </c:cat>
          <c:val>
            <c:numRef>
              <c:f>Dashboard!$AF$39:$AF$43</c:f>
              <c:numCache>
                <c:formatCode>_("$"* #,##0_);_("$"* \(#,##0\);_("$"* "-"_);_(@_)</c:formatCode>
                <c:ptCount val="4"/>
                <c:pt idx="0">
                  <c:v>89343000</c:v>
                </c:pt>
                <c:pt idx="1">
                  <c:v>82770000</c:v>
                </c:pt>
                <c:pt idx="2">
                  <c:v>76077000</c:v>
                </c:pt>
                <c:pt idx="3">
                  <c:v>82840000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78D-4376-BF5A-B114DB0DD3DC}"/>
            </c:ext>
          </c:extLst>
        </c:ser>
        <c:ser>
          <c:idx val="1"/>
          <c:order val="1"/>
          <c:tx>
            <c:strRef>
              <c:f>Dashboard!$AG$38</c:f>
              <c:strCache>
                <c:ptCount val="1"/>
                <c:pt idx="0">
                  <c:v>DescuentoPromedio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Dashboard!$AE$39:$AE$43</c:f>
              <c:strCach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strCache>
            </c:strRef>
          </c:cat>
          <c:val>
            <c:numRef>
              <c:f>Dashboard!$AG$39:$AG$43</c:f>
              <c:numCache>
                <c:formatCode>0%</c:formatCode>
                <c:ptCount val="4"/>
                <c:pt idx="0">
                  <c:v>0.10405405405405405</c:v>
                </c:pt>
                <c:pt idx="1">
                  <c:v>0.10821917808219178</c:v>
                </c:pt>
                <c:pt idx="2">
                  <c:v>0.10625000000000001</c:v>
                </c:pt>
                <c:pt idx="3">
                  <c:v>9.5987654320987659E-2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78D-4376-BF5A-B114DB0DD3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033875440"/>
        <c:axId val="1033880720"/>
      </c:barChart>
      <c:catAx>
        <c:axId val="1033875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033880720"/>
        <c:crosses val="autoZero"/>
        <c:auto val="1"/>
        <c:lblAlgn val="ctr"/>
        <c:lblOffset val="100"/>
        <c:noMultiLvlLbl val="0"/>
      </c:catAx>
      <c:valAx>
        <c:axId val="1033880720"/>
        <c:scaling>
          <c:orientation val="minMax"/>
          <c:max val="100000000"/>
          <c:min val="0"/>
        </c:scaling>
        <c:delete val="0"/>
        <c:axPos val="l"/>
        <c:numFmt formatCode="_(&quot;$&quot;* #,##0_);_(&quot;$&quot;* \(#,##0\);_(&quot;$&quot;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033875440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4764</xdr:colOff>
      <xdr:row>7</xdr:row>
      <xdr:rowOff>95250</xdr:rowOff>
    </xdr:from>
    <xdr:to>
      <xdr:col>9</xdr:col>
      <xdr:colOff>273843</xdr:colOff>
      <xdr:row>19</xdr:row>
      <xdr:rowOff>226220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03068F5-713D-FB01-A005-7338DA6641E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297657</xdr:colOff>
      <xdr:row>7</xdr:row>
      <xdr:rowOff>95250</xdr:rowOff>
    </xdr:from>
    <xdr:to>
      <xdr:col>15</xdr:col>
      <xdr:colOff>392907</xdr:colOff>
      <xdr:row>20</xdr:row>
      <xdr:rowOff>4764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1972FECB-6F61-99F4-9A6B-0B5E6329AEB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428625</xdr:colOff>
      <xdr:row>7</xdr:row>
      <xdr:rowOff>83344</xdr:rowOff>
    </xdr:from>
    <xdr:to>
      <xdr:col>20</xdr:col>
      <xdr:colOff>204107</xdr:colOff>
      <xdr:row>20</xdr:row>
      <xdr:rowOff>1698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EC65B1F9-997F-130E-AAA8-F56E22E181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280988</xdr:colOff>
      <xdr:row>20</xdr:row>
      <xdr:rowOff>4082</xdr:rowOff>
    </xdr:from>
    <xdr:to>
      <xdr:col>20</xdr:col>
      <xdr:colOff>202406</xdr:colOff>
      <xdr:row>32</xdr:row>
      <xdr:rowOff>154781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A279C559-57F9-5273-C0A6-8638EBEF753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38097</xdr:colOff>
      <xdr:row>19</xdr:row>
      <xdr:rowOff>254797</xdr:rowOff>
    </xdr:from>
    <xdr:to>
      <xdr:col>15</xdr:col>
      <xdr:colOff>261937</xdr:colOff>
      <xdr:row>32</xdr:row>
      <xdr:rowOff>166688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94A2CF92-2260-A006-A8DA-1F50D31D48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23</xdr:col>
      <xdr:colOff>254000</xdr:colOff>
      <xdr:row>1</xdr:row>
      <xdr:rowOff>154781</xdr:rowOff>
    </xdr:from>
    <xdr:to>
      <xdr:col>28</xdr:col>
      <xdr:colOff>1079502</xdr:colOff>
      <xdr:row>7</xdr:row>
      <xdr:rowOff>13607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26" name="Fecha">
              <a:extLst>
                <a:ext uri="{FF2B5EF4-FFF2-40B4-BE49-F238E27FC236}">
                  <a16:creationId xmlns:a16="http://schemas.microsoft.com/office/drawing/2014/main" id="{654EDDD8-7F12-E2A0-0CB2-4F14CB2E9F9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577094" y="333375"/>
              <a:ext cx="5314157" cy="98992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  <xdr:oneCellAnchor>
    <xdr:from>
      <xdr:col>1</xdr:col>
      <xdr:colOff>11907</xdr:colOff>
      <xdr:row>1</xdr:row>
      <xdr:rowOff>142875</xdr:rowOff>
    </xdr:from>
    <xdr:ext cx="2437379" cy="988218"/>
    <xdr:sp macro="" textlink="">
      <xdr:nvSpPr>
        <xdr:cNvPr id="8" name="CuadroTexto 7">
          <a:extLst>
            <a:ext uri="{FF2B5EF4-FFF2-40B4-BE49-F238E27FC236}">
              <a16:creationId xmlns:a16="http://schemas.microsoft.com/office/drawing/2014/main" id="{FBD593F7-7263-8FA6-D4E4-3B3E7BC7FC84}"/>
            </a:ext>
          </a:extLst>
        </xdr:cNvPr>
        <xdr:cNvSpPr txBox="1"/>
      </xdr:nvSpPr>
      <xdr:spPr>
        <a:xfrm>
          <a:off x="284050" y="319768"/>
          <a:ext cx="2437379" cy="988218"/>
        </a:xfrm>
        <a:prstGeom prst="rect">
          <a:avLst/>
        </a:prstGeom>
        <a:noFill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es-CL" sz="1100" b="1">
              <a:solidFill>
                <a:srgbClr val="002060"/>
              </a:solidFill>
            </a:rPr>
            <a:t>Ventas</a:t>
          </a:r>
          <a:r>
            <a:rPr lang="es-CL" sz="1100" b="1" baseline="0">
              <a:solidFill>
                <a:srgbClr val="002060"/>
              </a:solidFill>
            </a:rPr>
            <a:t> Totales</a:t>
          </a:r>
          <a:endParaRPr lang="es-CL" sz="1100" b="1">
            <a:solidFill>
              <a:srgbClr val="002060"/>
            </a:solidFill>
          </a:endParaRPr>
        </a:p>
      </xdr:txBody>
    </xdr:sp>
    <xdr:clientData/>
  </xdr:oneCellAnchor>
  <xdr:oneCellAnchor>
    <xdr:from>
      <xdr:col>3</xdr:col>
      <xdr:colOff>653143</xdr:colOff>
      <xdr:row>1</xdr:row>
      <xdr:rowOff>149677</xdr:rowOff>
    </xdr:from>
    <xdr:ext cx="2149928" cy="969509"/>
    <xdr:sp macro="" textlink="">
      <xdr:nvSpPr>
        <xdr:cNvPr id="9" name="CuadroTexto 8">
          <a:extLst>
            <a:ext uri="{FF2B5EF4-FFF2-40B4-BE49-F238E27FC236}">
              <a16:creationId xmlns:a16="http://schemas.microsoft.com/office/drawing/2014/main" id="{7E9D30B8-9334-4FA5-9DB5-F7B5B6E17F06}"/>
            </a:ext>
          </a:extLst>
        </xdr:cNvPr>
        <xdr:cNvSpPr txBox="1"/>
      </xdr:nvSpPr>
      <xdr:spPr>
        <a:xfrm>
          <a:off x="2748643" y="326570"/>
          <a:ext cx="2149928" cy="969509"/>
        </a:xfrm>
        <a:prstGeom prst="rect">
          <a:avLst/>
        </a:prstGeom>
        <a:noFill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es-CL" sz="1100" b="1">
              <a:solidFill>
                <a:srgbClr val="002060"/>
              </a:solidFill>
            </a:rPr>
            <a:t>Unidades</a:t>
          </a:r>
          <a:r>
            <a:rPr lang="es-CL" sz="1100"/>
            <a:t> </a:t>
          </a:r>
          <a:r>
            <a:rPr lang="es-CL" sz="1100" b="1">
              <a:solidFill>
                <a:srgbClr val="002060"/>
              </a:solidFill>
            </a:rPr>
            <a:t>Vendidas</a:t>
          </a:r>
        </a:p>
      </xdr:txBody>
    </xdr:sp>
    <xdr:clientData/>
  </xdr:oneCellAnchor>
  <xdr:oneCellAnchor>
    <xdr:from>
      <xdr:col>7</xdr:col>
      <xdr:colOff>489857</xdr:colOff>
      <xdr:row>1</xdr:row>
      <xdr:rowOff>142875</xdr:rowOff>
    </xdr:from>
    <xdr:ext cx="2122714" cy="978694"/>
    <xdr:sp macro="" textlink="">
      <xdr:nvSpPr>
        <xdr:cNvPr id="10" name="CuadroTexto 9">
          <a:extLst>
            <a:ext uri="{FF2B5EF4-FFF2-40B4-BE49-F238E27FC236}">
              <a16:creationId xmlns:a16="http://schemas.microsoft.com/office/drawing/2014/main" id="{F93B0274-305C-474D-B3F0-5A720D2CDC88}"/>
            </a:ext>
          </a:extLst>
        </xdr:cNvPr>
        <xdr:cNvSpPr txBox="1"/>
      </xdr:nvSpPr>
      <xdr:spPr>
        <a:xfrm>
          <a:off x="4925786" y="319768"/>
          <a:ext cx="2122714" cy="978694"/>
        </a:xfrm>
        <a:prstGeom prst="rect">
          <a:avLst/>
        </a:prstGeom>
        <a:noFill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es-CL" sz="1100" b="1">
              <a:solidFill>
                <a:srgbClr val="002060"/>
              </a:solidFill>
            </a:rPr>
            <a:t>Precio Prmedio</a:t>
          </a:r>
        </a:p>
      </xdr:txBody>
    </xdr:sp>
    <xdr:clientData/>
  </xdr:oneCellAnchor>
  <xdr:oneCellAnchor>
    <xdr:from>
      <xdr:col>9</xdr:col>
      <xdr:colOff>654845</xdr:colOff>
      <xdr:row>1</xdr:row>
      <xdr:rowOff>142875</xdr:rowOff>
    </xdr:from>
    <xdr:ext cx="2229870" cy="978694"/>
    <xdr:sp macro="" textlink="">
      <xdr:nvSpPr>
        <xdr:cNvPr id="11" name="CuadroTexto 10">
          <a:extLst>
            <a:ext uri="{FF2B5EF4-FFF2-40B4-BE49-F238E27FC236}">
              <a16:creationId xmlns:a16="http://schemas.microsoft.com/office/drawing/2014/main" id="{0D05C413-65D4-4FF4-B7E4-DD7A38A68362}"/>
            </a:ext>
          </a:extLst>
        </xdr:cNvPr>
        <xdr:cNvSpPr txBox="1"/>
      </xdr:nvSpPr>
      <xdr:spPr>
        <a:xfrm>
          <a:off x="7077416" y="319768"/>
          <a:ext cx="2229870" cy="978694"/>
        </a:xfrm>
        <a:prstGeom prst="rect">
          <a:avLst/>
        </a:prstGeom>
        <a:noFill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es-CL" sz="1100" b="1">
              <a:solidFill>
                <a:srgbClr val="002060"/>
              </a:solidFill>
            </a:rPr>
            <a:t>Descuento</a:t>
          </a:r>
          <a:r>
            <a:rPr lang="es-CL" sz="1100" b="1" baseline="0">
              <a:solidFill>
                <a:srgbClr val="002060"/>
              </a:solidFill>
            </a:rPr>
            <a:t> Promedio</a:t>
          </a:r>
          <a:endParaRPr lang="es-CL" sz="1100" b="1">
            <a:solidFill>
              <a:srgbClr val="002060"/>
            </a:solidFill>
          </a:endParaRPr>
        </a:p>
      </xdr:txBody>
    </xdr:sp>
    <xdr:clientData/>
  </xdr:oneCellAnchor>
  <xdr:oneCellAnchor>
    <xdr:from>
      <xdr:col>13</xdr:col>
      <xdr:colOff>244928</xdr:colOff>
      <xdr:row>1</xdr:row>
      <xdr:rowOff>142875</xdr:rowOff>
    </xdr:from>
    <xdr:ext cx="2177144" cy="978694"/>
    <xdr:sp macro="" textlink="">
      <xdr:nvSpPr>
        <xdr:cNvPr id="12" name="CuadroTexto 11">
          <a:extLst>
            <a:ext uri="{FF2B5EF4-FFF2-40B4-BE49-F238E27FC236}">
              <a16:creationId xmlns:a16="http://schemas.microsoft.com/office/drawing/2014/main" id="{04E3873C-267D-41A3-9259-A74042B6B2ED}"/>
            </a:ext>
          </a:extLst>
        </xdr:cNvPr>
        <xdr:cNvSpPr txBox="1"/>
      </xdr:nvSpPr>
      <xdr:spPr>
        <a:xfrm>
          <a:off x="9334499" y="319768"/>
          <a:ext cx="2177144" cy="978694"/>
        </a:xfrm>
        <a:prstGeom prst="rect">
          <a:avLst/>
        </a:prstGeom>
        <a:noFill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es-CL" sz="1100" b="1">
              <a:solidFill>
                <a:srgbClr val="002060"/>
              </a:solidFill>
            </a:rPr>
            <a:t>Cantidad</a:t>
          </a:r>
          <a:r>
            <a:rPr lang="es-CL" sz="1100" b="1" baseline="0">
              <a:solidFill>
                <a:srgbClr val="002060"/>
              </a:solidFill>
            </a:rPr>
            <a:t> de Clientes</a:t>
          </a:r>
          <a:endParaRPr lang="es-CL" sz="1100" b="1">
            <a:solidFill>
              <a:srgbClr val="002060"/>
            </a:solidFill>
          </a:endParaRPr>
        </a:p>
      </xdr:txBody>
    </xdr:sp>
    <xdr:clientData/>
  </xdr:oneCellAnchor>
  <xdr:oneCellAnchor>
    <xdr:from>
      <xdr:col>15</xdr:col>
      <xdr:colOff>653143</xdr:colOff>
      <xdr:row>1</xdr:row>
      <xdr:rowOff>142875</xdr:rowOff>
    </xdr:from>
    <xdr:ext cx="2422071" cy="978694"/>
    <xdr:sp macro="" textlink="">
      <xdr:nvSpPr>
        <xdr:cNvPr id="13" name="CuadroTexto 12">
          <a:extLst>
            <a:ext uri="{FF2B5EF4-FFF2-40B4-BE49-F238E27FC236}">
              <a16:creationId xmlns:a16="http://schemas.microsoft.com/office/drawing/2014/main" id="{0615EAFA-A7EF-4888-8929-AA33EE3C4076}"/>
            </a:ext>
          </a:extLst>
        </xdr:cNvPr>
        <xdr:cNvSpPr txBox="1"/>
      </xdr:nvSpPr>
      <xdr:spPr>
        <a:xfrm>
          <a:off x="11157857" y="319768"/>
          <a:ext cx="2422071" cy="978694"/>
        </a:xfrm>
        <a:prstGeom prst="rect">
          <a:avLst/>
        </a:prstGeom>
        <a:noFill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es-CL" sz="1100" b="1" baseline="0">
              <a:solidFill>
                <a:srgbClr val="002060"/>
              </a:solidFill>
            </a:rPr>
            <a:t>Venta Prom. Clientes</a:t>
          </a:r>
          <a:endParaRPr lang="es-CL" sz="1100" b="1">
            <a:solidFill>
              <a:srgbClr val="002060"/>
            </a:solidFill>
          </a:endParaRPr>
        </a:p>
      </xdr:txBody>
    </xdr:sp>
    <xdr:clientData/>
  </xdr:oneCellAnchor>
  <xdr:twoCellAnchor editAs="oneCell">
    <xdr:from>
      <xdr:col>23</xdr:col>
      <xdr:colOff>259393</xdr:colOff>
      <xdr:row>7</xdr:row>
      <xdr:rowOff>78582</xdr:rowOff>
    </xdr:from>
    <xdr:to>
      <xdr:col>28</xdr:col>
      <xdr:colOff>1128215</xdr:colOff>
      <xdr:row>10</xdr:row>
      <xdr:rowOff>159904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6" name="Trimestre">
              <a:extLst>
                <a:ext uri="{FF2B5EF4-FFF2-40B4-BE49-F238E27FC236}">
                  <a16:creationId xmlns:a16="http://schemas.microsoft.com/office/drawing/2014/main" id="{13FF4E7A-B90D-04C7-D2A7-574C1C777E4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rimestr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582487" y="1388270"/>
              <a:ext cx="5357477" cy="61710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23</xdr:col>
      <xdr:colOff>259393</xdr:colOff>
      <xdr:row>29</xdr:row>
      <xdr:rowOff>35719</xdr:rowOff>
    </xdr:from>
    <xdr:to>
      <xdr:col>28</xdr:col>
      <xdr:colOff>1128215</xdr:colOff>
      <xdr:row>32</xdr:row>
      <xdr:rowOff>117040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7" name="País">
              <a:extLst>
                <a:ext uri="{FF2B5EF4-FFF2-40B4-BE49-F238E27FC236}">
                  <a16:creationId xmlns:a16="http://schemas.microsoft.com/office/drawing/2014/main" id="{B1FAB616-3C18-16C9-B72E-F08C8ABE0EF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aí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582487" y="5357813"/>
              <a:ext cx="5357477" cy="61710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23</xdr:col>
      <xdr:colOff>259393</xdr:colOff>
      <xdr:row>11</xdr:row>
      <xdr:rowOff>11906</xdr:rowOff>
    </xdr:from>
    <xdr:to>
      <xdr:col>28</xdr:col>
      <xdr:colOff>1128215</xdr:colOff>
      <xdr:row>14</xdr:row>
      <xdr:rowOff>93227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8" name="Ciudad">
              <a:extLst>
                <a:ext uri="{FF2B5EF4-FFF2-40B4-BE49-F238E27FC236}">
                  <a16:creationId xmlns:a16="http://schemas.microsoft.com/office/drawing/2014/main" id="{2003D214-5872-F721-C29A-54340AD0847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iudad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582487" y="2035969"/>
              <a:ext cx="5357477" cy="61710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23</xdr:col>
      <xdr:colOff>259393</xdr:colOff>
      <xdr:row>21</xdr:row>
      <xdr:rowOff>88788</xdr:rowOff>
    </xdr:from>
    <xdr:to>
      <xdr:col>28</xdr:col>
      <xdr:colOff>1128215</xdr:colOff>
      <xdr:row>24</xdr:row>
      <xdr:rowOff>170109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9" name="Segmento">
              <a:extLst>
                <a:ext uri="{FF2B5EF4-FFF2-40B4-BE49-F238E27FC236}">
                  <a16:creationId xmlns:a16="http://schemas.microsoft.com/office/drawing/2014/main" id="{B7D1C7EF-316E-22F2-7CE4-46546E18499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gmen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582487" y="3982132"/>
              <a:ext cx="5357477" cy="61710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23</xdr:col>
      <xdr:colOff>259393</xdr:colOff>
      <xdr:row>25</xdr:row>
      <xdr:rowOff>39462</xdr:rowOff>
    </xdr:from>
    <xdr:to>
      <xdr:col>28</xdr:col>
      <xdr:colOff>1128215</xdr:colOff>
      <xdr:row>28</xdr:row>
      <xdr:rowOff>120784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0" name="Categoría">
              <a:extLst>
                <a:ext uri="{FF2B5EF4-FFF2-40B4-BE49-F238E27FC236}">
                  <a16:creationId xmlns:a16="http://schemas.microsoft.com/office/drawing/2014/main" id="{D4841C07-CE3E-EB16-26B5-2061A2A15F2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tegorí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582487" y="4647181"/>
              <a:ext cx="5357477" cy="61710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23</xdr:col>
      <xdr:colOff>259393</xdr:colOff>
      <xdr:row>17</xdr:row>
      <xdr:rowOff>113958</xdr:rowOff>
    </xdr:from>
    <xdr:to>
      <xdr:col>28</xdr:col>
      <xdr:colOff>1128215</xdr:colOff>
      <xdr:row>21</xdr:row>
      <xdr:rowOff>18387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1" name="Producto">
              <a:extLst>
                <a:ext uri="{FF2B5EF4-FFF2-40B4-BE49-F238E27FC236}">
                  <a16:creationId xmlns:a16="http://schemas.microsoft.com/office/drawing/2014/main" id="{FBF09C94-9DEB-30AB-4CBF-C134D6F4140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uc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582487" y="3292927"/>
              <a:ext cx="5357477" cy="61880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23</xdr:col>
      <xdr:colOff>259393</xdr:colOff>
      <xdr:row>14</xdr:row>
      <xdr:rowOff>90490</xdr:rowOff>
    </xdr:from>
    <xdr:to>
      <xdr:col>28</xdr:col>
      <xdr:colOff>1128215</xdr:colOff>
      <xdr:row>17</xdr:row>
      <xdr:rowOff>90169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2" name="Canal">
              <a:extLst>
                <a:ext uri="{FF2B5EF4-FFF2-40B4-BE49-F238E27FC236}">
                  <a16:creationId xmlns:a16="http://schemas.microsoft.com/office/drawing/2014/main" id="{6BD0FAD7-96F5-4BFE-50B9-3CFCD281CE8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nal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582487" y="2650334"/>
              <a:ext cx="5357477" cy="61880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22</xdr:col>
      <xdr:colOff>0</xdr:colOff>
      <xdr:row>1</xdr:row>
      <xdr:rowOff>166686</xdr:rowOff>
    </xdr:from>
    <xdr:to>
      <xdr:col>23</xdr:col>
      <xdr:colOff>47624</xdr:colOff>
      <xdr:row>11</xdr:row>
      <xdr:rowOff>23812</xdr:rowOff>
    </xdr:to>
    <xdr:sp macro="[0]!Hoja5.GuardarDashboardPDF" textlink="">
      <xdr:nvSpPr>
        <xdr:cNvPr id="23" name="Rectángulo: esquina doblada 22">
          <a:extLst>
            <a:ext uri="{FF2B5EF4-FFF2-40B4-BE49-F238E27FC236}">
              <a16:creationId xmlns:a16="http://schemas.microsoft.com/office/drawing/2014/main" id="{E3B2F2E8-12F1-3D9C-3BF8-0CB78C901DF9}"/>
            </a:ext>
          </a:extLst>
        </xdr:cNvPr>
        <xdr:cNvSpPr/>
      </xdr:nvSpPr>
      <xdr:spPr>
        <a:xfrm>
          <a:off x="16311563" y="345280"/>
          <a:ext cx="1523999" cy="1690688"/>
        </a:xfrm>
        <a:prstGeom prst="foldedCorner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L" sz="2800" b="1">
              <a:solidFill>
                <a:srgbClr val="002060"/>
              </a:solidFill>
            </a:rPr>
            <a:t>Exportar</a:t>
          </a:r>
          <a:r>
            <a:rPr lang="es-CL" sz="2400" b="1" baseline="0">
              <a:solidFill>
                <a:srgbClr val="002060"/>
              </a:solidFill>
            </a:rPr>
            <a:t> A PDF</a:t>
          </a:r>
          <a:endParaRPr lang="es-CL" sz="2400" b="1">
            <a:solidFill>
              <a:srgbClr val="002060"/>
            </a:solidFill>
          </a:endParaRPr>
        </a:p>
      </xdr:txBody>
    </xdr: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kelly" refreshedDate="46180.831151388891" createdVersion="5" refreshedVersion="8" minRefreshableVersion="3" recordCount="0" supportSubquery="1" supportAdvancedDrill="1" xr:uid="{DF3D5B0D-EC85-4FF6-BA38-F46B3C0CDFFD}">
  <cacheSource type="external" connectionId="7"/>
  <cacheFields count="4">
    <cacheField name="[Measures].[VentasTotales]" caption="VentasTotales" numFmtId="0" hierarchy="52" level="32767"/>
    <cacheField name="[TFecha].[Mes].[Mes]" caption="Mes" numFmtId="0" hierarchy="31" level="1">
      <sharedItems count="12">
        <s v="enero"/>
        <s v="febrero"/>
        <s v="marzo"/>
        <s v="abril"/>
        <s v="mayo"/>
        <s v="junio"/>
        <s v="julio"/>
        <s v="agosto"/>
        <s v="septiembre"/>
        <s v="octubre"/>
        <s v="noviembre"/>
        <s v="diciembre"/>
      </sharedItems>
    </cacheField>
    <cacheField name="[tblVentas].[Fecha].[Fecha]" caption="Fecha" numFmtId="0" hierarchy="21" level="1">
      <sharedItems containsSemiMixedTypes="0" containsNonDate="0" containsString="0"/>
    </cacheField>
    <cacheField name="[Table1_2].[Ciudad].[Ciudad]" caption="Ciudad" numFmtId="0" hierarchy="10" level="1">
      <sharedItems containsSemiMixedTypes="0" containsNonDate="0" containsString="0"/>
    </cacheField>
  </cacheFields>
  <cacheHierarchies count="79">
    <cacheHierarchy uniqueName="[Table1_1].[ProductoID]" caption="ProductoID" attribute="1" defaultMemberUniqueName="[Table1_1].[ProductoID].[All]" allUniqueName="[Table1_1].[ProductoID].[All]" dimensionUniqueName="[Table1_1]" displayFolder="" count="2" memberValueDatatype="20" unbalanced="0"/>
    <cacheHierarchy uniqueName="[Table1_1].[Producto]" caption="Producto" attribute="1" defaultMemberUniqueName="[Table1_1].[Producto].[All]" allUniqueName="[Table1_1].[Producto].[All]" dimensionUniqueName="[Table1_1]" displayFolder="" count="2" memberValueDatatype="130" unbalanced="0"/>
    <cacheHierarchy uniqueName="[Table1_1].[Categoría]" caption="Categoría" attribute="1" defaultMemberUniqueName="[Table1_1].[Categoría].[All]" allUniqueName="[Table1_1].[Categoría].[All]" dimensionUniqueName="[Table1_1]" displayFolder="" count="2" memberValueDatatype="130" unbalanced="0"/>
    <cacheHierarchy uniqueName="[Table1_1].[PrecioUnitario]" caption="PrecioUnitario" attribute="1" defaultMemberUniqueName="[Table1_1].[PrecioUnitario].[All]" allUniqueName="[Table1_1].[PrecioUnitario].[All]" dimensionUniqueName="[Table1_1]" displayFolder="" count="2" memberValueDatatype="20" unbalanced="0"/>
    <cacheHierarchy uniqueName="[Table1_1 1].[ProductoID]" caption="ProductoID" attribute="1" defaultMemberUniqueName="[Table1_1 1].[ProductoID].[All]" allUniqueName="[Table1_1 1].[ProductoID].[All]" dimensionUniqueName="[Table1_1 1]" displayFolder="" count="2" memberValueDatatype="20" unbalanced="0"/>
    <cacheHierarchy uniqueName="[Table1_1 1].[Producto]" caption="Producto" attribute="1" defaultMemberUniqueName="[Table1_1 1].[Producto].[All]" allUniqueName="[Table1_1 1].[Producto].[All]" dimensionUniqueName="[Table1_1 1]" displayFolder="" count="2" memberValueDatatype="130" unbalanced="0"/>
    <cacheHierarchy uniqueName="[Table1_1 1].[Categoría]" caption="Categoría" attribute="1" defaultMemberUniqueName="[Table1_1 1].[Categoría].[All]" allUniqueName="[Table1_1 1].[Categoría].[All]" dimensionUniqueName="[Table1_1 1]" displayFolder="" count="2" memberValueDatatype="130" unbalanced="0"/>
    <cacheHierarchy uniqueName="[Table1_1 1].[PrecioUnitario]" caption="PrecioUnitario" attribute="1" defaultMemberUniqueName="[Table1_1 1].[PrecioUnitario].[All]" allUniqueName="[Table1_1 1].[PrecioUnitario].[All]" dimensionUniqueName="[Table1_1 1]" displayFolder="" count="2" memberValueDatatype="20" unbalanced="0"/>
    <cacheHierarchy uniqueName="[Table1_2].[ClienteID]" caption="ClienteID" attribute="1" defaultMemberUniqueName="[Table1_2].[ClienteID].[All]" allUniqueName="[Table1_2].[ClienteID].[All]" dimensionUniqueName="[Table1_2]" displayFolder="" count="2" memberValueDatatype="20" unbalanced="0"/>
    <cacheHierarchy uniqueName="[Table1_2].[País]" caption="País" attribute="1" defaultMemberUniqueName="[Table1_2].[País].[All]" allUniqueName="[Table1_2].[País].[All]" dimensionUniqueName="[Table1_2]" displayFolder="" count="2" memberValueDatatype="130" unbalanced="0"/>
    <cacheHierarchy uniqueName="[Table1_2].[Ciudad]" caption="Ciudad" attribute="1" defaultMemberUniqueName="[Table1_2].[Ciudad].[All]" allUniqueName="[Table1_2].[Ciudad].[All]" dimensionUniqueName="[Table1_2]" displayFolder="" count="2" memberValueDatatype="130" unbalanced="0">
      <fieldsUsage count="2">
        <fieldUsage x="-1"/>
        <fieldUsage x="3"/>
      </fieldsUsage>
    </cacheHierarchy>
    <cacheHierarchy uniqueName="[Table1_2].[Segmento]" caption="Segmento" attribute="1" defaultMemberUniqueName="[Table1_2].[Segmento].[All]" allUniqueName="[Table1_2].[Segmento].[All]" dimensionUniqueName="[Table1_2]" displayFolder="" count="2" memberValueDatatype="130" unbalanced="0"/>
    <cacheHierarchy uniqueName="[Table1_2 1].[ClienteID]" caption="ClienteID" attribute="1" defaultMemberUniqueName="[Table1_2 1].[ClienteID].[All]" allUniqueName="[Table1_2 1].[ClienteID].[All]" dimensionUniqueName="[Table1_2 1]" displayFolder="" count="2" memberValueDatatype="20" unbalanced="0"/>
    <cacheHierarchy uniqueName="[Table1_2 1].[País]" caption="País" attribute="1" defaultMemberUniqueName="[Table1_2 1].[País].[All]" allUniqueName="[Table1_2 1].[País].[All]" dimensionUniqueName="[Table1_2 1]" displayFolder="" count="2" memberValueDatatype="130" unbalanced="0"/>
    <cacheHierarchy uniqueName="[Table1_2 1].[Ciudad]" caption="Ciudad" attribute="1" defaultMemberUniqueName="[Table1_2 1].[Ciudad].[All]" allUniqueName="[Table1_2 1].[Ciudad].[All]" dimensionUniqueName="[Table1_2 1]" displayFolder="" count="2" memberValueDatatype="130" unbalanced="0"/>
    <cacheHierarchy uniqueName="[Table1_2 1].[Segmento]" caption="Segmento" attribute="1" defaultMemberUniqueName="[Table1_2 1].[Segmento].[All]" allUniqueName="[Table1_2 1].[Segmento].[All]" dimensionUniqueName="[Table1_2 1]" displayFolder="" count="2" memberValueDatatype="130" unbalanced="0"/>
    <cacheHierarchy uniqueName="[Table1_3].[CanalID]" caption="CanalID" attribute="1" defaultMemberUniqueName="[Table1_3].[CanalID].[All]" allUniqueName="[Table1_3].[CanalID].[All]" dimensionUniqueName="[Table1_3]" displayFolder="" count="2" memberValueDatatype="20" unbalanced="0"/>
    <cacheHierarchy uniqueName="[Table1_3].[Canal]" caption="Canal" attribute="1" defaultMemberUniqueName="[Table1_3].[Canal].[All]" allUniqueName="[Table1_3].[Canal].[All]" dimensionUniqueName="[Table1_3]" displayFolder="" count="2" memberValueDatatype="130" unbalanced="0"/>
    <cacheHierarchy uniqueName="[Table1_3 1].[CanalID]" caption="CanalID" attribute="1" defaultMemberUniqueName="[Table1_3 1].[CanalID].[All]" allUniqueName="[Table1_3 1].[CanalID].[All]" dimensionUniqueName="[Table1_3 1]" displayFolder="" count="2" memberValueDatatype="20" unbalanced="0"/>
    <cacheHierarchy uniqueName="[Table1_3 1].[Canal]" caption="Canal" attribute="1" defaultMemberUniqueName="[Table1_3 1].[Canal].[All]" allUniqueName="[Table1_3 1].[Canal].[All]" dimensionUniqueName="[Table1_3 1]" displayFolder="" count="2" memberValueDatatype="130" unbalanced="0"/>
    <cacheHierarchy uniqueName="[tblVentas].[VentaID]" caption="VentaID" attribute="1" defaultMemberUniqueName="[tblVentas].[VentaID].[All]" allUniqueName="[tblVentas].[VentaID].[All]" dimensionUniqueName="[tblVentas]" displayFolder="" count="2" memberValueDatatype="20" unbalanced="0"/>
    <cacheHierarchy uniqueName="[tblVentas].[Fecha]" caption="Fecha" attribute="1" time="1" defaultMemberUniqueName="[tblVentas].[Fecha].[All]" allUniqueName="[tblVentas].[Fecha].[All]" dimensionUniqueName="[tblVentas]" displayFolder="" count="2" memberValueDatatype="7" unbalanced="0">
      <fieldsUsage count="2">
        <fieldUsage x="-1"/>
        <fieldUsage x="2"/>
      </fieldsUsage>
    </cacheHierarchy>
    <cacheHierarchy uniqueName="[tblVentas].[ProductoID]" caption="ProductoID" attribute="1" defaultMemberUniqueName="[tblVentas].[ProductoID].[All]" allUniqueName="[tblVentas].[ProductoID].[All]" dimensionUniqueName="[tblVentas]" displayFolder="" count="2" memberValueDatatype="20" unbalanced="0"/>
    <cacheHierarchy uniqueName="[tblVentas].[ClienteID]" caption="ClienteID" attribute="1" defaultMemberUniqueName="[tblVentas].[ClienteID].[All]" allUniqueName="[tblVentas].[ClienteID].[All]" dimensionUniqueName="[tblVentas]" displayFolder="" count="2" memberValueDatatype="20" unbalanced="0"/>
    <cacheHierarchy uniqueName="[tblVentas].[CanalID]" caption="CanalID" attribute="1" defaultMemberUniqueName="[tblVentas].[CanalID].[All]" allUniqueName="[tblVentas].[CanalID].[All]" dimensionUniqueName="[tblVentas]" displayFolder="" count="2" memberValueDatatype="20" unbalanced="0"/>
    <cacheHierarchy uniqueName="[tblVentas].[Cantidad]" caption="Cantidad" attribute="1" defaultMemberUniqueName="[tblVentas].[Cantidad].[All]" allUniqueName="[tblVentas].[Cantidad].[All]" dimensionUniqueName="[tblVentas]" displayFolder="" count="2" memberValueDatatype="20" unbalanced="0"/>
    <cacheHierarchy uniqueName="[tblVentas].[PrecioUnitario]" caption="PrecioUnitario" attribute="1" defaultMemberUniqueName="[tblVentas].[PrecioUnitario].[All]" allUniqueName="[tblVentas].[PrecioUnitario].[All]" dimensionUniqueName="[tblVentas]" displayFolder="" count="2" memberValueDatatype="20" unbalanced="0"/>
    <cacheHierarchy uniqueName="[tblVentas].[Descuento]" caption="Descuento" attribute="1" defaultMemberUniqueName="[tblVentas].[Descuento].[All]" allUniqueName="[tblVentas].[Descuento].[All]" dimensionUniqueName="[tblVentas]" displayFolder="" count="2" memberValueDatatype="5" unbalanced="0"/>
    <cacheHierarchy uniqueName="[tblVentas].[TotalVenta]" caption="TotalVenta" attribute="1" defaultMemberUniqueName="[tblVentas].[TotalVenta].[All]" allUniqueName="[tblVentas].[TotalVenta].[All]" dimensionUniqueName="[tblVentas]" displayFolder="" count="2" memberValueDatatype="20" unbalanced="0"/>
    <cacheHierarchy uniqueName="[TFecha].[Fecha]" caption="Fecha" attribute="1" time="1" defaultMemberUniqueName="[TFecha].[Fecha].[All]" allUniqueName="[TFecha].[Fecha].[All]" dimensionUniqueName="[TFecha]" displayFolder="" count="2" memberValueDatatype="7" unbalanced="0"/>
    <cacheHierarchy uniqueName="[TFecha].[Año]" caption="Año" attribute="1" defaultMemberUniqueName="[TFecha].[Año].[All]" allUniqueName="[TFecha].[Año].[All]" dimensionUniqueName="[TFecha]" displayFolder="" count="2" memberValueDatatype="20" unbalanced="0"/>
    <cacheHierarchy uniqueName="[TFecha].[Mes]" caption="Mes" attribute="1" defaultMemberUniqueName="[TFecha].[Mes].[All]" allUniqueName="[TFecha].[Mes].[All]" dimensionUniqueName="[TFecha]" displayFolder="" count="2" memberValueDatatype="130" unbalanced="0">
      <fieldsUsage count="2">
        <fieldUsage x="-1"/>
        <fieldUsage x="1"/>
      </fieldsUsage>
    </cacheHierarchy>
    <cacheHierarchy uniqueName="[TFecha].[NumMes]" caption="NumMes" attribute="1" defaultMemberUniqueName="[TFecha].[NumMes].[All]" allUniqueName="[TFecha].[NumMes].[All]" dimensionUniqueName="[TFecha]" displayFolder="" count="2" memberValueDatatype="20" unbalanced="0"/>
    <cacheHierarchy uniqueName="[TFecha].[dia]" caption="dia" attribute="1" defaultMemberUniqueName="[TFecha].[dia].[All]" allUniqueName="[TFecha].[dia].[All]" dimensionUniqueName="[TFecha]" displayFolder="" count="2" memberValueDatatype="20" unbalanced="0"/>
    <cacheHierarchy uniqueName="[TFecha].[DiaSem]" caption="DiaSem" attribute="1" defaultMemberUniqueName="[TFecha].[DiaSem].[All]" allUniqueName="[TFecha].[DiaSem].[All]" dimensionUniqueName="[TFecha]" displayFolder="" count="2" memberValueDatatype="130" unbalanced="0"/>
    <cacheHierarchy uniqueName="[TFecha].[NumDiaSem]" caption="NumDiaSem" attribute="1" defaultMemberUniqueName="[TFecha].[NumDiaSem].[All]" allUniqueName="[TFecha].[NumDiaSem].[All]" dimensionUniqueName="[TFecha]" displayFolder="" count="2" memberValueDatatype="20" unbalanced="0"/>
    <cacheHierarchy uniqueName="[TFecha].[Trimestre]" caption="Trimestre" attribute="1" defaultMemberUniqueName="[TFecha].[Trimestre].[All]" allUniqueName="[TFecha].[Trimestre].[All]" dimensionUniqueName="[TFecha]" displayFolder="" count="2" memberValueDatatype="20" unbalanced="0"/>
    <cacheHierarchy uniqueName="[Measures].[CantidadProducto]" caption="CantidadProducto" measure="1" displayFolder="" measureGroup="tblVentas" count="0"/>
    <cacheHierarchy uniqueName="[Measures].[TicketPromedio]" caption="TicketPromedio" measure="1" displayFolder="" measureGroup="tblVentas" count="0"/>
    <cacheHierarchy uniqueName="[Measures].[VentasAñoAct]" caption="VentasAñoAct" measure="1" displayFolder="" measureGroup="tblVentas" count="0"/>
    <cacheHierarchy uniqueName="[Measures].[VentasMesAnt]" caption="VentasMesAnt" measure="1" displayFolder="" measureGroup="tblVentas" count="0"/>
    <cacheHierarchy uniqueName="[Measures].[UnidadesMesAnt]" caption="UnidadesMesAnt" measure="1" displayFolder="" measureGroup="tblVentas" count="0"/>
    <cacheHierarchy uniqueName="[Measures].[VarUnidades%]" caption="VarUnidades%" measure="1" displayFolder="" measureGroup="tblVentas" count="0"/>
    <cacheHierarchy uniqueName="[Measures].[PrecioPromMesAnt]" caption="PrecioPromMesAnt" measure="1" displayFolder="" measureGroup="tblVentas" count="0"/>
    <cacheHierarchy uniqueName="[Measures].[VarPrecioProm%]" caption="VarPrecioProm%" measure="1" displayFolder="" measureGroup="tblVentas" count="0"/>
    <cacheHierarchy uniqueName="[Measures].[DescPromMesAnt]" caption="DescPromMesAnt" measure="1" displayFolder="" measureGroup="tblVentas" count="0"/>
    <cacheHierarchy uniqueName="[Measures].[VarDescProm%]" caption="VarDescProm%" measure="1" displayFolder="" measureGroup="tblVentas" count="0"/>
    <cacheHierarchy uniqueName="[Measures].[ClientesMesAnt]" caption="ClientesMesAnt" measure="1" displayFolder="" measureGroup="tblVentas" count="0"/>
    <cacheHierarchy uniqueName="[Measures].[VarClientes%]" caption="VarClientes%" measure="1" displayFolder="" measureGroup="tblVentas" count="0"/>
    <cacheHierarchy uniqueName="[Measures].[VP_ClienteMesAnt]" caption="VP_ClienteMesAnt" measure="1" displayFolder="" measureGroup="tblVentas" count="0"/>
    <cacheHierarchy uniqueName="[Measures].[VarVPCliente%]" caption="VarVPCliente%" measure="1" displayFolder="" measureGroup="tblVentas" count="0"/>
    <cacheHierarchy uniqueName="[Measures].[VariacionMensual%]" caption="VariacionMensual%" measure="1" displayFolder="" measureGroup="tblVentas" count="0"/>
    <cacheHierarchy uniqueName="[Measures].[VentasTotales]" caption="VentasTotales" measure="1" displayFolder="" measureGroup="tblVentas" count="0" oneField="1">
      <fieldsUsage count="1">
        <fieldUsage x="0"/>
      </fieldsUsage>
    </cacheHierarchy>
    <cacheHierarchy uniqueName="[Measures].[UnidadesVendidas]" caption="UnidadesVendidas" measure="1" displayFolder="" measureGroup="tblVentas" count="0"/>
    <cacheHierarchy uniqueName="[Measures].[PrecioPromedio]" caption="PrecioPromedio" measure="1" displayFolder="" measureGroup="tblVentas" count="0"/>
    <cacheHierarchy uniqueName="[Measures].[DescuentoPromedio]" caption="DescuentoPromedio" measure="1" displayFolder="" measureGroup="tblVentas" count="0"/>
    <cacheHierarchy uniqueName="[Measures].[CantidadClientes]" caption="CantidadClientes" measure="1" displayFolder="" measureGroup="tblVentas" count="0"/>
    <cacheHierarchy uniqueName="[Measures].[VP_Cliente]" caption="VP_Cliente" measure="1" displayFolder="" measureGroup="tblVentas" count="0"/>
    <cacheHierarchy uniqueName="[Measures].[__XL_Count tblVentas]" caption="__XL_Count tblVentas" measure="1" displayFolder="" measureGroup="tblVentas" count="0" hidden="1"/>
    <cacheHierarchy uniqueName="[Measures].[__XL_Count Table1_1]" caption="__XL_Count Table1_1" measure="1" displayFolder="" measureGroup="Table1_1" count="0" hidden="1"/>
    <cacheHierarchy uniqueName="[Measures].[__XL_Count Table1_2]" caption="__XL_Count Table1_2" measure="1" displayFolder="" measureGroup="Table1_2" count="0" hidden="1"/>
    <cacheHierarchy uniqueName="[Measures].[__XL_Count Table1_3]" caption="__XL_Count Table1_3" measure="1" displayFolder="" measureGroup="Table1_3" count="0" hidden="1"/>
    <cacheHierarchy uniqueName="[Measures].[__XL_Count TFecha]" caption="__XL_Count TFecha" measure="1" displayFolder="" measureGroup="TFecha" count="0" hidden="1"/>
    <cacheHierarchy uniqueName="[Measures].[__XL_Count Table1_2 1]" caption="__XL_Count Table1_2 1" measure="1" displayFolder="" measureGroup="Table1_2 1" count="0" hidden="1"/>
    <cacheHierarchy uniqueName="[Measures].[__XL_Count Table1_3 1]" caption="__XL_Count Table1_3 1" measure="1" displayFolder="" measureGroup="Table1_3 1" count="0" hidden="1"/>
    <cacheHierarchy uniqueName="[Measures].[__XL_Count Table1_1 1]" caption="__XL_Count Table1_1 1" measure="1" displayFolder="" measureGroup="Table1_1 1" count="0" hidden="1"/>
    <cacheHierarchy uniqueName="[Measures].[__No hay medidas definidas]" caption="__No hay medidas definidas" measure="1" displayFolder="" count="0" hidden="1"/>
    <cacheHierarchy uniqueName="[Measures].[_VentasTotales Goal]" caption="_VentasTotales Goal" measure="1" displayFolder="" measureGroup="tblVentas" count="0" hidden="1"/>
    <cacheHierarchy uniqueName="[Measures].[_VentasTotales Status]" caption="_VentasTotales Status" measure="1" iconSet="6" displayFolder="" measureGroup="tblVentas" count="0" hidden="1"/>
    <cacheHierarchy uniqueName="[Measures].[_UnidadesVendidas Goal]" caption="_UnidadesVendidas Goal" measure="1" displayFolder="" measureGroup="tblVentas" count="0" hidden="1"/>
    <cacheHierarchy uniqueName="[Measures].[_UnidadesVendidas Status]" caption="_UnidadesVendidas Status" measure="1" iconSet="6" displayFolder="" measureGroup="tblVentas" count="0" hidden="1"/>
    <cacheHierarchy uniqueName="[Measures].[_PrecioPromedio Goal]" caption="_PrecioPromedio Goal" measure="1" displayFolder="" measureGroup="tblVentas" count="0" hidden="1"/>
    <cacheHierarchy uniqueName="[Measures].[_PrecioPromedio Status]" caption="_PrecioPromedio Status" measure="1" iconSet="6" displayFolder="" measureGroup="tblVentas" count="0" hidden="1"/>
    <cacheHierarchy uniqueName="[Measures].[_DescuentoPromedio Goal]" caption="_DescuentoPromedio Goal" measure="1" displayFolder="" measureGroup="tblVentas" count="0" hidden="1"/>
    <cacheHierarchy uniqueName="[Measures].[_DescuentoPromedio Status]" caption="_DescuentoPromedio Status" measure="1" iconSet="6" displayFolder="" measureGroup="tblVentas" count="0" hidden="1"/>
    <cacheHierarchy uniqueName="[Measures].[_CantidadClientes Goal]" caption="_CantidadClientes Goal" measure="1" displayFolder="" measureGroup="tblVentas" count="0" hidden="1"/>
    <cacheHierarchy uniqueName="[Measures].[_CantidadClientes Status]" caption="_CantidadClientes Status" measure="1" iconSet="6" displayFolder="" measureGroup="tblVentas" count="0" hidden="1"/>
    <cacheHierarchy uniqueName="[Measures].[_VP_Cliente Goal]" caption="_VP_Cliente Goal" measure="1" displayFolder="" measureGroup="tblVentas" count="0" hidden="1"/>
    <cacheHierarchy uniqueName="[Measures].[_VP_Cliente Status]" caption="_VP_Cliente Status" measure="1" iconSet="6" displayFolder="" measureGroup="tblVentas" count="0" hidden="1"/>
  </cacheHierarchies>
  <kpis count="6">
    <kpi uniqueName="VentasTotales" caption="VentasTotales" displayFolder="" measureGroup="tblVentas" parent="" value="[Measures].[VentasTotales]" goal="[Measures].[_VentasTotales Goal]" status="[Measures].[_VentasTotales Status]" trend="" weight=""/>
    <kpi uniqueName="UnidadesVendidas" caption="UnidadesVendidas" displayFolder="" measureGroup="tblVentas" parent="" value="[Measures].[UnidadesVendidas]" goal="[Measures].[_UnidadesVendidas Goal]" status="[Measures].[_UnidadesVendidas Status]" trend="" weight=""/>
    <kpi uniqueName="PrecioPromedio" caption="PrecioPromedio" displayFolder="" measureGroup="tblVentas" parent="" value="[Measures].[PrecioPromedio]" goal="[Measures].[_PrecioPromedio Goal]" status="[Measures].[_PrecioPromedio Status]" trend="" weight=""/>
    <kpi uniqueName="DescuentoPromedio" caption="DescuentoPromedio" displayFolder="" measureGroup="tblVentas" parent="" value="[Measures].[DescuentoPromedio]" goal="[Measures].[_DescuentoPromedio Goal]" status="[Measures].[_DescuentoPromedio Status]" trend="" weight=""/>
    <kpi uniqueName="CantidadClientes" caption="CantidadClientes" displayFolder="" measureGroup="tblVentas" parent="" value="[Measures].[CantidadClientes]" goal="[Measures].[_CantidadClientes Goal]" status="[Measures].[_CantidadClientes Status]" trend="" weight=""/>
    <kpi uniqueName="VP_Cliente" caption="VP_Cliente" displayFolder="" measureGroup="tblVentas" parent="" value="[Measures].[VP_Cliente]" goal="[Measures].[_VP_Cliente Goal]" status="[Measures].[_VP_Cliente Status]" trend="" weight=""/>
  </kpis>
  <dimensions count="9">
    <dimension measure="1" name="Measures" uniqueName="[Measures]" caption="Measures"/>
    <dimension name="Table1_1" uniqueName="[Table1_1]" caption="Table1_1"/>
    <dimension name="Table1_1 1" uniqueName="[Table1_1 1]" caption="Table1_1 1"/>
    <dimension name="Table1_2" uniqueName="[Table1_2]" caption="Table1_2"/>
    <dimension name="Table1_2 1" uniqueName="[Table1_2 1]" caption="Table1_2 1"/>
    <dimension name="Table1_3" uniqueName="[Table1_3]" caption="Table1_3"/>
    <dimension name="Table1_3 1" uniqueName="[Table1_3 1]" caption="Table1_3 1"/>
    <dimension name="tblVentas" uniqueName="[tblVentas]" caption="tblVentas"/>
    <dimension name="TFecha" uniqueName="[TFecha]" caption="TFecha"/>
  </dimensions>
  <measureGroups count="8">
    <measureGroup name="Table1_1" caption="Table1_1"/>
    <measureGroup name="Table1_1 1" caption="Table1_1 1"/>
    <measureGroup name="Table1_2" caption="Table1_2"/>
    <measureGroup name="Table1_2 1" caption="Table1_2 1"/>
    <measureGroup name="Table1_3" caption="Table1_3"/>
    <measureGroup name="Table1_3 1" caption="Table1_3 1"/>
    <measureGroup name="tblVentas" caption="tblVentas"/>
    <measureGroup name="TFecha" caption="TFecha"/>
  </measureGroups>
  <maps count="12">
    <map measureGroup="0" dimension="1"/>
    <map measureGroup="1" dimension="2"/>
    <map measureGroup="2" dimension="3"/>
    <map measureGroup="3" dimension="4"/>
    <map measureGroup="4" dimension="5"/>
    <map measureGroup="5" dimension="6"/>
    <map measureGroup="6" dimension="1"/>
    <map measureGroup="6" dimension="3"/>
    <map measureGroup="6" dimension="5"/>
    <map measureGroup="6" dimension="7"/>
    <map measureGroup="6" dimension="8"/>
    <map measureGroup="7" dimension="8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kelly" refreshedDate="46180.831151851853" createdVersion="5" refreshedVersion="8" minRefreshableVersion="3" recordCount="0" supportSubquery="1" supportAdvancedDrill="1" xr:uid="{EE557261-BA2D-4030-AE16-FFD3634245F2}">
  <cacheSource type="external" connectionId="7"/>
  <cacheFields count="3">
    <cacheField name="[Measures].[VentasTotales]" caption="VentasTotales" numFmtId="0" hierarchy="52" level="32767"/>
    <cacheField name="[tblVentas].[Fecha].[Fecha]" caption="Fecha" numFmtId="0" hierarchy="21" level="1">
      <sharedItems containsSemiMixedTypes="0" containsNonDate="0" containsString="0"/>
    </cacheField>
    <cacheField name="[Table1_2].[Ciudad].[Ciudad]" caption="Ciudad" numFmtId="0" hierarchy="10" level="1">
      <sharedItems containsSemiMixedTypes="0" containsNonDate="0" containsString="0"/>
    </cacheField>
  </cacheFields>
  <cacheHierarchies count="79">
    <cacheHierarchy uniqueName="[Table1_1].[ProductoID]" caption="ProductoID" attribute="1" defaultMemberUniqueName="[Table1_1].[ProductoID].[All]" allUniqueName="[Table1_1].[ProductoID].[All]" dimensionUniqueName="[Table1_1]" displayFolder="" count="0" memberValueDatatype="20" unbalanced="0"/>
    <cacheHierarchy uniqueName="[Table1_1].[Producto]" caption="Producto" attribute="1" defaultMemberUniqueName="[Table1_1].[Producto].[All]" allUniqueName="[Table1_1].[Producto].[All]" dimensionUniqueName="[Table1_1]" displayFolder="" count="2" memberValueDatatype="130" unbalanced="0"/>
    <cacheHierarchy uniqueName="[Table1_1].[Categoría]" caption="Categoría" attribute="1" defaultMemberUniqueName="[Table1_1].[Categoría].[All]" allUniqueName="[Table1_1].[Categoría].[All]" dimensionUniqueName="[Table1_1]" displayFolder="" count="2" memberValueDatatype="130" unbalanced="0"/>
    <cacheHierarchy uniqueName="[Table1_1].[PrecioUnitario]" caption="PrecioUnitario" attribute="1" defaultMemberUniqueName="[Table1_1].[PrecioUnitario].[All]" allUniqueName="[Table1_1].[PrecioUnitario].[All]" dimensionUniqueName="[Table1_1]" displayFolder="" count="0" memberValueDatatype="20" unbalanced="0"/>
    <cacheHierarchy uniqueName="[Table1_1 1].[ProductoID]" caption="ProductoID" attribute="1" defaultMemberUniqueName="[Table1_1 1].[ProductoID].[All]" allUniqueName="[Table1_1 1].[ProductoID].[All]" dimensionUniqueName="[Table1_1 1]" displayFolder="" count="0" memberValueDatatype="20" unbalanced="0"/>
    <cacheHierarchy uniqueName="[Table1_1 1].[Producto]" caption="Producto" attribute="1" defaultMemberUniqueName="[Table1_1 1].[Producto].[All]" allUniqueName="[Table1_1 1].[Producto].[All]" dimensionUniqueName="[Table1_1 1]" displayFolder="" count="0" memberValueDatatype="130" unbalanced="0"/>
    <cacheHierarchy uniqueName="[Table1_1 1].[Categoría]" caption="Categoría" attribute="1" defaultMemberUniqueName="[Table1_1 1].[Categoría].[All]" allUniqueName="[Table1_1 1].[Categoría].[All]" dimensionUniqueName="[Table1_1 1]" displayFolder="" count="0" memberValueDatatype="130" unbalanced="0"/>
    <cacheHierarchy uniqueName="[Table1_1 1].[PrecioUnitario]" caption="PrecioUnitario" attribute="1" defaultMemberUniqueName="[Table1_1 1].[PrecioUnitario].[All]" allUniqueName="[Table1_1 1].[PrecioUnitario].[All]" dimensionUniqueName="[Table1_1 1]" displayFolder="" count="0" memberValueDatatype="20" unbalanced="0"/>
    <cacheHierarchy uniqueName="[Table1_2].[ClienteID]" caption="ClienteID" attribute="1" defaultMemberUniqueName="[Table1_2].[ClienteID].[All]" allUniqueName="[Table1_2].[ClienteID].[All]" dimensionUniqueName="[Table1_2]" displayFolder="" count="0" memberValueDatatype="20" unbalanced="0"/>
    <cacheHierarchy uniqueName="[Table1_2].[País]" caption="País" attribute="1" defaultMemberUniqueName="[Table1_2].[País].[All]" allUniqueName="[Table1_2].[País].[All]" dimensionUniqueName="[Table1_2]" displayFolder="" count="2" memberValueDatatype="130" unbalanced="0"/>
    <cacheHierarchy uniqueName="[Table1_2].[Ciudad]" caption="Ciudad" attribute="1" defaultMemberUniqueName="[Table1_2].[Ciudad].[All]" allUniqueName="[Table1_2].[Ciudad].[All]" dimensionUniqueName="[Table1_2]" displayFolder="" count="2" memberValueDatatype="130" unbalanced="0">
      <fieldsUsage count="2">
        <fieldUsage x="-1"/>
        <fieldUsage x="2"/>
      </fieldsUsage>
    </cacheHierarchy>
    <cacheHierarchy uniqueName="[Table1_2].[Segmento]" caption="Segmento" attribute="1" defaultMemberUniqueName="[Table1_2].[Segmento].[All]" allUniqueName="[Table1_2].[Segmento].[All]" dimensionUniqueName="[Table1_2]" displayFolder="" count="2" memberValueDatatype="130" unbalanced="0"/>
    <cacheHierarchy uniqueName="[Table1_2 1].[ClienteID]" caption="ClienteID" attribute="1" defaultMemberUniqueName="[Table1_2 1].[ClienteID].[All]" allUniqueName="[Table1_2 1].[ClienteID].[All]" dimensionUniqueName="[Table1_2 1]" displayFolder="" count="0" memberValueDatatype="20" unbalanced="0"/>
    <cacheHierarchy uniqueName="[Table1_2 1].[País]" caption="País" attribute="1" defaultMemberUniqueName="[Table1_2 1].[País].[All]" allUniqueName="[Table1_2 1].[País].[All]" dimensionUniqueName="[Table1_2 1]" displayFolder="" count="0" memberValueDatatype="130" unbalanced="0"/>
    <cacheHierarchy uniqueName="[Table1_2 1].[Ciudad]" caption="Ciudad" attribute="1" defaultMemberUniqueName="[Table1_2 1].[Ciudad].[All]" allUniqueName="[Table1_2 1].[Ciudad].[All]" dimensionUniqueName="[Table1_2 1]" displayFolder="" count="0" memberValueDatatype="130" unbalanced="0"/>
    <cacheHierarchy uniqueName="[Table1_2 1].[Segmento]" caption="Segmento" attribute="1" defaultMemberUniqueName="[Table1_2 1].[Segmento].[All]" allUniqueName="[Table1_2 1].[Segmento].[All]" dimensionUniqueName="[Table1_2 1]" displayFolder="" count="0" memberValueDatatype="130" unbalanced="0"/>
    <cacheHierarchy uniqueName="[Table1_3].[CanalID]" caption="CanalID" attribute="1" defaultMemberUniqueName="[Table1_3].[CanalID].[All]" allUniqueName="[Table1_3].[CanalID].[All]" dimensionUniqueName="[Table1_3]" displayFolder="" count="0" memberValueDatatype="20" unbalanced="0"/>
    <cacheHierarchy uniqueName="[Table1_3].[Canal]" caption="Canal" attribute="1" defaultMemberUniqueName="[Table1_3].[Canal].[All]" allUniqueName="[Table1_3].[Canal].[All]" dimensionUniqueName="[Table1_3]" displayFolder="" count="2" memberValueDatatype="130" unbalanced="0"/>
    <cacheHierarchy uniqueName="[Table1_3 1].[CanalID]" caption="CanalID" attribute="1" defaultMemberUniqueName="[Table1_3 1].[CanalID].[All]" allUniqueName="[Table1_3 1].[CanalID].[All]" dimensionUniqueName="[Table1_3 1]" displayFolder="" count="0" memberValueDatatype="20" unbalanced="0"/>
    <cacheHierarchy uniqueName="[Table1_3 1].[Canal]" caption="Canal" attribute="1" defaultMemberUniqueName="[Table1_3 1].[Canal].[All]" allUniqueName="[Table1_3 1].[Canal].[All]" dimensionUniqueName="[Table1_3 1]" displayFolder="" count="0" memberValueDatatype="130" unbalanced="0"/>
    <cacheHierarchy uniqueName="[tblVentas].[VentaID]" caption="VentaID" attribute="1" defaultMemberUniqueName="[tblVentas].[VentaID].[All]" allUniqueName="[tblVentas].[VentaID].[All]" dimensionUniqueName="[tblVentas]" displayFolder="" count="0" memberValueDatatype="20" unbalanced="0"/>
    <cacheHierarchy uniqueName="[tblVentas].[Fecha]" caption="Fecha" attribute="1" time="1" defaultMemberUniqueName="[tblVentas].[Fecha].[All]" allUniqueName="[tblVentas].[Fecha].[All]" dimensionUniqueName="[tblVentas]" displayFolder="" count="2" memberValueDatatype="7" unbalanced="0">
      <fieldsUsage count="2">
        <fieldUsage x="-1"/>
        <fieldUsage x="1"/>
      </fieldsUsage>
    </cacheHierarchy>
    <cacheHierarchy uniqueName="[tblVentas].[ProductoID]" caption="ProductoID" attribute="1" defaultMemberUniqueName="[tblVentas].[ProductoID].[All]" allUniqueName="[tblVentas].[ProductoID].[All]" dimensionUniqueName="[tblVentas]" displayFolder="" count="0" memberValueDatatype="20" unbalanced="0"/>
    <cacheHierarchy uniqueName="[tblVentas].[ClienteID]" caption="ClienteID" attribute="1" defaultMemberUniqueName="[tblVentas].[ClienteID].[All]" allUniqueName="[tblVentas].[ClienteID].[All]" dimensionUniqueName="[tblVentas]" displayFolder="" count="0" memberValueDatatype="20" unbalanced="0"/>
    <cacheHierarchy uniqueName="[tblVentas].[CanalID]" caption="CanalID" attribute="1" defaultMemberUniqueName="[tblVentas].[CanalID].[All]" allUniqueName="[tblVentas].[CanalID].[All]" dimensionUniqueName="[tblVentas]" displayFolder="" count="0" memberValueDatatype="20" unbalanced="0"/>
    <cacheHierarchy uniqueName="[tblVentas].[Cantidad]" caption="Cantidad" attribute="1" defaultMemberUniqueName="[tblVentas].[Cantidad].[All]" allUniqueName="[tblVentas].[Cantidad].[All]" dimensionUniqueName="[tblVentas]" displayFolder="" count="0" memberValueDatatype="20" unbalanced="0"/>
    <cacheHierarchy uniqueName="[tblVentas].[PrecioUnitario]" caption="PrecioUnitario" attribute="1" defaultMemberUniqueName="[tblVentas].[PrecioUnitario].[All]" allUniqueName="[tblVentas].[PrecioUnitario].[All]" dimensionUniqueName="[tblVentas]" displayFolder="" count="0" memberValueDatatype="20" unbalanced="0"/>
    <cacheHierarchy uniqueName="[tblVentas].[Descuento]" caption="Descuento" attribute="1" defaultMemberUniqueName="[tblVentas].[Descuento].[All]" allUniqueName="[tblVentas].[Descuento].[All]" dimensionUniqueName="[tblVentas]" displayFolder="" count="0" memberValueDatatype="5" unbalanced="0"/>
    <cacheHierarchy uniqueName="[tblVentas].[TotalVenta]" caption="TotalVenta" attribute="1" defaultMemberUniqueName="[tblVentas].[TotalVenta].[All]" allUniqueName="[tblVentas].[TotalVenta].[All]" dimensionUniqueName="[tblVentas]" displayFolder="" count="0" memberValueDatatype="20" unbalanced="0"/>
    <cacheHierarchy uniqueName="[TFecha].[Fecha]" caption="Fecha" attribute="1" time="1" defaultMemberUniqueName="[TFecha].[Fecha].[All]" allUniqueName="[TFecha].[Fecha].[All]" dimensionUniqueName="[TFecha]" displayFolder="" count="0" memberValueDatatype="7" unbalanced="0"/>
    <cacheHierarchy uniqueName="[TFecha].[Año]" caption="Año" attribute="1" defaultMemberUniqueName="[TFecha].[Año].[All]" allUniqueName="[TFecha].[Año].[All]" dimensionUniqueName="[TFecha]" displayFolder="" count="2" memberValueDatatype="20" unbalanced="0"/>
    <cacheHierarchy uniqueName="[TFecha].[Mes]" caption="Mes" attribute="1" defaultMemberUniqueName="[TFecha].[Mes].[All]" allUniqueName="[TFecha].[Mes].[All]" dimensionUniqueName="[TFecha]" displayFolder="" count="2" memberValueDatatype="130" unbalanced="0"/>
    <cacheHierarchy uniqueName="[TFecha].[NumMes]" caption="NumMes" attribute="1" defaultMemberUniqueName="[TFecha].[NumMes].[All]" allUniqueName="[TFecha].[NumMes].[All]" dimensionUniqueName="[TFecha]" displayFolder="" count="0" memberValueDatatype="20" unbalanced="0"/>
    <cacheHierarchy uniqueName="[TFecha].[dia]" caption="dia" attribute="1" defaultMemberUniqueName="[TFecha].[dia].[All]" allUniqueName="[TFecha].[dia].[All]" dimensionUniqueName="[TFecha]" displayFolder="" count="0" memberValueDatatype="20" unbalanced="0"/>
    <cacheHierarchy uniqueName="[TFecha].[DiaSem]" caption="DiaSem" attribute="1" defaultMemberUniqueName="[TFecha].[DiaSem].[All]" allUniqueName="[TFecha].[DiaSem].[All]" dimensionUniqueName="[TFecha]" displayFolder="" count="0" memberValueDatatype="130" unbalanced="0"/>
    <cacheHierarchy uniqueName="[TFecha].[NumDiaSem]" caption="NumDiaSem" attribute="1" defaultMemberUniqueName="[TFecha].[NumDiaSem].[All]" allUniqueName="[TFecha].[NumDiaSem].[All]" dimensionUniqueName="[TFecha]" displayFolder="" count="0" memberValueDatatype="20" unbalanced="0"/>
    <cacheHierarchy uniqueName="[TFecha].[Trimestre]" caption="Trimestre" attribute="1" defaultMemberUniqueName="[TFecha].[Trimestre].[All]" allUniqueName="[TFecha].[Trimestre].[All]" dimensionUniqueName="[TFecha]" displayFolder="" count="2" memberValueDatatype="20" unbalanced="0"/>
    <cacheHierarchy uniqueName="[Measures].[CantidadProducto]" caption="CantidadProducto" measure="1" displayFolder="" measureGroup="tblVentas" count="0"/>
    <cacheHierarchy uniqueName="[Measures].[TicketPromedio]" caption="TicketPromedio" measure="1" displayFolder="" measureGroup="tblVentas" count="0"/>
    <cacheHierarchy uniqueName="[Measures].[VentasAñoAct]" caption="VentasAñoAct" measure="1" displayFolder="" measureGroup="tblVentas" count="0"/>
    <cacheHierarchy uniqueName="[Measures].[VentasMesAnt]" caption="VentasMesAnt" measure="1" displayFolder="" measureGroup="tblVentas" count="0"/>
    <cacheHierarchy uniqueName="[Measures].[UnidadesMesAnt]" caption="UnidadesMesAnt" measure="1" displayFolder="" measureGroup="tblVentas" count="0"/>
    <cacheHierarchy uniqueName="[Measures].[VarUnidades%]" caption="VarUnidades%" measure="1" displayFolder="" measureGroup="tblVentas" count="0"/>
    <cacheHierarchy uniqueName="[Measures].[PrecioPromMesAnt]" caption="PrecioPromMesAnt" measure="1" displayFolder="" measureGroup="tblVentas" count="0"/>
    <cacheHierarchy uniqueName="[Measures].[VarPrecioProm%]" caption="VarPrecioProm%" measure="1" displayFolder="" measureGroup="tblVentas" count="0"/>
    <cacheHierarchy uniqueName="[Measures].[DescPromMesAnt]" caption="DescPromMesAnt" measure="1" displayFolder="" measureGroup="tblVentas" count="0"/>
    <cacheHierarchy uniqueName="[Measures].[VarDescProm%]" caption="VarDescProm%" measure="1" displayFolder="" measureGroup="tblVentas" count="0"/>
    <cacheHierarchy uniqueName="[Measures].[ClientesMesAnt]" caption="ClientesMesAnt" measure="1" displayFolder="" measureGroup="tblVentas" count="0"/>
    <cacheHierarchy uniqueName="[Measures].[VarClientes%]" caption="VarClientes%" measure="1" displayFolder="" measureGroup="tblVentas" count="0"/>
    <cacheHierarchy uniqueName="[Measures].[VP_ClienteMesAnt]" caption="VP_ClienteMesAnt" measure="1" displayFolder="" measureGroup="tblVentas" count="0"/>
    <cacheHierarchy uniqueName="[Measures].[VarVPCliente%]" caption="VarVPCliente%" measure="1" displayFolder="" measureGroup="tblVentas" count="0"/>
    <cacheHierarchy uniqueName="[Measures].[VariacionMensual%]" caption="VariacionMensual%" measure="1" displayFolder="" measureGroup="tblVentas" count="0"/>
    <cacheHierarchy uniqueName="[Measures].[VentasTotales]" caption="VentasTotales" measure="1" displayFolder="" measureGroup="tblVentas" count="0" oneField="1">
      <fieldsUsage count="1">
        <fieldUsage x="0"/>
      </fieldsUsage>
    </cacheHierarchy>
    <cacheHierarchy uniqueName="[Measures].[UnidadesVendidas]" caption="UnidadesVendidas" measure="1" displayFolder="" measureGroup="tblVentas" count="0"/>
    <cacheHierarchy uniqueName="[Measures].[PrecioPromedio]" caption="PrecioPromedio" measure="1" displayFolder="" measureGroup="tblVentas" count="0"/>
    <cacheHierarchy uniqueName="[Measures].[DescuentoPromedio]" caption="DescuentoPromedio" measure="1" displayFolder="" measureGroup="tblVentas" count="0"/>
    <cacheHierarchy uniqueName="[Measures].[CantidadClientes]" caption="CantidadClientes" measure="1" displayFolder="" measureGroup="tblVentas" count="0"/>
    <cacheHierarchy uniqueName="[Measures].[VP_Cliente]" caption="VP_Cliente" measure="1" displayFolder="" measureGroup="tblVentas" count="0"/>
    <cacheHierarchy uniqueName="[Measures].[__XL_Count tblVentas]" caption="__XL_Count tblVentas" measure="1" displayFolder="" measureGroup="tblVentas" count="0" hidden="1"/>
    <cacheHierarchy uniqueName="[Measures].[__XL_Count Table1_1]" caption="__XL_Count Table1_1" measure="1" displayFolder="" measureGroup="Table1_1" count="0" hidden="1"/>
    <cacheHierarchy uniqueName="[Measures].[__XL_Count Table1_2]" caption="__XL_Count Table1_2" measure="1" displayFolder="" measureGroup="Table1_2" count="0" hidden="1"/>
    <cacheHierarchy uniqueName="[Measures].[__XL_Count Table1_3]" caption="__XL_Count Table1_3" measure="1" displayFolder="" measureGroup="Table1_3" count="0" hidden="1"/>
    <cacheHierarchy uniqueName="[Measures].[__XL_Count TFecha]" caption="__XL_Count TFecha" measure="1" displayFolder="" measureGroup="TFecha" count="0" hidden="1"/>
    <cacheHierarchy uniqueName="[Measures].[__XL_Count Table1_2 1]" caption="__XL_Count Table1_2 1" measure="1" displayFolder="" measureGroup="Table1_2 1" count="0" hidden="1"/>
    <cacheHierarchy uniqueName="[Measures].[__XL_Count Table1_3 1]" caption="__XL_Count Table1_3 1" measure="1" displayFolder="" measureGroup="Table1_3 1" count="0" hidden="1"/>
    <cacheHierarchy uniqueName="[Measures].[__XL_Count Table1_1 1]" caption="__XL_Count Table1_1 1" measure="1" displayFolder="" measureGroup="Table1_1 1" count="0" hidden="1"/>
    <cacheHierarchy uniqueName="[Measures].[__No hay medidas definidas]" caption="__No hay medidas definidas" measure="1" displayFolder="" count="0" hidden="1"/>
    <cacheHierarchy uniqueName="[Measures].[_VentasTotales Goal]" caption="_VentasTotales Goal" measure="1" displayFolder="" measureGroup="tblVentas" count="0" hidden="1"/>
    <cacheHierarchy uniqueName="[Measures].[_VentasTotales Status]" caption="_VentasTotales Status" measure="1" iconSet="6" displayFolder="" measureGroup="tblVentas" count="0" hidden="1"/>
    <cacheHierarchy uniqueName="[Measures].[_UnidadesVendidas Goal]" caption="_UnidadesVendidas Goal" measure="1" displayFolder="" measureGroup="tblVentas" count="0" hidden="1"/>
    <cacheHierarchy uniqueName="[Measures].[_UnidadesVendidas Status]" caption="_UnidadesVendidas Status" measure="1" iconSet="6" displayFolder="" measureGroup="tblVentas" count="0" hidden="1"/>
    <cacheHierarchy uniqueName="[Measures].[_PrecioPromedio Goal]" caption="_PrecioPromedio Goal" measure="1" displayFolder="" measureGroup="tblVentas" count="0" hidden="1"/>
    <cacheHierarchy uniqueName="[Measures].[_PrecioPromedio Status]" caption="_PrecioPromedio Status" measure="1" iconSet="6" displayFolder="" measureGroup="tblVentas" count="0" hidden="1"/>
    <cacheHierarchy uniqueName="[Measures].[_DescuentoPromedio Goal]" caption="_DescuentoPromedio Goal" measure="1" displayFolder="" measureGroup="tblVentas" count="0" hidden="1"/>
    <cacheHierarchy uniqueName="[Measures].[_DescuentoPromedio Status]" caption="_DescuentoPromedio Status" measure="1" iconSet="6" displayFolder="" measureGroup="tblVentas" count="0" hidden="1"/>
    <cacheHierarchy uniqueName="[Measures].[_CantidadClientes Goal]" caption="_CantidadClientes Goal" measure="1" displayFolder="" measureGroup="tblVentas" count="0" hidden="1"/>
    <cacheHierarchy uniqueName="[Measures].[_CantidadClientes Status]" caption="_CantidadClientes Status" measure="1" iconSet="6" displayFolder="" measureGroup="tblVentas" count="0" hidden="1"/>
    <cacheHierarchy uniqueName="[Measures].[_VP_Cliente Goal]" caption="_VP_Cliente Goal" measure="1" displayFolder="" measureGroup="tblVentas" count="0" hidden="1"/>
    <cacheHierarchy uniqueName="[Measures].[_VP_Cliente Status]" caption="_VP_Cliente Status" measure="1" iconSet="6" displayFolder="" measureGroup="tblVentas" count="0" hidden="1"/>
  </cacheHierarchies>
  <kpis count="6">
    <kpi uniqueName="VentasTotales" caption="VentasTotales" displayFolder="" measureGroup="tblVentas" parent="" value="[Measures].[VentasTotales]" goal="[Measures].[_VentasTotales Goal]" status="[Measures].[_VentasTotales Status]" trend="" weight=""/>
    <kpi uniqueName="UnidadesVendidas" caption="UnidadesVendidas" displayFolder="" measureGroup="tblVentas" parent="" value="[Measures].[UnidadesVendidas]" goal="[Measures].[_UnidadesVendidas Goal]" status="[Measures].[_UnidadesVendidas Status]" trend="" weight=""/>
    <kpi uniqueName="PrecioPromedio" caption="PrecioPromedio" displayFolder="" measureGroup="tblVentas" parent="" value="[Measures].[PrecioPromedio]" goal="[Measures].[_PrecioPromedio Goal]" status="[Measures].[_PrecioPromedio Status]" trend="" weight=""/>
    <kpi uniqueName="DescuentoPromedio" caption="DescuentoPromedio" displayFolder="" measureGroup="tblVentas" parent="" value="[Measures].[DescuentoPromedio]" goal="[Measures].[_DescuentoPromedio Goal]" status="[Measures].[_DescuentoPromedio Status]" trend="" weight=""/>
    <kpi uniqueName="CantidadClientes" caption="CantidadClientes" displayFolder="" measureGroup="tblVentas" parent="" value="[Measures].[CantidadClientes]" goal="[Measures].[_CantidadClientes Goal]" status="[Measures].[_CantidadClientes Status]" trend="" weight=""/>
    <kpi uniqueName="VP_Cliente" caption="VP_Cliente" displayFolder="" measureGroup="tblVentas" parent="" value="[Measures].[VP_Cliente]" goal="[Measures].[_VP_Cliente Goal]" status="[Measures].[_VP_Cliente Status]" trend="" weight=""/>
  </kpis>
  <dimensions count="9">
    <dimension measure="1" name="Measures" uniqueName="[Measures]" caption="Measures"/>
    <dimension name="Table1_1" uniqueName="[Table1_1]" caption="Table1_1"/>
    <dimension name="Table1_1 1" uniqueName="[Table1_1 1]" caption="Table1_1 1"/>
    <dimension name="Table1_2" uniqueName="[Table1_2]" caption="Table1_2"/>
    <dimension name="Table1_2 1" uniqueName="[Table1_2 1]" caption="Table1_2 1"/>
    <dimension name="Table1_3" uniqueName="[Table1_3]" caption="Table1_3"/>
    <dimension name="Table1_3 1" uniqueName="[Table1_3 1]" caption="Table1_3 1"/>
    <dimension name="tblVentas" uniqueName="[tblVentas]" caption="tblVentas"/>
    <dimension name="TFecha" uniqueName="[TFecha]" caption="TFecha"/>
  </dimensions>
  <measureGroups count="8">
    <measureGroup name="Table1_1" caption="Table1_1"/>
    <measureGroup name="Table1_1 1" caption="Table1_1 1"/>
    <measureGroup name="Table1_2" caption="Table1_2"/>
    <measureGroup name="Table1_2 1" caption="Table1_2 1"/>
    <measureGroup name="Table1_3" caption="Table1_3"/>
    <measureGroup name="Table1_3 1" caption="Table1_3 1"/>
    <measureGroup name="tblVentas" caption="tblVentas"/>
    <measureGroup name="TFecha" caption="TFecha"/>
  </measureGroups>
  <maps count="12">
    <map measureGroup="0" dimension="1"/>
    <map measureGroup="1" dimension="2"/>
    <map measureGroup="2" dimension="3"/>
    <map measureGroup="3" dimension="4"/>
    <map measureGroup="4" dimension="5"/>
    <map measureGroup="5" dimension="6"/>
    <map measureGroup="6" dimension="1"/>
    <map measureGroup="6" dimension="3"/>
    <map measureGroup="6" dimension="5"/>
    <map measureGroup="6" dimension="7"/>
    <map measureGroup="6" dimension="8"/>
    <map measureGroup="7" dimension="8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kelly" refreshedDate="46180.831152314815" createdVersion="5" refreshedVersion="8" minRefreshableVersion="3" recordCount="0" supportSubquery="1" supportAdvancedDrill="1" xr:uid="{5430646F-939C-4EE6-8F20-FD9DA433FCD9}">
  <cacheSource type="external" connectionId="7"/>
  <cacheFields count="4">
    <cacheField name="[Measures].[VentasTotales]" caption="VentasTotales" numFmtId="0" hierarchy="52" level="32767"/>
    <cacheField name="[Table1_3].[Canal].[Canal]" caption="Canal" numFmtId="0" hierarchy="17" level="1">
      <sharedItems count="4">
        <s v="Distribuidor"/>
        <s v="Marketplace"/>
        <s v="Online"/>
        <s v="Tienda"/>
      </sharedItems>
    </cacheField>
    <cacheField name="[tblVentas].[Fecha].[Fecha]" caption="Fecha" numFmtId="0" hierarchy="21" level="1">
      <sharedItems containsSemiMixedTypes="0" containsNonDate="0" containsString="0"/>
    </cacheField>
    <cacheField name="[Table1_2].[Ciudad].[Ciudad]" caption="Ciudad" numFmtId="0" hierarchy="10" level="1">
      <sharedItems containsSemiMixedTypes="0" containsNonDate="0" containsString="0"/>
    </cacheField>
  </cacheFields>
  <cacheHierarchies count="79">
    <cacheHierarchy uniqueName="[Table1_1].[ProductoID]" caption="ProductoID" attribute="1" defaultMemberUniqueName="[Table1_1].[ProductoID].[All]" allUniqueName="[Table1_1].[ProductoID].[All]" dimensionUniqueName="[Table1_1]" displayFolder="" count="0" memberValueDatatype="20" unbalanced="0"/>
    <cacheHierarchy uniqueName="[Table1_1].[Producto]" caption="Producto" attribute="1" defaultMemberUniqueName="[Table1_1].[Producto].[All]" allUniqueName="[Table1_1].[Producto].[All]" dimensionUniqueName="[Table1_1]" displayFolder="" count="2" memberValueDatatype="130" unbalanced="0"/>
    <cacheHierarchy uniqueName="[Table1_1].[Categoría]" caption="Categoría" attribute="1" defaultMemberUniqueName="[Table1_1].[Categoría].[All]" allUniqueName="[Table1_1].[Categoría].[All]" dimensionUniqueName="[Table1_1]" displayFolder="" count="2" memberValueDatatype="130" unbalanced="0"/>
    <cacheHierarchy uniqueName="[Table1_1].[PrecioUnitario]" caption="PrecioUnitario" attribute="1" defaultMemberUniqueName="[Table1_1].[PrecioUnitario].[All]" allUniqueName="[Table1_1].[PrecioUnitario].[All]" dimensionUniqueName="[Table1_1]" displayFolder="" count="0" memberValueDatatype="20" unbalanced="0"/>
    <cacheHierarchy uniqueName="[Table1_1 1].[ProductoID]" caption="ProductoID" attribute="1" defaultMemberUniqueName="[Table1_1 1].[ProductoID].[All]" allUniqueName="[Table1_1 1].[ProductoID].[All]" dimensionUniqueName="[Table1_1 1]" displayFolder="" count="0" memberValueDatatype="20" unbalanced="0"/>
    <cacheHierarchy uniqueName="[Table1_1 1].[Producto]" caption="Producto" attribute="1" defaultMemberUniqueName="[Table1_1 1].[Producto].[All]" allUniqueName="[Table1_1 1].[Producto].[All]" dimensionUniqueName="[Table1_1 1]" displayFolder="" count="0" memberValueDatatype="130" unbalanced="0"/>
    <cacheHierarchy uniqueName="[Table1_1 1].[Categoría]" caption="Categoría" attribute="1" defaultMemberUniqueName="[Table1_1 1].[Categoría].[All]" allUniqueName="[Table1_1 1].[Categoría].[All]" dimensionUniqueName="[Table1_1 1]" displayFolder="" count="0" memberValueDatatype="130" unbalanced="0"/>
    <cacheHierarchy uniqueName="[Table1_1 1].[PrecioUnitario]" caption="PrecioUnitario" attribute="1" defaultMemberUniqueName="[Table1_1 1].[PrecioUnitario].[All]" allUniqueName="[Table1_1 1].[PrecioUnitario].[All]" dimensionUniqueName="[Table1_1 1]" displayFolder="" count="0" memberValueDatatype="20" unbalanced="0"/>
    <cacheHierarchy uniqueName="[Table1_2].[ClienteID]" caption="ClienteID" attribute="1" defaultMemberUniqueName="[Table1_2].[ClienteID].[All]" allUniqueName="[Table1_2].[ClienteID].[All]" dimensionUniqueName="[Table1_2]" displayFolder="" count="0" memberValueDatatype="20" unbalanced="0"/>
    <cacheHierarchy uniqueName="[Table1_2].[País]" caption="País" attribute="1" defaultMemberUniqueName="[Table1_2].[País].[All]" allUniqueName="[Table1_2].[País].[All]" dimensionUniqueName="[Table1_2]" displayFolder="" count="2" memberValueDatatype="130" unbalanced="0"/>
    <cacheHierarchy uniqueName="[Table1_2].[Ciudad]" caption="Ciudad" attribute="1" defaultMemberUniqueName="[Table1_2].[Ciudad].[All]" allUniqueName="[Table1_2].[Ciudad].[All]" dimensionUniqueName="[Table1_2]" displayFolder="" count="2" memberValueDatatype="130" unbalanced="0">
      <fieldsUsage count="2">
        <fieldUsage x="-1"/>
        <fieldUsage x="3"/>
      </fieldsUsage>
    </cacheHierarchy>
    <cacheHierarchy uniqueName="[Table1_2].[Segmento]" caption="Segmento" attribute="1" defaultMemberUniqueName="[Table1_2].[Segmento].[All]" allUniqueName="[Table1_2].[Segmento].[All]" dimensionUniqueName="[Table1_2]" displayFolder="" count="2" memberValueDatatype="130" unbalanced="0"/>
    <cacheHierarchy uniqueName="[Table1_2 1].[ClienteID]" caption="ClienteID" attribute="1" defaultMemberUniqueName="[Table1_2 1].[ClienteID].[All]" allUniqueName="[Table1_2 1].[ClienteID].[All]" dimensionUniqueName="[Table1_2 1]" displayFolder="" count="0" memberValueDatatype="20" unbalanced="0"/>
    <cacheHierarchy uniqueName="[Table1_2 1].[País]" caption="País" attribute="1" defaultMemberUniqueName="[Table1_2 1].[País].[All]" allUniqueName="[Table1_2 1].[País].[All]" dimensionUniqueName="[Table1_2 1]" displayFolder="" count="0" memberValueDatatype="130" unbalanced="0"/>
    <cacheHierarchy uniqueName="[Table1_2 1].[Ciudad]" caption="Ciudad" attribute="1" defaultMemberUniqueName="[Table1_2 1].[Ciudad].[All]" allUniqueName="[Table1_2 1].[Ciudad].[All]" dimensionUniqueName="[Table1_2 1]" displayFolder="" count="0" memberValueDatatype="130" unbalanced="0"/>
    <cacheHierarchy uniqueName="[Table1_2 1].[Segmento]" caption="Segmento" attribute="1" defaultMemberUniqueName="[Table1_2 1].[Segmento].[All]" allUniqueName="[Table1_2 1].[Segmento].[All]" dimensionUniqueName="[Table1_2 1]" displayFolder="" count="0" memberValueDatatype="130" unbalanced="0"/>
    <cacheHierarchy uniqueName="[Table1_3].[CanalID]" caption="CanalID" attribute="1" defaultMemberUniqueName="[Table1_3].[CanalID].[All]" allUniqueName="[Table1_3].[CanalID].[All]" dimensionUniqueName="[Table1_3]" displayFolder="" count="0" memberValueDatatype="20" unbalanced="0"/>
    <cacheHierarchy uniqueName="[Table1_3].[Canal]" caption="Canal" attribute="1" defaultMemberUniqueName="[Table1_3].[Canal].[All]" allUniqueName="[Table1_3].[Canal].[All]" dimensionUniqueName="[Table1_3]" displayFolder="" count="2" memberValueDatatype="130" unbalanced="0">
      <fieldsUsage count="2">
        <fieldUsage x="-1"/>
        <fieldUsage x="1"/>
      </fieldsUsage>
    </cacheHierarchy>
    <cacheHierarchy uniqueName="[Table1_3 1].[CanalID]" caption="CanalID" attribute="1" defaultMemberUniqueName="[Table1_3 1].[CanalID].[All]" allUniqueName="[Table1_3 1].[CanalID].[All]" dimensionUniqueName="[Table1_3 1]" displayFolder="" count="0" memberValueDatatype="20" unbalanced="0"/>
    <cacheHierarchy uniqueName="[Table1_3 1].[Canal]" caption="Canal" attribute="1" defaultMemberUniqueName="[Table1_3 1].[Canal].[All]" allUniqueName="[Table1_3 1].[Canal].[All]" dimensionUniqueName="[Table1_3 1]" displayFolder="" count="0" memberValueDatatype="130" unbalanced="0"/>
    <cacheHierarchy uniqueName="[tblVentas].[VentaID]" caption="VentaID" attribute="1" defaultMemberUniqueName="[tblVentas].[VentaID].[All]" allUniqueName="[tblVentas].[VentaID].[All]" dimensionUniqueName="[tblVentas]" displayFolder="" count="0" memberValueDatatype="20" unbalanced="0"/>
    <cacheHierarchy uniqueName="[tblVentas].[Fecha]" caption="Fecha" attribute="1" time="1" defaultMemberUniqueName="[tblVentas].[Fecha].[All]" allUniqueName="[tblVentas].[Fecha].[All]" dimensionUniqueName="[tblVentas]" displayFolder="" count="2" memberValueDatatype="7" unbalanced="0">
      <fieldsUsage count="2">
        <fieldUsage x="-1"/>
        <fieldUsage x="2"/>
      </fieldsUsage>
    </cacheHierarchy>
    <cacheHierarchy uniqueName="[tblVentas].[ProductoID]" caption="ProductoID" attribute="1" defaultMemberUniqueName="[tblVentas].[ProductoID].[All]" allUniqueName="[tblVentas].[ProductoID].[All]" dimensionUniqueName="[tblVentas]" displayFolder="" count="0" memberValueDatatype="20" unbalanced="0"/>
    <cacheHierarchy uniqueName="[tblVentas].[ClienteID]" caption="ClienteID" attribute="1" defaultMemberUniqueName="[tblVentas].[ClienteID].[All]" allUniqueName="[tblVentas].[ClienteID].[All]" dimensionUniqueName="[tblVentas]" displayFolder="" count="0" memberValueDatatype="20" unbalanced="0"/>
    <cacheHierarchy uniqueName="[tblVentas].[CanalID]" caption="CanalID" attribute="1" defaultMemberUniqueName="[tblVentas].[CanalID].[All]" allUniqueName="[tblVentas].[CanalID].[All]" dimensionUniqueName="[tblVentas]" displayFolder="" count="0" memberValueDatatype="20" unbalanced="0"/>
    <cacheHierarchy uniqueName="[tblVentas].[Cantidad]" caption="Cantidad" attribute="1" defaultMemberUniqueName="[tblVentas].[Cantidad].[All]" allUniqueName="[tblVentas].[Cantidad].[All]" dimensionUniqueName="[tblVentas]" displayFolder="" count="0" memberValueDatatype="20" unbalanced="0"/>
    <cacheHierarchy uniqueName="[tblVentas].[PrecioUnitario]" caption="PrecioUnitario" attribute="1" defaultMemberUniqueName="[tblVentas].[PrecioUnitario].[All]" allUniqueName="[tblVentas].[PrecioUnitario].[All]" dimensionUniqueName="[tblVentas]" displayFolder="" count="0" memberValueDatatype="20" unbalanced="0"/>
    <cacheHierarchy uniqueName="[tblVentas].[Descuento]" caption="Descuento" attribute="1" defaultMemberUniqueName="[tblVentas].[Descuento].[All]" allUniqueName="[tblVentas].[Descuento].[All]" dimensionUniqueName="[tblVentas]" displayFolder="" count="0" memberValueDatatype="5" unbalanced="0"/>
    <cacheHierarchy uniqueName="[tblVentas].[TotalVenta]" caption="TotalVenta" attribute="1" defaultMemberUniqueName="[tblVentas].[TotalVenta].[All]" allUniqueName="[tblVentas].[TotalVenta].[All]" dimensionUniqueName="[tblVentas]" displayFolder="" count="0" memberValueDatatype="20" unbalanced="0"/>
    <cacheHierarchy uniqueName="[TFecha].[Fecha]" caption="Fecha" attribute="1" time="1" defaultMemberUniqueName="[TFecha].[Fecha].[All]" allUniqueName="[TFecha].[Fecha].[All]" dimensionUniqueName="[TFecha]" displayFolder="" count="0" memberValueDatatype="7" unbalanced="0"/>
    <cacheHierarchy uniqueName="[TFecha].[Año]" caption="Año" attribute="1" defaultMemberUniqueName="[TFecha].[Año].[All]" allUniqueName="[TFecha].[Año].[All]" dimensionUniqueName="[TFecha]" displayFolder="" count="2" memberValueDatatype="20" unbalanced="0"/>
    <cacheHierarchy uniqueName="[TFecha].[Mes]" caption="Mes" attribute="1" defaultMemberUniqueName="[TFecha].[Mes].[All]" allUniqueName="[TFecha].[Mes].[All]" dimensionUniqueName="[TFecha]" displayFolder="" count="2" memberValueDatatype="130" unbalanced="0"/>
    <cacheHierarchy uniqueName="[TFecha].[NumMes]" caption="NumMes" attribute="1" defaultMemberUniqueName="[TFecha].[NumMes].[All]" allUniqueName="[TFecha].[NumMes].[All]" dimensionUniqueName="[TFecha]" displayFolder="" count="0" memberValueDatatype="20" unbalanced="0"/>
    <cacheHierarchy uniqueName="[TFecha].[dia]" caption="dia" attribute="1" defaultMemberUniqueName="[TFecha].[dia].[All]" allUniqueName="[TFecha].[dia].[All]" dimensionUniqueName="[TFecha]" displayFolder="" count="0" memberValueDatatype="20" unbalanced="0"/>
    <cacheHierarchy uniqueName="[TFecha].[DiaSem]" caption="DiaSem" attribute="1" defaultMemberUniqueName="[TFecha].[DiaSem].[All]" allUniqueName="[TFecha].[DiaSem].[All]" dimensionUniqueName="[TFecha]" displayFolder="" count="0" memberValueDatatype="130" unbalanced="0"/>
    <cacheHierarchy uniqueName="[TFecha].[NumDiaSem]" caption="NumDiaSem" attribute="1" defaultMemberUniqueName="[TFecha].[NumDiaSem].[All]" allUniqueName="[TFecha].[NumDiaSem].[All]" dimensionUniqueName="[TFecha]" displayFolder="" count="0" memberValueDatatype="20" unbalanced="0"/>
    <cacheHierarchy uniqueName="[TFecha].[Trimestre]" caption="Trimestre" attribute="1" defaultMemberUniqueName="[TFecha].[Trimestre].[All]" allUniqueName="[TFecha].[Trimestre].[All]" dimensionUniqueName="[TFecha]" displayFolder="" count="2" memberValueDatatype="20" unbalanced="0"/>
    <cacheHierarchy uniqueName="[Measures].[CantidadProducto]" caption="CantidadProducto" measure="1" displayFolder="" measureGroup="tblVentas" count="0"/>
    <cacheHierarchy uniqueName="[Measures].[TicketPromedio]" caption="TicketPromedio" measure="1" displayFolder="" measureGroup="tblVentas" count="0"/>
    <cacheHierarchy uniqueName="[Measures].[VentasAñoAct]" caption="VentasAñoAct" measure="1" displayFolder="" measureGroup="tblVentas" count="0"/>
    <cacheHierarchy uniqueName="[Measures].[VentasMesAnt]" caption="VentasMesAnt" measure="1" displayFolder="" measureGroup="tblVentas" count="0"/>
    <cacheHierarchy uniqueName="[Measures].[UnidadesMesAnt]" caption="UnidadesMesAnt" measure="1" displayFolder="" measureGroup="tblVentas" count="0"/>
    <cacheHierarchy uniqueName="[Measures].[VarUnidades%]" caption="VarUnidades%" measure="1" displayFolder="" measureGroup="tblVentas" count="0"/>
    <cacheHierarchy uniqueName="[Measures].[PrecioPromMesAnt]" caption="PrecioPromMesAnt" measure="1" displayFolder="" measureGroup="tblVentas" count="0"/>
    <cacheHierarchy uniqueName="[Measures].[VarPrecioProm%]" caption="VarPrecioProm%" measure="1" displayFolder="" measureGroup="tblVentas" count="0"/>
    <cacheHierarchy uniqueName="[Measures].[DescPromMesAnt]" caption="DescPromMesAnt" measure="1" displayFolder="" measureGroup="tblVentas" count="0"/>
    <cacheHierarchy uniqueName="[Measures].[VarDescProm%]" caption="VarDescProm%" measure="1" displayFolder="" measureGroup="tblVentas" count="0"/>
    <cacheHierarchy uniqueName="[Measures].[ClientesMesAnt]" caption="ClientesMesAnt" measure="1" displayFolder="" measureGroup="tblVentas" count="0"/>
    <cacheHierarchy uniqueName="[Measures].[VarClientes%]" caption="VarClientes%" measure="1" displayFolder="" measureGroup="tblVentas" count="0"/>
    <cacheHierarchy uniqueName="[Measures].[VP_ClienteMesAnt]" caption="VP_ClienteMesAnt" measure="1" displayFolder="" measureGroup="tblVentas" count="0"/>
    <cacheHierarchy uniqueName="[Measures].[VarVPCliente%]" caption="VarVPCliente%" measure="1" displayFolder="" measureGroup="tblVentas" count="0"/>
    <cacheHierarchy uniqueName="[Measures].[VariacionMensual%]" caption="VariacionMensual%" measure="1" displayFolder="" measureGroup="tblVentas" count="0"/>
    <cacheHierarchy uniqueName="[Measures].[VentasTotales]" caption="VentasTotales" measure="1" displayFolder="" measureGroup="tblVentas" count="0" oneField="1">
      <fieldsUsage count="1">
        <fieldUsage x="0"/>
      </fieldsUsage>
    </cacheHierarchy>
    <cacheHierarchy uniqueName="[Measures].[UnidadesVendidas]" caption="UnidadesVendidas" measure="1" displayFolder="" measureGroup="tblVentas" count="0"/>
    <cacheHierarchy uniqueName="[Measures].[PrecioPromedio]" caption="PrecioPromedio" measure="1" displayFolder="" measureGroup="tblVentas" count="0"/>
    <cacheHierarchy uniqueName="[Measures].[DescuentoPromedio]" caption="DescuentoPromedio" measure="1" displayFolder="" measureGroup="tblVentas" count="0"/>
    <cacheHierarchy uniqueName="[Measures].[CantidadClientes]" caption="CantidadClientes" measure="1" displayFolder="" measureGroup="tblVentas" count="0"/>
    <cacheHierarchy uniqueName="[Measures].[VP_Cliente]" caption="VP_Cliente" measure="1" displayFolder="" measureGroup="tblVentas" count="0"/>
    <cacheHierarchy uniqueName="[Measures].[__XL_Count tblVentas]" caption="__XL_Count tblVentas" measure="1" displayFolder="" measureGroup="tblVentas" count="0" hidden="1"/>
    <cacheHierarchy uniqueName="[Measures].[__XL_Count Table1_1]" caption="__XL_Count Table1_1" measure="1" displayFolder="" measureGroup="Table1_1" count="0" hidden="1"/>
    <cacheHierarchy uniqueName="[Measures].[__XL_Count Table1_2]" caption="__XL_Count Table1_2" measure="1" displayFolder="" measureGroup="Table1_2" count="0" hidden="1"/>
    <cacheHierarchy uniqueName="[Measures].[__XL_Count Table1_3]" caption="__XL_Count Table1_3" measure="1" displayFolder="" measureGroup="Table1_3" count="0" hidden="1"/>
    <cacheHierarchy uniqueName="[Measures].[__XL_Count TFecha]" caption="__XL_Count TFecha" measure="1" displayFolder="" measureGroup="TFecha" count="0" hidden="1"/>
    <cacheHierarchy uniqueName="[Measures].[__XL_Count Table1_2 1]" caption="__XL_Count Table1_2 1" measure="1" displayFolder="" measureGroup="Table1_2 1" count="0" hidden="1"/>
    <cacheHierarchy uniqueName="[Measures].[__XL_Count Table1_3 1]" caption="__XL_Count Table1_3 1" measure="1" displayFolder="" measureGroup="Table1_3 1" count="0" hidden="1"/>
    <cacheHierarchy uniqueName="[Measures].[__XL_Count Table1_1 1]" caption="__XL_Count Table1_1 1" measure="1" displayFolder="" measureGroup="Table1_1 1" count="0" hidden="1"/>
    <cacheHierarchy uniqueName="[Measures].[__No hay medidas definidas]" caption="__No hay medidas definidas" measure="1" displayFolder="" count="0" hidden="1"/>
    <cacheHierarchy uniqueName="[Measures].[_VentasTotales Goal]" caption="_VentasTotales Goal" measure="1" displayFolder="" measureGroup="tblVentas" count="0" hidden="1"/>
    <cacheHierarchy uniqueName="[Measures].[_VentasTotales Status]" caption="_VentasTotales Status" measure="1" iconSet="6" displayFolder="" measureGroup="tblVentas" count="0" hidden="1"/>
    <cacheHierarchy uniqueName="[Measures].[_UnidadesVendidas Goal]" caption="_UnidadesVendidas Goal" measure="1" displayFolder="" measureGroup="tblVentas" count="0" hidden="1"/>
    <cacheHierarchy uniqueName="[Measures].[_UnidadesVendidas Status]" caption="_UnidadesVendidas Status" measure="1" iconSet="6" displayFolder="" measureGroup="tblVentas" count="0" hidden="1"/>
    <cacheHierarchy uniqueName="[Measures].[_PrecioPromedio Goal]" caption="_PrecioPromedio Goal" measure="1" displayFolder="" measureGroup="tblVentas" count="0" hidden="1"/>
    <cacheHierarchy uniqueName="[Measures].[_PrecioPromedio Status]" caption="_PrecioPromedio Status" measure="1" iconSet="6" displayFolder="" measureGroup="tblVentas" count="0" hidden="1"/>
    <cacheHierarchy uniqueName="[Measures].[_DescuentoPromedio Goal]" caption="_DescuentoPromedio Goal" measure="1" displayFolder="" measureGroup="tblVentas" count="0" hidden="1"/>
    <cacheHierarchy uniqueName="[Measures].[_DescuentoPromedio Status]" caption="_DescuentoPromedio Status" measure="1" iconSet="6" displayFolder="" measureGroup="tblVentas" count="0" hidden="1"/>
    <cacheHierarchy uniqueName="[Measures].[_CantidadClientes Goal]" caption="_CantidadClientes Goal" measure="1" displayFolder="" measureGroup="tblVentas" count="0" hidden="1"/>
    <cacheHierarchy uniqueName="[Measures].[_CantidadClientes Status]" caption="_CantidadClientes Status" measure="1" iconSet="6" displayFolder="" measureGroup="tblVentas" count="0" hidden="1"/>
    <cacheHierarchy uniqueName="[Measures].[_VP_Cliente Goal]" caption="_VP_Cliente Goal" measure="1" displayFolder="" measureGroup="tblVentas" count="0" hidden="1"/>
    <cacheHierarchy uniqueName="[Measures].[_VP_Cliente Status]" caption="_VP_Cliente Status" measure="1" iconSet="6" displayFolder="" measureGroup="tblVentas" count="0" hidden="1"/>
  </cacheHierarchies>
  <kpis count="6">
    <kpi uniqueName="VentasTotales" caption="VentasTotales" displayFolder="" measureGroup="tblVentas" parent="" value="[Measures].[VentasTotales]" goal="[Measures].[_VentasTotales Goal]" status="[Measures].[_VentasTotales Status]" trend="" weight=""/>
    <kpi uniqueName="UnidadesVendidas" caption="UnidadesVendidas" displayFolder="" measureGroup="tblVentas" parent="" value="[Measures].[UnidadesVendidas]" goal="[Measures].[_UnidadesVendidas Goal]" status="[Measures].[_UnidadesVendidas Status]" trend="" weight=""/>
    <kpi uniqueName="PrecioPromedio" caption="PrecioPromedio" displayFolder="" measureGroup="tblVentas" parent="" value="[Measures].[PrecioPromedio]" goal="[Measures].[_PrecioPromedio Goal]" status="[Measures].[_PrecioPromedio Status]" trend="" weight=""/>
    <kpi uniqueName="DescuentoPromedio" caption="DescuentoPromedio" displayFolder="" measureGroup="tblVentas" parent="" value="[Measures].[DescuentoPromedio]" goal="[Measures].[_DescuentoPromedio Goal]" status="[Measures].[_DescuentoPromedio Status]" trend="" weight=""/>
    <kpi uniqueName="CantidadClientes" caption="CantidadClientes" displayFolder="" measureGroup="tblVentas" parent="" value="[Measures].[CantidadClientes]" goal="[Measures].[_CantidadClientes Goal]" status="[Measures].[_CantidadClientes Status]" trend="" weight=""/>
    <kpi uniqueName="VP_Cliente" caption="VP_Cliente" displayFolder="" measureGroup="tblVentas" parent="" value="[Measures].[VP_Cliente]" goal="[Measures].[_VP_Cliente Goal]" status="[Measures].[_VP_Cliente Status]" trend="" weight=""/>
  </kpis>
  <dimensions count="9">
    <dimension measure="1" name="Measures" uniqueName="[Measures]" caption="Measures"/>
    <dimension name="Table1_1" uniqueName="[Table1_1]" caption="Table1_1"/>
    <dimension name="Table1_1 1" uniqueName="[Table1_1 1]" caption="Table1_1 1"/>
    <dimension name="Table1_2" uniqueName="[Table1_2]" caption="Table1_2"/>
    <dimension name="Table1_2 1" uniqueName="[Table1_2 1]" caption="Table1_2 1"/>
    <dimension name="Table1_3" uniqueName="[Table1_3]" caption="Table1_3"/>
    <dimension name="Table1_3 1" uniqueName="[Table1_3 1]" caption="Table1_3 1"/>
    <dimension name="tblVentas" uniqueName="[tblVentas]" caption="tblVentas"/>
    <dimension name="TFecha" uniqueName="[TFecha]" caption="TFecha"/>
  </dimensions>
  <measureGroups count="8">
    <measureGroup name="Table1_1" caption="Table1_1"/>
    <measureGroup name="Table1_1 1" caption="Table1_1 1"/>
    <measureGroup name="Table1_2" caption="Table1_2"/>
    <measureGroup name="Table1_2 1" caption="Table1_2 1"/>
    <measureGroup name="Table1_3" caption="Table1_3"/>
    <measureGroup name="Table1_3 1" caption="Table1_3 1"/>
    <measureGroup name="tblVentas" caption="tblVentas"/>
    <measureGroup name="TFecha" caption="TFecha"/>
  </measureGroups>
  <maps count="12">
    <map measureGroup="0" dimension="1"/>
    <map measureGroup="1" dimension="2"/>
    <map measureGroup="2" dimension="3"/>
    <map measureGroup="3" dimension="4"/>
    <map measureGroup="4" dimension="5"/>
    <map measureGroup="5" dimension="6"/>
    <map measureGroup="6" dimension="1"/>
    <map measureGroup="6" dimension="3"/>
    <map measureGroup="6" dimension="5"/>
    <map measureGroup="6" dimension="7"/>
    <map measureGroup="6" dimension="8"/>
    <map measureGroup="7" dimension="8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kelly" refreshedDate="46180.831152893516" createdVersion="5" refreshedVersion="8" minRefreshableVersion="3" recordCount="0" supportSubquery="1" supportAdvancedDrill="1" xr:uid="{56FE5832-F715-4CC6-AA66-8CDE3DC863B0}">
  <cacheSource type="external" connectionId="7"/>
  <cacheFields count="7">
    <cacheField name="[Measures].[VentasTotales]" caption="VentasTotales" numFmtId="0" hierarchy="52" level="32767"/>
    <cacheField name="[Table1_2].[País].[País]" caption="País" numFmtId="0" hierarchy="9" level="1">
      <sharedItems count="11">
        <s v="Argentina"/>
        <s v="Brasil"/>
        <s v="Chile"/>
        <s v="Colombia"/>
        <s v="Costa Rica"/>
        <s v="Ecuador"/>
        <s v="España"/>
        <s v="Estados Unidos"/>
        <s v="México"/>
        <s v="Perú"/>
        <s v="Uruguay"/>
      </sharedItems>
    </cacheField>
    <cacheField name="[Measures].[UnidadesVendidas]" caption="UnidadesVendidas" numFmtId="0" hierarchy="53" level="32767"/>
    <cacheField name="[Measures].[CantidadClientes]" caption="CantidadClientes" numFmtId="0" hierarchy="56" level="32767"/>
    <cacheField name="[tblVentas].[Fecha].[Fecha]" caption="Fecha" numFmtId="0" hierarchy="21" level="1">
      <sharedItems containsSemiMixedTypes="0" containsNonDate="0" containsString="0"/>
    </cacheField>
    <cacheField name="[Table1_2].[Ciudad].[Ciudad]" caption="Ciudad" numFmtId="0" hierarchy="10" level="1">
      <sharedItems containsSemiMixedTypes="0" containsNonDate="0" containsString="0"/>
    </cacheField>
    <cacheField name="Unsupported0" numFmtId="0" hierarchy="79" level="32767">
      <extLst>
        <ext xmlns:x14="http://schemas.microsoft.com/office/spreadsheetml/2009/9/main" uri="{63CAB8AC-B538-458d-9737-405883B0398D}">
          <x14:cacheField ignore="1"/>
        </ext>
      </extLst>
    </cacheField>
  </cacheFields>
  <cacheHierarchies count="80">
    <cacheHierarchy uniqueName="[Table1_1].[ProductoID]" caption="ProductoID" attribute="1" defaultMemberUniqueName="[Table1_1].[ProductoID].[All]" allUniqueName="[Table1_1].[ProductoID].[All]" dimensionUniqueName="[Table1_1]" displayFolder="" count="0" memberValueDatatype="20" unbalanced="0"/>
    <cacheHierarchy uniqueName="[Table1_1].[Producto]" caption="Producto" attribute="1" defaultMemberUniqueName="[Table1_1].[Producto].[All]" allUniqueName="[Table1_1].[Producto].[All]" dimensionUniqueName="[Table1_1]" displayFolder="" count="2" memberValueDatatype="130" unbalanced="0"/>
    <cacheHierarchy uniqueName="[Table1_1].[Categoría]" caption="Categoría" attribute="1" defaultMemberUniqueName="[Table1_1].[Categoría].[All]" allUniqueName="[Table1_1].[Categoría].[All]" dimensionUniqueName="[Table1_1]" displayFolder="" count="2" memberValueDatatype="130" unbalanced="0"/>
    <cacheHierarchy uniqueName="[Table1_1].[PrecioUnitario]" caption="PrecioUnitario" attribute="1" defaultMemberUniqueName="[Table1_1].[PrecioUnitario].[All]" allUniqueName="[Table1_1].[PrecioUnitario].[All]" dimensionUniqueName="[Table1_1]" displayFolder="" count="0" memberValueDatatype="20" unbalanced="0"/>
    <cacheHierarchy uniqueName="[Table1_1 1].[ProductoID]" caption="ProductoID" attribute="1" defaultMemberUniqueName="[Table1_1 1].[ProductoID].[All]" allUniqueName="[Table1_1 1].[ProductoID].[All]" dimensionUniqueName="[Table1_1 1]" displayFolder="" count="0" memberValueDatatype="20" unbalanced="0"/>
    <cacheHierarchy uniqueName="[Table1_1 1].[Producto]" caption="Producto" attribute="1" defaultMemberUniqueName="[Table1_1 1].[Producto].[All]" allUniqueName="[Table1_1 1].[Producto].[All]" dimensionUniqueName="[Table1_1 1]" displayFolder="" count="0" memberValueDatatype="130" unbalanced="0"/>
    <cacheHierarchy uniqueName="[Table1_1 1].[Categoría]" caption="Categoría" attribute="1" defaultMemberUniqueName="[Table1_1 1].[Categoría].[All]" allUniqueName="[Table1_1 1].[Categoría].[All]" dimensionUniqueName="[Table1_1 1]" displayFolder="" count="0" memberValueDatatype="130" unbalanced="0"/>
    <cacheHierarchy uniqueName="[Table1_1 1].[PrecioUnitario]" caption="PrecioUnitario" attribute="1" defaultMemberUniqueName="[Table1_1 1].[PrecioUnitario].[All]" allUniqueName="[Table1_1 1].[PrecioUnitario].[All]" dimensionUniqueName="[Table1_1 1]" displayFolder="" count="0" memberValueDatatype="20" unbalanced="0"/>
    <cacheHierarchy uniqueName="[Table1_2].[ClienteID]" caption="ClienteID" attribute="1" defaultMemberUniqueName="[Table1_2].[ClienteID].[All]" allUniqueName="[Table1_2].[ClienteID].[All]" dimensionUniqueName="[Table1_2]" displayFolder="" count="0" memberValueDatatype="20" unbalanced="0"/>
    <cacheHierarchy uniqueName="[Table1_2].[País]" caption="País" attribute="1" defaultMemberUniqueName="[Table1_2].[País].[All]" allUniqueName="[Table1_2].[País].[All]" dimensionUniqueName="[Table1_2]" displayFolder="" count="2" memberValueDatatype="130" unbalanced="0">
      <fieldsUsage count="2">
        <fieldUsage x="-1"/>
        <fieldUsage x="1"/>
      </fieldsUsage>
    </cacheHierarchy>
    <cacheHierarchy uniqueName="[Table1_2].[Ciudad]" caption="Ciudad" attribute="1" defaultMemberUniqueName="[Table1_2].[Ciudad].[All]" allUniqueName="[Table1_2].[Ciudad].[All]" dimensionUniqueName="[Table1_2]" displayFolder="" count="2" memberValueDatatype="130" unbalanced="0">
      <fieldsUsage count="2">
        <fieldUsage x="-1"/>
        <fieldUsage x="5"/>
      </fieldsUsage>
    </cacheHierarchy>
    <cacheHierarchy uniqueName="[Table1_2].[Segmento]" caption="Segmento" attribute="1" defaultMemberUniqueName="[Table1_2].[Segmento].[All]" allUniqueName="[Table1_2].[Segmento].[All]" dimensionUniqueName="[Table1_2]" displayFolder="" count="2" memberValueDatatype="130" unbalanced="0"/>
    <cacheHierarchy uniqueName="[Table1_2 1].[ClienteID]" caption="ClienteID" attribute="1" defaultMemberUniqueName="[Table1_2 1].[ClienteID].[All]" allUniqueName="[Table1_2 1].[ClienteID].[All]" dimensionUniqueName="[Table1_2 1]" displayFolder="" count="0" memberValueDatatype="20" unbalanced="0"/>
    <cacheHierarchy uniqueName="[Table1_2 1].[País]" caption="País" attribute="1" defaultMemberUniqueName="[Table1_2 1].[País].[All]" allUniqueName="[Table1_2 1].[País].[All]" dimensionUniqueName="[Table1_2 1]" displayFolder="" count="0" memberValueDatatype="130" unbalanced="0"/>
    <cacheHierarchy uniqueName="[Table1_2 1].[Ciudad]" caption="Ciudad" attribute="1" defaultMemberUniqueName="[Table1_2 1].[Ciudad].[All]" allUniqueName="[Table1_2 1].[Ciudad].[All]" dimensionUniqueName="[Table1_2 1]" displayFolder="" count="0" memberValueDatatype="130" unbalanced="0"/>
    <cacheHierarchy uniqueName="[Table1_2 1].[Segmento]" caption="Segmento" attribute="1" defaultMemberUniqueName="[Table1_2 1].[Segmento].[All]" allUniqueName="[Table1_2 1].[Segmento].[All]" dimensionUniqueName="[Table1_2 1]" displayFolder="" count="0" memberValueDatatype="130" unbalanced="0"/>
    <cacheHierarchy uniqueName="[Table1_3].[CanalID]" caption="CanalID" attribute="1" defaultMemberUniqueName="[Table1_3].[CanalID].[All]" allUniqueName="[Table1_3].[CanalID].[All]" dimensionUniqueName="[Table1_3]" displayFolder="" count="0" memberValueDatatype="20" unbalanced="0"/>
    <cacheHierarchy uniqueName="[Table1_3].[Canal]" caption="Canal" attribute="1" defaultMemberUniqueName="[Table1_3].[Canal].[All]" allUniqueName="[Table1_3].[Canal].[All]" dimensionUniqueName="[Table1_3]" displayFolder="" count="2" memberValueDatatype="130" unbalanced="0"/>
    <cacheHierarchy uniqueName="[Table1_3 1].[CanalID]" caption="CanalID" attribute="1" defaultMemberUniqueName="[Table1_3 1].[CanalID].[All]" allUniqueName="[Table1_3 1].[CanalID].[All]" dimensionUniqueName="[Table1_3 1]" displayFolder="" count="0" memberValueDatatype="20" unbalanced="0"/>
    <cacheHierarchy uniqueName="[Table1_3 1].[Canal]" caption="Canal" attribute="1" defaultMemberUniqueName="[Table1_3 1].[Canal].[All]" allUniqueName="[Table1_3 1].[Canal].[All]" dimensionUniqueName="[Table1_3 1]" displayFolder="" count="0" memberValueDatatype="130" unbalanced="0"/>
    <cacheHierarchy uniqueName="[tblVentas].[VentaID]" caption="VentaID" attribute="1" defaultMemberUniqueName="[tblVentas].[VentaID].[All]" allUniqueName="[tblVentas].[VentaID].[All]" dimensionUniqueName="[tblVentas]" displayFolder="" count="0" memberValueDatatype="20" unbalanced="0"/>
    <cacheHierarchy uniqueName="[tblVentas].[Fecha]" caption="Fecha" attribute="1" time="1" defaultMemberUniqueName="[tblVentas].[Fecha].[All]" allUniqueName="[tblVentas].[Fecha].[All]" dimensionUniqueName="[tblVentas]" displayFolder="" count="2" memberValueDatatype="7" unbalanced="0">
      <fieldsUsage count="2">
        <fieldUsage x="-1"/>
        <fieldUsage x="4"/>
      </fieldsUsage>
    </cacheHierarchy>
    <cacheHierarchy uniqueName="[tblVentas].[ProductoID]" caption="ProductoID" attribute="1" defaultMemberUniqueName="[tblVentas].[ProductoID].[All]" allUniqueName="[tblVentas].[ProductoID].[All]" dimensionUniqueName="[tblVentas]" displayFolder="" count="0" memberValueDatatype="20" unbalanced="0"/>
    <cacheHierarchy uniqueName="[tblVentas].[ClienteID]" caption="ClienteID" attribute="1" defaultMemberUniqueName="[tblVentas].[ClienteID].[All]" allUniqueName="[tblVentas].[ClienteID].[All]" dimensionUniqueName="[tblVentas]" displayFolder="" count="0" memberValueDatatype="20" unbalanced="0"/>
    <cacheHierarchy uniqueName="[tblVentas].[CanalID]" caption="CanalID" attribute="1" defaultMemberUniqueName="[tblVentas].[CanalID].[All]" allUniqueName="[tblVentas].[CanalID].[All]" dimensionUniqueName="[tblVentas]" displayFolder="" count="0" memberValueDatatype="20" unbalanced="0"/>
    <cacheHierarchy uniqueName="[tblVentas].[Cantidad]" caption="Cantidad" attribute="1" defaultMemberUniqueName="[tblVentas].[Cantidad].[All]" allUniqueName="[tblVentas].[Cantidad].[All]" dimensionUniqueName="[tblVentas]" displayFolder="" count="0" memberValueDatatype="20" unbalanced="0"/>
    <cacheHierarchy uniqueName="[tblVentas].[PrecioUnitario]" caption="PrecioUnitario" attribute="1" defaultMemberUniqueName="[tblVentas].[PrecioUnitario].[All]" allUniqueName="[tblVentas].[PrecioUnitario].[All]" dimensionUniqueName="[tblVentas]" displayFolder="" count="0" memberValueDatatype="20" unbalanced="0"/>
    <cacheHierarchy uniqueName="[tblVentas].[Descuento]" caption="Descuento" attribute="1" defaultMemberUniqueName="[tblVentas].[Descuento].[All]" allUniqueName="[tblVentas].[Descuento].[All]" dimensionUniqueName="[tblVentas]" displayFolder="" count="0" memberValueDatatype="5" unbalanced="0"/>
    <cacheHierarchy uniqueName="[tblVentas].[TotalVenta]" caption="TotalVenta" attribute="1" defaultMemberUniqueName="[tblVentas].[TotalVenta].[All]" allUniqueName="[tblVentas].[TotalVenta].[All]" dimensionUniqueName="[tblVentas]" displayFolder="" count="0" memberValueDatatype="20" unbalanced="0"/>
    <cacheHierarchy uniqueName="[TFecha].[Fecha]" caption="Fecha" attribute="1" time="1" defaultMemberUniqueName="[TFecha].[Fecha].[All]" allUniqueName="[TFecha].[Fecha].[All]" dimensionUniqueName="[TFecha]" displayFolder="" count="0" memberValueDatatype="7" unbalanced="0"/>
    <cacheHierarchy uniqueName="[TFecha].[Año]" caption="Año" attribute="1" defaultMemberUniqueName="[TFecha].[Año].[All]" allUniqueName="[TFecha].[Año].[All]" dimensionUniqueName="[TFecha]" displayFolder="" count="2" memberValueDatatype="20" unbalanced="0"/>
    <cacheHierarchy uniqueName="[TFecha].[Mes]" caption="Mes" attribute="1" defaultMemberUniqueName="[TFecha].[Mes].[All]" allUniqueName="[TFecha].[Mes].[All]" dimensionUniqueName="[TFecha]" displayFolder="" count="2" memberValueDatatype="130" unbalanced="0"/>
    <cacheHierarchy uniqueName="[TFecha].[NumMes]" caption="NumMes" attribute="1" defaultMemberUniqueName="[TFecha].[NumMes].[All]" allUniqueName="[TFecha].[NumMes].[All]" dimensionUniqueName="[TFecha]" displayFolder="" count="0" memberValueDatatype="20" unbalanced="0"/>
    <cacheHierarchy uniqueName="[TFecha].[dia]" caption="dia" attribute="1" defaultMemberUniqueName="[TFecha].[dia].[All]" allUniqueName="[TFecha].[dia].[All]" dimensionUniqueName="[TFecha]" displayFolder="" count="0" memberValueDatatype="20" unbalanced="0"/>
    <cacheHierarchy uniqueName="[TFecha].[DiaSem]" caption="DiaSem" attribute="1" defaultMemberUniqueName="[TFecha].[DiaSem].[All]" allUniqueName="[TFecha].[DiaSem].[All]" dimensionUniqueName="[TFecha]" displayFolder="" count="0" memberValueDatatype="130" unbalanced="0"/>
    <cacheHierarchy uniqueName="[TFecha].[NumDiaSem]" caption="NumDiaSem" attribute="1" defaultMemberUniqueName="[TFecha].[NumDiaSem].[All]" allUniqueName="[TFecha].[NumDiaSem].[All]" dimensionUniqueName="[TFecha]" displayFolder="" count="0" memberValueDatatype="20" unbalanced="0"/>
    <cacheHierarchy uniqueName="[TFecha].[Trimestre]" caption="Trimestre" attribute="1" defaultMemberUniqueName="[TFecha].[Trimestre].[All]" allUniqueName="[TFecha].[Trimestre].[All]" dimensionUniqueName="[TFecha]" displayFolder="" count="2" memberValueDatatype="20" unbalanced="0"/>
    <cacheHierarchy uniqueName="[Measures].[CantidadProducto]" caption="CantidadProducto" measure="1" displayFolder="" measureGroup="tblVentas" count="0"/>
    <cacheHierarchy uniqueName="[Measures].[TicketPromedio]" caption="TicketPromedio" measure="1" displayFolder="" measureGroup="tblVentas" count="0"/>
    <cacheHierarchy uniqueName="[Measures].[VentasAñoAct]" caption="VentasAñoAct" measure="1" displayFolder="" measureGroup="tblVentas" count="0"/>
    <cacheHierarchy uniqueName="[Measures].[VentasMesAnt]" caption="VentasMesAnt" measure="1" displayFolder="" measureGroup="tblVentas" count="0"/>
    <cacheHierarchy uniqueName="[Measures].[UnidadesMesAnt]" caption="UnidadesMesAnt" measure="1" displayFolder="" measureGroup="tblVentas" count="0"/>
    <cacheHierarchy uniqueName="[Measures].[VarUnidades%]" caption="VarUnidades%" measure="1" displayFolder="" measureGroup="tblVentas" count="0"/>
    <cacheHierarchy uniqueName="[Measures].[PrecioPromMesAnt]" caption="PrecioPromMesAnt" measure="1" displayFolder="" measureGroup="tblVentas" count="0"/>
    <cacheHierarchy uniqueName="[Measures].[VarPrecioProm%]" caption="VarPrecioProm%" measure="1" displayFolder="" measureGroup="tblVentas" count="0"/>
    <cacheHierarchy uniqueName="[Measures].[DescPromMesAnt]" caption="DescPromMesAnt" measure="1" displayFolder="" measureGroup="tblVentas" count="0"/>
    <cacheHierarchy uniqueName="[Measures].[VarDescProm%]" caption="VarDescProm%" measure="1" displayFolder="" measureGroup="tblVentas" count="0"/>
    <cacheHierarchy uniqueName="[Measures].[ClientesMesAnt]" caption="ClientesMesAnt" measure="1" displayFolder="" measureGroup="tblVentas" count="0"/>
    <cacheHierarchy uniqueName="[Measures].[VarClientes%]" caption="VarClientes%" measure="1" displayFolder="" measureGroup="tblVentas" count="0"/>
    <cacheHierarchy uniqueName="[Measures].[VP_ClienteMesAnt]" caption="VP_ClienteMesAnt" measure="1" displayFolder="" measureGroup="tblVentas" count="0"/>
    <cacheHierarchy uniqueName="[Measures].[VarVPCliente%]" caption="VarVPCliente%" measure="1" displayFolder="" measureGroup="tblVentas" count="0"/>
    <cacheHierarchy uniqueName="[Measures].[VariacionMensual%]" caption="VariacionMensual%" measure="1" displayFolder="" measureGroup="tblVentas" count="0"/>
    <cacheHierarchy uniqueName="[Measures].[VentasTotales]" caption="VentasTotales" measure="1" displayFolder="" measureGroup="tblVentas" count="0" oneField="1">
      <fieldsUsage count="1">
        <fieldUsage x="0"/>
      </fieldsUsage>
    </cacheHierarchy>
    <cacheHierarchy uniqueName="[Measures].[UnidadesVendidas]" caption="UnidadesVendidas" measure="1" displayFolder="" measureGroup="tblVentas" count="0" oneField="1">
      <fieldsUsage count="1">
        <fieldUsage x="2"/>
      </fieldsUsage>
    </cacheHierarchy>
    <cacheHierarchy uniqueName="[Measures].[PrecioPromedio]" caption="PrecioPromedio" measure="1" displayFolder="" measureGroup="tblVentas" count="0"/>
    <cacheHierarchy uniqueName="[Measures].[DescuentoPromedio]" caption="DescuentoPromedio" measure="1" displayFolder="" measureGroup="tblVentas" count="0"/>
    <cacheHierarchy uniqueName="[Measures].[CantidadClientes]" caption="CantidadClientes" measure="1" displayFolder="" measureGroup="tblVentas" count="0" oneField="1">
      <fieldsUsage count="1">
        <fieldUsage x="3"/>
      </fieldsUsage>
    </cacheHierarchy>
    <cacheHierarchy uniqueName="[Measures].[VP_Cliente]" caption="VP_Cliente" measure="1" displayFolder="" measureGroup="tblVentas" count="0"/>
    <cacheHierarchy uniqueName="[Measures].[__XL_Count tblVentas]" caption="__XL_Count tblVentas" measure="1" displayFolder="" measureGroup="tblVentas" count="0" hidden="1"/>
    <cacheHierarchy uniqueName="[Measures].[__XL_Count Table1_1]" caption="__XL_Count Table1_1" measure="1" displayFolder="" measureGroup="Table1_1" count="0" hidden="1"/>
    <cacheHierarchy uniqueName="[Measures].[__XL_Count Table1_2]" caption="__XL_Count Table1_2" measure="1" displayFolder="" measureGroup="Table1_2" count="0" hidden="1"/>
    <cacheHierarchy uniqueName="[Measures].[__XL_Count Table1_3]" caption="__XL_Count Table1_3" measure="1" displayFolder="" measureGroup="Table1_3" count="0" hidden="1"/>
    <cacheHierarchy uniqueName="[Measures].[__XL_Count TFecha]" caption="__XL_Count TFecha" measure="1" displayFolder="" measureGroup="TFecha" count="0" hidden="1"/>
    <cacheHierarchy uniqueName="[Measures].[__XL_Count Table1_2 1]" caption="__XL_Count Table1_2 1" measure="1" displayFolder="" measureGroup="Table1_2 1" count="0" hidden="1"/>
    <cacheHierarchy uniqueName="[Measures].[__XL_Count Table1_3 1]" caption="__XL_Count Table1_3 1" measure="1" displayFolder="" measureGroup="Table1_3 1" count="0" hidden="1"/>
    <cacheHierarchy uniqueName="[Measures].[__XL_Count Table1_1 1]" caption="__XL_Count Table1_1 1" measure="1" displayFolder="" measureGroup="Table1_1 1" count="0" hidden="1"/>
    <cacheHierarchy uniqueName="[Measures].[__No hay medidas definidas]" caption="__No hay medidas definidas" measure="1" displayFolder="" count="0" hidden="1"/>
    <cacheHierarchy uniqueName="[Measures].[_VentasTotales Goal]" caption="_VentasTotales Goal" measure="1" displayFolder="" measureGroup="tblVentas" count="0" hidden="1"/>
    <cacheHierarchy uniqueName="[Measures].[_VentasTotales Status]" caption="_VentasTotales Status" measure="1" iconSet="6" displayFolder="" measureGroup="tblVentas" count="0" hidden="1"/>
    <cacheHierarchy uniqueName="[Measures].[_UnidadesVendidas Goal]" caption="_UnidadesVendidas Goal" measure="1" displayFolder="" measureGroup="tblVentas" count="0" hidden="1"/>
    <cacheHierarchy uniqueName="[Measures].[_UnidadesVendidas Status]" caption="_UnidadesVendidas Status" measure="1" iconSet="6" displayFolder="" measureGroup="tblVentas" count="0" hidden="1"/>
    <cacheHierarchy uniqueName="[Measures].[_PrecioPromedio Goal]" caption="_PrecioPromedio Goal" measure="1" displayFolder="" measureGroup="tblVentas" count="0" hidden="1"/>
    <cacheHierarchy uniqueName="[Measures].[_PrecioPromedio Status]" caption="_PrecioPromedio Status" measure="1" iconSet="6" displayFolder="" measureGroup="tblVentas" count="0" hidden="1"/>
    <cacheHierarchy uniqueName="[Measures].[_DescuentoPromedio Goal]" caption="_DescuentoPromedio Goal" measure="1" displayFolder="" measureGroup="tblVentas" count="0" hidden="1"/>
    <cacheHierarchy uniqueName="[Measures].[_DescuentoPromedio Status]" caption="_DescuentoPromedio Status" measure="1" iconSet="6" displayFolder="" measureGroup="tblVentas" count="0" hidden="1"/>
    <cacheHierarchy uniqueName="[Measures].[_CantidadClientes Goal]" caption="_CantidadClientes Goal" measure="1" displayFolder="" measureGroup="tblVentas" count="0" hidden="1"/>
    <cacheHierarchy uniqueName="[Measures].[_CantidadClientes Status]" caption="_CantidadClientes Status" measure="1" iconSet="6" displayFolder="" measureGroup="tblVentas" count="0" hidden="1"/>
    <cacheHierarchy uniqueName="[Measures].[_VP_Cliente Goal]" caption="_VP_Cliente Goal" measure="1" displayFolder="" measureGroup="tblVentas" count="0" hidden="1"/>
    <cacheHierarchy uniqueName="[Measures].[_VP_Cliente Status]" caption="_VP_Cliente Status" measure="1" iconSet="6" displayFolder="" measureGroup="tblVentas" count="0" hidden="1"/>
    <cacheHierarchy uniqueName="Unsupported0" caption="ProductoID" measure="1" count="0">
      <extLst>
        <ext xmlns:x14="http://schemas.microsoft.com/office/spreadsheetml/2009/9/main" uri="{8CF416AD-EC4C-4aba-99F5-12A058AE0983}">
          <x14:cacheHierarchy ignore="1"/>
        </ext>
      </extLst>
    </cacheHierarchy>
  </cacheHierarchies>
  <kpis count="6">
    <kpi uniqueName="VentasTotales" caption="VentasTotales" displayFolder="" measureGroup="tblVentas" parent="" value="[Measures].[VentasTotales]" goal="[Measures].[_VentasTotales Goal]" status="[Measures].[_VentasTotales Status]" trend="" weight=""/>
    <kpi uniqueName="UnidadesVendidas" caption="UnidadesVendidas" displayFolder="" measureGroup="tblVentas" parent="" value="[Measures].[UnidadesVendidas]" goal="[Measures].[_UnidadesVendidas Goal]" status="[Measures].[_UnidadesVendidas Status]" trend="" weight=""/>
    <kpi uniqueName="PrecioPromedio" caption="PrecioPromedio" displayFolder="" measureGroup="tblVentas" parent="" value="[Measures].[PrecioPromedio]" goal="[Measures].[_PrecioPromedio Goal]" status="[Measures].[_PrecioPromedio Status]" trend="" weight=""/>
    <kpi uniqueName="DescuentoPromedio" caption="DescuentoPromedio" displayFolder="" measureGroup="tblVentas" parent="" value="[Measures].[DescuentoPromedio]" goal="[Measures].[_DescuentoPromedio Goal]" status="[Measures].[_DescuentoPromedio Status]" trend="" weight=""/>
    <kpi uniqueName="CantidadClientes" caption="CantidadClientes" displayFolder="" measureGroup="tblVentas" parent="" value="[Measures].[CantidadClientes]" goal="[Measures].[_CantidadClientes Goal]" status="[Measures].[_CantidadClientes Status]" trend="" weight=""/>
    <kpi uniqueName="VP_Cliente" caption="VP_Cliente" displayFolder="" measureGroup="tblVentas" parent="" value="[Measures].[VP_Cliente]" goal="[Measures].[_VP_Cliente Goal]" status="[Measures].[_VP_Cliente Status]" trend="" weight=""/>
  </kpis>
  <dimensions count="9">
    <dimension measure="1" name="Measures" uniqueName="[Measures]" caption="Measures"/>
    <dimension name="Table1_1" uniqueName="[Table1_1]" caption="Table1_1"/>
    <dimension name="Table1_1 1" uniqueName="[Table1_1 1]" caption="Table1_1 1"/>
    <dimension name="Table1_2" uniqueName="[Table1_2]" caption="Table1_2"/>
    <dimension name="Table1_2 1" uniqueName="[Table1_2 1]" caption="Table1_2 1"/>
    <dimension name="Table1_3" uniqueName="[Table1_3]" caption="Table1_3"/>
    <dimension name="Table1_3 1" uniqueName="[Table1_3 1]" caption="Table1_3 1"/>
    <dimension name="tblVentas" uniqueName="[tblVentas]" caption="tblVentas"/>
    <dimension name="TFecha" uniqueName="[TFecha]" caption="TFecha"/>
  </dimensions>
  <measureGroups count="8">
    <measureGroup name="Table1_1" caption="Table1_1"/>
    <measureGroup name="Table1_1 1" caption="Table1_1 1"/>
    <measureGroup name="Table1_2" caption="Table1_2"/>
    <measureGroup name="Table1_2 1" caption="Table1_2 1"/>
    <measureGroup name="Table1_3" caption="Table1_3"/>
    <measureGroup name="Table1_3 1" caption="Table1_3 1"/>
    <measureGroup name="tblVentas" caption="tblVentas"/>
    <measureGroup name="TFecha" caption="TFecha"/>
  </measureGroups>
  <maps count="12">
    <map measureGroup="0" dimension="1"/>
    <map measureGroup="1" dimension="2"/>
    <map measureGroup="2" dimension="3"/>
    <map measureGroup="3" dimension="4"/>
    <map measureGroup="4" dimension="5"/>
    <map measureGroup="5" dimension="6"/>
    <map measureGroup="6" dimension="1"/>
    <map measureGroup="6" dimension="3"/>
    <map measureGroup="6" dimension="5"/>
    <map measureGroup="6" dimension="7"/>
    <map measureGroup="6" dimension="8"/>
    <map measureGroup="7" dimension="8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kelly" refreshedDate="46180.831153472223" createdVersion="5" refreshedVersion="8" minRefreshableVersion="3" recordCount="0" supportSubquery="1" supportAdvancedDrill="1" xr:uid="{2949B30D-29AC-4E12-AF55-C3D97ADF0322}">
  <cacheSource type="external" connectionId="7"/>
  <cacheFields count="4">
    <cacheField name="[Measures].[VentasTotales]" caption="VentasTotales" numFmtId="0" hierarchy="52" level="32767"/>
    <cacheField name="[Table1_1].[Producto].[Producto]" caption="Producto" numFmtId="0" hierarchy="1" level="1">
      <sharedItems count="5">
        <s v="Impresora Láser"/>
        <s v="Laptop Pro 14"/>
        <s v="Monitor 24 pulgadas"/>
        <s v="Silla Ergonómica"/>
        <s v="Tablet 10 pulgadas"/>
      </sharedItems>
    </cacheField>
    <cacheField name="[tblVentas].[Fecha].[Fecha]" caption="Fecha" numFmtId="0" hierarchy="21" level="1">
      <sharedItems containsSemiMixedTypes="0" containsNonDate="0" containsString="0"/>
    </cacheField>
    <cacheField name="[Table1_2].[Ciudad].[Ciudad]" caption="Ciudad" numFmtId="0" hierarchy="10" level="1">
      <sharedItems containsSemiMixedTypes="0" containsNonDate="0" containsString="0"/>
    </cacheField>
  </cacheFields>
  <cacheHierarchies count="79">
    <cacheHierarchy uniqueName="[Table1_1].[ProductoID]" caption="ProductoID" attribute="1" defaultMemberUniqueName="[Table1_1].[ProductoID].[All]" allUniqueName="[Table1_1].[ProductoID].[All]" dimensionUniqueName="[Table1_1]" displayFolder="" count="0" memberValueDatatype="20" unbalanced="0"/>
    <cacheHierarchy uniqueName="[Table1_1].[Producto]" caption="Producto" attribute="1" defaultMemberUniqueName="[Table1_1].[Producto].[All]" allUniqueName="[Table1_1].[Producto].[All]" dimensionUniqueName="[Table1_1]" displayFolder="" count="2" memberValueDatatype="130" unbalanced="0">
      <fieldsUsage count="2">
        <fieldUsage x="-1"/>
        <fieldUsage x="1"/>
      </fieldsUsage>
    </cacheHierarchy>
    <cacheHierarchy uniqueName="[Table1_1].[Categoría]" caption="Categoría" attribute="1" defaultMemberUniqueName="[Table1_1].[Categoría].[All]" allUniqueName="[Table1_1].[Categoría].[All]" dimensionUniqueName="[Table1_1]" displayFolder="" count="2" memberValueDatatype="130" unbalanced="0"/>
    <cacheHierarchy uniqueName="[Table1_1].[PrecioUnitario]" caption="PrecioUnitario" attribute="1" defaultMemberUniqueName="[Table1_1].[PrecioUnitario].[All]" allUniqueName="[Table1_1].[PrecioUnitario].[All]" dimensionUniqueName="[Table1_1]" displayFolder="" count="0" memberValueDatatype="20" unbalanced="0"/>
    <cacheHierarchy uniqueName="[Table1_1 1].[ProductoID]" caption="ProductoID" attribute="1" defaultMemberUniqueName="[Table1_1 1].[ProductoID].[All]" allUniqueName="[Table1_1 1].[ProductoID].[All]" dimensionUniqueName="[Table1_1 1]" displayFolder="" count="0" memberValueDatatype="20" unbalanced="0"/>
    <cacheHierarchy uniqueName="[Table1_1 1].[Producto]" caption="Producto" attribute="1" defaultMemberUniqueName="[Table1_1 1].[Producto].[All]" allUniqueName="[Table1_1 1].[Producto].[All]" dimensionUniqueName="[Table1_1 1]" displayFolder="" count="0" memberValueDatatype="130" unbalanced="0"/>
    <cacheHierarchy uniqueName="[Table1_1 1].[Categoría]" caption="Categoría" attribute="1" defaultMemberUniqueName="[Table1_1 1].[Categoría].[All]" allUniqueName="[Table1_1 1].[Categoría].[All]" dimensionUniqueName="[Table1_1 1]" displayFolder="" count="0" memberValueDatatype="130" unbalanced="0"/>
    <cacheHierarchy uniqueName="[Table1_1 1].[PrecioUnitario]" caption="PrecioUnitario" attribute="1" defaultMemberUniqueName="[Table1_1 1].[PrecioUnitario].[All]" allUniqueName="[Table1_1 1].[PrecioUnitario].[All]" dimensionUniqueName="[Table1_1 1]" displayFolder="" count="0" memberValueDatatype="20" unbalanced="0"/>
    <cacheHierarchy uniqueName="[Table1_2].[ClienteID]" caption="ClienteID" attribute="1" defaultMemberUniqueName="[Table1_2].[ClienteID].[All]" allUniqueName="[Table1_2].[ClienteID].[All]" dimensionUniqueName="[Table1_2]" displayFolder="" count="0" memberValueDatatype="20" unbalanced="0"/>
    <cacheHierarchy uniqueName="[Table1_2].[País]" caption="País" attribute="1" defaultMemberUniqueName="[Table1_2].[País].[All]" allUniqueName="[Table1_2].[País].[All]" dimensionUniqueName="[Table1_2]" displayFolder="" count="2" memberValueDatatype="130" unbalanced="0"/>
    <cacheHierarchy uniqueName="[Table1_2].[Ciudad]" caption="Ciudad" attribute="1" defaultMemberUniqueName="[Table1_2].[Ciudad].[All]" allUniqueName="[Table1_2].[Ciudad].[All]" dimensionUniqueName="[Table1_2]" displayFolder="" count="2" memberValueDatatype="130" unbalanced="0">
      <fieldsUsage count="2">
        <fieldUsage x="-1"/>
        <fieldUsage x="3"/>
      </fieldsUsage>
    </cacheHierarchy>
    <cacheHierarchy uniqueName="[Table1_2].[Segmento]" caption="Segmento" attribute="1" defaultMemberUniqueName="[Table1_2].[Segmento].[All]" allUniqueName="[Table1_2].[Segmento].[All]" dimensionUniqueName="[Table1_2]" displayFolder="" count="2" memberValueDatatype="130" unbalanced="0"/>
    <cacheHierarchy uniqueName="[Table1_2 1].[ClienteID]" caption="ClienteID" attribute="1" defaultMemberUniqueName="[Table1_2 1].[ClienteID].[All]" allUniqueName="[Table1_2 1].[ClienteID].[All]" dimensionUniqueName="[Table1_2 1]" displayFolder="" count="0" memberValueDatatype="20" unbalanced="0"/>
    <cacheHierarchy uniqueName="[Table1_2 1].[País]" caption="País" attribute="1" defaultMemberUniqueName="[Table1_2 1].[País].[All]" allUniqueName="[Table1_2 1].[País].[All]" dimensionUniqueName="[Table1_2 1]" displayFolder="" count="0" memberValueDatatype="130" unbalanced="0"/>
    <cacheHierarchy uniqueName="[Table1_2 1].[Ciudad]" caption="Ciudad" attribute="1" defaultMemberUniqueName="[Table1_2 1].[Ciudad].[All]" allUniqueName="[Table1_2 1].[Ciudad].[All]" dimensionUniqueName="[Table1_2 1]" displayFolder="" count="0" memberValueDatatype="130" unbalanced="0"/>
    <cacheHierarchy uniqueName="[Table1_2 1].[Segmento]" caption="Segmento" attribute="1" defaultMemberUniqueName="[Table1_2 1].[Segmento].[All]" allUniqueName="[Table1_2 1].[Segmento].[All]" dimensionUniqueName="[Table1_2 1]" displayFolder="" count="0" memberValueDatatype="130" unbalanced="0"/>
    <cacheHierarchy uniqueName="[Table1_3].[CanalID]" caption="CanalID" attribute="1" defaultMemberUniqueName="[Table1_3].[CanalID].[All]" allUniqueName="[Table1_3].[CanalID].[All]" dimensionUniqueName="[Table1_3]" displayFolder="" count="0" memberValueDatatype="20" unbalanced="0"/>
    <cacheHierarchy uniqueName="[Table1_3].[Canal]" caption="Canal" attribute="1" defaultMemberUniqueName="[Table1_3].[Canal].[All]" allUniqueName="[Table1_3].[Canal].[All]" dimensionUniqueName="[Table1_3]" displayFolder="" count="2" memberValueDatatype="130" unbalanced="0"/>
    <cacheHierarchy uniqueName="[Table1_3 1].[CanalID]" caption="CanalID" attribute="1" defaultMemberUniqueName="[Table1_3 1].[CanalID].[All]" allUniqueName="[Table1_3 1].[CanalID].[All]" dimensionUniqueName="[Table1_3 1]" displayFolder="" count="0" memberValueDatatype="20" unbalanced="0"/>
    <cacheHierarchy uniqueName="[Table1_3 1].[Canal]" caption="Canal" attribute="1" defaultMemberUniqueName="[Table1_3 1].[Canal].[All]" allUniqueName="[Table1_3 1].[Canal].[All]" dimensionUniqueName="[Table1_3 1]" displayFolder="" count="0" memberValueDatatype="130" unbalanced="0"/>
    <cacheHierarchy uniqueName="[tblVentas].[VentaID]" caption="VentaID" attribute="1" defaultMemberUniqueName="[tblVentas].[VentaID].[All]" allUniqueName="[tblVentas].[VentaID].[All]" dimensionUniqueName="[tblVentas]" displayFolder="" count="0" memberValueDatatype="20" unbalanced="0"/>
    <cacheHierarchy uniqueName="[tblVentas].[Fecha]" caption="Fecha" attribute="1" time="1" defaultMemberUniqueName="[tblVentas].[Fecha].[All]" allUniqueName="[tblVentas].[Fecha].[All]" dimensionUniqueName="[tblVentas]" displayFolder="" count="2" memberValueDatatype="7" unbalanced="0">
      <fieldsUsage count="2">
        <fieldUsage x="-1"/>
        <fieldUsage x="2"/>
      </fieldsUsage>
    </cacheHierarchy>
    <cacheHierarchy uniqueName="[tblVentas].[ProductoID]" caption="ProductoID" attribute="1" defaultMemberUniqueName="[tblVentas].[ProductoID].[All]" allUniqueName="[tblVentas].[ProductoID].[All]" dimensionUniqueName="[tblVentas]" displayFolder="" count="0" memberValueDatatype="20" unbalanced="0"/>
    <cacheHierarchy uniqueName="[tblVentas].[ClienteID]" caption="ClienteID" attribute="1" defaultMemberUniqueName="[tblVentas].[ClienteID].[All]" allUniqueName="[tblVentas].[ClienteID].[All]" dimensionUniqueName="[tblVentas]" displayFolder="" count="0" memberValueDatatype="20" unbalanced="0"/>
    <cacheHierarchy uniqueName="[tblVentas].[CanalID]" caption="CanalID" attribute="1" defaultMemberUniqueName="[tblVentas].[CanalID].[All]" allUniqueName="[tblVentas].[CanalID].[All]" dimensionUniqueName="[tblVentas]" displayFolder="" count="0" memberValueDatatype="20" unbalanced="0"/>
    <cacheHierarchy uniqueName="[tblVentas].[Cantidad]" caption="Cantidad" attribute="1" defaultMemberUniqueName="[tblVentas].[Cantidad].[All]" allUniqueName="[tblVentas].[Cantidad].[All]" dimensionUniqueName="[tblVentas]" displayFolder="" count="0" memberValueDatatype="20" unbalanced="0"/>
    <cacheHierarchy uniqueName="[tblVentas].[PrecioUnitario]" caption="PrecioUnitario" attribute="1" defaultMemberUniqueName="[tblVentas].[PrecioUnitario].[All]" allUniqueName="[tblVentas].[PrecioUnitario].[All]" dimensionUniqueName="[tblVentas]" displayFolder="" count="0" memberValueDatatype="20" unbalanced="0"/>
    <cacheHierarchy uniqueName="[tblVentas].[Descuento]" caption="Descuento" attribute="1" defaultMemberUniqueName="[tblVentas].[Descuento].[All]" allUniqueName="[tblVentas].[Descuento].[All]" dimensionUniqueName="[tblVentas]" displayFolder="" count="0" memberValueDatatype="5" unbalanced="0"/>
    <cacheHierarchy uniqueName="[tblVentas].[TotalVenta]" caption="TotalVenta" attribute="1" defaultMemberUniqueName="[tblVentas].[TotalVenta].[All]" allUniqueName="[tblVentas].[TotalVenta].[All]" dimensionUniqueName="[tblVentas]" displayFolder="" count="0" memberValueDatatype="20" unbalanced="0"/>
    <cacheHierarchy uniqueName="[TFecha].[Fecha]" caption="Fecha" attribute="1" time="1" defaultMemberUniqueName="[TFecha].[Fecha].[All]" allUniqueName="[TFecha].[Fecha].[All]" dimensionUniqueName="[TFecha]" displayFolder="" count="0" memberValueDatatype="7" unbalanced="0"/>
    <cacheHierarchy uniqueName="[TFecha].[Año]" caption="Año" attribute="1" defaultMemberUniqueName="[TFecha].[Año].[All]" allUniqueName="[TFecha].[Año].[All]" dimensionUniqueName="[TFecha]" displayFolder="" count="2" memberValueDatatype="20" unbalanced="0"/>
    <cacheHierarchy uniqueName="[TFecha].[Mes]" caption="Mes" attribute="1" defaultMemberUniqueName="[TFecha].[Mes].[All]" allUniqueName="[TFecha].[Mes].[All]" dimensionUniqueName="[TFecha]" displayFolder="" count="2" memberValueDatatype="130" unbalanced="0"/>
    <cacheHierarchy uniqueName="[TFecha].[NumMes]" caption="NumMes" attribute="1" defaultMemberUniqueName="[TFecha].[NumMes].[All]" allUniqueName="[TFecha].[NumMes].[All]" dimensionUniqueName="[TFecha]" displayFolder="" count="0" memberValueDatatype="20" unbalanced="0"/>
    <cacheHierarchy uniqueName="[TFecha].[dia]" caption="dia" attribute="1" defaultMemberUniqueName="[TFecha].[dia].[All]" allUniqueName="[TFecha].[dia].[All]" dimensionUniqueName="[TFecha]" displayFolder="" count="0" memberValueDatatype="20" unbalanced="0"/>
    <cacheHierarchy uniqueName="[TFecha].[DiaSem]" caption="DiaSem" attribute="1" defaultMemberUniqueName="[TFecha].[DiaSem].[All]" allUniqueName="[TFecha].[DiaSem].[All]" dimensionUniqueName="[TFecha]" displayFolder="" count="0" memberValueDatatype="130" unbalanced="0"/>
    <cacheHierarchy uniqueName="[TFecha].[NumDiaSem]" caption="NumDiaSem" attribute="1" defaultMemberUniqueName="[TFecha].[NumDiaSem].[All]" allUniqueName="[TFecha].[NumDiaSem].[All]" dimensionUniqueName="[TFecha]" displayFolder="" count="0" memberValueDatatype="20" unbalanced="0"/>
    <cacheHierarchy uniqueName="[TFecha].[Trimestre]" caption="Trimestre" attribute="1" defaultMemberUniqueName="[TFecha].[Trimestre].[All]" allUniqueName="[TFecha].[Trimestre].[All]" dimensionUniqueName="[TFecha]" displayFolder="" count="2" memberValueDatatype="20" unbalanced="0"/>
    <cacheHierarchy uniqueName="[Measures].[CantidadProducto]" caption="CantidadProducto" measure="1" displayFolder="" measureGroup="tblVentas" count="0"/>
    <cacheHierarchy uniqueName="[Measures].[TicketPromedio]" caption="TicketPromedio" measure="1" displayFolder="" measureGroup="tblVentas" count="0"/>
    <cacheHierarchy uniqueName="[Measures].[VentasAñoAct]" caption="VentasAñoAct" measure="1" displayFolder="" measureGroup="tblVentas" count="0"/>
    <cacheHierarchy uniqueName="[Measures].[VentasMesAnt]" caption="VentasMesAnt" measure="1" displayFolder="" measureGroup="tblVentas" count="0"/>
    <cacheHierarchy uniqueName="[Measures].[UnidadesMesAnt]" caption="UnidadesMesAnt" measure="1" displayFolder="" measureGroup="tblVentas" count="0"/>
    <cacheHierarchy uniqueName="[Measures].[VarUnidades%]" caption="VarUnidades%" measure="1" displayFolder="" measureGroup="tblVentas" count="0"/>
    <cacheHierarchy uniqueName="[Measures].[PrecioPromMesAnt]" caption="PrecioPromMesAnt" measure="1" displayFolder="" measureGroup="tblVentas" count="0"/>
    <cacheHierarchy uniqueName="[Measures].[VarPrecioProm%]" caption="VarPrecioProm%" measure="1" displayFolder="" measureGroup="tblVentas" count="0"/>
    <cacheHierarchy uniqueName="[Measures].[DescPromMesAnt]" caption="DescPromMesAnt" measure="1" displayFolder="" measureGroup="tblVentas" count="0"/>
    <cacheHierarchy uniqueName="[Measures].[VarDescProm%]" caption="VarDescProm%" measure="1" displayFolder="" measureGroup="tblVentas" count="0"/>
    <cacheHierarchy uniqueName="[Measures].[ClientesMesAnt]" caption="ClientesMesAnt" measure="1" displayFolder="" measureGroup="tblVentas" count="0"/>
    <cacheHierarchy uniqueName="[Measures].[VarClientes%]" caption="VarClientes%" measure="1" displayFolder="" measureGroup="tblVentas" count="0"/>
    <cacheHierarchy uniqueName="[Measures].[VP_ClienteMesAnt]" caption="VP_ClienteMesAnt" measure="1" displayFolder="" measureGroup="tblVentas" count="0"/>
    <cacheHierarchy uniqueName="[Measures].[VarVPCliente%]" caption="VarVPCliente%" measure="1" displayFolder="" measureGroup="tblVentas" count="0"/>
    <cacheHierarchy uniqueName="[Measures].[VariacionMensual%]" caption="VariacionMensual%" measure="1" displayFolder="" measureGroup="tblVentas" count="0"/>
    <cacheHierarchy uniqueName="[Measures].[VentasTotales]" caption="VentasTotales" measure="1" displayFolder="" measureGroup="tblVentas" count="0" oneField="1">
      <fieldsUsage count="1">
        <fieldUsage x="0"/>
      </fieldsUsage>
    </cacheHierarchy>
    <cacheHierarchy uniqueName="[Measures].[UnidadesVendidas]" caption="UnidadesVendidas" measure="1" displayFolder="" measureGroup="tblVentas" count="0"/>
    <cacheHierarchy uniqueName="[Measures].[PrecioPromedio]" caption="PrecioPromedio" measure="1" displayFolder="" measureGroup="tblVentas" count="0"/>
    <cacheHierarchy uniqueName="[Measures].[DescuentoPromedio]" caption="DescuentoPromedio" measure="1" displayFolder="" measureGroup="tblVentas" count="0"/>
    <cacheHierarchy uniqueName="[Measures].[CantidadClientes]" caption="CantidadClientes" measure="1" displayFolder="" measureGroup="tblVentas" count="0"/>
    <cacheHierarchy uniqueName="[Measures].[VP_Cliente]" caption="VP_Cliente" measure="1" displayFolder="" measureGroup="tblVentas" count="0"/>
    <cacheHierarchy uniqueName="[Measures].[__XL_Count tblVentas]" caption="__XL_Count tblVentas" measure="1" displayFolder="" measureGroup="tblVentas" count="0" hidden="1"/>
    <cacheHierarchy uniqueName="[Measures].[__XL_Count Table1_1]" caption="__XL_Count Table1_1" measure="1" displayFolder="" measureGroup="Table1_1" count="0" hidden="1"/>
    <cacheHierarchy uniqueName="[Measures].[__XL_Count Table1_2]" caption="__XL_Count Table1_2" measure="1" displayFolder="" measureGroup="Table1_2" count="0" hidden="1"/>
    <cacheHierarchy uniqueName="[Measures].[__XL_Count Table1_3]" caption="__XL_Count Table1_3" measure="1" displayFolder="" measureGroup="Table1_3" count="0" hidden="1"/>
    <cacheHierarchy uniqueName="[Measures].[__XL_Count TFecha]" caption="__XL_Count TFecha" measure="1" displayFolder="" measureGroup="TFecha" count="0" hidden="1"/>
    <cacheHierarchy uniqueName="[Measures].[__XL_Count Table1_2 1]" caption="__XL_Count Table1_2 1" measure="1" displayFolder="" measureGroup="Table1_2 1" count="0" hidden="1"/>
    <cacheHierarchy uniqueName="[Measures].[__XL_Count Table1_3 1]" caption="__XL_Count Table1_3 1" measure="1" displayFolder="" measureGroup="Table1_3 1" count="0" hidden="1"/>
    <cacheHierarchy uniqueName="[Measures].[__XL_Count Table1_1 1]" caption="__XL_Count Table1_1 1" measure="1" displayFolder="" measureGroup="Table1_1 1" count="0" hidden="1"/>
    <cacheHierarchy uniqueName="[Measures].[__No hay medidas definidas]" caption="__No hay medidas definidas" measure="1" displayFolder="" count="0" hidden="1"/>
    <cacheHierarchy uniqueName="[Measures].[_VentasTotales Goal]" caption="_VentasTotales Goal" measure="1" displayFolder="" measureGroup="tblVentas" count="0" hidden="1"/>
    <cacheHierarchy uniqueName="[Measures].[_VentasTotales Status]" caption="_VentasTotales Status" measure="1" iconSet="6" displayFolder="" measureGroup="tblVentas" count="0" hidden="1"/>
    <cacheHierarchy uniqueName="[Measures].[_UnidadesVendidas Goal]" caption="_UnidadesVendidas Goal" measure="1" displayFolder="" measureGroup="tblVentas" count="0" hidden="1"/>
    <cacheHierarchy uniqueName="[Measures].[_UnidadesVendidas Status]" caption="_UnidadesVendidas Status" measure="1" iconSet="6" displayFolder="" measureGroup="tblVentas" count="0" hidden="1"/>
    <cacheHierarchy uniqueName="[Measures].[_PrecioPromedio Goal]" caption="_PrecioPromedio Goal" measure="1" displayFolder="" measureGroup="tblVentas" count="0" hidden="1"/>
    <cacheHierarchy uniqueName="[Measures].[_PrecioPromedio Status]" caption="_PrecioPromedio Status" measure="1" iconSet="6" displayFolder="" measureGroup="tblVentas" count="0" hidden="1"/>
    <cacheHierarchy uniqueName="[Measures].[_DescuentoPromedio Goal]" caption="_DescuentoPromedio Goal" measure="1" displayFolder="" measureGroup="tblVentas" count="0" hidden="1"/>
    <cacheHierarchy uniqueName="[Measures].[_DescuentoPromedio Status]" caption="_DescuentoPromedio Status" measure="1" iconSet="6" displayFolder="" measureGroup="tblVentas" count="0" hidden="1"/>
    <cacheHierarchy uniqueName="[Measures].[_CantidadClientes Goal]" caption="_CantidadClientes Goal" measure="1" displayFolder="" measureGroup="tblVentas" count="0" hidden="1"/>
    <cacheHierarchy uniqueName="[Measures].[_CantidadClientes Status]" caption="_CantidadClientes Status" measure="1" iconSet="6" displayFolder="" measureGroup="tblVentas" count="0" hidden="1"/>
    <cacheHierarchy uniqueName="[Measures].[_VP_Cliente Goal]" caption="_VP_Cliente Goal" measure="1" displayFolder="" measureGroup="tblVentas" count="0" hidden="1"/>
    <cacheHierarchy uniqueName="[Measures].[_VP_Cliente Status]" caption="_VP_Cliente Status" measure="1" iconSet="6" displayFolder="" measureGroup="tblVentas" count="0" hidden="1"/>
  </cacheHierarchies>
  <kpis count="6">
    <kpi uniqueName="VentasTotales" caption="VentasTotales" displayFolder="" measureGroup="tblVentas" parent="" value="[Measures].[VentasTotales]" goal="[Measures].[_VentasTotales Goal]" status="[Measures].[_VentasTotales Status]" trend="" weight=""/>
    <kpi uniqueName="UnidadesVendidas" caption="UnidadesVendidas" displayFolder="" measureGroup="tblVentas" parent="" value="[Measures].[UnidadesVendidas]" goal="[Measures].[_UnidadesVendidas Goal]" status="[Measures].[_UnidadesVendidas Status]" trend="" weight=""/>
    <kpi uniqueName="PrecioPromedio" caption="PrecioPromedio" displayFolder="" measureGroup="tblVentas" parent="" value="[Measures].[PrecioPromedio]" goal="[Measures].[_PrecioPromedio Goal]" status="[Measures].[_PrecioPromedio Status]" trend="" weight=""/>
    <kpi uniqueName="DescuentoPromedio" caption="DescuentoPromedio" displayFolder="" measureGroup="tblVentas" parent="" value="[Measures].[DescuentoPromedio]" goal="[Measures].[_DescuentoPromedio Goal]" status="[Measures].[_DescuentoPromedio Status]" trend="" weight=""/>
    <kpi uniqueName="CantidadClientes" caption="CantidadClientes" displayFolder="" measureGroup="tblVentas" parent="" value="[Measures].[CantidadClientes]" goal="[Measures].[_CantidadClientes Goal]" status="[Measures].[_CantidadClientes Status]" trend="" weight=""/>
    <kpi uniqueName="VP_Cliente" caption="VP_Cliente" displayFolder="" measureGroup="tblVentas" parent="" value="[Measures].[VP_Cliente]" goal="[Measures].[_VP_Cliente Goal]" status="[Measures].[_VP_Cliente Status]" trend="" weight=""/>
  </kpis>
  <dimensions count="9">
    <dimension measure="1" name="Measures" uniqueName="[Measures]" caption="Measures"/>
    <dimension name="Table1_1" uniqueName="[Table1_1]" caption="Table1_1"/>
    <dimension name="Table1_1 1" uniqueName="[Table1_1 1]" caption="Table1_1 1"/>
    <dimension name="Table1_2" uniqueName="[Table1_2]" caption="Table1_2"/>
    <dimension name="Table1_2 1" uniqueName="[Table1_2 1]" caption="Table1_2 1"/>
    <dimension name="Table1_3" uniqueName="[Table1_3]" caption="Table1_3"/>
    <dimension name="Table1_3 1" uniqueName="[Table1_3 1]" caption="Table1_3 1"/>
    <dimension name="tblVentas" uniqueName="[tblVentas]" caption="tblVentas"/>
    <dimension name="TFecha" uniqueName="[TFecha]" caption="TFecha"/>
  </dimensions>
  <measureGroups count="8">
    <measureGroup name="Table1_1" caption="Table1_1"/>
    <measureGroup name="Table1_1 1" caption="Table1_1 1"/>
    <measureGroup name="Table1_2" caption="Table1_2"/>
    <measureGroup name="Table1_2 1" caption="Table1_2 1"/>
    <measureGroup name="Table1_3" caption="Table1_3"/>
    <measureGroup name="Table1_3 1" caption="Table1_3 1"/>
    <measureGroup name="tblVentas" caption="tblVentas"/>
    <measureGroup name="TFecha" caption="TFecha"/>
  </measureGroups>
  <maps count="12">
    <map measureGroup="0" dimension="1"/>
    <map measureGroup="1" dimension="2"/>
    <map measureGroup="2" dimension="3"/>
    <map measureGroup="3" dimension="4"/>
    <map measureGroup="4" dimension="5"/>
    <map measureGroup="5" dimension="6"/>
    <map measureGroup="6" dimension="1"/>
    <map measureGroup="6" dimension="3"/>
    <map measureGroup="6" dimension="5"/>
    <map measureGroup="6" dimension="7"/>
    <map measureGroup="6" dimension="8"/>
    <map measureGroup="7" dimension="8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kelly" refreshedDate="46180.831154050924" createdVersion="5" refreshedVersion="8" minRefreshableVersion="3" recordCount="0" supportSubquery="1" supportAdvancedDrill="1" xr:uid="{D5A00CBE-F251-46C6-A99E-CF8CA9797CE6}">
  <cacheSource type="external" connectionId="7"/>
  <cacheFields count="6">
    <cacheField name="[Measures].[VentasTotales]" caption="VentasTotales" numFmtId="0" hierarchy="52" level="32767"/>
    <cacheField name="[Table1_1].[Producto].[Producto]" caption="Producto" numFmtId="0" hierarchy="1" level="1">
      <sharedItems count="5">
        <s v="Impresora Láser"/>
        <s v="Laptop Pro 14"/>
        <s v="Monitor 24 pulgadas"/>
        <s v="Silla Ergonómica"/>
        <s v="Tablet 10 pulgadas"/>
      </sharedItems>
    </cacheField>
    <cacheField name="[TFecha].[Trimestre].[Trimestre]" caption="Trimestre" numFmtId="0" hierarchy="36" level="1">
      <sharedItems containsSemiMixedTypes="0" containsString="0" containsNumber="1" containsInteger="1" minValue="1" maxValue="4" count="4">
        <n v="1"/>
        <n v="2"/>
        <n v="3"/>
        <n v="4"/>
      </sharedItems>
      <extLst>
        <ext xmlns:x15="http://schemas.microsoft.com/office/spreadsheetml/2010/11/main" uri="{4F2E5C28-24EA-4eb8-9CBF-B6C8F9C3D259}">
          <x15:cachedUniqueNames>
            <x15:cachedUniqueName index="0" name="[TFecha].[Trimestre].&amp;[1]"/>
            <x15:cachedUniqueName index="1" name="[TFecha].[Trimestre].&amp;[2]"/>
            <x15:cachedUniqueName index="2" name="[TFecha].[Trimestre].&amp;[3]"/>
            <x15:cachedUniqueName index="3" name="[TFecha].[Trimestre].&amp;[4]"/>
          </x15:cachedUniqueNames>
        </ext>
      </extLst>
    </cacheField>
    <cacheField name="[Measures].[DescuentoPromedio]" caption="DescuentoPromedio" numFmtId="0" hierarchy="55" level="32767"/>
    <cacheField name="[tblVentas].[Fecha].[Fecha]" caption="Fecha" numFmtId="0" hierarchy="21" level="1">
      <sharedItems containsSemiMixedTypes="0" containsNonDate="0" containsString="0"/>
    </cacheField>
    <cacheField name="[Table1_2].[Ciudad].[Ciudad]" caption="Ciudad" numFmtId="0" hierarchy="10" level="1">
      <sharedItems containsSemiMixedTypes="0" containsNonDate="0" containsString="0"/>
    </cacheField>
  </cacheFields>
  <cacheHierarchies count="79">
    <cacheHierarchy uniqueName="[Table1_1].[ProductoID]" caption="ProductoID" attribute="1" defaultMemberUniqueName="[Table1_1].[ProductoID].[All]" allUniqueName="[Table1_1].[ProductoID].[All]" dimensionUniqueName="[Table1_1]" displayFolder="" count="0" memberValueDatatype="20" unbalanced="0"/>
    <cacheHierarchy uniqueName="[Table1_1].[Producto]" caption="Producto" attribute="1" defaultMemberUniqueName="[Table1_1].[Producto].[All]" allUniqueName="[Table1_1].[Producto].[All]" dimensionUniqueName="[Table1_1]" displayFolder="" count="2" memberValueDatatype="130" unbalanced="0">
      <fieldsUsage count="2">
        <fieldUsage x="-1"/>
        <fieldUsage x="1"/>
      </fieldsUsage>
    </cacheHierarchy>
    <cacheHierarchy uniqueName="[Table1_1].[Categoría]" caption="Categoría" attribute="1" defaultMemberUniqueName="[Table1_1].[Categoría].[All]" allUniqueName="[Table1_1].[Categoría].[All]" dimensionUniqueName="[Table1_1]" displayFolder="" count="2" memberValueDatatype="130" unbalanced="0"/>
    <cacheHierarchy uniqueName="[Table1_1].[PrecioUnitario]" caption="PrecioUnitario" attribute="1" defaultMemberUniqueName="[Table1_1].[PrecioUnitario].[All]" allUniqueName="[Table1_1].[PrecioUnitario].[All]" dimensionUniqueName="[Table1_1]" displayFolder="" count="0" memberValueDatatype="20" unbalanced="0"/>
    <cacheHierarchy uniqueName="[Table1_1 1].[ProductoID]" caption="ProductoID" attribute="1" defaultMemberUniqueName="[Table1_1 1].[ProductoID].[All]" allUniqueName="[Table1_1 1].[ProductoID].[All]" dimensionUniqueName="[Table1_1 1]" displayFolder="" count="0" memberValueDatatype="20" unbalanced="0"/>
    <cacheHierarchy uniqueName="[Table1_1 1].[Producto]" caption="Producto" attribute="1" defaultMemberUniqueName="[Table1_1 1].[Producto].[All]" allUniqueName="[Table1_1 1].[Producto].[All]" dimensionUniqueName="[Table1_1 1]" displayFolder="" count="0" memberValueDatatype="130" unbalanced="0"/>
    <cacheHierarchy uniqueName="[Table1_1 1].[Categoría]" caption="Categoría" attribute="1" defaultMemberUniqueName="[Table1_1 1].[Categoría].[All]" allUniqueName="[Table1_1 1].[Categoría].[All]" dimensionUniqueName="[Table1_1 1]" displayFolder="" count="0" memberValueDatatype="130" unbalanced="0"/>
    <cacheHierarchy uniqueName="[Table1_1 1].[PrecioUnitario]" caption="PrecioUnitario" attribute="1" defaultMemberUniqueName="[Table1_1 1].[PrecioUnitario].[All]" allUniqueName="[Table1_1 1].[PrecioUnitario].[All]" dimensionUniqueName="[Table1_1 1]" displayFolder="" count="0" memberValueDatatype="20" unbalanced="0"/>
    <cacheHierarchy uniqueName="[Table1_2].[ClienteID]" caption="ClienteID" attribute="1" defaultMemberUniqueName="[Table1_2].[ClienteID].[All]" allUniqueName="[Table1_2].[ClienteID].[All]" dimensionUniqueName="[Table1_2]" displayFolder="" count="0" memberValueDatatype="20" unbalanced="0"/>
    <cacheHierarchy uniqueName="[Table1_2].[País]" caption="País" attribute="1" defaultMemberUniqueName="[Table1_2].[País].[All]" allUniqueName="[Table1_2].[País].[All]" dimensionUniqueName="[Table1_2]" displayFolder="" count="2" memberValueDatatype="130" unbalanced="0"/>
    <cacheHierarchy uniqueName="[Table1_2].[Ciudad]" caption="Ciudad" attribute="1" defaultMemberUniqueName="[Table1_2].[Ciudad].[All]" allUniqueName="[Table1_2].[Ciudad].[All]" dimensionUniqueName="[Table1_2]" displayFolder="" count="2" memberValueDatatype="130" unbalanced="0">
      <fieldsUsage count="2">
        <fieldUsage x="-1"/>
        <fieldUsage x="5"/>
      </fieldsUsage>
    </cacheHierarchy>
    <cacheHierarchy uniqueName="[Table1_2].[Segmento]" caption="Segmento" attribute="1" defaultMemberUniqueName="[Table1_2].[Segmento].[All]" allUniqueName="[Table1_2].[Segmento].[All]" dimensionUniqueName="[Table1_2]" displayFolder="" count="2" memberValueDatatype="130" unbalanced="0"/>
    <cacheHierarchy uniqueName="[Table1_2 1].[ClienteID]" caption="ClienteID" attribute="1" defaultMemberUniqueName="[Table1_2 1].[ClienteID].[All]" allUniqueName="[Table1_2 1].[ClienteID].[All]" dimensionUniqueName="[Table1_2 1]" displayFolder="" count="0" memberValueDatatype="20" unbalanced="0"/>
    <cacheHierarchy uniqueName="[Table1_2 1].[País]" caption="País" attribute="1" defaultMemberUniqueName="[Table1_2 1].[País].[All]" allUniqueName="[Table1_2 1].[País].[All]" dimensionUniqueName="[Table1_2 1]" displayFolder="" count="0" memberValueDatatype="130" unbalanced="0"/>
    <cacheHierarchy uniqueName="[Table1_2 1].[Ciudad]" caption="Ciudad" attribute="1" defaultMemberUniqueName="[Table1_2 1].[Ciudad].[All]" allUniqueName="[Table1_2 1].[Ciudad].[All]" dimensionUniqueName="[Table1_2 1]" displayFolder="" count="0" memberValueDatatype="130" unbalanced="0"/>
    <cacheHierarchy uniqueName="[Table1_2 1].[Segmento]" caption="Segmento" attribute="1" defaultMemberUniqueName="[Table1_2 1].[Segmento].[All]" allUniqueName="[Table1_2 1].[Segmento].[All]" dimensionUniqueName="[Table1_2 1]" displayFolder="" count="0" memberValueDatatype="130" unbalanced="0"/>
    <cacheHierarchy uniqueName="[Table1_3].[CanalID]" caption="CanalID" attribute="1" defaultMemberUniqueName="[Table1_3].[CanalID].[All]" allUniqueName="[Table1_3].[CanalID].[All]" dimensionUniqueName="[Table1_3]" displayFolder="" count="0" memberValueDatatype="20" unbalanced="0"/>
    <cacheHierarchy uniqueName="[Table1_3].[Canal]" caption="Canal" attribute="1" defaultMemberUniqueName="[Table1_3].[Canal].[All]" allUniqueName="[Table1_3].[Canal].[All]" dimensionUniqueName="[Table1_3]" displayFolder="" count="2" memberValueDatatype="130" unbalanced="0"/>
    <cacheHierarchy uniqueName="[Table1_3 1].[CanalID]" caption="CanalID" attribute="1" defaultMemberUniqueName="[Table1_3 1].[CanalID].[All]" allUniqueName="[Table1_3 1].[CanalID].[All]" dimensionUniqueName="[Table1_3 1]" displayFolder="" count="0" memberValueDatatype="20" unbalanced="0"/>
    <cacheHierarchy uniqueName="[Table1_3 1].[Canal]" caption="Canal" attribute="1" defaultMemberUniqueName="[Table1_3 1].[Canal].[All]" allUniqueName="[Table1_3 1].[Canal].[All]" dimensionUniqueName="[Table1_3 1]" displayFolder="" count="0" memberValueDatatype="130" unbalanced="0"/>
    <cacheHierarchy uniqueName="[tblVentas].[VentaID]" caption="VentaID" attribute="1" defaultMemberUniqueName="[tblVentas].[VentaID].[All]" allUniqueName="[tblVentas].[VentaID].[All]" dimensionUniqueName="[tblVentas]" displayFolder="" count="0" memberValueDatatype="20" unbalanced="0"/>
    <cacheHierarchy uniqueName="[tblVentas].[Fecha]" caption="Fecha" attribute="1" time="1" defaultMemberUniqueName="[tblVentas].[Fecha].[All]" allUniqueName="[tblVentas].[Fecha].[All]" dimensionUniqueName="[tblVentas]" displayFolder="" count="2" memberValueDatatype="7" unbalanced="0">
      <fieldsUsage count="2">
        <fieldUsage x="-1"/>
        <fieldUsage x="4"/>
      </fieldsUsage>
    </cacheHierarchy>
    <cacheHierarchy uniqueName="[tblVentas].[ProductoID]" caption="ProductoID" attribute="1" defaultMemberUniqueName="[tblVentas].[ProductoID].[All]" allUniqueName="[tblVentas].[ProductoID].[All]" dimensionUniqueName="[tblVentas]" displayFolder="" count="0" memberValueDatatype="20" unbalanced="0"/>
    <cacheHierarchy uniqueName="[tblVentas].[ClienteID]" caption="ClienteID" attribute="1" defaultMemberUniqueName="[tblVentas].[ClienteID].[All]" allUniqueName="[tblVentas].[ClienteID].[All]" dimensionUniqueName="[tblVentas]" displayFolder="" count="0" memberValueDatatype="20" unbalanced="0"/>
    <cacheHierarchy uniqueName="[tblVentas].[CanalID]" caption="CanalID" attribute="1" defaultMemberUniqueName="[tblVentas].[CanalID].[All]" allUniqueName="[tblVentas].[CanalID].[All]" dimensionUniqueName="[tblVentas]" displayFolder="" count="0" memberValueDatatype="20" unbalanced="0"/>
    <cacheHierarchy uniqueName="[tblVentas].[Cantidad]" caption="Cantidad" attribute="1" defaultMemberUniqueName="[tblVentas].[Cantidad].[All]" allUniqueName="[tblVentas].[Cantidad].[All]" dimensionUniqueName="[tblVentas]" displayFolder="" count="0" memberValueDatatype="20" unbalanced="0"/>
    <cacheHierarchy uniqueName="[tblVentas].[PrecioUnitario]" caption="PrecioUnitario" attribute="1" defaultMemberUniqueName="[tblVentas].[PrecioUnitario].[All]" allUniqueName="[tblVentas].[PrecioUnitario].[All]" dimensionUniqueName="[tblVentas]" displayFolder="" count="0" memberValueDatatype="20" unbalanced="0"/>
    <cacheHierarchy uniqueName="[tblVentas].[Descuento]" caption="Descuento" attribute="1" defaultMemberUniqueName="[tblVentas].[Descuento].[All]" allUniqueName="[tblVentas].[Descuento].[All]" dimensionUniqueName="[tblVentas]" displayFolder="" count="0" memberValueDatatype="5" unbalanced="0"/>
    <cacheHierarchy uniqueName="[tblVentas].[TotalVenta]" caption="TotalVenta" attribute="1" defaultMemberUniqueName="[tblVentas].[TotalVenta].[All]" allUniqueName="[tblVentas].[TotalVenta].[All]" dimensionUniqueName="[tblVentas]" displayFolder="" count="0" memberValueDatatype="20" unbalanced="0"/>
    <cacheHierarchy uniqueName="[TFecha].[Fecha]" caption="Fecha" attribute="1" time="1" defaultMemberUniqueName="[TFecha].[Fecha].[All]" allUniqueName="[TFecha].[Fecha].[All]" dimensionUniqueName="[TFecha]" displayFolder="" count="0" memberValueDatatype="7" unbalanced="0"/>
    <cacheHierarchy uniqueName="[TFecha].[Año]" caption="Año" attribute="1" defaultMemberUniqueName="[TFecha].[Año].[All]" allUniqueName="[TFecha].[Año].[All]" dimensionUniqueName="[TFecha]" displayFolder="" count="2" memberValueDatatype="20" unbalanced="0"/>
    <cacheHierarchy uniqueName="[TFecha].[Mes]" caption="Mes" attribute="1" defaultMemberUniqueName="[TFecha].[Mes].[All]" allUniqueName="[TFecha].[Mes].[All]" dimensionUniqueName="[TFecha]" displayFolder="" count="2" memberValueDatatype="130" unbalanced="0"/>
    <cacheHierarchy uniqueName="[TFecha].[NumMes]" caption="NumMes" attribute="1" defaultMemberUniqueName="[TFecha].[NumMes].[All]" allUniqueName="[TFecha].[NumMes].[All]" dimensionUniqueName="[TFecha]" displayFolder="" count="0" memberValueDatatype="20" unbalanced="0"/>
    <cacheHierarchy uniqueName="[TFecha].[dia]" caption="dia" attribute="1" defaultMemberUniqueName="[TFecha].[dia].[All]" allUniqueName="[TFecha].[dia].[All]" dimensionUniqueName="[TFecha]" displayFolder="" count="0" memberValueDatatype="20" unbalanced="0"/>
    <cacheHierarchy uniqueName="[TFecha].[DiaSem]" caption="DiaSem" attribute="1" defaultMemberUniqueName="[TFecha].[DiaSem].[All]" allUniqueName="[TFecha].[DiaSem].[All]" dimensionUniqueName="[TFecha]" displayFolder="" count="0" memberValueDatatype="130" unbalanced="0"/>
    <cacheHierarchy uniqueName="[TFecha].[NumDiaSem]" caption="NumDiaSem" attribute="1" defaultMemberUniqueName="[TFecha].[NumDiaSem].[All]" allUniqueName="[TFecha].[NumDiaSem].[All]" dimensionUniqueName="[TFecha]" displayFolder="" count="0" memberValueDatatype="20" unbalanced="0"/>
    <cacheHierarchy uniqueName="[TFecha].[Trimestre]" caption="Trimestre" attribute="1" defaultMemberUniqueName="[TFecha].[Trimestre].[All]" allUniqueName="[TFecha].[Trimestre].[All]" dimensionUniqueName="[TFecha]" displayFolder="" count="2" memberValueDatatype="20" unbalanced="0">
      <fieldsUsage count="2">
        <fieldUsage x="-1"/>
        <fieldUsage x="2"/>
      </fieldsUsage>
    </cacheHierarchy>
    <cacheHierarchy uniqueName="[Measures].[CantidadProducto]" caption="CantidadProducto" measure="1" displayFolder="" measureGroup="tblVentas" count="0"/>
    <cacheHierarchy uniqueName="[Measures].[TicketPromedio]" caption="TicketPromedio" measure="1" displayFolder="" measureGroup="tblVentas" count="0"/>
    <cacheHierarchy uniqueName="[Measures].[VentasAñoAct]" caption="VentasAñoAct" measure="1" displayFolder="" measureGroup="tblVentas" count="0"/>
    <cacheHierarchy uniqueName="[Measures].[VentasMesAnt]" caption="VentasMesAnt" measure="1" displayFolder="" measureGroup="tblVentas" count="0"/>
    <cacheHierarchy uniqueName="[Measures].[UnidadesMesAnt]" caption="UnidadesMesAnt" measure="1" displayFolder="" measureGroup="tblVentas" count="0"/>
    <cacheHierarchy uniqueName="[Measures].[VarUnidades%]" caption="VarUnidades%" measure="1" displayFolder="" measureGroup="tblVentas" count="0"/>
    <cacheHierarchy uniqueName="[Measures].[PrecioPromMesAnt]" caption="PrecioPromMesAnt" measure="1" displayFolder="" measureGroup="tblVentas" count="0"/>
    <cacheHierarchy uniqueName="[Measures].[VarPrecioProm%]" caption="VarPrecioProm%" measure="1" displayFolder="" measureGroup="tblVentas" count="0"/>
    <cacheHierarchy uniqueName="[Measures].[DescPromMesAnt]" caption="DescPromMesAnt" measure="1" displayFolder="" measureGroup="tblVentas" count="0"/>
    <cacheHierarchy uniqueName="[Measures].[VarDescProm%]" caption="VarDescProm%" measure="1" displayFolder="" measureGroup="tblVentas" count="0"/>
    <cacheHierarchy uniqueName="[Measures].[ClientesMesAnt]" caption="ClientesMesAnt" measure="1" displayFolder="" measureGroup="tblVentas" count="0"/>
    <cacheHierarchy uniqueName="[Measures].[VarClientes%]" caption="VarClientes%" measure="1" displayFolder="" measureGroup="tblVentas" count="0"/>
    <cacheHierarchy uniqueName="[Measures].[VP_ClienteMesAnt]" caption="VP_ClienteMesAnt" measure="1" displayFolder="" measureGroup="tblVentas" count="0"/>
    <cacheHierarchy uniqueName="[Measures].[VarVPCliente%]" caption="VarVPCliente%" measure="1" displayFolder="" measureGroup="tblVentas" count="0"/>
    <cacheHierarchy uniqueName="[Measures].[VariacionMensual%]" caption="VariacionMensual%" measure="1" displayFolder="" measureGroup="tblVentas" count="0"/>
    <cacheHierarchy uniqueName="[Measures].[VentasTotales]" caption="VentasTotales" measure="1" displayFolder="" measureGroup="tblVentas" count="0" oneField="1">
      <fieldsUsage count="1">
        <fieldUsage x="0"/>
      </fieldsUsage>
    </cacheHierarchy>
    <cacheHierarchy uniqueName="[Measures].[UnidadesVendidas]" caption="UnidadesVendidas" measure="1" displayFolder="" measureGroup="tblVentas" count="0"/>
    <cacheHierarchy uniqueName="[Measures].[PrecioPromedio]" caption="PrecioPromedio" measure="1" displayFolder="" measureGroup="tblVentas" count="0"/>
    <cacheHierarchy uniqueName="[Measures].[DescuentoPromedio]" caption="DescuentoPromedio" measure="1" displayFolder="" measureGroup="tblVentas" count="0" oneField="1">
      <fieldsUsage count="1">
        <fieldUsage x="3"/>
      </fieldsUsage>
    </cacheHierarchy>
    <cacheHierarchy uniqueName="[Measures].[CantidadClientes]" caption="CantidadClientes" measure="1" displayFolder="" measureGroup="tblVentas" count="0"/>
    <cacheHierarchy uniqueName="[Measures].[VP_Cliente]" caption="VP_Cliente" measure="1" displayFolder="" measureGroup="tblVentas" count="0"/>
    <cacheHierarchy uniqueName="[Measures].[__XL_Count tblVentas]" caption="__XL_Count tblVentas" measure="1" displayFolder="" measureGroup="tblVentas" count="0" hidden="1"/>
    <cacheHierarchy uniqueName="[Measures].[__XL_Count Table1_1]" caption="__XL_Count Table1_1" measure="1" displayFolder="" measureGroup="Table1_1" count="0" hidden="1"/>
    <cacheHierarchy uniqueName="[Measures].[__XL_Count Table1_2]" caption="__XL_Count Table1_2" measure="1" displayFolder="" measureGroup="Table1_2" count="0" hidden="1"/>
    <cacheHierarchy uniqueName="[Measures].[__XL_Count Table1_3]" caption="__XL_Count Table1_3" measure="1" displayFolder="" measureGroup="Table1_3" count="0" hidden="1"/>
    <cacheHierarchy uniqueName="[Measures].[__XL_Count TFecha]" caption="__XL_Count TFecha" measure="1" displayFolder="" measureGroup="TFecha" count="0" hidden="1"/>
    <cacheHierarchy uniqueName="[Measures].[__XL_Count Table1_2 1]" caption="__XL_Count Table1_2 1" measure="1" displayFolder="" measureGroup="Table1_2 1" count="0" hidden="1"/>
    <cacheHierarchy uniqueName="[Measures].[__XL_Count Table1_3 1]" caption="__XL_Count Table1_3 1" measure="1" displayFolder="" measureGroup="Table1_3 1" count="0" hidden="1"/>
    <cacheHierarchy uniqueName="[Measures].[__XL_Count Table1_1 1]" caption="__XL_Count Table1_1 1" measure="1" displayFolder="" measureGroup="Table1_1 1" count="0" hidden="1"/>
    <cacheHierarchy uniqueName="[Measures].[__No hay medidas definidas]" caption="__No hay medidas definidas" measure="1" displayFolder="" count="0" hidden="1"/>
    <cacheHierarchy uniqueName="[Measures].[_VentasTotales Goal]" caption="_VentasTotales Goal" measure="1" displayFolder="" measureGroup="tblVentas" count="0" hidden="1"/>
    <cacheHierarchy uniqueName="[Measures].[_VentasTotales Status]" caption="_VentasTotales Status" measure="1" iconSet="6" displayFolder="" measureGroup="tblVentas" count="0" hidden="1"/>
    <cacheHierarchy uniqueName="[Measures].[_UnidadesVendidas Goal]" caption="_UnidadesVendidas Goal" measure="1" displayFolder="" measureGroup="tblVentas" count="0" hidden="1"/>
    <cacheHierarchy uniqueName="[Measures].[_UnidadesVendidas Status]" caption="_UnidadesVendidas Status" measure="1" iconSet="6" displayFolder="" measureGroup="tblVentas" count="0" hidden="1"/>
    <cacheHierarchy uniqueName="[Measures].[_PrecioPromedio Goal]" caption="_PrecioPromedio Goal" measure="1" displayFolder="" measureGroup="tblVentas" count="0" hidden="1"/>
    <cacheHierarchy uniqueName="[Measures].[_PrecioPromedio Status]" caption="_PrecioPromedio Status" measure="1" iconSet="6" displayFolder="" measureGroup="tblVentas" count="0" hidden="1"/>
    <cacheHierarchy uniqueName="[Measures].[_DescuentoPromedio Goal]" caption="_DescuentoPromedio Goal" measure="1" displayFolder="" measureGroup="tblVentas" count="0" hidden="1"/>
    <cacheHierarchy uniqueName="[Measures].[_DescuentoPromedio Status]" caption="_DescuentoPromedio Status" measure="1" iconSet="6" displayFolder="" measureGroup="tblVentas" count="0" hidden="1"/>
    <cacheHierarchy uniqueName="[Measures].[_CantidadClientes Goal]" caption="_CantidadClientes Goal" measure="1" displayFolder="" measureGroup="tblVentas" count="0" hidden="1"/>
    <cacheHierarchy uniqueName="[Measures].[_CantidadClientes Status]" caption="_CantidadClientes Status" measure="1" iconSet="6" displayFolder="" measureGroup="tblVentas" count="0" hidden="1"/>
    <cacheHierarchy uniqueName="[Measures].[_VP_Cliente Goal]" caption="_VP_Cliente Goal" measure="1" displayFolder="" measureGroup="tblVentas" count="0" hidden="1"/>
    <cacheHierarchy uniqueName="[Measures].[_VP_Cliente Status]" caption="_VP_Cliente Status" measure="1" iconSet="6" displayFolder="" measureGroup="tblVentas" count="0" hidden="1"/>
  </cacheHierarchies>
  <kpis count="6">
    <kpi uniqueName="VentasTotales" caption="VentasTotales" displayFolder="" measureGroup="tblVentas" parent="" value="[Measures].[VentasTotales]" goal="[Measures].[_VentasTotales Goal]" status="[Measures].[_VentasTotales Status]" trend="" weight=""/>
    <kpi uniqueName="UnidadesVendidas" caption="UnidadesVendidas" displayFolder="" measureGroup="tblVentas" parent="" value="[Measures].[UnidadesVendidas]" goal="[Measures].[_UnidadesVendidas Goal]" status="[Measures].[_UnidadesVendidas Status]" trend="" weight=""/>
    <kpi uniqueName="PrecioPromedio" caption="PrecioPromedio" displayFolder="" measureGroup="tblVentas" parent="" value="[Measures].[PrecioPromedio]" goal="[Measures].[_PrecioPromedio Goal]" status="[Measures].[_PrecioPromedio Status]" trend="" weight=""/>
    <kpi uniqueName="DescuentoPromedio" caption="DescuentoPromedio" displayFolder="" measureGroup="tblVentas" parent="" value="[Measures].[DescuentoPromedio]" goal="[Measures].[_DescuentoPromedio Goal]" status="[Measures].[_DescuentoPromedio Status]" trend="" weight=""/>
    <kpi uniqueName="CantidadClientes" caption="CantidadClientes" displayFolder="" measureGroup="tblVentas" parent="" value="[Measures].[CantidadClientes]" goal="[Measures].[_CantidadClientes Goal]" status="[Measures].[_CantidadClientes Status]" trend="" weight=""/>
    <kpi uniqueName="VP_Cliente" caption="VP_Cliente" displayFolder="" measureGroup="tblVentas" parent="" value="[Measures].[VP_Cliente]" goal="[Measures].[_VP_Cliente Goal]" status="[Measures].[_VP_Cliente Status]" trend="" weight=""/>
  </kpis>
  <dimensions count="9">
    <dimension measure="1" name="Measures" uniqueName="[Measures]" caption="Measures"/>
    <dimension name="Table1_1" uniqueName="[Table1_1]" caption="Table1_1"/>
    <dimension name="Table1_1 1" uniqueName="[Table1_1 1]" caption="Table1_1 1"/>
    <dimension name="Table1_2" uniqueName="[Table1_2]" caption="Table1_2"/>
    <dimension name="Table1_2 1" uniqueName="[Table1_2 1]" caption="Table1_2 1"/>
    <dimension name="Table1_3" uniqueName="[Table1_3]" caption="Table1_3"/>
    <dimension name="Table1_3 1" uniqueName="[Table1_3 1]" caption="Table1_3 1"/>
    <dimension name="tblVentas" uniqueName="[tblVentas]" caption="tblVentas"/>
    <dimension name="TFecha" uniqueName="[TFecha]" caption="TFecha"/>
  </dimensions>
  <measureGroups count="8">
    <measureGroup name="Table1_1" caption="Table1_1"/>
    <measureGroup name="Table1_1 1" caption="Table1_1 1"/>
    <measureGroup name="Table1_2" caption="Table1_2"/>
    <measureGroup name="Table1_2 1" caption="Table1_2 1"/>
    <measureGroup name="Table1_3" caption="Table1_3"/>
    <measureGroup name="Table1_3 1" caption="Table1_3 1"/>
    <measureGroup name="tblVentas" caption="tblVentas"/>
    <measureGroup name="TFecha" caption="TFecha"/>
  </measureGroups>
  <maps count="12">
    <map measureGroup="0" dimension="1"/>
    <map measureGroup="1" dimension="2"/>
    <map measureGroup="2" dimension="3"/>
    <map measureGroup="3" dimension="4"/>
    <map measureGroup="4" dimension="5"/>
    <map measureGroup="5" dimension="6"/>
    <map measureGroup="6" dimension="1"/>
    <map measureGroup="6" dimension="3"/>
    <map measureGroup="6" dimension="5"/>
    <map measureGroup="6" dimension="7"/>
    <map measureGroup="6" dimension="8"/>
    <map measureGroup="7" dimension="8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kelly" refreshedDate="46180.831154513886" createdVersion="5" refreshedVersion="8" minRefreshableVersion="3" recordCount="0" supportSubquery="1" supportAdvancedDrill="1" xr:uid="{DA657F4E-F252-420B-A57E-85060A3F67A1}">
  <cacheSource type="external" connectionId="7"/>
  <cacheFields count="3">
    <cacheField name="[tblVentas].[Fecha].[Fecha]" caption="Fecha" numFmtId="0" hierarchy="21" level="1">
      <sharedItems containsSemiMixedTypes="0" containsNonDate="0" containsString="0"/>
    </cacheField>
    <cacheField name="[Measures].[VarVPCliente%]" caption="VarVPCliente%" numFmtId="0" hierarchy="50" level="32767"/>
    <cacheField name="[Table1_2].[Ciudad].[Ciudad]" caption="Ciudad" numFmtId="0" hierarchy="10" level="1">
      <sharedItems containsSemiMixedTypes="0" containsNonDate="0" containsString="0"/>
    </cacheField>
  </cacheFields>
  <cacheHierarchies count="79">
    <cacheHierarchy uniqueName="[Table1_1].[ProductoID]" caption="ProductoID" attribute="1" defaultMemberUniqueName="[Table1_1].[ProductoID].[All]" allUniqueName="[Table1_1].[ProductoID].[All]" dimensionUniqueName="[Table1_1]" displayFolder="" count="0" memberValueDatatype="20" unbalanced="0"/>
    <cacheHierarchy uniqueName="[Table1_1].[Producto]" caption="Producto" attribute="1" defaultMemberUniqueName="[Table1_1].[Producto].[All]" allUniqueName="[Table1_1].[Producto].[All]" dimensionUniqueName="[Table1_1]" displayFolder="" count="2" memberValueDatatype="130" unbalanced="0"/>
    <cacheHierarchy uniqueName="[Table1_1].[Categoría]" caption="Categoría" attribute="1" defaultMemberUniqueName="[Table1_1].[Categoría].[All]" allUniqueName="[Table1_1].[Categoría].[All]" dimensionUniqueName="[Table1_1]" displayFolder="" count="2" memberValueDatatype="130" unbalanced="0"/>
    <cacheHierarchy uniqueName="[Table1_1].[PrecioUnitario]" caption="PrecioUnitario" attribute="1" defaultMemberUniqueName="[Table1_1].[PrecioUnitario].[All]" allUniqueName="[Table1_1].[PrecioUnitario].[All]" dimensionUniqueName="[Table1_1]" displayFolder="" count="0" memberValueDatatype="20" unbalanced="0"/>
    <cacheHierarchy uniqueName="[Table1_1 1].[ProductoID]" caption="ProductoID" attribute="1" defaultMemberUniqueName="[Table1_1 1].[ProductoID].[All]" allUniqueName="[Table1_1 1].[ProductoID].[All]" dimensionUniqueName="[Table1_1 1]" displayFolder="" count="0" memberValueDatatype="20" unbalanced="0"/>
    <cacheHierarchy uniqueName="[Table1_1 1].[Producto]" caption="Producto" attribute="1" defaultMemberUniqueName="[Table1_1 1].[Producto].[All]" allUniqueName="[Table1_1 1].[Producto].[All]" dimensionUniqueName="[Table1_1 1]" displayFolder="" count="0" memberValueDatatype="130" unbalanced="0"/>
    <cacheHierarchy uniqueName="[Table1_1 1].[Categoría]" caption="Categoría" attribute="1" defaultMemberUniqueName="[Table1_1 1].[Categoría].[All]" allUniqueName="[Table1_1 1].[Categoría].[All]" dimensionUniqueName="[Table1_1 1]" displayFolder="" count="0" memberValueDatatype="130" unbalanced="0"/>
    <cacheHierarchy uniqueName="[Table1_1 1].[PrecioUnitario]" caption="PrecioUnitario" attribute="1" defaultMemberUniqueName="[Table1_1 1].[PrecioUnitario].[All]" allUniqueName="[Table1_1 1].[PrecioUnitario].[All]" dimensionUniqueName="[Table1_1 1]" displayFolder="" count="0" memberValueDatatype="20" unbalanced="0"/>
    <cacheHierarchy uniqueName="[Table1_2].[ClienteID]" caption="ClienteID" attribute="1" defaultMemberUniqueName="[Table1_2].[ClienteID].[All]" allUniqueName="[Table1_2].[ClienteID].[All]" dimensionUniqueName="[Table1_2]" displayFolder="" count="0" memberValueDatatype="20" unbalanced="0"/>
    <cacheHierarchy uniqueName="[Table1_2].[País]" caption="País" attribute="1" defaultMemberUniqueName="[Table1_2].[País].[All]" allUniqueName="[Table1_2].[País].[All]" dimensionUniqueName="[Table1_2]" displayFolder="" count="2" memberValueDatatype="130" unbalanced="0"/>
    <cacheHierarchy uniqueName="[Table1_2].[Ciudad]" caption="Ciudad" attribute="1" defaultMemberUniqueName="[Table1_2].[Ciudad].[All]" allUniqueName="[Table1_2].[Ciudad].[All]" dimensionUniqueName="[Table1_2]" displayFolder="" count="2" memberValueDatatype="130" unbalanced="0">
      <fieldsUsage count="2">
        <fieldUsage x="-1"/>
        <fieldUsage x="2"/>
      </fieldsUsage>
    </cacheHierarchy>
    <cacheHierarchy uniqueName="[Table1_2].[Segmento]" caption="Segmento" attribute="1" defaultMemberUniqueName="[Table1_2].[Segmento].[All]" allUniqueName="[Table1_2].[Segmento].[All]" dimensionUniqueName="[Table1_2]" displayFolder="" count="2" memberValueDatatype="130" unbalanced="0"/>
    <cacheHierarchy uniqueName="[Table1_2 1].[ClienteID]" caption="ClienteID" attribute="1" defaultMemberUniqueName="[Table1_2 1].[ClienteID].[All]" allUniqueName="[Table1_2 1].[ClienteID].[All]" dimensionUniqueName="[Table1_2 1]" displayFolder="" count="0" memberValueDatatype="20" unbalanced="0"/>
    <cacheHierarchy uniqueName="[Table1_2 1].[País]" caption="País" attribute="1" defaultMemberUniqueName="[Table1_2 1].[País].[All]" allUniqueName="[Table1_2 1].[País].[All]" dimensionUniqueName="[Table1_2 1]" displayFolder="" count="0" memberValueDatatype="130" unbalanced="0"/>
    <cacheHierarchy uniqueName="[Table1_2 1].[Ciudad]" caption="Ciudad" attribute="1" defaultMemberUniqueName="[Table1_2 1].[Ciudad].[All]" allUniqueName="[Table1_2 1].[Ciudad].[All]" dimensionUniqueName="[Table1_2 1]" displayFolder="" count="0" memberValueDatatype="130" unbalanced="0"/>
    <cacheHierarchy uniqueName="[Table1_2 1].[Segmento]" caption="Segmento" attribute="1" defaultMemberUniqueName="[Table1_2 1].[Segmento].[All]" allUniqueName="[Table1_2 1].[Segmento].[All]" dimensionUniqueName="[Table1_2 1]" displayFolder="" count="0" memberValueDatatype="130" unbalanced="0"/>
    <cacheHierarchy uniqueName="[Table1_3].[CanalID]" caption="CanalID" attribute="1" defaultMemberUniqueName="[Table1_3].[CanalID].[All]" allUniqueName="[Table1_3].[CanalID].[All]" dimensionUniqueName="[Table1_3]" displayFolder="" count="0" memberValueDatatype="20" unbalanced="0"/>
    <cacheHierarchy uniqueName="[Table1_3].[Canal]" caption="Canal" attribute="1" defaultMemberUniqueName="[Table1_3].[Canal].[All]" allUniqueName="[Table1_3].[Canal].[All]" dimensionUniqueName="[Table1_3]" displayFolder="" count="2" memberValueDatatype="130" unbalanced="0"/>
    <cacheHierarchy uniqueName="[Table1_3 1].[CanalID]" caption="CanalID" attribute="1" defaultMemberUniqueName="[Table1_3 1].[CanalID].[All]" allUniqueName="[Table1_3 1].[CanalID].[All]" dimensionUniqueName="[Table1_3 1]" displayFolder="" count="0" memberValueDatatype="20" unbalanced="0"/>
    <cacheHierarchy uniqueName="[Table1_3 1].[Canal]" caption="Canal" attribute="1" defaultMemberUniqueName="[Table1_3 1].[Canal].[All]" allUniqueName="[Table1_3 1].[Canal].[All]" dimensionUniqueName="[Table1_3 1]" displayFolder="" count="0" memberValueDatatype="130" unbalanced="0"/>
    <cacheHierarchy uniqueName="[tblVentas].[VentaID]" caption="VentaID" attribute="1" defaultMemberUniqueName="[tblVentas].[VentaID].[All]" allUniqueName="[tblVentas].[VentaID].[All]" dimensionUniqueName="[tblVentas]" displayFolder="" count="0" memberValueDatatype="20" unbalanced="0"/>
    <cacheHierarchy uniqueName="[tblVentas].[Fecha]" caption="Fecha" attribute="1" time="1" defaultMemberUniqueName="[tblVentas].[Fecha].[All]" allUniqueName="[tblVentas].[Fecha].[All]" dimensionUniqueName="[tblVentas]" displayFolder="" count="2" memberValueDatatype="7" unbalanced="0">
      <fieldsUsage count="2">
        <fieldUsage x="-1"/>
        <fieldUsage x="0"/>
      </fieldsUsage>
    </cacheHierarchy>
    <cacheHierarchy uniqueName="[tblVentas].[ProductoID]" caption="ProductoID" attribute="1" defaultMemberUniqueName="[tblVentas].[ProductoID].[All]" allUniqueName="[tblVentas].[ProductoID].[All]" dimensionUniqueName="[tblVentas]" displayFolder="" count="0" memberValueDatatype="20" unbalanced="0"/>
    <cacheHierarchy uniqueName="[tblVentas].[ClienteID]" caption="ClienteID" attribute="1" defaultMemberUniqueName="[tblVentas].[ClienteID].[All]" allUniqueName="[tblVentas].[ClienteID].[All]" dimensionUniqueName="[tblVentas]" displayFolder="" count="0" memberValueDatatype="20" unbalanced="0"/>
    <cacheHierarchy uniqueName="[tblVentas].[CanalID]" caption="CanalID" attribute="1" defaultMemberUniqueName="[tblVentas].[CanalID].[All]" allUniqueName="[tblVentas].[CanalID].[All]" dimensionUniqueName="[tblVentas]" displayFolder="" count="0" memberValueDatatype="20" unbalanced="0"/>
    <cacheHierarchy uniqueName="[tblVentas].[Cantidad]" caption="Cantidad" attribute="1" defaultMemberUniqueName="[tblVentas].[Cantidad].[All]" allUniqueName="[tblVentas].[Cantidad].[All]" dimensionUniqueName="[tblVentas]" displayFolder="" count="0" memberValueDatatype="20" unbalanced="0"/>
    <cacheHierarchy uniqueName="[tblVentas].[PrecioUnitario]" caption="PrecioUnitario" attribute="1" defaultMemberUniqueName="[tblVentas].[PrecioUnitario].[All]" allUniqueName="[tblVentas].[PrecioUnitario].[All]" dimensionUniqueName="[tblVentas]" displayFolder="" count="0" memberValueDatatype="20" unbalanced="0"/>
    <cacheHierarchy uniqueName="[tblVentas].[Descuento]" caption="Descuento" attribute="1" defaultMemberUniqueName="[tblVentas].[Descuento].[All]" allUniqueName="[tblVentas].[Descuento].[All]" dimensionUniqueName="[tblVentas]" displayFolder="" count="0" memberValueDatatype="5" unbalanced="0"/>
    <cacheHierarchy uniqueName="[tblVentas].[TotalVenta]" caption="TotalVenta" attribute="1" defaultMemberUniqueName="[tblVentas].[TotalVenta].[All]" allUniqueName="[tblVentas].[TotalVenta].[All]" dimensionUniqueName="[tblVentas]" displayFolder="" count="0" memberValueDatatype="20" unbalanced="0"/>
    <cacheHierarchy uniqueName="[TFecha].[Fecha]" caption="Fecha" attribute="1" time="1" defaultMemberUniqueName="[TFecha].[Fecha].[All]" allUniqueName="[TFecha].[Fecha].[All]" dimensionUniqueName="[TFecha]" displayFolder="" count="0" memberValueDatatype="7" unbalanced="0"/>
    <cacheHierarchy uniqueName="[TFecha].[Año]" caption="Año" attribute="1" defaultMemberUniqueName="[TFecha].[Año].[All]" allUniqueName="[TFecha].[Año].[All]" dimensionUniqueName="[TFecha]" displayFolder="" count="2" memberValueDatatype="20" unbalanced="0"/>
    <cacheHierarchy uniqueName="[TFecha].[Mes]" caption="Mes" attribute="1" defaultMemberUniqueName="[TFecha].[Mes].[All]" allUniqueName="[TFecha].[Mes].[All]" dimensionUniqueName="[TFecha]" displayFolder="" count="2" memberValueDatatype="130" unbalanced="0"/>
    <cacheHierarchy uniqueName="[TFecha].[NumMes]" caption="NumMes" attribute="1" defaultMemberUniqueName="[TFecha].[NumMes].[All]" allUniqueName="[TFecha].[NumMes].[All]" dimensionUniqueName="[TFecha]" displayFolder="" count="0" memberValueDatatype="20" unbalanced="0"/>
    <cacheHierarchy uniqueName="[TFecha].[dia]" caption="dia" attribute="1" defaultMemberUniqueName="[TFecha].[dia].[All]" allUniqueName="[TFecha].[dia].[All]" dimensionUniqueName="[TFecha]" displayFolder="" count="0" memberValueDatatype="20" unbalanced="0"/>
    <cacheHierarchy uniqueName="[TFecha].[DiaSem]" caption="DiaSem" attribute="1" defaultMemberUniqueName="[TFecha].[DiaSem].[All]" allUniqueName="[TFecha].[DiaSem].[All]" dimensionUniqueName="[TFecha]" displayFolder="" count="0" memberValueDatatype="130" unbalanced="0"/>
    <cacheHierarchy uniqueName="[TFecha].[NumDiaSem]" caption="NumDiaSem" attribute="1" defaultMemberUniqueName="[TFecha].[NumDiaSem].[All]" allUniqueName="[TFecha].[NumDiaSem].[All]" dimensionUniqueName="[TFecha]" displayFolder="" count="0" memberValueDatatype="20" unbalanced="0"/>
    <cacheHierarchy uniqueName="[TFecha].[Trimestre]" caption="Trimestre" attribute="1" defaultMemberUniqueName="[TFecha].[Trimestre].[All]" allUniqueName="[TFecha].[Trimestre].[All]" dimensionUniqueName="[TFecha]" displayFolder="" count="2" memberValueDatatype="20" unbalanced="0"/>
    <cacheHierarchy uniqueName="[Measures].[CantidadProducto]" caption="CantidadProducto" measure="1" displayFolder="" measureGroup="tblVentas" count="0"/>
    <cacheHierarchy uniqueName="[Measures].[TicketPromedio]" caption="TicketPromedio" measure="1" displayFolder="" measureGroup="tblVentas" count="0"/>
    <cacheHierarchy uniqueName="[Measures].[VentasAñoAct]" caption="VentasAñoAct" measure="1" displayFolder="" measureGroup="tblVentas" count="0"/>
    <cacheHierarchy uniqueName="[Measures].[VentasMesAnt]" caption="VentasMesAnt" measure="1" displayFolder="" measureGroup="tblVentas" count="0"/>
    <cacheHierarchy uniqueName="[Measures].[UnidadesMesAnt]" caption="UnidadesMesAnt" measure="1" displayFolder="" measureGroup="tblVentas" count="0"/>
    <cacheHierarchy uniqueName="[Measures].[VarUnidades%]" caption="VarUnidades%" measure="1" displayFolder="" measureGroup="tblVentas" count="0"/>
    <cacheHierarchy uniqueName="[Measures].[PrecioPromMesAnt]" caption="PrecioPromMesAnt" measure="1" displayFolder="" measureGroup="tblVentas" count="0"/>
    <cacheHierarchy uniqueName="[Measures].[VarPrecioProm%]" caption="VarPrecioProm%" measure="1" displayFolder="" measureGroup="tblVentas" count="0"/>
    <cacheHierarchy uniqueName="[Measures].[DescPromMesAnt]" caption="DescPromMesAnt" measure="1" displayFolder="" measureGroup="tblVentas" count="0"/>
    <cacheHierarchy uniqueName="[Measures].[VarDescProm%]" caption="VarDescProm%" measure="1" displayFolder="" measureGroup="tblVentas" count="0"/>
    <cacheHierarchy uniqueName="[Measures].[ClientesMesAnt]" caption="ClientesMesAnt" measure="1" displayFolder="" measureGroup="tblVentas" count="0"/>
    <cacheHierarchy uniqueName="[Measures].[VarClientes%]" caption="VarClientes%" measure="1" displayFolder="" measureGroup="tblVentas" count="0"/>
    <cacheHierarchy uniqueName="[Measures].[VP_ClienteMesAnt]" caption="VP_ClienteMesAnt" measure="1" displayFolder="" measureGroup="tblVentas" count="0"/>
    <cacheHierarchy uniqueName="[Measures].[VarVPCliente%]" caption="VarVPCliente%" measure="1" displayFolder="" measureGroup="tblVentas" count="0" oneField="1">
      <fieldsUsage count="1">
        <fieldUsage x="1"/>
      </fieldsUsage>
    </cacheHierarchy>
    <cacheHierarchy uniqueName="[Measures].[VariacionMensual%]" caption="VariacionMensual%" measure="1" displayFolder="" measureGroup="tblVentas" count="0"/>
    <cacheHierarchy uniqueName="[Measures].[VentasTotales]" caption="VentasTotales" measure="1" displayFolder="" measureGroup="tblVentas" count="0"/>
    <cacheHierarchy uniqueName="[Measures].[UnidadesVendidas]" caption="UnidadesVendidas" measure="1" displayFolder="" measureGroup="tblVentas" count="0"/>
    <cacheHierarchy uniqueName="[Measures].[PrecioPromedio]" caption="PrecioPromedio" measure="1" displayFolder="" measureGroup="tblVentas" count="0"/>
    <cacheHierarchy uniqueName="[Measures].[DescuentoPromedio]" caption="DescuentoPromedio" measure="1" displayFolder="" measureGroup="tblVentas" count="0"/>
    <cacheHierarchy uniqueName="[Measures].[CantidadClientes]" caption="CantidadClientes" measure="1" displayFolder="" measureGroup="tblVentas" count="0"/>
    <cacheHierarchy uniqueName="[Measures].[VP_Cliente]" caption="VP_Cliente" measure="1" displayFolder="" measureGroup="tblVentas" count="0"/>
    <cacheHierarchy uniqueName="[Measures].[__XL_Count tblVentas]" caption="__XL_Count tblVentas" measure="1" displayFolder="" measureGroup="tblVentas" count="0" hidden="1"/>
    <cacheHierarchy uniqueName="[Measures].[__XL_Count Table1_1]" caption="__XL_Count Table1_1" measure="1" displayFolder="" measureGroup="Table1_1" count="0" hidden="1"/>
    <cacheHierarchy uniqueName="[Measures].[__XL_Count Table1_2]" caption="__XL_Count Table1_2" measure="1" displayFolder="" measureGroup="Table1_2" count="0" hidden="1"/>
    <cacheHierarchy uniqueName="[Measures].[__XL_Count Table1_3]" caption="__XL_Count Table1_3" measure="1" displayFolder="" measureGroup="Table1_3" count="0" hidden="1"/>
    <cacheHierarchy uniqueName="[Measures].[__XL_Count TFecha]" caption="__XL_Count TFecha" measure="1" displayFolder="" measureGroup="TFecha" count="0" hidden="1"/>
    <cacheHierarchy uniqueName="[Measures].[__XL_Count Table1_2 1]" caption="__XL_Count Table1_2 1" measure="1" displayFolder="" measureGroup="Table1_2 1" count="0" hidden="1"/>
    <cacheHierarchy uniqueName="[Measures].[__XL_Count Table1_3 1]" caption="__XL_Count Table1_3 1" measure="1" displayFolder="" measureGroup="Table1_3 1" count="0" hidden="1"/>
    <cacheHierarchy uniqueName="[Measures].[__XL_Count Table1_1 1]" caption="__XL_Count Table1_1 1" measure="1" displayFolder="" measureGroup="Table1_1 1" count="0" hidden="1"/>
    <cacheHierarchy uniqueName="[Measures].[__No hay medidas definidas]" caption="__No hay medidas definidas" measure="1" displayFolder="" count="0" hidden="1"/>
    <cacheHierarchy uniqueName="[Measures].[_VentasTotales Goal]" caption="_VentasTotales Goal" measure="1" displayFolder="" measureGroup="tblVentas" count="0" hidden="1"/>
    <cacheHierarchy uniqueName="[Measures].[_VentasTotales Status]" caption="_VentasTotales Status" measure="1" iconSet="6" displayFolder="" measureGroup="tblVentas" count="0" hidden="1"/>
    <cacheHierarchy uniqueName="[Measures].[_UnidadesVendidas Goal]" caption="_UnidadesVendidas Goal" measure="1" displayFolder="" measureGroup="tblVentas" count="0" hidden="1"/>
    <cacheHierarchy uniqueName="[Measures].[_UnidadesVendidas Status]" caption="_UnidadesVendidas Status" measure="1" iconSet="6" displayFolder="" measureGroup="tblVentas" count="0" hidden="1"/>
    <cacheHierarchy uniqueName="[Measures].[_PrecioPromedio Goal]" caption="_PrecioPromedio Goal" measure="1" displayFolder="" measureGroup="tblVentas" count="0" hidden="1"/>
    <cacheHierarchy uniqueName="[Measures].[_PrecioPromedio Status]" caption="_PrecioPromedio Status" measure="1" iconSet="6" displayFolder="" measureGroup="tblVentas" count="0" hidden="1"/>
    <cacheHierarchy uniqueName="[Measures].[_DescuentoPromedio Goal]" caption="_DescuentoPromedio Goal" measure="1" displayFolder="" measureGroup="tblVentas" count="0" hidden="1"/>
    <cacheHierarchy uniqueName="[Measures].[_DescuentoPromedio Status]" caption="_DescuentoPromedio Status" measure="1" iconSet="6" displayFolder="" measureGroup="tblVentas" count="0" hidden="1"/>
    <cacheHierarchy uniqueName="[Measures].[_CantidadClientes Goal]" caption="_CantidadClientes Goal" measure="1" displayFolder="" measureGroup="tblVentas" count="0" hidden="1"/>
    <cacheHierarchy uniqueName="[Measures].[_CantidadClientes Status]" caption="_CantidadClientes Status" measure="1" iconSet="6" displayFolder="" measureGroup="tblVentas" count="0" hidden="1"/>
    <cacheHierarchy uniqueName="[Measures].[_VP_Cliente Goal]" caption="_VP_Cliente Goal" measure="1" displayFolder="" measureGroup="tblVentas" count="0" hidden="1"/>
    <cacheHierarchy uniqueName="[Measures].[_VP_Cliente Status]" caption="_VP_Cliente Status" measure="1" iconSet="6" displayFolder="" measureGroup="tblVentas" count="0" hidden="1"/>
  </cacheHierarchies>
  <kpis count="6">
    <kpi uniqueName="VentasTotales" caption="VentasTotales" displayFolder="" measureGroup="tblVentas" parent="" value="[Measures].[VentasTotales]" goal="[Measures].[_VentasTotales Goal]" status="[Measures].[_VentasTotales Status]" trend="" weight=""/>
    <kpi uniqueName="UnidadesVendidas" caption="UnidadesVendidas" displayFolder="" measureGroup="tblVentas" parent="" value="[Measures].[UnidadesVendidas]" goal="[Measures].[_UnidadesVendidas Goal]" status="[Measures].[_UnidadesVendidas Status]" trend="" weight=""/>
    <kpi uniqueName="PrecioPromedio" caption="PrecioPromedio" displayFolder="" measureGroup="tblVentas" parent="" value="[Measures].[PrecioPromedio]" goal="[Measures].[_PrecioPromedio Goal]" status="[Measures].[_PrecioPromedio Status]" trend="" weight=""/>
    <kpi uniqueName="DescuentoPromedio" caption="DescuentoPromedio" displayFolder="" measureGroup="tblVentas" parent="" value="[Measures].[DescuentoPromedio]" goal="[Measures].[_DescuentoPromedio Goal]" status="[Measures].[_DescuentoPromedio Status]" trend="" weight=""/>
    <kpi uniqueName="CantidadClientes" caption="CantidadClientes" displayFolder="" measureGroup="tblVentas" parent="" value="[Measures].[CantidadClientes]" goal="[Measures].[_CantidadClientes Goal]" status="[Measures].[_CantidadClientes Status]" trend="" weight=""/>
    <kpi uniqueName="VP_Cliente" caption="VP_Cliente" displayFolder="" measureGroup="tblVentas" parent="" value="[Measures].[VP_Cliente]" goal="[Measures].[_VP_Cliente Goal]" status="[Measures].[_VP_Cliente Status]" trend="" weight=""/>
  </kpis>
  <dimensions count="9">
    <dimension measure="1" name="Measures" uniqueName="[Measures]" caption="Measures"/>
    <dimension name="Table1_1" uniqueName="[Table1_1]" caption="Table1_1"/>
    <dimension name="Table1_1 1" uniqueName="[Table1_1 1]" caption="Table1_1 1"/>
    <dimension name="Table1_2" uniqueName="[Table1_2]" caption="Table1_2"/>
    <dimension name="Table1_2 1" uniqueName="[Table1_2 1]" caption="Table1_2 1"/>
    <dimension name="Table1_3" uniqueName="[Table1_3]" caption="Table1_3"/>
    <dimension name="Table1_3 1" uniqueName="[Table1_3 1]" caption="Table1_3 1"/>
    <dimension name="tblVentas" uniqueName="[tblVentas]" caption="tblVentas"/>
    <dimension name="TFecha" uniqueName="[TFecha]" caption="TFecha"/>
  </dimensions>
  <measureGroups count="8">
    <measureGroup name="Table1_1" caption="Table1_1"/>
    <measureGroup name="Table1_1 1" caption="Table1_1 1"/>
    <measureGroup name="Table1_2" caption="Table1_2"/>
    <measureGroup name="Table1_2 1" caption="Table1_2 1"/>
    <measureGroup name="Table1_3" caption="Table1_3"/>
    <measureGroup name="Table1_3 1" caption="Table1_3 1"/>
    <measureGroup name="tblVentas" caption="tblVentas"/>
    <measureGroup name="TFecha" caption="TFecha"/>
  </measureGroups>
  <maps count="12">
    <map measureGroup="0" dimension="1"/>
    <map measureGroup="1" dimension="2"/>
    <map measureGroup="2" dimension="3"/>
    <map measureGroup="3" dimension="4"/>
    <map measureGroup="4" dimension="5"/>
    <map measureGroup="5" dimension="6"/>
    <map measureGroup="6" dimension="1"/>
    <map measureGroup="6" dimension="3"/>
    <map measureGroup="6" dimension="5"/>
    <map measureGroup="6" dimension="7"/>
    <map measureGroup="6" dimension="8"/>
    <map measureGroup="7" dimension="8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kelly" refreshedDate="46180.83115474537" createdVersion="5" refreshedVersion="8" minRefreshableVersion="3" recordCount="0" supportSubquery="1" supportAdvancedDrill="1" xr:uid="{71F33D67-80E9-4245-B30D-4A1FF720B32A}">
  <cacheSource type="external" connectionId="7"/>
  <cacheFields count="3">
    <cacheField name="[tblVentas].[Fecha].[Fecha]" caption="Fecha" numFmtId="0" hierarchy="21" level="1">
      <sharedItems containsSemiMixedTypes="0" containsNonDate="0" containsString="0"/>
    </cacheField>
    <cacheField name="[Measures].[VarClientes%]" caption="VarClientes%" numFmtId="0" hierarchy="48" level="32767"/>
    <cacheField name="[Table1_2].[Ciudad].[Ciudad]" caption="Ciudad" numFmtId="0" hierarchy="10" level="1">
      <sharedItems containsSemiMixedTypes="0" containsNonDate="0" containsString="0"/>
    </cacheField>
  </cacheFields>
  <cacheHierarchies count="79">
    <cacheHierarchy uniqueName="[Table1_1].[ProductoID]" caption="ProductoID" attribute="1" defaultMemberUniqueName="[Table1_1].[ProductoID].[All]" allUniqueName="[Table1_1].[ProductoID].[All]" dimensionUniqueName="[Table1_1]" displayFolder="" count="0" memberValueDatatype="20" unbalanced="0"/>
    <cacheHierarchy uniqueName="[Table1_1].[Producto]" caption="Producto" attribute="1" defaultMemberUniqueName="[Table1_1].[Producto].[All]" allUniqueName="[Table1_1].[Producto].[All]" dimensionUniqueName="[Table1_1]" displayFolder="" count="2" memberValueDatatype="130" unbalanced="0"/>
    <cacheHierarchy uniqueName="[Table1_1].[Categoría]" caption="Categoría" attribute="1" defaultMemberUniqueName="[Table1_1].[Categoría].[All]" allUniqueName="[Table1_1].[Categoría].[All]" dimensionUniqueName="[Table1_1]" displayFolder="" count="2" memberValueDatatype="130" unbalanced="0"/>
    <cacheHierarchy uniqueName="[Table1_1].[PrecioUnitario]" caption="PrecioUnitario" attribute="1" defaultMemberUniqueName="[Table1_1].[PrecioUnitario].[All]" allUniqueName="[Table1_1].[PrecioUnitario].[All]" dimensionUniqueName="[Table1_1]" displayFolder="" count="0" memberValueDatatype="20" unbalanced="0"/>
    <cacheHierarchy uniqueName="[Table1_1 1].[ProductoID]" caption="ProductoID" attribute="1" defaultMemberUniqueName="[Table1_1 1].[ProductoID].[All]" allUniqueName="[Table1_1 1].[ProductoID].[All]" dimensionUniqueName="[Table1_1 1]" displayFolder="" count="0" memberValueDatatype="20" unbalanced="0"/>
    <cacheHierarchy uniqueName="[Table1_1 1].[Producto]" caption="Producto" attribute="1" defaultMemberUniqueName="[Table1_1 1].[Producto].[All]" allUniqueName="[Table1_1 1].[Producto].[All]" dimensionUniqueName="[Table1_1 1]" displayFolder="" count="0" memberValueDatatype="130" unbalanced="0"/>
    <cacheHierarchy uniqueName="[Table1_1 1].[Categoría]" caption="Categoría" attribute="1" defaultMemberUniqueName="[Table1_1 1].[Categoría].[All]" allUniqueName="[Table1_1 1].[Categoría].[All]" dimensionUniqueName="[Table1_1 1]" displayFolder="" count="0" memberValueDatatype="130" unbalanced="0"/>
    <cacheHierarchy uniqueName="[Table1_1 1].[PrecioUnitario]" caption="PrecioUnitario" attribute="1" defaultMemberUniqueName="[Table1_1 1].[PrecioUnitario].[All]" allUniqueName="[Table1_1 1].[PrecioUnitario].[All]" dimensionUniqueName="[Table1_1 1]" displayFolder="" count="0" memberValueDatatype="20" unbalanced="0"/>
    <cacheHierarchy uniqueName="[Table1_2].[ClienteID]" caption="ClienteID" attribute="1" defaultMemberUniqueName="[Table1_2].[ClienteID].[All]" allUniqueName="[Table1_2].[ClienteID].[All]" dimensionUniqueName="[Table1_2]" displayFolder="" count="0" memberValueDatatype="20" unbalanced="0"/>
    <cacheHierarchy uniqueName="[Table1_2].[País]" caption="País" attribute="1" defaultMemberUniqueName="[Table1_2].[País].[All]" allUniqueName="[Table1_2].[País].[All]" dimensionUniqueName="[Table1_2]" displayFolder="" count="2" memberValueDatatype="130" unbalanced="0"/>
    <cacheHierarchy uniqueName="[Table1_2].[Ciudad]" caption="Ciudad" attribute="1" defaultMemberUniqueName="[Table1_2].[Ciudad].[All]" allUniqueName="[Table1_2].[Ciudad].[All]" dimensionUniqueName="[Table1_2]" displayFolder="" count="2" memberValueDatatype="130" unbalanced="0">
      <fieldsUsage count="2">
        <fieldUsage x="-1"/>
        <fieldUsage x="2"/>
      </fieldsUsage>
    </cacheHierarchy>
    <cacheHierarchy uniqueName="[Table1_2].[Segmento]" caption="Segmento" attribute="1" defaultMemberUniqueName="[Table1_2].[Segmento].[All]" allUniqueName="[Table1_2].[Segmento].[All]" dimensionUniqueName="[Table1_2]" displayFolder="" count="2" memberValueDatatype="130" unbalanced="0"/>
    <cacheHierarchy uniqueName="[Table1_2 1].[ClienteID]" caption="ClienteID" attribute="1" defaultMemberUniqueName="[Table1_2 1].[ClienteID].[All]" allUniqueName="[Table1_2 1].[ClienteID].[All]" dimensionUniqueName="[Table1_2 1]" displayFolder="" count="0" memberValueDatatype="20" unbalanced="0"/>
    <cacheHierarchy uniqueName="[Table1_2 1].[País]" caption="País" attribute="1" defaultMemberUniqueName="[Table1_2 1].[País].[All]" allUniqueName="[Table1_2 1].[País].[All]" dimensionUniqueName="[Table1_2 1]" displayFolder="" count="0" memberValueDatatype="130" unbalanced="0"/>
    <cacheHierarchy uniqueName="[Table1_2 1].[Ciudad]" caption="Ciudad" attribute="1" defaultMemberUniqueName="[Table1_2 1].[Ciudad].[All]" allUniqueName="[Table1_2 1].[Ciudad].[All]" dimensionUniqueName="[Table1_2 1]" displayFolder="" count="0" memberValueDatatype="130" unbalanced="0"/>
    <cacheHierarchy uniqueName="[Table1_2 1].[Segmento]" caption="Segmento" attribute="1" defaultMemberUniqueName="[Table1_2 1].[Segmento].[All]" allUniqueName="[Table1_2 1].[Segmento].[All]" dimensionUniqueName="[Table1_2 1]" displayFolder="" count="0" memberValueDatatype="130" unbalanced="0"/>
    <cacheHierarchy uniqueName="[Table1_3].[CanalID]" caption="CanalID" attribute="1" defaultMemberUniqueName="[Table1_3].[CanalID].[All]" allUniqueName="[Table1_3].[CanalID].[All]" dimensionUniqueName="[Table1_3]" displayFolder="" count="0" memberValueDatatype="20" unbalanced="0"/>
    <cacheHierarchy uniqueName="[Table1_3].[Canal]" caption="Canal" attribute="1" defaultMemberUniqueName="[Table1_3].[Canal].[All]" allUniqueName="[Table1_3].[Canal].[All]" dimensionUniqueName="[Table1_3]" displayFolder="" count="2" memberValueDatatype="130" unbalanced="0"/>
    <cacheHierarchy uniqueName="[Table1_3 1].[CanalID]" caption="CanalID" attribute="1" defaultMemberUniqueName="[Table1_3 1].[CanalID].[All]" allUniqueName="[Table1_3 1].[CanalID].[All]" dimensionUniqueName="[Table1_3 1]" displayFolder="" count="0" memberValueDatatype="20" unbalanced="0"/>
    <cacheHierarchy uniqueName="[Table1_3 1].[Canal]" caption="Canal" attribute="1" defaultMemberUniqueName="[Table1_3 1].[Canal].[All]" allUniqueName="[Table1_3 1].[Canal].[All]" dimensionUniqueName="[Table1_3 1]" displayFolder="" count="0" memberValueDatatype="130" unbalanced="0"/>
    <cacheHierarchy uniqueName="[tblVentas].[VentaID]" caption="VentaID" attribute="1" defaultMemberUniqueName="[tblVentas].[VentaID].[All]" allUniqueName="[tblVentas].[VentaID].[All]" dimensionUniqueName="[tblVentas]" displayFolder="" count="0" memberValueDatatype="20" unbalanced="0"/>
    <cacheHierarchy uniqueName="[tblVentas].[Fecha]" caption="Fecha" attribute="1" time="1" defaultMemberUniqueName="[tblVentas].[Fecha].[All]" allUniqueName="[tblVentas].[Fecha].[All]" dimensionUniqueName="[tblVentas]" displayFolder="" count="2" memberValueDatatype="7" unbalanced="0">
      <fieldsUsage count="2">
        <fieldUsage x="-1"/>
        <fieldUsage x="0"/>
      </fieldsUsage>
    </cacheHierarchy>
    <cacheHierarchy uniqueName="[tblVentas].[ProductoID]" caption="ProductoID" attribute="1" defaultMemberUniqueName="[tblVentas].[ProductoID].[All]" allUniqueName="[tblVentas].[ProductoID].[All]" dimensionUniqueName="[tblVentas]" displayFolder="" count="0" memberValueDatatype="20" unbalanced="0"/>
    <cacheHierarchy uniqueName="[tblVentas].[ClienteID]" caption="ClienteID" attribute="1" defaultMemberUniqueName="[tblVentas].[ClienteID].[All]" allUniqueName="[tblVentas].[ClienteID].[All]" dimensionUniqueName="[tblVentas]" displayFolder="" count="0" memberValueDatatype="20" unbalanced="0"/>
    <cacheHierarchy uniqueName="[tblVentas].[CanalID]" caption="CanalID" attribute="1" defaultMemberUniqueName="[tblVentas].[CanalID].[All]" allUniqueName="[tblVentas].[CanalID].[All]" dimensionUniqueName="[tblVentas]" displayFolder="" count="0" memberValueDatatype="20" unbalanced="0"/>
    <cacheHierarchy uniqueName="[tblVentas].[Cantidad]" caption="Cantidad" attribute="1" defaultMemberUniqueName="[tblVentas].[Cantidad].[All]" allUniqueName="[tblVentas].[Cantidad].[All]" dimensionUniqueName="[tblVentas]" displayFolder="" count="0" memberValueDatatype="20" unbalanced="0"/>
    <cacheHierarchy uniqueName="[tblVentas].[PrecioUnitario]" caption="PrecioUnitario" attribute="1" defaultMemberUniqueName="[tblVentas].[PrecioUnitario].[All]" allUniqueName="[tblVentas].[PrecioUnitario].[All]" dimensionUniqueName="[tblVentas]" displayFolder="" count="0" memberValueDatatype="20" unbalanced="0"/>
    <cacheHierarchy uniqueName="[tblVentas].[Descuento]" caption="Descuento" attribute="1" defaultMemberUniqueName="[tblVentas].[Descuento].[All]" allUniqueName="[tblVentas].[Descuento].[All]" dimensionUniqueName="[tblVentas]" displayFolder="" count="0" memberValueDatatype="5" unbalanced="0"/>
    <cacheHierarchy uniqueName="[tblVentas].[TotalVenta]" caption="TotalVenta" attribute="1" defaultMemberUniqueName="[tblVentas].[TotalVenta].[All]" allUniqueName="[tblVentas].[TotalVenta].[All]" dimensionUniqueName="[tblVentas]" displayFolder="" count="0" memberValueDatatype="20" unbalanced="0"/>
    <cacheHierarchy uniqueName="[TFecha].[Fecha]" caption="Fecha" attribute="1" time="1" defaultMemberUniqueName="[TFecha].[Fecha].[All]" allUniqueName="[TFecha].[Fecha].[All]" dimensionUniqueName="[TFecha]" displayFolder="" count="0" memberValueDatatype="7" unbalanced="0"/>
    <cacheHierarchy uniqueName="[TFecha].[Año]" caption="Año" attribute="1" defaultMemberUniqueName="[TFecha].[Año].[All]" allUniqueName="[TFecha].[Año].[All]" dimensionUniqueName="[TFecha]" displayFolder="" count="2" memberValueDatatype="20" unbalanced="0"/>
    <cacheHierarchy uniqueName="[TFecha].[Mes]" caption="Mes" attribute="1" defaultMemberUniqueName="[TFecha].[Mes].[All]" allUniqueName="[TFecha].[Mes].[All]" dimensionUniqueName="[TFecha]" displayFolder="" count="2" memberValueDatatype="130" unbalanced="0"/>
    <cacheHierarchy uniqueName="[TFecha].[NumMes]" caption="NumMes" attribute="1" defaultMemberUniqueName="[TFecha].[NumMes].[All]" allUniqueName="[TFecha].[NumMes].[All]" dimensionUniqueName="[TFecha]" displayFolder="" count="0" memberValueDatatype="20" unbalanced="0"/>
    <cacheHierarchy uniqueName="[TFecha].[dia]" caption="dia" attribute="1" defaultMemberUniqueName="[TFecha].[dia].[All]" allUniqueName="[TFecha].[dia].[All]" dimensionUniqueName="[TFecha]" displayFolder="" count="0" memberValueDatatype="20" unbalanced="0"/>
    <cacheHierarchy uniqueName="[TFecha].[DiaSem]" caption="DiaSem" attribute="1" defaultMemberUniqueName="[TFecha].[DiaSem].[All]" allUniqueName="[TFecha].[DiaSem].[All]" dimensionUniqueName="[TFecha]" displayFolder="" count="0" memberValueDatatype="130" unbalanced="0"/>
    <cacheHierarchy uniqueName="[TFecha].[NumDiaSem]" caption="NumDiaSem" attribute="1" defaultMemberUniqueName="[TFecha].[NumDiaSem].[All]" allUniqueName="[TFecha].[NumDiaSem].[All]" dimensionUniqueName="[TFecha]" displayFolder="" count="0" memberValueDatatype="20" unbalanced="0"/>
    <cacheHierarchy uniqueName="[TFecha].[Trimestre]" caption="Trimestre" attribute="1" defaultMemberUniqueName="[TFecha].[Trimestre].[All]" allUniqueName="[TFecha].[Trimestre].[All]" dimensionUniqueName="[TFecha]" displayFolder="" count="2" memberValueDatatype="20" unbalanced="0"/>
    <cacheHierarchy uniqueName="[Measures].[CantidadProducto]" caption="CantidadProducto" measure="1" displayFolder="" measureGroup="tblVentas" count="0"/>
    <cacheHierarchy uniqueName="[Measures].[TicketPromedio]" caption="TicketPromedio" measure="1" displayFolder="" measureGroup="tblVentas" count="0"/>
    <cacheHierarchy uniqueName="[Measures].[VentasAñoAct]" caption="VentasAñoAct" measure="1" displayFolder="" measureGroup="tblVentas" count="0"/>
    <cacheHierarchy uniqueName="[Measures].[VentasMesAnt]" caption="VentasMesAnt" measure="1" displayFolder="" measureGroup="tblVentas" count="0"/>
    <cacheHierarchy uniqueName="[Measures].[UnidadesMesAnt]" caption="UnidadesMesAnt" measure="1" displayFolder="" measureGroup="tblVentas" count="0"/>
    <cacheHierarchy uniqueName="[Measures].[VarUnidades%]" caption="VarUnidades%" measure="1" displayFolder="" measureGroup="tblVentas" count="0"/>
    <cacheHierarchy uniqueName="[Measures].[PrecioPromMesAnt]" caption="PrecioPromMesAnt" measure="1" displayFolder="" measureGroup="tblVentas" count="0"/>
    <cacheHierarchy uniqueName="[Measures].[VarPrecioProm%]" caption="VarPrecioProm%" measure="1" displayFolder="" measureGroup="tblVentas" count="0"/>
    <cacheHierarchy uniqueName="[Measures].[DescPromMesAnt]" caption="DescPromMesAnt" measure="1" displayFolder="" measureGroup="tblVentas" count="0"/>
    <cacheHierarchy uniqueName="[Measures].[VarDescProm%]" caption="VarDescProm%" measure="1" displayFolder="" measureGroup="tblVentas" count="0"/>
    <cacheHierarchy uniqueName="[Measures].[ClientesMesAnt]" caption="ClientesMesAnt" measure="1" displayFolder="" measureGroup="tblVentas" count="0"/>
    <cacheHierarchy uniqueName="[Measures].[VarClientes%]" caption="VarClientes%" measure="1" displayFolder="" measureGroup="tblVentas" count="0" oneField="1">
      <fieldsUsage count="1">
        <fieldUsage x="1"/>
      </fieldsUsage>
    </cacheHierarchy>
    <cacheHierarchy uniqueName="[Measures].[VP_ClienteMesAnt]" caption="VP_ClienteMesAnt" measure="1" displayFolder="" measureGroup="tblVentas" count="0"/>
    <cacheHierarchy uniqueName="[Measures].[VarVPCliente%]" caption="VarVPCliente%" measure="1" displayFolder="" measureGroup="tblVentas" count="0"/>
    <cacheHierarchy uniqueName="[Measures].[VariacionMensual%]" caption="VariacionMensual%" measure="1" displayFolder="" measureGroup="tblVentas" count="0"/>
    <cacheHierarchy uniqueName="[Measures].[VentasTotales]" caption="VentasTotales" measure="1" displayFolder="" measureGroup="tblVentas" count="0"/>
    <cacheHierarchy uniqueName="[Measures].[UnidadesVendidas]" caption="UnidadesVendidas" measure="1" displayFolder="" measureGroup="tblVentas" count="0"/>
    <cacheHierarchy uniqueName="[Measures].[PrecioPromedio]" caption="PrecioPromedio" measure="1" displayFolder="" measureGroup="tblVentas" count="0"/>
    <cacheHierarchy uniqueName="[Measures].[DescuentoPromedio]" caption="DescuentoPromedio" measure="1" displayFolder="" measureGroup="tblVentas" count="0"/>
    <cacheHierarchy uniqueName="[Measures].[CantidadClientes]" caption="CantidadClientes" measure="1" displayFolder="" measureGroup="tblVentas" count="0"/>
    <cacheHierarchy uniqueName="[Measures].[VP_Cliente]" caption="VP_Cliente" measure="1" displayFolder="" measureGroup="tblVentas" count="0"/>
    <cacheHierarchy uniqueName="[Measures].[__XL_Count tblVentas]" caption="__XL_Count tblVentas" measure="1" displayFolder="" measureGroup="tblVentas" count="0" hidden="1"/>
    <cacheHierarchy uniqueName="[Measures].[__XL_Count Table1_1]" caption="__XL_Count Table1_1" measure="1" displayFolder="" measureGroup="Table1_1" count="0" hidden="1"/>
    <cacheHierarchy uniqueName="[Measures].[__XL_Count Table1_2]" caption="__XL_Count Table1_2" measure="1" displayFolder="" measureGroup="Table1_2" count="0" hidden="1"/>
    <cacheHierarchy uniqueName="[Measures].[__XL_Count Table1_3]" caption="__XL_Count Table1_3" measure="1" displayFolder="" measureGroup="Table1_3" count="0" hidden="1"/>
    <cacheHierarchy uniqueName="[Measures].[__XL_Count TFecha]" caption="__XL_Count TFecha" measure="1" displayFolder="" measureGroup="TFecha" count="0" hidden="1"/>
    <cacheHierarchy uniqueName="[Measures].[__XL_Count Table1_2 1]" caption="__XL_Count Table1_2 1" measure="1" displayFolder="" measureGroup="Table1_2 1" count="0" hidden="1"/>
    <cacheHierarchy uniqueName="[Measures].[__XL_Count Table1_3 1]" caption="__XL_Count Table1_3 1" measure="1" displayFolder="" measureGroup="Table1_3 1" count="0" hidden="1"/>
    <cacheHierarchy uniqueName="[Measures].[__XL_Count Table1_1 1]" caption="__XL_Count Table1_1 1" measure="1" displayFolder="" measureGroup="Table1_1 1" count="0" hidden="1"/>
    <cacheHierarchy uniqueName="[Measures].[__No hay medidas definidas]" caption="__No hay medidas definidas" measure="1" displayFolder="" count="0" hidden="1"/>
    <cacheHierarchy uniqueName="[Measures].[_VentasTotales Goal]" caption="_VentasTotales Goal" measure="1" displayFolder="" measureGroup="tblVentas" count="0" hidden="1"/>
    <cacheHierarchy uniqueName="[Measures].[_VentasTotales Status]" caption="_VentasTotales Status" measure="1" iconSet="6" displayFolder="" measureGroup="tblVentas" count="0" hidden="1"/>
    <cacheHierarchy uniqueName="[Measures].[_UnidadesVendidas Goal]" caption="_UnidadesVendidas Goal" measure="1" displayFolder="" measureGroup="tblVentas" count="0" hidden="1"/>
    <cacheHierarchy uniqueName="[Measures].[_UnidadesVendidas Status]" caption="_UnidadesVendidas Status" measure="1" iconSet="6" displayFolder="" measureGroup="tblVentas" count="0" hidden="1"/>
    <cacheHierarchy uniqueName="[Measures].[_PrecioPromedio Goal]" caption="_PrecioPromedio Goal" measure="1" displayFolder="" measureGroup="tblVentas" count="0" hidden="1"/>
    <cacheHierarchy uniqueName="[Measures].[_PrecioPromedio Status]" caption="_PrecioPromedio Status" measure="1" iconSet="6" displayFolder="" measureGroup="tblVentas" count="0" hidden="1"/>
    <cacheHierarchy uniqueName="[Measures].[_DescuentoPromedio Goal]" caption="_DescuentoPromedio Goal" measure="1" displayFolder="" measureGroup="tblVentas" count="0" hidden="1"/>
    <cacheHierarchy uniqueName="[Measures].[_DescuentoPromedio Status]" caption="_DescuentoPromedio Status" measure="1" iconSet="6" displayFolder="" measureGroup="tblVentas" count="0" hidden="1"/>
    <cacheHierarchy uniqueName="[Measures].[_CantidadClientes Goal]" caption="_CantidadClientes Goal" measure="1" displayFolder="" measureGroup="tblVentas" count="0" hidden="1"/>
    <cacheHierarchy uniqueName="[Measures].[_CantidadClientes Status]" caption="_CantidadClientes Status" measure="1" iconSet="6" displayFolder="" measureGroup="tblVentas" count="0" hidden="1"/>
    <cacheHierarchy uniqueName="[Measures].[_VP_Cliente Goal]" caption="_VP_Cliente Goal" measure="1" displayFolder="" measureGroup="tblVentas" count="0" hidden="1"/>
    <cacheHierarchy uniqueName="[Measures].[_VP_Cliente Status]" caption="_VP_Cliente Status" measure="1" iconSet="6" displayFolder="" measureGroup="tblVentas" count="0" hidden="1"/>
  </cacheHierarchies>
  <kpis count="6">
    <kpi uniqueName="VentasTotales" caption="VentasTotales" displayFolder="" measureGroup="tblVentas" parent="" value="[Measures].[VentasTotales]" goal="[Measures].[_VentasTotales Goal]" status="[Measures].[_VentasTotales Status]" trend="" weight=""/>
    <kpi uniqueName="UnidadesVendidas" caption="UnidadesVendidas" displayFolder="" measureGroup="tblVentas" parent="" value="[Measures].[UnidadesVendidas]" goal="[Measures].[_UnidadesVendidas Goal]" status="[Measures].[_UnidadesVendidas Status]" trend="" weight=""/>
    <kpi uniqueName="PrecioPromedio" caption="PrecioPromedio" displayFolder="" measureGroup="tblVentas" parent="" value="[Measures].[PrecioPromedio]" goal="[Measures].[_PrecioPromedio Goal]" status="[Measures].[_PrecioPromedio Status]" trend="" weight=""/>
    <kpi uniqueName="DescuentoPromedio" caption="DescuentoPromedio" displayFolder="" measureGroup="tblVentas" parent="" value="[Measures].[DescuentoPromedio]" goal="[Measures].[_DescuentoPromedio Goal]" status="[Measures].[_DescuentoPromedio Status]" trend="" weight=""/>
    <kpi uniqueName="CantidadClientes" caption="CantidadClientes" displayFolder="" measureGroup="tblVentas" parent="" value="[Measures].[CantidadClientes]" goal="[Measures].[_CantidadClientes Goal]" status="[Measures].[_CantidadClientes Status]" trend="" weight=""/>
    <kpi uniqueName="VP_Cliente" caption="VP_Cliente" displayFolder="" measureGroup="tblVentas" parent="" value="[Measures].[VP_Cliente]" goal="[Measures].[_VP_Cliente Goal]" status="[Measures].[_VP_Cliente Status]" trend="" weight=""/>
  </kpis>
  <dimensions count="9">
    <dimension measure="1" name="Measures" uniqueName="[Measures]" caption="Measures"/>
    <dimension name="Table1_1" uniqueName="[Table1_1]" caption="Table1_1"/>
    <dimension name="Table1_1 1" uniqueName="[Table1_1 1]" caption="Table1_1 1"/>
    <dimension name="Table1_2" uniqueName="[Table1_2]" caption="Table1_2"/>
    <dimension name="Table1_2 1" uniqueName="[Table1_2 1]" caption="Table1_2 1"/>
    <dimension name="Table1_3" uniqueName="[Table1_3]" caption="Table1_3"/>
    <dimension name="Table1_3 1" uniqueName="[Table1_3 1]" caption="Table1_3 1"/>
    <dimension name="tblVentas" uniqueName="[tblVentas]" caption="tblVentas"/>
    <dimension name="TFecha" uniqueName="[TFecha]" caption="TFecha"/>
  </dimensions>
  <measureGroups count="8">
    <measureGroup name="Table1_1" caption="Table1_1"/>
    <measureGroup name="Table1_1 1" caption="Table1_1 1"/>
    <measureGroup name="Table1_2" caption="Table1_2"/>
    <measureGroup name="Table1_2 1" caption="Table1_2 1"/>
    <measureGroup name="Table1_3" caption="Table1_3"/>
    <measureGroup name="Table1_3 1" caption="Table1_3 1"/>
    <measureGroup name="tblVentas" caption="tblVentas"/>
    <measureGroup name="TFecha" caption="TFecha"/>
  </measureGroups>
  <maps count="12">
    <map measureGroup="0" dimension="1"/>
    <map measureGroup="1" dimension="2"/>
    <map measureGroup="2" dimension="3"/>
    <map measureGroup="3" dimension="4"/>
    <map measureGroup="4" dimension="5"/>
    <map measureGroup="5" dimension="6"/>
    <map measureGroup="6" dimension="1"/>
    <map measureGroup="6" dimension="3"/>
    <map measureGroup="6" dimension="5"/>
    <map measureGroup="6" dimension="7"/>
    <map measureGroup="6" dimension="8"/>
    <map measureGroup="7" dimension="8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kelly" refreshedDate="46180.831155092594" createdVersion="5" refreshedVersion="8" minRefreshableVersion="3" recordCount="0" supportSubquery="1" supportAdvancedDrill="1" xr:uid="{50398712-9924-4875-9391-C7C16161ECC5}">
  <cacheSource type="external" connectionId="7"/>
  <cacheFields count="3">
    <cacheField name="[tblVentas].[Fecha].[Fecha]" caption="Fecha" numFmtId="0" hierarchy="21" level="1">
      <sharedItems containsSemiMixedTypes="0" containsNonDate="0" containsString="0"/>
    </cacheField>
    <cacheField name="[Measures].[VarDescProm%]" caption="VarDescProm%" numFmtId="0" hierarchy="46" level="32767"/>
    <cacheField name="[Table1_2].[Ciudad].[Ciudad]" caption="Ciudad" numFmtId="0" hierarchy="10" level="1">
      <sharedItems containsSemiMixedTypes="0" containsNonDate="0" containsString="0"/>
    </cacheField>
  </cacheFields>
  <cacheHierarchies count="79">
    <cacheHierarchy uniqueName="[Table1_1].[ProductoID]" caption="ProductoID" attribute="1" defaultMemberUniqueName="[Table1_1].[ProductoID].[All]" allUniqueName="[Table1_1].[ProductoID].[All]" dimensionUniqueName="[Table1_1]" displayFolder="" count="0" memberValueDatatype="20" unbalanced="0"/>
    <cacheHierarchy uniqueName="[Table1_1].[Producto]" caption="Producto" attribute="1" defaultMemberUniqueName="[Table1_1].[Producto].[All]" allUniqueName="[Table1_1].[Producto].[All]" dimensionUniqueName="[Table1_1]" displayFolder="" count="2" memberValueDatatype="130" unbalanced="0"/>
    <cacheHierarchy uniqueName="[Table1_1].[Categoría]" caption="Categoría" attribute="1" defaultMemberUniqueName="[Table1_1].[Categoría].[All]" allUniqueName="[Table1_1].[Categoría].[All]" dimensionUniqueName="[Table1_1]" displayFolder="" count="2" memberValueDatatype="130" unbalanced="0"/>
    <cacheHierarchy uniqueName="[Table1_1].[PrecioUnitario]" caption="PrecioUnitario" attribute="1" defaultMemberUniqueName="[Table1_1].[PrecioUnitario].[All]" allUniqueName="[Table1_1].[PrecioUnitario].[All]" dimensionUniqueName="[Table1_1]" displayFolder="" count="0" memberValueDatatype="20" unbalanced="0"/>
    <cacheHierarchy uniqueName="[Table1_1 1].[ProductoID]" caption="ProductoID" attribute="1" defaultMemberUniqueName="[Table1_1 1].[ProductoID].[All]" allUniqueName="[Table1_1 1].[ProductoID].[All]" dimensionUniqueName="[Table1_1 1]" displayFolder="" count="0" memberValueDatatype="20" unbalanced="0"/>
    <cacheHierarchy uniqueName="[Table1_1 1].[Producto]" caption="Producto" attribute="1" defaultMemberUniqueName="[Table1_1 1].[Producto].[All]" allUniqueName="[Table1_1 1].[Producto].[All]" dimensionUniqueName="[Table1_1 1]" displayFolder="" count="0" memberValueDatatype="130" unbalanced="0"/>
    <cacheHierarchy uniqueName="[Table1_1 1].[Categoría]" caption="Categoría" attribute="1" defaultMemberUniqueName="[Table1_1 1].[Categoría].[All]" allUniqueName="[Table1_1 1].[Categoría].[All]" dimensionUniqueName="[Table1_1 1]" displayFolder="" count="0" memberValueDatatype="130" unbalanced="0"/>
    <cacheHierarchy uniqueName="[Table1_1 1].[PrecioUnitario]" caption="PrecioUnitario" attribute="1" defaultMemberUniqueName="[Table1_1 1].[PrecioUnitario].[All]" allUniqueName="[Table1_1 1].[PrecioUnitario].[All]" dimensionUniqueName="[Table1_1 1]" displayFolder="" count="0" memberValueDatatype="20" unbalanced="0"/>
    <cacheHierarchy uniqueName="[Table1_2].[ClienteID]" caption="ClienteID" attribute="1" defaultMemberUniqueName="[Table1_2].[ClienteID].[All]" allUniqueName="[Table1_2].[ClienteID].[All]" dimensionUniqueName="[Table1_2]" displayFolder="" count="0" memberValueDatatype="20" unbalanced="0"/>
    <cacheHierarchy uniqueName="[Table1_2].[País]" caption="País" attribute="1" defaultMemberUniqueName="[Table1_2].[País].[All]" allUniqueName="[Table1_2].[País].[All]" dimensionUniqueName="[Table1_2]" displayFolder="" count="2" memberValueDatatype="130" unbalanced="0"/>
    <cacheHierarchy uniqueName="[Table1_2].[Ciudad]" caption="Ciudad" attribute="1" defaultMemberUniqueName="[Table1_2].[Ciudad].[All]" allUniqueName="[Table1_2].[Ciudad].[All]" dimensionUniqueName="[Table1_2]" displayFolder="" count="2" memberValueDatatype="130" unbalanced="0">
      <fieldsUsage count="2">
        <fieldUsage x="-1"/>
        <fieldUsage x="2"/>
      </fieldsUsage>
    </cacheHierarchy>
    <cacheHierarchy uniqueName="[Table1_2].[Segmento]" caption="Segmento" attribute="1" defaultMemberUniqueName="[Table1_2].[Segmento].[All]" allUniqueName="[Table1_2].[Segmento].[All]" dimensionUniqueName="[Table1_2]" displayFolder="" count="2" memberValueDatatype="130" unbalanced="0"/>
    <cacheHierarchy uniqueName="[Table1_2 1].[ClienteID]" caption="ClienteID" attribute="1" defaultMemberUniqueName="[Table1_2 1].[ClienteID].[All]" allUniqueName="[Table1_2 1].[ClienteID].[All]" dimensionUniqueName="[Table1_2 1]" displayFolder="" count="0" memberValueDatatype="20" unbalanced="0"/>
    <cacheHierarchy uniqueName="[Table1_2 1].[País]" caption="País" attribute="1" defaultMemberUniqueName="[Table1_2 1].[País].[All]" allUniqueName="[Table1_2 1].[País].[All]" dimensionUniqueName="[Table1_2 1]" displayFolder="" count="0" memberValueDatatype="130" unbalanced="0"/>
    <cacheHierarchy uniqueName="[Table1_2 1].[Ciudad]" caption="Ciudad" attribute="1" defaultMemberUniqueName="[Table1_2 1].[Ciudad].[All]" allUniqueName="[Table1_2 1].[Ciudad].[All]" dimensionUniqueName="[Table1_2 1]" displayFolder="" count="0" memberValueDatatype="130" unbalanced="0"/>
    <cacheHierarchy uniqueName="[Table1_2 1].[Segmento]" caption="Segmento" attribute="1" defaultMemberUniqueName="[Table1_2 1].[Segmento].[All]" allUniqueName="[Table1_2 1].[Segmento].[All]" dimensionUniqueName="[Table1_2 1]" displayFolder="" count="0" memberValueDatatype="130" unbalanced="0"/>
    <cacheHierarchy uniqueName="[Table1_3].[CanalID]" caption="CanalID" attribute="1" defaultMemberUniqueName="[Table1_3].[CanalID].[All]" allUniqueName="[Table1_3].[CanalID].[All]" dimensionUniqueName="[Table1_3]" displayFolder="" count="0" memberValueDatatype="20" unbalanced="0"/>
    <cacheHierarchy uniqueName="[Table1_3].[Canal]" caption="Canal" attribute="1" defaultMemberUniqueName="[Table1_3].[Canal].[All]" allUniqueName="[Table1_3].[Canal].[All]" dimensionUniqueName="[Table1_3]" displayFolder="" count="2" memberValueDatatype="130" unbalanced="0"/>
    <cacheHierarchy uniqueName="[Table1_3 1].[CanalID]" caption="CanalID" attribute="1" defaultMemberUniqueName="[Table1_3 1].[CanalID].[All]" allUniqueName="[Table1_3 1].[CanalID].[All]" dimensionUniqueName="[Table1_3 1]" displayFolder="" count="0" memberValueDatatype="20" unbalanced="0"/>
    <cacheHierarchy uniqueName="[Table1_3 1].[Canal]" caption="Canal" attribute="1" defaultMemberUniqueName="[Table1_3 1].[Canal].[All]" allUniqueName="[Table1_3 1].[Canal].[All]" dimensionUniqueName="[Table1_3 1]" displayFolder="" count="0" memberValueDatatype="130" unbalanced="0"/>
    <cacheHierarchy uniqueName="[tblVentas].[VentaID]" caption="VentaID" attribute="1" defaultMemberUniqueName="[tblVentas].[VentaID].[All]" allUniqueName="[tblVentas].[VentaID].[All]" dimensionUniqueName="[tblVentas]" displayFolder="" count="0" memberValueDatatype="20" unbalanced="0"/>
    <cacheHierarchy uniqueName="[tblVentas].[Fecha]" caption="Fecha" attribute="1" time="1" defaultMemberUniqueName="[tblVentas].[Fecha].[All]" allUniqueName="[tblVentas].[Fecha].[All]" dimensionUniqueName="[tblVentas]" displayFolder="" count="2" memberValueDatatype="7" unbalanced="0">
      <fieldsUsage count="2">
        <fieldUsage x="-1"/>
        <fieldUsage x="0"/>
      </fieldsUsage>
    </cacheHierarchy>
    <cacheHierarchy uniqueName="[tblVentas].[ProductoID]" caption="ProductoID" attribute="1" defaultMemberUniqueName="[tblVentas].[ProductoID].[All]" allUniqueName="[tblVentas].[ProductoID].[All]" dimensionUniqueName="[tblVentas]" displayFolder="" count="0" memberValueDatatype="20" unbalanced="0"/>
    <cacheHierarchy uniqueName="[tblVentas].[ClienteID]" caption="ClienteID" attribute="1" defaultMemberUniqueName="[tblVentas].[ClienteID].[All]" allUniqueName="[tblVentas].[ClienteID].[All]" dimensionUniqueName="[tblVentas]" displayFolder="" count="0" memberValueDatatype="20" unbalanced="0"/>
    <cacheHierarchy uniqueName="[tblVentas].[CanalID]" caption="CanalID" attribute="1" defaultMemberUniqueName="[tblVentas].[CanalID].[All]" allUniqueName="[tblVentas].[CanalID].[All]" dimensionUniqueName="[tblVentas]" displayFolder="" count="0" memberValueDatatype="20" unbalanced="0"/>
    <cacheHierarchy uniqueName="[tblVentas].[Cantidad]" caption="Cantidad" attribute="1" defaultMemberUniqueName="[tblVentas].[Cantidad].[All]" allUniqueName="[tblVentas].[Cantidad].[All]" dimensionUniqueName="[tblVentas]" displayFolder="" count="0" memberValueDatatype="20" unbalanced="0"/>
    <cacheHierarchy uniqueName="[tblVentas].[PrecioUnitario]" caption="PrecioUnitario" attribute="1" defaultMemberUniqueName="[tblVentas].[PrecioUnitario].[All]" allUniqueName="[tblVentas].[PrecioUnitario].[All]" dimensionUniqueName="[tblVentas]" displayFolder="" count="0" memberValueDatatype="20" unbalanced="0"/>
    <cacheHierarchy uniqueName="[tblVentas].[Descuento]" caption="Descuento" attribute="1" defaultMemberUniqueName="[tblVentas].[Descuento].[All]" allUniqueName="[tblVentas].[Descuento].[All]" dimensionUniqueName="[tblVentas]" displayFolder="" count="0" memberValueDatatype="5" unbalanced="0"/>
    <cacheHierarchy uniqueName="[tblVentas].[TotalVenta]" caption="TotalVenta" attribute="1" defaultMemberUniqueName="[tblVentas].[TotalVenta].[All]" allUniqueName="[tblVentas].[TotalVenta].[All]" dimensionUniqueName="[tblVentas]" displayFolder="" count="0" memberValueDatatype="20" unbalanced="0"/>
    <cacheHierarchy uniqueName="[TFecha].[Fecha]" caption="Fecha" attribute="1" time="1" defaultMemberUniqueName="[TFecha].[Fecha].[All]" allUniqueName="[TFecha].[Fecha].[All]" dimensionUniqueName="[TFecha]" displayFolder="" count="0" memberValueDatatype="7" unbalanced="0"/>
    <cacheHierarchy uniqueName="[TFecha].[Año]" caption="Año" attribute="1" defaultMemberUniqueName="[TFecha].[Año].[All]" allUniqueName="[TFecha].[Año].[All]" dimensionUniqueName="[TFecha]" displayFolder="" count="2" memberValueDatatype="20" unbalanced="0"/>
    <cacheHierarchy uniqueName="[TFecha].[Mes]" caption="Mes" attribute="1" defaultMemberUniqueName="[TFecha].[Mes].[All]" allUniqueName="[TFecha].[Mes].[All]" dimensionUniqueName="[TFecha]" displayFolder="" count="2" memberValueDatatype="130" unbalanced="0"/>
    <cacheHierarchy uniqueName="[TFecha].[NumMes]" caption="NumMes" attribute="1" defaultMemberUniqueName="[TFecha].[NumMes].[All]" allUniqueName="[TFecha].[NumMes].[All]" dimensionUniqueName="[TFecha]" displayFolder="" count="0" memberValueDatatype="20" unbalanced="0"/>
    <cacheHierarchy uniqueName="[TFecha].[dia]" caption="dia" attribute="1" defaultMemberUniqueName="[TFecha].[dia].[All]" allUniqueName="[TFecha].[dia].[All]" dimensionUniqueName="[TFecha]" displayFolder="" count="0" memberValueDatatype="20" unbalanced="0"/>
    <cacheHierarchy uniqueName="[TFecha].[DiaSem]" caption="DiaSem" attribute="1" defaultMemberUniqueName="[TFecha].[DiaSem].[All]" allUniqueName="[TFecha].[DiaSem].[All]" dimensionUniqueName="[TFecha]" displayFolder="" count="0" memberValueDatatype="130" unbalanced="0"/>
    <cacheHierarchy uniqueName="[TFecha].[NumDiaSem]" caption="NumDiaSem" attribute="1" defaultMemberUniqueName="[TFecha].[NumDiaSem].[All]" allUniqueName="[TFecha].[NumDiaSem].[All]" dimensionUniqueName="[TFecha]" displayFolder="" count="0" memberValueDatatype="20" unbalanced="0"/>
    <cacheHierarchy uniqueName="[TFecha].[Trimestre]" caption="Trimestre" attribute="1" defaultMemberUniqueName="[TFecha].[Trimestre].[All]" allUniqueName="[TFecha].[Trimestre].[All]" dimensionUniqueName="[TFecha]" displayFolder="" count="2" memberValueDatatype="20" unbalanced="0"/>
    <cacheHierarchy uniqueName="[Measures].[CantidadProducto]" caption="CantidadProducto" measure="1" displayFolder="" measureGroup="tblVentas" count="0"/>
    <cacheHierarchy uniqueName="[Measures].[TicketPromedio]" caption="TicketPromedio" measure="1" displayFolder="" measureGroup="tblVentas" count="0"/>
    <cacheHierarchy uniqueName="[Measures].[VentasAñoAct]" caption="VentasAñoAct" measure="1" displayFolder="" measureGroup="tblVentas" count="0"/>
    <cacheHierarchy uniqueName="[Measures].[VentasMesAnt]" caption="VentasMesAnt" measure="1" displayFolder="" measureGroup="tblVentas" count="0"/>
    <cacheHierarchy uniqueName="[Measures].[UnidadesMesAnt]" caption="UnidadesMesAnt" measure="1" displayFolder="" measureGroup="tblVentas" count="0"/>
    <cacheHierarchy uniqueName="[Measures].[VarUnidades%]" caption="VarUnidades%" measure="1" displayFolder="" measureGroup="tblVentas" count="0"/>
    <cacheHierarchy uniqueName="[Measures].[PrecioPromMesAnt]" caption="PrecioPromMesAnt" measure="1" displayFolder="" measureGroup="tblVentas" count="0"/>
    <cacheHierarchy uniqueName="[Measures].[VarPrecioProm%]" caption="VarPrecioProm%" measure="1" displayFolder="" measureGroup="tblVentas" count="0"/>
    <cacheHierarchy uniqueName="[Measures].[DescPromMesAnt]" caption="DescPromMesAnt" measure="1" displayFolder="" measureGroup="tblVentas" count="0"/>
    <cacheHierarchy uniqueName="[Measures].[VarDescProm%]" caption="VarDescProm%" measure="1" displayFolder="" measureGroup="tblVentas" count="0" oneField="1">
      <fieldsUsage count="1">
        <fieldUsage x="1"/>
      </fieldsUsage>
    </cacheHierarchy>
    <cacheHierarchy uniqueName="[Measures].[ClientesMesAnt]" caption="ClientesMesAnt" measure="1" displayFolder="" measureGroup="tblVentas" count="0"/>
    <cacheHierarchy uniqueName="[Measures].[VarClientes%]" caption="VarClientes%" measure="1" displayFolder="" measureGroup="tblVentas" count="0"/>
    <cacheHierarchy uniqueName="[Measures].[VP_ClienteMesAnt]" caption="VP_ClienteMesAnt" measure="1" displayFolder="" measureGroup="tblVentas" count="0"/>
    <cacheHierarchy uniqueName="[Measures].[VarVPCliente%]" caption="VarVPCliente%" measure="1" displayFolder="" measureGroup="tblVentas" count="0"/>
    <cacheHierarchy uniqueName="[Measures].[VariacionMensual%]" caption="VariacionMensual%" measure="1" displayFolder="" measureGroup="tblVentas" count="0"/>
    <cacheHierarchy uniqueName="[Measures].[VentasTotales]" caption="VentasTotales" measure="1" displayFolder="" measureGroup="tblVentas" count="0"/>
    <cacheHierarchy uniqueName="[Measures].[UnidadesVendidas]" caption="UnidadesVendidas" measure="1" displayFolder="" measureGroup="tblVentas" count="0"/>
    <cacheHierarchy uniqueName="[Measures].[PrecioPromedio]" caption="PrecioPromedio" measure="1" displayFolder="" measureGroup="tblVentas" count="0"/>
    <cacheHierarchy uniqueName="[Measures].[DescuentoPromedio]" caption="DescuentoPromedio" measure="1" displayFolder="" measureGroup="tblVentas" count="0"/>
    <cacheHierarchy uniqueName="[Measures].[CantidadClientes]" caption="CantidadClientes" measure="1" displayFolder="" measureGroup="tblVentas" count="0"/>
    <cacheHierarchy uniqueName="[Measures].[VP_Cliente]" caption="VP_Cliente" measure="1" displayFolder="" measureGroup="tblVentas" count="0"/>
    <cacheHierarchy uniqueName="[Measures].[__XL_Count tblVentas]" caption="__XL_Count tblVentas" measure="1" displayFolder="" measureGroup="tblVentas" count="0" hidden="1"/>
    <cacheHierarchy uniqueName="[Measures].[__XL_Count Table1_1]" caption="__XL_Count Table1_1" measure="1" displayFolder="" measureGroup="Table1_1" count="0" hidden="1"/>
    <cacheHierarchy uniqueName="[Measures].[__XL_Count Table1_2]" caption="__XL_Count Table1_2" measure="1" displayFolder="" measureGroup="Table1_2" count="0" hidden="1"/>
    <cacheHierarchy uniqueName="[Measures].[__XL_Count Table1_3]" caption="__XL_Count Table1_3" measure="1" displayFolder="" measureGroup="Table1_3" count="0" hidden="1"/>
    <cacheHierarchy uniqueName="[Measures].[__XL_Count TFecha]" caption="__XL_Count TFecha" measure="1" displayFolder="" measureGroup="TFecha" count="0" hidden="1"/>
    <cacheHierarchy uniqueName="[Measures].[__XL_Count Table1_2 1]" caption="__XL_Count Table1_2 1" measure="1" displayFolder="" measureGroup="Table1_2 1" count="0" hidden="1"/>
    <cacheHierarchy uniqueName="[Measures].[__XL_Count Table1_3 1]" caption="__XL_Count Table1_3 1" measure="1" displayFolder="" measureGroup="Table1_3 1" count="0" hidden="1"/>
    <cacheHierarchy uniqueName="[Measures].[__XL_Count Table1_1 1]" caption="__XL_Count Table1_1 1" measure="1" displayFolder="" measureGroup="Table1_1 1" count="0" hidden="1"/>
    <cacheHierarchy uniqueName="[Measures].[__No hay medidas definidas]" caption="__No hay medidas definidas" measure="1" displayFolder="" count="0" hidden="1"/>
    <cacheHierarchy uniqueName="[Measures].[_VentasTotales Goal]" caption="_VentasTotales Goal" measure="1" displayFolder="" measureGroup="tblVentas" count="0" hidden="1"/>
    <cacheHierarchy uniqueName="[Measures].[_VentasTotales Status]" caption="_VentasTotales Status" measure="1" iconSet="6" displayFolder="" measureGroup="tblVentas" count="0" hidden="1"/>
    <cacheHierarchy uniqueName="[Measures].[_UnidadesVendidas Goal]" caption="_UnidadesVendidas Goal" measure="1" displayFolder="" measureGroup="tblVentas" count="0" hidden="1"/>
    <cacheHierarchy uniqueName="[Measures].[_UnidadesVendidas Status]" caption="_UnidadesVendidas Status" measure="1" iconSet="6" displayFolder="" measureGroup="tblVentas" count="0" hidden="1"/>
    <cacheHierarchy uniqueName="[Measures].[_PrecioPromedio Goal]" caption="_PrecioPromedio Goal" measure="1" displayFolder="" measureGroup="tblVentas" count="0" hidden="1"/>
    <cacheHierarchy uniqueName="[Measures].[_PrecioPromedio Status]" caption="_PrecioPromedio Status" measure="1" iconSet="6" displayFolder="" measureGroup="tblVentas" count="0" hidden="1"/>
    <cacheHierarchy uniqueName="[Measures].[_DescuentoPromedio Goal]" caption="_DescuentoPromedio Goal" measure="1" displayFolder="" measureGroup="tblVentas" count="0" hidden="1"/>
    <cacheHierarchy uniqueName="[Measures].[_DescuentoPromedio Status]" caption="_DescuentoPromedio Status" measure="1" iconSet="6" displayFolder="" measureGroup="tblVentas" count="0" hidden="1"/>
    <cacheHierarchy uniqueName="[Measures].[_CantidadClientes Goal]" caption="_CantidadClientes Goal" measure="1" displayFolder="" measureGroup="tblVentas" count="0" hidden="1"/>
    <cacheHierarchy uniqueName="[Measures].[_CantidadClientes Status]" caption="_CantidadClientes Status" measure="1" iconSet="6" displayFolder="" measureGroup="tblVentas" count="0" hidden="1"/>
    <cacheHierarchy uniqueName="[Measures].[_VP_Cliente Goal]" caption="_VP_Cliente Goal" measure="1" displayFolder="" measureGroup="tblVentas" count="0" hidden="1"/>
    <cacheHierarchy uniqueName="[Measures].[_VP_Cliente Status]" caption="_VP_Cliente Status" measure="1" iconSet="6" displayFolder="" measureGroup="tblVentas" count="0" hidden="1"/>
  </cacheHierarchies>
  <kpis count="6">
    <kpi uniqueName="VentasTotales" caption="VentasTotales" displayFolder="" measureGroup="tblVentas" parent="" value="[Measures].[VentasTotales]" goal="[Measures].[_VentasTotales Goal]" status="[Measures].[_VentasTotales Status]" trend="" weight=""/>
    <kpi uniqueName="UnidadesVendidas" caption="UnidadesVendidas" displayFolder="" measureGroup="tblVentas" parent="" value="[Measures].[UnidadesVendidas]" goal="[Measures].[_UnidadesVendidas Goal]" status="[Measures].[_UnidadesVendidas Status]" trend="" weight=""/>
    <kpi uniqueName="PrecioPromedio" caption="PrecioPromedio" displayFolder="" measureGroup="tblVentas" parent="" value="[Measures].[PrecioPromedio]" goal="[Measures].[_PrecioPromedio Goal]" status="[Measures].[_PrecioPromedio Status]" trend="" weight=""/>
    <kpi uniqueName="DescuentoPromedio" caption="DescuentoPromedio" displayFolder="" measureGroup="tblVentas" parent="" value="[Measures].[DescuentoPromedio]" goal="[Measures].[_DescuentoPromedio Goal]" status="[Measures].[_DescuentoPromedio Status]" trend="" weight=""/>
    <kpi uniqueName="CantidadClientes" caption="CantidadClientes" displayFolder="" measureGroup="tblVentas" parent="" value="[Measures].[CantidadClientes]" goal="[Measures].[_CantidadClientes Goal]" status="[Measures].[_CantidadClientes Status]" trend="" weight=""/>
    <kpi uniqueName="VP_Cliente" caption="VP_Cliente" displayFolder="" measureGroup="tblVentas" parent="" value="[Measures].[VP_Cliente]" goal="[Measures].[_VP_Cliente Goal]" status="[Measures].[_VP_Cliente Status]" trend="" weight=""/>
  </kpis>
  <dimensions count="9">
    <dimension measure="1" name="Measures" uniqueName="[Measures]" caption="Measures"/>
    <dimension name="Table1_1" uniqueName="[Table1_1]" caption="Table1_1"/>
    <dimension name="Table1_1 1" uniqueName="[Table1_1 1]" caption="Table1_1 1"/>
    <dimension name="Table1_2" uniqueName="[Table1_2]" caption="Table1_2"/>
    <dimension name="Table1_2 1" uniqueName="[Table1_2 1]" caption="Table1_2 1"/>
    <dimension name="Table1_3" uniqueName="[Table1_3]" caption="Table1_3"/>
    <dimension name="Table1_3 1" uniqueName="[Table1_3 1]" caption="Table1_3 1"/>
    <dimension name="tblVentas" uniqueName="[tblVentas]" caption="tblVentas"/>
    <dimension name="TFecha" uniqueName="[TFecha]" caption="TFecha"/>
  </dimensions>
  <measureGroups count="8">
    <measureGroup name="Table1_1" caption="Table1_1"/>
    <measureGroup name="Table1_1 1" caption="Table1_1 1"/>
    <measureGroup name="Table1_2" caption="Table1_2"/>
    <measureGroup name="Table1_2 1" caption="Table1_2 1"/>
    <measureGroup name="Table1_3" caption="Table1_3"/>
    <measureGroup name="Table1_3 1" caption="Table1_3 1"/>
    <measureGroup name="tblVentas" caption="tblVentas"/>
    <measureGroup name="TFecha" caption="TFecha"/>
  </measureGroups>
  <maps count="12">
    <map measureGroup="0" dimension="1"/>
    <map measureGroup="1" dimension="2"/>
    <map measureGroup="2" dimension="3"/>
    <map measureGroup="3" dimension="4"/>
    <map measureGroup="4" dimension="5"/>
    <map measureGroup="5" dimension="6"/>
    <map measureGroup="6" dimension="1"/>
    <map measureGroup="6" dimension="3"/>
    <map measureGroup="6" dimension="5"/>
    <map measureGroup="6" dimension="7"/>
    <map measureGroup="6" dimension="8"/>
    <map measureGroup="7" dimension="8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kelly" refreshedDate="46180.831155439817" createdVersion="5" refreshedVersion="8" minRefreshableVersion="3" recordCount="0" supportSubquery="1" supportAdvancedDrill="1" xr:uid="{BB26ABB1-E4AE-470E-B8AD-96FE0AAEC1A6}">
  <cacheSource type="external" connectionId="7"/>
  <cacheFields count="3">
    <cacheField name="[tblVentas].[Fecha].[Fecha]" caption="Fecha" numFmtId="0" hierarchy="21" level="1">
      <sharedItems containsSemiMixedTypes="0" containsNonDate="0" containsString="0"/>
    </cacheField>
    <cacheField name="[Measures].[VarPrecioProm%]" caption="VarPrecioProm%" numFmtId="0" hierarchy="44" level="32767"/>
    <cacheField name="[Table1_2].[Ciudad].[Ciudad]" caption="Ciudad" numFmtId="0" hierarchy="10" level="1">
      <sharedItems containsSemiMixedTypes="0" containsNonDate="0" containsString="0"/>
    </cacheField>
  </cacheFields>
  <cacheHierarchies count="79">
    <cacheHierarchy uniqueName="[Table1_1].[ProductoID]" caption="ProductoID" attribute="1" defaultMemberUniqueName="[Table1_1].[ProductoID].[All]" allUniqueName="[Table1_1].[ProductoID].[All]" dimensionUniqueName="[Table1_1]" displayFolder="" count="0" memberValueDatatype="20" unbalanced="0"/>
    <cacheHierarchy uniqueName="[Table1_1].[Producto]" caption="Producto" attribute="1" defaultMemberUniqueName="[Table1_1].[Producto].[All]" allUniqueName="[Table1_1].[Producto].[All]" dimensionUniqueName="[Table1_1]" displayFolder="" count="2" memberValueDatatype="130" unbalanced="0"/>
    <cacheHierarchy uniqueName="[Table1_1].[Categoría]" caption="Categoría" attribute="1" defaultMemberUniqueName="[Table1_1].[Categoría].[All]" allUniqueName="[Table1_1].[Categoría].[All]" dimensionUniqueName="[Table1_1]" displayFolder="" count="2" memberValueDatatype="130" unbalanced="0"/>
    <cacheHierarchy uniqueName="[Table1_1].[PrecioUnitario]" caption="PrecioUnitario" attribute="1" defaultMemberUniqueName="[Table1_1].[PrecioUnitario].[All]" allUniqueName="[Table1_1].[PrecioUnitario].[All]" dimensionUniqueName="[Table1_1]" displayFolder="" count="0" memberValueDatatype="20" unbalanced="0"/>
    <cacheHierarchy uniqueName="[Table1_1 1].[ProductoID]" caption="ProductoID" attribute="1" defaultMemberUniqueName="[Table1_1 1].[ProductoID].[All]" allUniqueName="[Table1_1 1].[ProductoID].[All]" dimensionUniqueName="[Table1_1 1]" displayFolder="" count="0" memberValueDatatype="20" unbalanced="0"/>
    <cacheHierarchy uniqueName="[Table1_1 1].[Producto]" caption="Producto" attribute="1" defaultMemberUniqueName="[Table1_1 1].[Producto].[All]" allUniqueName="[Table1_1 1].[Producto].[All]" dimensionUniqueName="[Table1_1 1]" displayFolder="" count="0" memberValueDatatype="130" unbalanced="0"/>
    <cacheHierarchy uniqueName="[Table1_1 1].[Categoría]" caption="Categoría" attribute="1" defaultMemberUniqueName="[Table1_1 1].[Categoría].[All]" allUniqueName="[Table1_1 1].[Categoría].[All]" dimensionUniqueName="[Table1_1 1]" displayFolder="" count="0" memberValueDatatype="130" unbalanced="0"/>
    <cacheHierarchy uniqueName="[Table1_1 1].[PrecioUnitario]" caption="PrecioUnitario" attribute="1" defaultMemberUniqueName="[Table1_1 1].[PrecioUnitario].[All]" allUniqueName="[Table1_1 1].[PrecioUnitario].[All]" dimensionUniqueName="[Table1_1 1]" displayFolder="" count="0" memberValueDatatype="20" unbalanced="0"/>
    <cacheHierarchy uniqueName="[Table1_2].[ClienteID]" caption="ClienteID" attribute="1" defaultMemberUniqueName="[Table1_2].[ClienteID].[All]" allUniqueName="[Table1_2].[ClienteID].[All]" dimensionUniqueName="[Table1_2]" displayFolder="" count="0" memberValueDatatype="20" unbalanced="0"/>
    <cacheHierarchy uniqueName="[Table1_2].[País]" caption="País" attribute="1" defaultMemberUniqueName="[Table1_2].[País].[All]" allUniqueName="[Table1_2].[País].[All]" dimensionUniqueName="[Table1_2]" displayFolder="" count="2" memberValueDatatype="130" unbalanced="0"/>
    <cacheHierarchy uniqueName="[Table1_2].[Ciudad]" caption="Ciudad" attribute="1" defaultMemberUniqueName="[Table1_2].[Ciudad].[All]" allUniqueName="[Table1_2].[Ciudad].[All]" dimensionUniqueName="[Table1_2]" displayFolder="" count="2" memberValueDatatype="130" unbalanced="0">
      <fieldsUsage count="2">
        <fieldUsage x="-1"/>
        <fieldUsage x="2"/>
      </fieldsUsage>
    </cacheHierarchy>
    <cacheHierarchy uniqueName="[Table1_2].[Segmento]" caption="Segmento" attribute="1" defaultMemberUniqueName="[Table1_2].[Segmento].[All]" allUniqueName="[Table1_2].[Segmento].[All]" dimensionUniqueName="[Table1_2]" displayFolder="" count="2" memberValueDatatype="130" unbalanced="0"/>
    <cacheHierarchy uniqueName="[Table1_2 1].[ClienteID]" caption="ClienteID" attribute="1" defaultMemberUniqueName="[Table1_2 1].[ClienteID].[All]" allUniqueName="[Table1_2 1].[ClienteID].[All]" dimensionUniqueName="[Table1_2 1]" displayFolder="" count="0" memberValueDatatype="20" unbalanced="0"/>
    <cacheHierarchy uniqueName="[Table1_2 1].[País]" caption="País" attribute="1" defaultMemberUniqueName="[Table1_2 1].[País].[All]" allUniqueName="[Table1_2 1].[País].[All]" dimensionUniqueName="[Table1_2 1]" displayFolder="" count="0" memberValueDatatype="130" unbalanced="0"/>
    <cacheHierarchy uniqueName="[Table1_2 1].[Ciudad]" caption="Ciudad" attribute="1" defaultMemberUniqueName="[Table1_2 1].[Ciudad].[All]" allUniqueName="[Table1_2 1].[Ciudad].[All]" dimensionUniqueName="[Table1_2 1]" displayFolder="" count="0" memberValueDatatype="130" unbalanced="0"/>
    <cacheHierarchy uniqueName="[Table1_2 1].[Segmento]" caption="Segmento" attribute="1" defaultMemberUniqueName="[Table1_2 1].[Segmento].[All]" allUniqueName="[Table1_2 1].[Segmento].[All]" dimensionUniqueName="[Table1_2 1]" displayFolder="" count="0" memberValueDatatype="130" unbalanced="0"/>
    <cacheHierarchy uniqueName="[Table1_3].[CanalID]" caption="CanalID" attribute="1" defaultMemberUniqueName="[Table1_3].[CanalID].[All]" allUniqueName="[Table1_3].[CanalID].[All]" dimensionUniqueName="[Table1_3]" displayFolder="" count="0" memberValueDatatype="20" unbalanced="0"/>
    <cacheHierarchy uniqueName="[Table1_3].[Canal]" caption="Canal" attribute="1" defaultMemberUniqueName="[Table1_3].[Canal].[All]" allUniqueName="[Table1_3].[Canal].[All]" dimensionUniqueName="[Table1_3]" displayFolder="" count="2" memberValueDatatype="130" unbalanced="0"/>
    <cacheHierarchy uniqueName="[Table1_3 1].[CanalID]" caption="CanalID" attribute="1" defaultMemberUniqueName="[Table1_3 1].[CanalID].[All]" allUniqueName="[Table1_3 1].[CanalID].[All]" dimensionUniqueName="[Table1_3 1]" displayFolder="" count="0" memberValueDatatype="20" unbalanced="0"/>
    <cacheHierarchy uniqueName="[Table1_3 1].[Canal]" caption="Canal" attribute="1" defaultMemberUniqueName="[Table1_3 1].[Canal].[All]" allUniqueName="[Table1_3 1].[Canal].[All]" dimensionUniqueName="[Table1_3 1]" displayFolder="" count="0" memberValueDatatype="130" unbalanced="0"/>
    <cacheHierarchy uniqueName="[tblVentas].[VentaID]" caption="VentaID" attribute="1" defaultMemberUniqueName="[tblVentas].[VentaID].[All]" allUniqueName="[tblVentas].[VentaID].[All]" dimensionUniqueName="[tblVentas]" displayFolder="" count="0" memberValueDatatype="20" unbalanced="0"/>
    <cacheHierarchy uniqueName="[tblVentas].[Fecha]" caption="Fecha" attribute="1" time="1" defaultMemberUniqueName="[tblVentas].[Fecha].[All]" allUniqueName="[tblVentas].[Fecha].[All]" dimensionUniqueName="[tblVentas]" displayFolder="" count="2" memberValueDatatype="7" unbalanced="0">
      <fieldsUsage count="2">
        <fieldUsage x="-1"/>
        <fieldUsage x="0"/>
      </fieldsUsage>
    </cacheHierarchy>
    <cacheHierarchy uniqueName="[tblVentas].[ProductoID]" caption="ProductoID" attribute="1" defaultMemberUniqueName="[tblVentas].[ProductoID].[All]" allUniqueName="[tblVentas].[ProductoID].[All]" dimensionUniqueName="[tblVentas]" displayFolder="" count="0" memberValueDatatype="20" unbalanced="0"/>
    <cacheHierarchy uniqueName="[tblVentas].[ClienteID]" caption="ClienteID" attribute="1" defaultMemberUniqueName="[tblVentas].[ClienteID].[All]" allUniqueName="[tblVentas].[ClienteID].[All]" dimensionUniqueName="[tblVentas]" displayFolder="" count="0" memberValueDatatype="20" unbalanced="0"/>
    <cacheHierarchy uniqueName="[tblVentas].[CanalID]" caption="CanalID" attribute="1" defaultMemberUniqueName="[tblVentas].[CanalID].[All]" allUniqueName="[tblVentas].[CanalID].[All]" dimensionUniqueName="[tblVentas]" displayFolder="" count="0" memberValueDatatype="20" unbalanced="0"/>
    <cacheHierarchy uniqueName="[tblVentas].[Cantidad]" caption="Cantidad" attribute="1" defaultMemberUniqueName="[tblVentas].[Cantidad].[All]" allUniqueName="[tblVentas].[Cantidad].[All]" dimensionUniqueName="[tblVentas]" displayFolder="" count="0" memberValueDatatype="20" unbalanced="0"/>
    <cacheHierarchy uniqueName="[tblVentas].[PrecioUnitario]" caption="PrecioUnitario" attribute="1" defaultMemberUniqueName="[tblVentas].[PrecioUnitario].[All]" allUniqueName="[tblVentas].[PrecioUnitario].[All]" dimensionUniqueName="[tblVentas]" displayFolder="" count="0" memberValueDatatype="20" unbalanced="0"/>
    <cacheHierarchy uniqueName="[tblVentas].[Descuento]" caption="Descuento" attribute="1" defaultMemberUniqueName="[tblVentas].[Descuento].[All]" allUniqueName="[tblVentas].[Descuento].[All]" dimensionUniqueName="[tblVentas]" displayFolder="" count="0" memberValueDatatype="5" unbalanced="0"/>
    <cacheHierarchy uniqueName="[tblVentas].[TotalVenta]" caption="TotalVenta" attribute="1" defaultMemberUniqueName="[tblVentas].[TotalVenta].[All]" allUniqueName="[tblVentas].[TotalVenta].[All]" dimensionUniqueName="[tblVentas]" displayFolder="" count="0" memberValueDatatype="20" unbalanced="0"/>
    <cacheHierarchy uniqueName="[TFecha].[Fecha]" caption="Fecha" attribute="1" time="1" defaultMemberUniqueName="[TFecha].[Fecha].[All]" allUniqueName="[TFecha].[Fecha].[All]" dimensionUniqueName="[TFecha]" displayFolder="" count="0" memberValueDatatype="7" unbalanced="0"/>
    <cacheHierarchy uniqueName="[TFecha].[Año]" caption="Año" attribute="1" defaultMemberUniqueName="[TFecha].[Año].[All]" allUniqueName="[TFecha].[Año].[All]" dimensionUniqueName="[TFecha]" displayFolder="" count="2" memberValueDatatype="20" unbalanced="0"/>
    <cacheHierarchy uniqueName="[TFecha].[Mes]" caption="Mes" attribute="1" defaultMemberUniqueName="[TFecha].[Mes].[All]" allUniqueName="[TFecha].[Mes].[All]" dimensionUniqueName="[TFecha]" displayFolder="" count="2" memberValueDatatype="130" unbalanced="0"/>
    <cacheHierarchy uniqueName="[TFecha].[NumMes]" caption="NumMes" attribute="1" defaultMemberUniqueName="[TFecha].[NumMes].[All]" allUniqueName="[TFecha].[NumMes].[All]" dimensionUniqueName="[TFecha]" displayFolder="" count="0" memberValueDatatype="20" unbalanced="0"/>
    <cacheHierarchy uniqueName="[TFecha].[dia]" caption="dia" attribute="1" defaultMemberUniqueName="[TFecha].[dia].[All]" allUniqueName="[TFecha].[dia].[All]" dimensionUniqueName="[TFecha]" displayFolder="" count="0" memberValueDatatype="20" unbalanced="0"/>
    <cacheHierarchy uniqueName="[TFecha].[DiaSem]" caption="DiaSem" attribute="1" defaultMemberUniqueName="[TFecha].[DiaSem].[All]" allUniqueName="[TFecha].[DiaSem].[All]" dimensionUniqueName="[TFecha]" displayFolder="" count="0" memberValueDatatype="130" unbalanced="0"/>
    <cacheHierarchy uniqueName="[TFecha].[NumDiaSem]" caption="NumDiaSem" attribute="1" defaultMemberUniqueName="[TFecha].[NumDiaSem].[All]" allUniqueName="[TFecha].[NumDiaSem].[All]" dimensionUniqueName="[TFecha]" displayFolder="" count="0" memberValueDatatype="20" unbalanced="0"/>
    <cacheHierarchy uniqueName="[TFecha].[Trimestre]" caption="Trimestre" attribute="1" defaultMemberUniqueName="[TFecha].[Trimestre].[All]" allUniqueName="[TFecha].[Trimestre].[All]" dimensionUniqueName="[TFecha]" displayFolder="" count="2" memberValueDatatype="20" unbalanced="0"/>
    <cacheHierarchy uniqueName="[Measures].[CantidadProducto]" caption="CantidadProducto" measure="1" displayFolder="" measureGroup="tblVentas" count="0"/>
    <cacheHierarchy uniqueName="[Measures].[TicketPromedio]" caption="TicketPromedio" measure="1" displayFolder="" measureGroup="tblVentas" count="0"/>
    <cacheHierarchy uniqueName="[Measures].[VentasAñoAct]" caption="VentasAñoAct" measure="1" displayFolder="" measureGroup="tblVentas" count="0"/>
    <cacheHierarchy uniqueName="[Measures].[VentasMesAnt]" caption="VentasMesAnt" measure="1" displayFolder="" measureGroup="tblVentas" count="0"/>
    <cacheHierarchy uniqueName="[Measures].[UnidadesMesAnt]" caption="UnidadesMesAnt" measure="1" displayFolder="" measureGroup="tblVentas" count="0"/>
    <cacheHierarchy uniqueName="[Measures].[VarUnidades%]" caption="VarUnidades%" measure="1" displayFolder="" measureGroup="tblVentas" count="0"/>
    <cacheHierarchy uniqueName="[Measures].[PrecioPromMesAnt]" caption="PrecioPromMesAnt" measure="1" displayFolder="" measureGroup="tblVentas" count="0"/>
    <cacheHierarchy uniqueName="[Measures].[VarPrecioProm%]" caption="VarPrecioProm%" measure="1" displayFolder="" measureGroup="tblVentas" count="0" oneField="1">
      <fieldsUsage count="1">
        <fieldUsage x="1"/>
      </fieldsUsage>
    </cacheHierarchy>
    <cacheHierarchy uniqueName="[Measures].[DescPromMesAnt]" caption="DescPromMesAnt" measure="1" displayFolder="" measureGroup="tblVentas" count="0"/>
    <cacheHierarchy uniqueName="[Measures].[VarDescProm%]" caption="VarDescProm%" measure="1" displayFolder="" measureGroup="tblVentas" count="0"/>
    <cacheHierarchy uniqueName="[Measures].[ClientesMesAnt]" caption="ClientesMesAnt" measure="1" displayFolder="" measureGroup="tblVentas" count="0"/>
    <cacheHierarchy uniqueName="[Measures].[VarClientes%]" caption="VarClientes%" measure="1" displayFolder="" measureGroup="tblVentas" count="0"/>
    <cacheHierarchy uniqueName="[Measures].[VP_ClienteMesAnt]" caption="VP_ClienteMesAnt" measure="1" displayFolder="" measureGroup="tblVentas" count="0"/>
    <cacheHierarchy uniqueName="[Measures].[VarVPCliente%]" caption="VarVPCliente%" measure="1" displayFolder="" measureGroup="tblVentas" count="0"/>
    <cacheHierarchy uniqueName="[Measures].[VariacionMensual%]" caption="VariacionMensual%" measure="1" displayFolder="" measureGroup="tblVentas" count="0"/>
    <cacheHierarchy uniqueName="[Measures].[VentasTotales]" caption="VentasTotales" measure="1" displayFolder="" measureGroup="tblVentas" count="0"/>
    <cacheHierarchy uniqueName="[Measures].[UnidadesVendidas]" caption="UnidadesVendidas" measure="1" displayFolder="" measureGroup="tblVentas" count="0"/>
    <cacheHierarchy uniqueName="[Measures].[PrecioPromedio]" caption="PrecioPromedio" measure="1" displayFolder="" measureGroup="tblVentas" count="0"/>
    <cacheHierarchy uniqueName="[Measures].[DescuentoPromedio]" caption="DescuentoPromedio" measure="1" displayFolder="" measureGroup="tblVentas" count="0"/>
    <cacheHierarchy uniqueName="[Measures].[CantidadClientes]" caption="CantidadClientes" measure="1" displayFolder="" measureGroup="tblVentas" count="0"/>
    <cacheHierarchy uniqueName="[Measures].[VP_Cliente]" caption="VP_Cliente" measure="1" displayFolder="" measureGroup="tblVentas" count="0"/>
    <cacheHierarchy uniqueName="[Measures].[__XL_Count tblVentas]" caption="__XL_Count tblVentas" measure="1" displayFolder="" measureGroup="tblVentas" count="0" hidden="1"/>
    <cacheHierarchy uniqueName="[Measures].[__XL_Count Table1_1]" caption="__XL_Count Table1_1" measure="1" displayFolder="" measureGroup="Table1_1" count="0" hidden="1"/>
    <cacheHierarchy uniqueName="[Measures].[__XL_Count Table1_2]" caption="__XL_Count Table1_2" measure="1" displayFolder="" measureGroup="Table1_2" count="0" hidden="1"/>
    <cacheHierarchy uniqueName="[Measures].[__XL_Count Table1_3]" caption="__XL_Count Table1_3" measure="1" displayFolder="" measureGroup="Table1_3" count="0" hidden="1"/>
    <cacheHierarchy uniqueName="[Measures].[__XL_Count TFecha]" caption="__XL_Count TFecha" measure="1" displayFolder="" measureGroup="TFecha" count="0" hidden="1"/>
    <cacheHierarchy uniqueName="[Measures].[__XL_Count Table1_2 1]" caption="__XL_Count Table1_2 1" measure="1" displayFolder="" measureGroup="Table1_2 1" count="0" hidden="1"/>
    <cacheHierarchy uniqueName="[Measures].[__XL_Count Table1_3 1]" caption="__XL_Count Table1_3 1" measure="1" displayFolder="" measureGroup="Table1_3 1" count="0" hidden="1"/>
    <cacheHierarchy uniqueName="[Measures].[__XL_Count Table1_1 1]" caption="__XL_Count Table1_1 1" measure="1" displayFolder="" measureGroup="Table1_1 1" count="0" hidden="1"/>
    <cacheHierarchy uniqueName="[Measures].[__No hay medidas definidas]" caption="__No hay medidas definidas" measure="1" displayFolder="" count="0" hidden="1"/>
    <cacheHierarchy uniqueName="[Measures].[_VentasTotales Goal]" caption="_VentasTotales Goal" measure="1" displayFolder="" measureGroup="tblVentas" count="0" hidden="1"/>
    <cacheHierarchy uniqueName="[Measures].[_VentasTotales Status]" caption="_VentasTotales Status" measure="1" iconSet="6" displayFolder="" measureGroup="tblVentas" count="0" hidden="1"/>
    <cacheHierarchy uniqueName="[Measures].[_UnidadesVendidas Goal]" caption="_UnidadesVendidas Goal" measure="1" displayFolder="" measureGroup="tblVentas" count="0" hidden="1"/>
    <cacheHierarchy uniqueName="[Measures].[_UnidadesVendidas Status]" caption="_UnidadesVendidas Status" measure="1" iconSet="6" displayFolder="" measureGroup="tblVentas" count="0" hidden="1"/>
    <cacheHierarchy uniqueName="[Measures].[_PrecioPromedio Goal]" caption="_PrecioPromedio Goal" measure="1" displayFolder="" measureGroup="tblVentas" count="0" hidden="1"/>
    <cacheHierarchy uniqueName="[Measures].[_PrecioPromedio Status]" caption="_PrecioPromedio Status" measure="1" iconSet="6" displayFolder="" measureGroup="tblVentas" count="0" hidden="1"/>
    <cacheHierarchy uniqueName="[Measures].[_DescuentoPromedio Goal]" caption="_DescuentoPromedio Goal" measure="1" displayFolder="" measureGroup="tblVentas" count="0" hidden="1"/>
    <cacheHierarchy uniqueName="[Measures].[_DescuentoPromedio Status]" caption="_DescuentoPromedio Status" measure="1" iconSet="6" displayFolder="" measureGroup="tblVentas" count="0" hidden="1"/>
    <cacheHierarchy uniqueName="[Measures].[_CantidadClientes Goal]" caption="_CantidadClientes Goal" measure="1" displayFolder="" measureGroup="tblVentas" count="0" hidden="1"/>
    <cacheHierarchy uniqueName="[Measures].[_CantidadClientes Status]" caption="_CantidadClientes Status" measure="1" iconSet="6" displayFolder="" measureGroup="tblVentas" count="0" hidden="1"/>
    <cacheHierarchy uniqueName="[Measures].[_VP_Cliente Goal]" caption="_VP_Cliente Goal" measure="1" displayFolder="" measureGroup="tblVentas" count="0" hidden="1"/>
    <cacheHierarchy uniqueName="[Measures].[_VP_Cliente Status]" caption="_VP_Cliente Status" measure="1" iconSet="6" displayFolder="" measureGroup="tblVentas" count="0" hidden="1"/>
  </cacheHierarchies>
  <kpis count="6">
    <kpi uniqueName="VentasTotales" caption="VentasTotales" displayFolder="" measureGroup="tblVentas" parent="" value="[Measures].[VentasTotales]" goal="[Measures].[_VentasTotales Goal]" status="[Measures].[_VentasTotales Status]" trend="" weight=""/>
    <kpi uniqueName="UnidadesVendidas" caption="UnidadesVendidas" displayFolder="" measureGroup="tblVentas" parent="" value="[Measures].[UnidadesVendidas]" goal="[Measures].[_UnidadesVendidas Goal]" status="[Measures].[_UnidadesVendidas Status]" trend="" weight=""/>
    <kpi uniqueName="PrecioPromedio" caption="PrecioPromedio" displayFolder="" measureGroup="tblVentas" parent="" value="[Measures].[PrecioPromedio]" goal="[Measures].[_PrecioPromedio Goal]" status="[Measures].[_PrecioPromedio Status]" trend="" weight=""/>
    <kpi uniqueName="DescuentoPromedio" caption="DescuentoPromedio" displayFolder="" measureGroup="tblVentas" parent="" value="[Measures].[DescuentoPromedio]" goal="[Measures].[_DescuentoPromedio Goal]" status="[Measures].[_DescuentoPromedio Status]" trend="" weight=""/>
    <kpi uniqueName="CantidadClientes" caption="CantidadClientes" displayFolder="" measureGroup="tblVentas" parent="" value="[Measures].[CantidadClientes]" goal="[Measures].[_CantidadClientes Goal]" status="[Measures].[_CantidadClientes Status]" trend="" weight=""/>
    <kpi uniqueName="VP_Cliente" caption="VP_Cliente" displayFolder="" measureGroup="tblVentas" parent="" value="[Measures].[VP_Cliente]" goal="[Measures].[_VP_Cliente Goal]" status="[Measures].[_VP_Cliente Status]" trend="" weight=""/>
  </kpis>
  <dimensions count="9">
    <dimension measure="1" name="Measures" uniqueName="[Measures]" caption="Measures"/>
    <dimension name="Table1_1" uniqueName="[Table1_1]" caption="Table1_1"/>
    <dimension name="Table1_1 1" uniqueName="[Table1_1 1]" caption="Table1_1 1"/>
    <dimension name="Table1_2" uniqueName="[Table1_2]" caption="Table1_2"/>
    <dimension name="Table1_2 1" uniqueName="[Table1_2 1]" caption="Table1_2 1"/>
    <dimension name="Table1_3" uniqueName="[Table1_3]" caption="Table1_3"/>
    <dimension name="Table1_3 1" uniqueName="[Table1_3 1]" caption="Table1_3 1"/>
    <dimension name="tblVentas" uniqueName="[tblVentas]" caption="tblVentas"/>
    <dimension name="TFecha" uniqueName="[TFecha]" caption="TFecha"/>
  </dimensions>
  <measureGroups count="8">
    <measureGroup name="Table1_1" caption="Table1_1"/>
    <measureGroup name="Table1_1 1" caption="Table1_1 1"/>
    <measureGroup name="Table1_2" caption="Table1_2"/>
    <measureGroup name="Table1_2 1" caption="Table1_2 1"/>
    <measureGroup name="Table1_3" caption="Table1_3"/>
    <measureGroup name="Table1_3 1" caption="Table1_3 1"/>
    <measureGroup name="tblVentas" caption="tblVentas"/>
    <measureGroup name="TFecha" caption="TFecha"/>
  </measureGroups>
  <maps count="12">
    <map measureGroup="0" dimension="1"/>
    <map measureGroup="1" dimension="2"/>
    <map measureGroup="2" dimension="3"/>
    <map measureGroup="3" dimension="4"/>
    <map measureGroup="4" dimension="5"/>
    <map measureGroup="5" dimension="6"/>
    <map measureGroup="6" dimension="1"/>
    <map measureGroup="6" dimension="3"/>
    <map measureGroup="6" dimension="5"/>
    <map measureGroup="6" dimension="7"/>
    <map measureGroup="6" dimension="8"/>
    <map measureGroup="7" dimension="8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kelly" refreshedDate="46180.831155671294" createdVersion="5" refreshedVersion="8" minRefreshableVersion="3" recordCount="0" supportSubquery="1" supportAdvancedDrill="1" xr:uid="{A89AC5B1-24DA-4DEC-B761-91521AAC29DB}">
  <cacheSource type="external" connectionId="7"/>
  <cacheFields count="3">
    <cacheField name="[tblVentas].[Fecha].[Fecha]" caption="Fecha" numFmtId="0" hierarchy="21" level="1">
      <sharedItems containsSemiMixedTypes="0" containsNonDate="0" containsString="0"/>
    </cacheField>
    <cacheField name="[Measures].[VarUnidades%]" caption="VarUnidades%" numFmtId="0" hierarchy="42" level="32767"/>
    <cacheField name="[Table1_2].[Ciudad].[Ciudad]" caption="Ciudad" numFmtId="0" hierarchy="10" level="1">
      <sharedItems containsSemiMixedTypes="0" containsNonDate="0" containsString="0"/>
    </cacheField>
  </cacheFields>
  <cacheHierarchies count="79">
    <cacheHierarchy uniqueName="[Table1_1].[ProductoID]" caption="ProductoID" attribute="1" defaultMemberUniqueName="[Table1_1].[ProductoID].[All]" allUniqueName="[Table1_1].[ProductoID].[All]" dimensionUniqueName="[Table1_1]" displayFolder="" count="0" memberValueDatatype="20" unbalanced="0"/>
    <cacheHierarchy uniqueName="[Table1_1].[Producto]" caption="Producto" attribute="1" defaultMemberUniqueName="[Table1_1].[Producto].[All]" allUniqueName="[Table1_1].[Producto].[All]" dimensionUniqueName="[Table1_1]" displayFolder="" count="2" memberValueDatatype="130" unbalanced="0"/>
    <cacheHierarchy uniqueName="[Table1_1].[Categoría]" caption="Categoría" attribute="1" defaultMemberUniqueName="[Table1_1].[Categoría].[All]" allUniqueName="[Table1_1].[Categoría].[All]" dimensionUniqueName="[Table1_1]" displayFolder="" count="2" memberValueDatatype="130" unbalanced="0"/>
    <cacheHierarchy uniqueName="[Table1_1].[PrecioUnitario]" caption="PrecioUnitario" attribute="1" defaultMemberUniqueName="[Table1_1].[PrecioUnitario].[All]" allUniqueName="[Table1_1].[PrecioUnitario].[All]" dimensionUniqueName="[Table1_1]" displayFolder="" count="0" memberValueDatatype="20" unbalanced="0"/>
    <cacheHierarchy uniqueName="[Table1_1 1].[ProductoID]" caption="ProductoID" attribute="1" defaultMemberUniqueName="[Table1_1 1].[ProductoID].[All]" allUniqueName="[Table1_1 1].[ProductoID].[All]" dimensionUniqueName="[Table1_1 1]" displayFolder="" count="0" memberValueDatatype="20" unbalanced="0"/>
    <cacheHierarchy uniqueName="[Table1_1 1].[Producto]" caption="Producto" attribute="1" defaultMemberUniqueName="[Table1_1 1].[Producto].[All]" allUniqueName="[Table1_1 1].[Producto].[All]" dimensionUniqueName="[Table1_1 1]" displayFolder="" count="0" memberValueDatatype="130" unbalanced="0"/>
    <cacheHierarchy uniqueName="[Table1_1 1].[Categoría]" caption="Categoría" attribute="1" defaultMemberUniqueName="[Table1_1 1].[Categoría].[All]" allUniqueName="[Table1_1 1].[Categoría].[All]" dimensionUniqueName="[Table1_1 1]" displayFolder="" count="0" memberValueDatatype="130" unbalanced="0"/>
    <cacheHierarchy uniqueName="[Table1_1 1].[PrecioUnitario]" caption="PrecioUnitario" attribute="1" defaultMemberUniqueName="[Table1_1 1].[PrecioUnitario].[All]" allUniqueName="[Table1_1 1].[PrecioUnitario].[All]" dimensionUniqueName="[Table1_1 1]" displayFolder="" count="0" memberValueDatatype="20" unbalanced="0"/>
    <cacheHierarchy uniqueName="[Table1_2].[ClienteID]" caption="ClienteID" attribute="1" defaultMemberUniqueName="[Table1_2].[ClienteID].[All]" allUniqueName="[Table1_2].[ClienteID].[All]" dimensionUniqueName="[Table1_2]" displayFolder="" count="0" memberValueDatatype="20" unbalanced="0"/>
    <cacheHierarchy uniqueName="[Table1_2].[País]" caption="País" attribute="1" defaultMemberUniqueName="[Table1_2].[País].[All]" allUniqueName="[Table1_2].[País].[All]" dimensionUniqueName="[Table1_2]" displayFolder="" count="2" memberValueDatatype="130" unbalanced="0"/>
    <cacheHierarchy uniqueName="[Table1_2].[Ciudad]" caption="Ciudad" attribute="1" defaultMemberUniqueName="[Table1_2].[Ciudad].[All]" allUniqueName="[Table1_2].[Ciudad].[All]" dimensionUniqueName="[Table1_2]" displayFolder="" count="2" memberValueDatatype="130" unbalanced="0">
      <fieldsUsage count="2">
        <fieldUsage x="-1"/>
        <fieldUsage x="2"/>
      </fieldsUsage>
    </cacheHierarchy>
    <cacheHierarchy uniqueName="[Table1_2].[Segmento]" caption="Segmento" attribute="1" defaultMemberUniqueName="[Table1_2].[Segmento].[All]" allUniqueName="[Table1_2].[Segmento].[All]" dimensionUniqueName="[Table1_2]" displayFolder="" count="2" memberValueDatatype="130" unbalanced="0"/>
    <cacheHierarchy uniqueName="[Table1_2 1].[ClienteID]" caption="ClienteID" attribute="1" defaultMemberUniqueName="[Table1_2 1].[ClienteID].[All]" allUniqueName="[Table1_2 1].[ClienteID].[All]" dimensionUniqueName="[Table1_2 1]" displayFolder="" count="0" memberValueDatatype="20" unbalanced="0"/>
    <cacheHierarchy uniqueName="[Table1_2 1].[País]" caption="País" attribute="1" defaultMemberUniqueName="[Table1_2 1].[País].[All]" allUniqueName="[Table1_2 1].[País].[All]" dimensionUniqueName="[Table1_2 1]" displayFolder="" count="0" memberValueDatatype="130" unbalanced="0"/>
    <cacheHierarchy uniqueName="[Table1_2 1].[Ciudad]" caption="Ciudad" attribute="1" defaultMemberUniqueName="[Table1_2 1].[Ciudad].[All]" allUniqueName="[Table1_2 1].[Ciudad].[All]" dimensionUniqueName="[Table1_2 1]" displayFolder="" count="0" memberValueDatatype="130" unbalanced="0"/>
    <cacheHierarchy uniqueName="[Table1_2 1].[Segmento]" caption="Segmento" attribute="1" defaultMemberUniqueName="[Table1_2 1].[Segmento].[All]" allUniqueName="[Table1_2 1].[Segmento].[All]" dimensionUniqueName="[Table1_2 1]" displayFolder="" count="0" memberValueDatatype="130" unbalanced="0"/>
    <cacheHierarchy uniqueName="[Table1_3].[CanalID]" caption="CanalID" attribute="1" defaultMemberUniqueName="[Table1_3].[CanalID].[All]" allUniqueName="[Table1_3].[CanalID].[All]" dimensionUniqueName="[Table1_3]" displayFolder="" count="0" memberValueDatatype="20" unbalanced="0"/>
    <cacheHierarchy uniqueName="[Table1_3].[Canal]" caption="Canal" attribute="1" defaultMemberUniqueName="[Table1_3].[Canal].[All]" allUniqueName="[Table1_3].[Canal].[All]" dimensionUniqueName="[Table1_3]" displayFolder="" count="2" memberValueDatatype="130" unbalanced="0"/>
    <cacheHierarchy uniqueName="[Table1_3 1].[CanalID]" caption="CanalID" attribute="1" defaultMemberUniqueName="[Table1_3 1].[CanalID].[All]" allUniqueName="[Table1_3 1].[CanalID].[All]" dimensionUniqueName="[Table1_3 1]" displayFolder="" count="0" memberValueDatatype="20" unbalanced="0"/>
    <cacheHierarchy uniqueName="[Table1_3 1].[Canal]" caption="Canal" attribute="1" defaultMemberUniqueName="[Table1_3 1].[Canal].[All]" allUniqueName="[Table1_3 1].[Canal].[All]" dimensionUniqueName="[Table1_3 1]" displayFolder="" count="0" memberValueDatatype="130" unbalanced="0"/>
    <cacheHierarchy uniqueName="[tblVentas].[VentaID]" caption="VentaID" attribute="1" defaultMemberUniqueName="[tblVentas].[VentaID].[All]" allUniqueName="[tblVentas].[VentaID].[All]" dimensionUniqueName="[tblVentas]" displayFolder="" count="0" memberValueDatatype="20" unbalanced="0"/>
    <cacheHierarchy uniqueName="[tblVentas].[Fecha]" caption="Fecha" attribute="1" time="1" defaultMemberUniqueName="[tblVentas].[Fecha].[All]" allUniqueName="[tblVentas].[Fecha].[All]" dimensionUniqueName="[tblVentas]" displayFolder="" count="2" memberValueDatatype="7" unbalanced="0">
      <fieldsUsage count="2">
        <fieldUsage x="-1"/>
        <fieldUsage x="0"/>
      </fieldsUsage>
    </cacheHierarchy>
    <cacheHierarchy uniqueName="[tblVentas].[ProductoID]" caption="ProductoID" attribute="1" defaultMemberUniqueName="[tblVentas].[ProductoID].[All]" allUniqueName="[tblVentas].[ProductoID].[All]" dimensionUniqueName="[tblVentas]" displayFolder="" count="0" memberValueDatatype="20" unbalanced="0"/>
    <cacheHierarchy uniqueName="[tblVentas].[ClienteID]" caption="ClienteID" attribute="1" defaultMemberUniqueName="[tblVentas].[ClienteID].[All]" allUniqueName="[tblVentas].[ClienteID].[All]" dimensionUniqueName="[tblVentas]" displayFolder="" count="0" memberValueDatatype="20" unbalanced="0"/>
    <cacheHierarchy uniqueName="[tblVentas].[CanalID]" caption="CanalID" attribute="1" defaultMemberUniqueName="[tblVentas].[CanalID].[All]" allUniqueName="[tblVentas].[CanalID].[All]" dimensionUniqueName="[tblVentas]" displayFolder="" count="0" memberValueDatatype="20" unbalanced="0"/>
    <cacheHierarchy uniqueName="[tblVentas].[Cantidad]" caption="Cantidad" attribute="1" defaultMemberUniqueName="[tblVentas].[Cantidad].[All]" allUniqueName="[tblVentas].[Cantidad].[All]" dimensionUniqueName="[tblVentas]" displayFolder="" count="0" memberValueDatatype="20" unbalanced="0"/>
    <cacheHierarchy uniqueName="[tblVentas].[PrecioUnitario]" caption="PrecioUnitario" attribute="1" defaultMemberUniqueName="[tblVentas].[PrecioUnitario].[All]" allUniqueName="[tblVentas].[PrecioUnitario].[All]" dimensionUniqueName="[tblVentas]" displayFolder="" count="0" memberValueDatatype="20" unbalanced="0"/>
    <cacheHierarchy uniqueName="[tblVentas].[Descuento]" caption="Descuento" attribute="1" defaultMemberUniqueName="[tblVentas].[Descuento].[All]" allUniqueName="[tblVentas].[Descuento].[All]" dimensionUniqueName="[tblVentas]" displayFolder="" count="0" memberValueDatatype="5" unbalanced="0"/>
    <cacheHierarchy uniqueName="[tblVentas].[TotalVenta]" caption="TotalVenta" attribute="1" defaultMemberUniqueName="[tblVentas].[TotalVenta].[All]" allUniqueName="[tblVentas].[TotalVenta].[All]" dimensionUniqueName="[tblVentas]" displayFolder="" count="0" memberValueDatatype="20" unbalanced="0"/>
    <cacheHierarchy uniqueName="[TFecha].[Fecha]" caption="Fecha" attribute="1" time="1" defaultMemberUniqueName="[TFecha].[Fecha].[All]" allUniqueName="[TFecha].[Fecha].[All]" dimensionUniqueName="[TFecha]" displayFolder="" count="0" memberValueDatatype="7" unbalanced="0"/>
    <cacheHierarchy uniqueName="[TFecha].[Año]" caption="Año" attribute="1" defaultMemberUniqueName="[TFecha].[Año].[All]" allUniqueName="[TFecha].[Año].[All]" dimensionUniqueName="[TFecha]" displayFolder="" count="2" memberValueDatatype="20" unbalanced="0"/>
    <cacheHierarchy uniqueName="[TFecha].[Mes]" caption="Mes" attribute="1" defaultMemberUniqueName="[TFecha].[Mes].[All]" allUniqueName="[TFecha].[Mes].[All]" dimensionUniqueName="[TFecha]" displayFolder="" count="2" memberValueDatatype="130" unbalanced="0"/>
    <cacheHierarchy uniqueName="[TFecha].[NumMes]" caption="NumMes" attribute="1" defaultMemberUniqueName="[TFecha].[NumMes].[All]" allUniqueName="[TFecha].[NumMes].[All]" dimensionUniqueName="[TFecha]" displayFolder="" count="0" memberValueDatatype="20" unbalanced="0"/>
    <cacheHierarchy uniqueName="[TFecha].[dia]" caption="dia" attribute="1" defaultMemberUniqueName="[TFecha].[dia].[All]" allUniqueName="[TFecha].[dia].[All]" dimensionUniqueName="[TFecha]" displayFolder="" count="0" memberValueDatatype="20" unbalanced="0"/>
    <cacheHierarchy uniqueName="[TFecha].[DiaSem]" caption="DiaSem" attribute="1" defaultMemberUniqueName="[TFecha].[DiaSem].[All]" allUniqueName="[TFecha].[DiaSem].[All]" dimensionUniqueName="[TFecha]" displayFolder="" count="0" memberValueDatatype="130" unbalanced="0"/>
    <cacheHierarchy uniqueName="[TFecha].[NumDiaSem]" caption="NumDiaSem" attribute="1" defaultMemberUniqueName="[TFecha].[NumDiaSem].[All]" allUniqueName="[TFecha].[NumDiaSem].[All]" dimensionUniqueName="[TFecha]" displayFolder="" count="0" memberValueDatatype="20" unbalanced="0"/>
    <cacheHierarchy uniqueName="[TFecha].[Trimestre]" caption="Trimestre" attribute="1" defaultMemberUniqueName="[TFecha].[Trimestre].[All]" allUniqueName="[TFecha].[Trimestre].[All]" dimensionUniqueName="[TFecha]" displayFolder="" count="2" memberValueDatatype="20" unbalanced="0"/>
    <cacheHierarchy uniqueName="[Measures].[CantidadProducto]" caption="CantidadProducto" measure="1" displayFolder="" measureGroup="tblVentas" count="0"/>
    <cacheHierarchy uniqueName="[Measures].[TicketPromedio]" caption="TicketPromedio" measure="1" displayFolder="" measureGroup="tblVentas" count="0"/>
    <cacheHierarchy uniqueName="[Measures].[VentasAñoAct]" caption="VentasAñoAct" measure="1" displayFolder="" measureGroup="tblVentas" count="0"/>
    <cacheHierarchy uniqueName="[Measures].[VentasMesAnt]" caption="VentasMesAnt" measure="1" displayFolder="" measureGroup="tblVentas" count="0"/>
    <cacheHierarchy uniqueName="[Measures].[UnidadesMesAnt]" caption="UnidadesMesAnt" measure="1" displayFolder="" measureGroup="tblVentas" count="0"/>
    <cacheHierarchy uniqueName="[Measures].[VarUnidades%]" caption="VarUnidades%" measure="1" displayFolder="" measureGroup="tblVentas" count="0" oneField="1">
      <fieldsUsage count="1">
        <fieldUsage x="1"/>
      </fieldsUsage>
    </cacheHierarchy>
    <cacheHierarchy uniqueName="[Measures].[PrecioPromMesAnt]" caption="PrecioPromMesAnt" measure="1" displayFolder="" measureGroup="tblVentas" count="0"/>
    <cacheHierarchy uniqueName="[Measures].[VarPrecioProm%]" caption="VarPrecioProm%" measure="1" displayFolder="" measureGroup="tblVentas" count="0"/>
    <cacheHierarchy uniqueName="[Measures].[DescPromMesAnt]" caption="DescPromMesAnt" measure="1" displayFolder="" measureGroup="tblVentas" count="0"/>
    <cacheHierarchy uniqueName="[Measures].[VarDescProm%]" caption="VarDescProm%" measure="1" displayFolder="" measureGroup="tblVentas" count="0"/>
    <cacheHierarchy uniqueName="[Measures].[ClientesMesAnt]" caption="ClientesMesAnt" measure="1" displayFolder="" measureGroup="tblVentas" count="0"/>
    <cacheHierarchy uniqueName="[Measures].[VarClientes%]" caption="VarClientes%" measure="1" displayFolder="" measureGroup="tblVentas" count="0"/>
    <cacheHierarchy uniqueName="[Measures].[VP_ClienteMesAnt]" caption="VP_ClienteMesAnt" measure="1" displayFolder="" measureGroup="tblVentas" count="0"/>
    <cacheHierarchy uniqueName="[Measures].[VarVPCliente%]" caption="VarVPCliente%" measure="1" displayFolder="" measureGroup="tblVentas" count="0"/>
    <cacheHierarchy uniqueName="[Measures].[VariacionMensual%]" caption="VariacionMensual%" measure="1" displayFolder="" measureGroup="tblVentas" count="0"/>
    <cacheHierarchy uniqueName="[Measures].[VentasTotales]" caption="VentasTotales" measure="1" displayFolder="" measureGroup="tblVentas" count="0"/>
    <cacheHierarchy uniqueName="[Measures].[UnidadesVendidas]" caption="UnidadesVendidas" measure="1" displayFolder="" measureGroup="tblVentas" count="0"/>
    <cacheHierarchy uniqueName="[Measures].[PrecioPromedio]" caption="PrecioPromedio" measure="1" displayFolder="" measureGroup="tblVentas" count="0"/>
    <cacheHierarchy uniqueName="[Measures].[DescuentoPromedio]" caption="DescuentoPromedio" measure="1" displayFolder="" measureGroup="tblVentas" count="0"/>
    <cacheHierarchy uniqueName="[Measures].[CantidadClientes]" caption="CantidadClientes" measure="1" displayFolder="" measureGroup="tblVentas" count="0"/>
    <cacheHierarchy uniqueName="[Measures].[VP_Cliente]" caption="VP_Cliente" measure="1" displayFolder="" measureGroup="tblVentas" count="0"/>
    <cacheHierarchy uniqueName="[Measures].[__XL_Count tblVentas]" caption="__XL_Count tblVentas" measure="1" displayFolder="" measureGroup="tblVentas" count="0" hidden="1"/>
    <cacheHierarchy uniqueName="[Measures].[__XL_Count Table1_1]" caption="__XL_Count Table1_1" measure="1" displayFolder="" measureGroup="Table1_1" count="0" hidden="1"/>
    <cacheHierarchy uniqueName="[Measures].[__XL_Count Table1_2]" caption="__XL_Count Table1_2" measure="1" displayFolder="" measureGroup="Table1_2" count="0" hidden="1"/>
    <cacheHierarchy uniqueName="[Measures].[__XL_Count Table1_3]" caption="__XL_Count Table1_3" measure="1" displayFolder="" measureGroup="Table1_3" count="0" hidden="1"/>
    <cacheHierarchy uniqueName="[Measures].[__XL_Count TFecha]" caption="__XL_Count TFecha" measure="1" displayFolder="" measureGroup="TFecha" count="0" hidden="1"/>
    <cacheHierarchy uniqueName="[Measures].[__XL_Count Table1_2 1]" caption="__XL_Count Table1_2 1" measure="1" displayFolder="" measureGroup="Table1_2 1" count="0" hidden="1"/>
    <cacheHierarchy uniqueName="[Measures].[__XL_Count Table1_3 1]" caption="__XL_Count Table1_3 1" measure="1" displayFolder="" measureGroup="Table1_3 1" count="0" hidden="1"/>
    <cacheHierarchy uniqueName="[Measures].[__XL_Count Table1_1 1]" caption="__XL_Count Table1_1 1" measure="1" displayFolder="" measureGroup="Table1_1 1" count="0" hidden="1"/>
    <cacheHierarchy uniqueName="[Measures].[__No hay medidas definidas]" caption="__No hay medidas definidas" measure="1" displayFolder="" count="0" hidden="1"/>
    <cacheHierarchy uniqueName="[Measures].[_VentasTotales Goal]" caption="_VentasTotales Goal" measure="1" displayFolder="" measureGroup="tblVentas" count="0" hidden="1"/>
    <cacheHierarchy uniqueName="[Measures].[_VentasTotales Status]" caption="_VentasTotales Status" measure="1" iconSet="6" displayFolder="" measureGroup="tblVentas" count="0" hidden="1"/>
    <cacheHierarchy uniqueName="[Measures].[_UnidadesVendidas Goal]" caption="_UnidadesVendidas Goal" measure="1" displayFolder="" measureGroup="tblVentas" count="0" hidden="1"/>
    <cacheHierarchy uniqueName="[Measures].[_UnidadesVendidas Status]" caption="_UnidadesVendidas Status" measure="1" iconSet="6" displayFolder="" measureGroup="tblVentas" count="0" hidden="1"/>
    <cacheHierarchy uniqueName="[Measures].[_PrecioPromedio Goal]" caption="_PrecioPromedio Goal" measure="1" displayFolder="" measureGroup="tblVentas" count="0" hidden="1"/>
    <cacheHierarchy uniqueName="[Measures].[_PrecioPromedio Status]" caption="_PrecioPromedio Status" measure="1" iconSet="6" displayFolder="" measureGroup="tblVentas" count="0" hidden="1"/>
    <cacheHierarchy uniqueName="[Measures].[_DescuentoPromedio Goal]" caption="_DescuentoPromedio Goal" measure="1" displayFolder="" measureGroup="tblVentas" count="0" hidden="1"/>
    <cacheHierarchy uniqueName="[Measures].[_DescuentoPromedio Status]" caption="_DescuentoPromedio Status" measure="1" iconSet="6" displayFolder="" measureGroup="tblVentas" count="0" hidden="1"/>
    <cacheHierarchy uniqueName="[Measures].[_CantidadClientes Goal]" caption="_CantidadClientes Goal" measure="1" displayFolder="" measureGroup="tblVentas" count="0" hidden="1"/>
    <cacheHierarchy uniqueName="[Measures].[_CantidadClientes Status]" caption="_CantidadClientes Status" measure="1" iconSet="6" displayFolder="" measureGroup="tblVentas" count="0" hidden="1"/>
    <cacheHierarchy uniqueName="[Measures].[_VP_Cliente Goal]" caption="_VP_Cliente Goal" measure="1" displayFolder="" measureGroup="tblVentas" count="0" hidden="1"/>
    <cacheHierarchy uniqueName="[Measures].[_VP_Cliente Status]" caption="_VP_Cliente Status" measure="1" iconSet="6" displayFolder="" measureGroup="tblVentas" count="0" hidden="1"/>
  </cacheHierarchies>
  <kpis count="6">
    <kpi uniqueName="VentasTotales" caption="VentasTotales" displayFolder="" measureGroup="tblVentas" parent="" value="[Measures].[VentasTotales]" goal="[Measures].[_VentasTotales Goal]" status="[Measures].[_VentasTotales Status]" trend="" weight=""/>
    <kpi uniqueName="UnidadesVendidas" caption="UnidadesVendidas" displayFolder="" measureGroup="tblVentas" parent="" value="[Measures].[UnidadesVendidas]" goal="[Measures].[_UnidadesVendidas Goal]" status="[Measures].[_UnidadesVendidas Status]" trend="" weight=""/>
    <kpi uniqueName="PrecioPromedio" caption="PrecioPromedio" displayFolder="" measureGroup="tblVentas" parent="" value="[Measures].[PrecioPromedio]" goal="[Measures].[_PrecioPromedio Goal]" status="[Measures].[_PrecioPromedio Status]" trend="" weight=""/>
    <kpi uniqueName="DescuentoPromedio" caption="DescuentoPromedio" displayFolder="" measureGroup="tblVentas" parent="" value="[Measures].[DescuentoPromedio]" goal="[Measures].[_DescuentoPromedio Goal]" status="[Measures].[_DescuentoPromedio Status]" trend="" weight=""/>
    <kpi uniqueName="CantidadClientes" caption="CantidadClientes" displayFolder="" measureGroup="tblVentas" parent="" value="[Measures].[CantidadClientes]" goal="[Measures].[_CantidadClientes Goal]" status="[Measures].[_CantidadClientes Status]" trend="" weight=""/>
    <kpi uniqueName="VP_Cliente" caption="VP_Cliente" displayFolder="" measureGroup="tblVentas" parent="" value="[Measures].[VP_Cliente]" goal="[Measures].[_VP_Cliente Goal]" status="[Measures].[_VP_Cliente Status]" trend="" weight=""/>
  </kpis>
  <dimensions count="9">
    <dimension measure="1" name="Measures" uniqueName="[Measures]" caption="Measures"/>
    <dimension name="Table1_1" uniqueName="[Table1_1]" caption="Table1_1"/>
    <dimension name="Table1_1 1" uniqueName="[Table1_1 1]" caption="Table1_1 1"/>
    <dimension name="Table1_2" uniqueName="[Table1_2]" caption="Table1_2"/>
    <dimension name="Table1_2 1" uniqueName="[Table1_2 1]" caption="Table1_2 1"/>
    <dimension name="Table1_3" uniqueName="[Table1_3]" caption="Table1_3"/>
    <dimension name="Table1_3 1" uniqueName="[Table1_3 1]" caption="Table1_3 1"/>
    <dimension name="tblVentas" uniqueName="[tblVentas]" caption="tblVentas"/>
    <dimension name="TFecha" uniqueName="[TFecha]" caption="TFecha"/>
  </dimensions>
  <measureGroups count="8">
    <measureGroup name="Table1_1" caption="Table1_1"/>
    <measureGroup name="Table1_1 1" caption="Table1_1 1"/>
    <measureGroup name="Table1_2" caption="Table1_2"/>
    <measureGroup name="Table1_2 1" caption="Table1_2 1"/>
    <measureGroup name="Table1_3" caption="Table1_3"/>
    <measureGroup name="Table1_3 1" caption="Table1_3 1"/>
    <measureGroup name="tblVentas" caption="tblVentas"/>
    <measureGroup name="TFecha" caption="TFecha"/>
  </measureGroups>
  <maps count="12">
    <map measureGroup="0" dimension="1"/>
    <map measureGroup="1" dimension="2"/>
    <map measureGroup="2" dimension="3"/>
    <map measureGroup="3" dimension="4"/>
    <map measureGroup="4" dimension="5"/>
    <map measureGroup="5" dimension="6"/>
    <map measureGroup="6" dimension="1"/>
    <map measureGroup="6" dimension="3"/>
    <map measureGroup="6" dimension="5"/>
    <map measureGroup="6" dimension="7"/>
    <map measureGroup="6" dimension="8"/>
    <map measureGroup="7" dimension="8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kelly" refreshedDate="46180.831156018518" createdVersion="5" refreshedVersion="8" minRefreshableVersion="3" recordCount="0" supportSubquery="1" supportAdvancedDrill="1" xr:uid="{D3EBE1F1-8A06-4BF5-84A4-03D876578B76}">
  <cacheSource type="external" connectionId="7"/>
  <cacheFields count="3">
    <cacheField name="[tblVentas].[Fecha].[Fecha]" caption="Fecha" numFmtId="0" hierarchy="21" level="1">
      <sharedItems containsSemiMixedTypes="0" containsNonDate="0" containsString="0"/>
    </cacheField>
    <cacheField name="[Measures].[VariacionMensual%]" caption="VariacionMensual%" numFmtId="0" hierarchy="51" level="32767"/>
    <cacheField name="[Table1_2].[Ciudad].[Ciudad]" caption="Ciudad" numFmtId="0" hierarchy="10" level="1">
      <sharedItems containsSemiMixedTypes="0" containsNonDate="0" containsString="0"/>
    </cacheField>
  </cacheFields>
  <cacheHierarchies count="79">
    <cacheHierarchy uniqueName="[Table1_1].[ProductoID]" caption="ProductoID" attribute="1" defaultMemberUniqueName="[Table1_1].[ProductoID].[All]" allUniqueName="[Table1_1].[ProductoID].[All]" dimensionUniqueName="[Table1_1]" displayFolder="" count="0" memberValueDatatype="20" unbalanced="0"/>
    <cacheHierarchy uniqueName="[Table1_1].[Producto]" caption="Producto" attribute="1" defaultMemberUniqueName="[Table1_1].[Producto].[All]" allUniqueName="[Table1_1].[Producto].[All]" dimensionUniqueName="[Table1_1]" displayFolder="" count="2" memberValueDatatype="130" unbalanced="0"/>
    <cacheHierarchy uniqueName="[Table1_1].[Categoría]" caption="Categoría" attribute="1" defaultMemberUniqueName="[Table1_1].[Categoría].[All]" allUniqueName="[Table1_1].[Categoría].[All]" dimensionUniqueName="[Table1_1]" displayFolder="" count="2" memberValueDatatype="130" unbalanced="0"/>
    <cacheHierarchy uniqueName="[Table1_1].[PrecioUnitario]" caption="PrecioUnitario" attribute="1" defaultMemberUniqueName="[Table1_1].[PrecioUnitario].[All]" allUniqueName="[Table1_1].[PrecioUnitario].[All]" dimensionUniqueName="[Table1_1]" displayFolder="" count="0" memberValueDatatype="20" unbalanced="0"/>
    <cacheHierarchy uniqueName="[Table1_1 1].[ProductoID]" caption="ProductoID" attribute="1" defaultMemberUniqueName="[Table1_1 1].[ProductoID].[All]" allUniqueName="[Table1_1 1].[ProductoID].[All]" dimensionUniqueName="[Table1_1 1]" displayFolder="" count="0" memberValueDatatype="20" unbalanced="0"/>
    <cacheHierarchy uniqueName="[Table1_1 1].[Producto]" caption="Producto" attribute="1" defaultMemberUniqueName="[Table1_1 1].[Producto].[All]" allUniqueName="[Table1_1 1].[Producto].[All]" dimensionUniqueName="[Table1_1 1]" displayFolder="" count="0" memberValueDatatype="130" unbalanced="0"/>
    <cacheHierarchy uniqueName="[Table1_1 1].[Categoría]" caption="Categoría" attribute="1" defaultMemberUniqueName="[Table1_1 1].[Categoría].[All]" allUniqueName="[Table1_1 1].[Categoría].[All]" dimensionUniqueName="[Table1_1 1]" displayFolder="" count="0" memberValueDatatype="130" unbalanced="0"/>
    <cacheHierarchy uniqueName="[Table1_1 1].[PrecioUnitario]" caption="PrecioUnitario" attribute="1" defaultMemberUniqueName="[Table1_1 1].[PrecioUnitario].[All]" allUniqueName="[Table1_1 1].[PrecioUnitario].[All]" dimensionUniqueName="[Table1_1 1]" displayFolder="" count="0" memberValueDatatype="20" unbalanced="0"/>
    <cacheHierarchy uniqueName="[Table1_2].[ClienteID]" caption="ClienteID" attribute="1" defaultMemberUniqueName="[Table1_2].[ClienteID].[All]" allUniqueName="[Table1_2].[ClienteID].[All]" dimensionUniqueName="[Table1_2]" displayFolder="" count="0" memberValueDatatype="20" unbalanced="0"/>
    <cacheHierarchy uniqueName="[Table1_2].[País]" caption="País" attribute="1" defaultMemberUniqueName="[Table1_2].[País].[All]" allUniqueName="[Table1_2].[País].[All]" dimensionUniqueName="[Table1_2]" displayFolder="" count="2" memberValueDatatype="130" unbalanced="0"/>
    <cacheHierarchy uniqueName="[Table1_2].[Ciudad]" caption="Ciudad" attribute="1" defaultMemberUniqueName="[Table1_2].[Ciudad].[All]" allUniqueName="[Table1_2].[Ciudad].[All]" dimensionUniqueName="[Table1_2]" displayFolder="" count="2" memberValueDatatype="130" unbalanced="0">
      <fieldsUsage count="2">
        <fieldUsage x="-1"/>
        <fieldUsage x="2"/>
      </fieldsUsage>
    </cacheHierarchy>
    <cacheHierarchy uniqueName="[Table1_2].[Segmento]" caption="Segmento" attribute="1" defaultMemberUniqueName="[Table1_2].[Segmento].[All]" allUniqueName="[Table1_2].[Segmento].[All]" dimensionUniqueName="[Table1_2]" displayFolder="" count="2" memberValueDatatype="130" unbalanced="0"/>
    <cacheHierarchy uniqueName="[Table1_2 1].[ClienteID]" caption="ClienteID" attribute="1" defaultMemberUniqueName="[Table1_2 1].[ClienteID].[All]" allUniqueName="[Table1_2 1].[ClienteID].[All]" dimensionUniqueName="[Table1_2 1]" displayFolder="" count="0" memberValueDatatype="20" unbalanced="0"/>
    <cacheHierarchy uniqueName="[Table1_2 1].[País]" caption="País" attribute="1" defaultMemberUniqueName="[Table1_2 1].[País].[All]" allUniqueName="[Table1_2 1].[País].[All]" dimensionUniqueName="[Table1_2 1]" displayFolder="" count="0" memberValueDatatype="130" unbalanced="0"/>
    <cacheHierarchy uniqueName="[Table1_2 1].[Ciudad]" caption="Ciudad" attribute="1" defaultMemberUniqueName="[Table1_2 1].[Ciudad].[All]" allUniqueName="[Table1_2 1].[Ciudad].[All]" dimensionUniqueName="[Table1_2 1]" displayFolder="" count="0" memberValueDatatype="130" unbalanced="0"/>
    <cacheHierarchy uniqueName="[Table1_2 1].[Segmento]" caption="Segmento" attribute="1" defaultMemberUniqueName="[Table1_2 1].[Segmento].[All]" allUniqueName="[Table1_2 1].[Segmento].[All]" dimensionUniqueName="[Table1_2 1]" displayFolder="" count="0" memberValueDatatype="130" unbalanced="0"/>
    <cacheHierarchy uniqueName="[Table1_3].[CanalID]" caption="CanalID" attribute="1" defaultMemberUniqueName="[Table1_3].[CanalID].[All]" allUniqueName="[Table1_3].[CanalID].[All]" dimensionUniqueName="[Table1_3]" displayFolder="" count="0" memberValueDatatype="20" unbalanced="0"/>
    <cacheHierarchy uniqueName="[Table1_3].[Canal]" caption="Canal" attribute="1" defaultMemberUniqueName="[Table1_3].[Canal].[All]" allUniqueName="[Table1_3].[Canal].[All]" dimensionUniqueName="[Table1_3]" displayFolder="" count="2" memberValueDatatype="130" unbalanced="0"/>
    <cacheHierarchy uniqueName="[Table1_3 1].[CanalID]" caption="CanalID" attribute="1" defaultMemberUniqueName="[Table1_3 1].[CanalID].[All]" allUniqueName="[Table1_3 1].[CanalID].[All]" dimensionUniqueName="[Table1_3 1]" displayFolder="" count="0" memberValueDatatype="20" unbalanced="0"/>
    <cacheHierarchy uniqueName="[Table1_3 1].[Canal]" caption="Canal" attribute="1" defaultMemberUniqueName="[Table1_3 1].[Canal].[All]" allUniqueName="[Table1_3 1].[Canal].[All]" dimensionUniqueName="[Table1_3 1]" displayFolder="" count="0" memberValueDatatype="130" unbalanced="0"/>
    <cacheHierarchy uniqueName="[tblVentas].[VentaID]" caption="VentaID" attribute="1" defaultMemberUniqueName="[tblVentas].[VentaID].[All]" allUniqueName="[tblVentas].[VentaID].[All]" dimensionUniqueName="[tblVentas]" displayFolder="" count="0" memberValueDatatype="20" unbalanced="0"/>
    <cacheHierarchy uniqueName="[tblVentas].[Fecha]" caption="Fecha" attribute="1" time="1" defaultMemberUniqueName="[tblVentas].[Fecha].[All]" allUniqueName="[tblVentas].[Fecha].[All]" dimensionUniqueName="[tblVentas]" displayFolder="" count="2" memberValueDatatype="7" unbalanced="0">
      <fieldsUsage count="2">
        <fieldUsage x="-1"/>
        <fieldUsage x="0"/>
      </fieldsUsage>
    </cacheHierarchy>
    <cacheHierarchy uniqueName="[tblVentas].[ProductoID]" caption="ProductoID" attribute="1" defaultMemberUniqueName="[tblVentas].[ProductoID].[All]" allUniqueName="[tblVentas].[ProductoID].[All]" dimensionUniqueName="[tblVentas]" displayFolder="" count="0" memberValueDatatype="20" unbalanced="0"/>
    <cacheHierarchy uniqueName="[tblVentas].[ClienteID]" caption="ClienteID" attribute="1" defaultMemberUniqueName="[tblVentas].[ClienteID].[All]" allUniqueName="[tblVentas].[ClienteID].[All]" dimensionUniqueName="[tblVentas]" displayFolder="" count="0" memberValueDatatype="20" unbalanced="0"/>
    <cacheHierarchy uniqueName="[tblVentas].[CanalID]" caption="CanalID" attribute="1" defaultMemberUniqueName="[tblVentas].[CanalID].[All]" allUniqueName="[tblVentas].[CanalID].[All]" dimensionUniqueName="[tblVentas]" displayFolder="" count="0" memberValueDatatype="20" unbalanced="0"/>
    <cacheHierarchy uniqueName="[tblVentas].[Cantidad]" caption="Cantidad" attribute="1" defaultMemberUniqueName="[tblVentas].[Cantidad].[All]" allUniqueName="[tblVentas].[Cantidad].[All]" dimensionUniqueName="[tblVentas]" displayFolder="" count="0" memberValueDatatype="20" unbalanced="0"/>
    <cacheHierarchy uniqueName="[tblVentas].[PrecioUnitario]" caption="PrecioUnitario" attribute="1" defaultMemberUniqueName="[tblVentas].[PrecioUnitario].[All]" allUniqueName="[tblVentas].[PrecioUnitario].[All]" dimensionUniqueName="[tblVentas]" displayFolder="" count="0" memberValueDatatype="20" unbalanced="0"/>
    <cacheHierarchy uniqueName="[tblVentas].[Descuento]" caption="Descuento" attribute="1" defaultMemberUniqueName="[tblVentas].[Descuento].[All]" allUniqueName="[tblVentas].[Descuento].[All]" dimensionUniqueName="[tblVentas]" displayFolder="" count="0" memberValueDatatype="5" unbalanced="0"/>
    <cacheHierarchy uniqueName="[tblVentas].[TotalVenta]" caption="TotalVenta" attribute="1" defaultMemberUniqueName="[tblVentas].[TotalVenta].[All]" allUniqueName="[tblVentas].[TotalVenta].[All]" dimensionUniqueName="[tblVentas]" displayFolder="" count="0" memberValueDatatype="20" unbalanced="0"/>
    <cacheHierarchy uniqueName="[TFecha].[Fecha]" caption="Fecha" attribute="1" time="1" defaultMemberUniqueName="[TFecha].[Fecha].[All]" allUniqueName="[TFecha].[Fecha].[All]" dimensionUniqueName="[TFecha]" displayFolder="" count="0" memberValueDatatype="7" unbalanced="0"/>
    <cacheHierarchy uniqueName="[TFecha].[Año]" caption="Año" attribute="1" defaultMemberUniqueName="[TFecha].[Año].[All]" allUniqueName="[TFecha].[Año].[All]" dimensionUniqueName="[TFecha]" displayFolder="" count="2" memberValueDatatype="20" unbalanced="0"/>
    <cacheHierarchy uniqueName="[TFecha].[Mes]" caption="Mes" attribute="1" defaultMemberUniqueName="[TFecha].[Mes].[All]" allUniqueName="[TFecha].[Mes].[All]" dimensionUniqueName="[TFecha]" displayFolder="" count="2" memberValueDatatype="130" unbalanced="0"/>
    <cacheHierarchy uniqueName="[TFecha].[NumMes]" caption="NumMes" attribute="1" defaultMemberUniqueName="[TFecha].[NumMes].[All]" allUniqueName="[TFecha].[NumMes].[All]" dimensionUniqueName="[TFecha]" displayFolder="" count="0" memberValueDatatype="20" unbalanced="0"/>
    <cacheHierarchy uniqueName="[TFecha].[dia]" caption="dia" attribute="1" defaultMemberUniqueName="[TFecha].[dia].[All]" allUniqueName="[TFecha].[dia].[All]" dimensionUniqueName="[TFecha]" displayFolder="" count="0" memberValueDatatype="20" unbalanced="0"/>
    <cacheHierarchy uniqueName="[TFecha].[DiaSem]" caption="DiaSem" attribute="1" defaultMemberUniqueName="[TFecha].[DiaSem].[All]" allUniqueName="[TFecha].[DiaSem].[All]" dimensionUniqueName="[TFecha]" displayFolder="" count="0" memberValueDatatype="130" unbalanced="0"/>
    <cacheHierarchy uniqueName="[TFecha].[NumDiaSem]" caption="NumDiaSem" attribute="1" defaultMemberUniqueName="[TFecha].[NumDiaSem].[All]" allUniqueName="[TFecha].[NumDiaSem].[All]" dimensionUniqueName="[TFecha]" displayFolder="" count="0" memberValueDatatype="20" unbalanced="0"/>
    <cacheHierarchy uniqueName="[TFecha].[Trimestre]" caption="Trimestre" attribute="1" defaultMemberUniqueName="[TFecha].[Trimestre].[All]" allUniqueName="[TFecha].[Trimestre].[All]" dimensionUniqueName="[TFecha]" displayFolder="" count="2" memberValueDatatype="20" unbalanced="0"/>
    <cacheHierarchy uniqueName="[Measures].[CantidadProducto]" caption="CantidadProducto" measure="1" displayFolder="" measureGroup="tblVentas" count="0"/>
    <cacheHierarchy uniqueName="[Measures].[TicketPromedio]" caption="TicketPromedio" measure="1" displayFolder="" measureGroup="tblVentas" count="0"/>
    <cacheHierarchy uniqueName="[Measures].[VentasAñoAct]" caption="VentasAñoAct" measure="1" displayFolder="" measureGroup="tblVentas" count="0"/>
    <cacheHierarchy uniqueName="[Measures].[VentasMesAnt]" caption="VentasMesAnt" measure="1" displayFolder="" measureGroup="tblVentas" count="0"/>
    <cacheHierarchy uniqueName="[Measures].[UnidadesMesAnt]" caption="UnidadesMesAnt" measure="1" displayFolder="" measureGroup="tblVentas" count="0"/>
    <cacheHierarchy uniqueName="[Measures].[VarUnidades%]" caption="VarUnidades%" measure="1" displayFolder="" measureGroup="tblVentas" count="0"/>
    <cacheHierarchy uniqueName="[Measures].[PrecioPromMesAnt]" caption="PrecioPromMesAnt" measure="1" displayFolder="" measureGroup="tblVentas" count="0"/>
    <cacheHierarchy uniqueName="[Measures].[VarPrecioProm%]" caption="VarPrecioProm%" measure="1" displayFolder="" measureGroup="tblVentas" count="0"/>
    <cacheHierarchy uniqueName="[Measures].[DescPromMesAnt]" caption="DescPromMesAnt" measure="1" displayFolder="" measureGroup="tblVentas" count="0"/>
    <cacheHierarchy uniqueName="[Measures].[VarDescProm%]" caption="VarDescProm%" measure="1" displayFolder="" measureGroup="tblVentas" count="0"/>
    <cacheHierarchy uniqueName="[Measures].[ClientesMesAnt]" caption="ClientesMesAnt" measure="1" displayFolder="" measureGroup="tblVentas" count="0"/>
    <cacheHierarchy uniqueName="[Measures].[VarClientes%]" caption="VarClientes%" measure="1" displayFolder="" measureGroup="tblVentas" count="0"/>
    <cacheHierarchy uniqueName="[Measures].[VP_ClienteMesAnt]" caption="VP_ClienteMesAnt" measure="1" displayFolder="" measureGroup="tblVentas" count="0"/>
    <cacheHierarchy uniqueName="[Measures].[VarVPCliente%]" caption="VarVPCliente%" measure="1" displayFolder="" measureGroup="tblVentas" count="0"/>
    <cacheHierarchy uniqueName="[Measures].[VariacionMensual%]" caption="VariacionMensual%" measure="1" displayFolder="" measureGroup="tblVentas" count="0" oneField="1">
      <fieldsUsage count="1">
        <fieldUsage x="1"/>
      </fieldsUsage>
    </cacheHierarchy>
    <cacheHierarchy uniqueName="[Measures].[VentasTotales]" caption="VentasTotales" measure="1" displayFolder="" measureGroup="tblVentas" count="0"/>
    <cacheHierarchy uniqueName="[Measures].[UnidadesVendidas]" caption="UnidadesVendidas" measure="1" displayFolder="" measureGroup="tblVentas" count="0"/>
    <cacheHierarchy uniqueName="[Measures].[PrecioPromedio]" caption="PrecioPromedio" measure="1" displayFolder="" measureGroup="tblVentas" count="0"/>
    <cacheHierarchy uniqueName="[Measures].[DescuentoPromedio]" caption="DescuentoPromedio" measure="1" displayFolder="" measureGroup="tblVentas" count="0"/>
    <cacheHierarchy uniqueName="[Measures].[CantidadClientes]" caption="CantidadClientes" measure="1" displayFolder="" measureGroup="tblVentas" count="0"/>
    <cacheHierarchy uniqueName="[Measures].[VP_Cliente]" caption="VP_Cliente" measure="1" displayFolder="" measureGroup="tblVentas" count="0"/>
    <cacheHierarchy uniqueName="[Measures].[__XL_Count tblVentas]" caption="__XL_Count tblVentas" measure="1" displayFolder="" measureGroup="tblVentas" count="0" hidden="1"/>
    <cacheHierarchy uniqueName="[Measures].[__XL_Count Table1_1]" caption="__XL_Count Table1_1" measure="1" displayFolder="" measureGroup="Table1_1" count="0" hidden="1"/>
    <cacheHierarchy uniqueName="[Measures].[__XL_Count Table1_2]" caption="__XL_Count Table1_2" measure="1" displayFolder="" measureGroup="Table1_2" count="0" hidden="1"/>
    <cacheHierarchy uniqueName="[Measures].[__XL_Count Table1_3]" caption="__XL_Count Table1_3" measure="1" displayFolder="" measureGroup="Table1_3" count="0" hidden="1"/>
    <cacheHierarchy uniqueName="[Measures].[__XL_Count TFecha]" caption="__XL_Count TFecha" measure="1" displayFolder="" measureGroup="TFecha" count="0" hidden="1"/>
    <cacheHierarchy uniqueName="[Measures].[__XL_Count Table1_2 1]" caption="__XL_Count Table1_2 1" measure="1" displayFolder="" measureGroup="Table1_2 1" count="0" hidden="1"/>
    <cacheHierarchy uniqueName="[Measures].[__XL_Count Table1_3 1]" caption="__XL_Count Table1_3 1" measure="1" displayFolder="" measureGroup="Table1_3 1" count="0" hidden="1"/>
    <cacheHierarchy uniqueName="[Measures].[__XL_Count Table1_1 1]" caption="__XL_Count Table1_1 1" measure="1" displayFolder="" measureGroup="Table1_1 1" count="0" hidden="1"/>
    <cacheHierarchy uniqueName="[Measures].[__No hay medidas definidas]" caption="__No hay medidas definidas" measure="1" displayFolder="" count="0" hidden="1"/>
    <cacheHierarchy uniqueName="[Measures].[_VentasTotales Goal]" caption="_VentasTotales Goal" measure="1" displayFolder="" measureGroup="tblVentas" count="0" hidden="1"/>
    <cacheHierarchy uniqueName="[Measures].[_VentasTotales Status]" caption="_VentasTotales Status" measure="1" iconSet="6" displayFolder="" measureGroup="tblVentas" count="0" hidden="1"/>
    <cacheHierarchy uniqueName="[Measures].[_UnidadesVendidas Goal]" caption="_UnidadesVendidas Goal" measure="1" displayFolder="" measureGroup="tblVentas" count="0" hidden="1"/>
    <cacheHierarchy uniqueName="[Measures].[_UnidadesVendidas Status]" caption="_UnidadesVendidas Status" measure="1" iconSet="6" displayFolder="" measureGroup="tblVentas" count="0" hidden="1"/>
    <cacheHierarchy uniqueName="[Measures].[_PrecioPromedio Goal]" caption="_PrecioPromedio Goal" measure="1" displayFolder="" measureGroup="tblVentas" count="0" hidden="1"/>
    <cacheHierarchy uniqueName="[Measures].[_PrecioPromedio Status]" caption="_PrecioPromedio Status" measure="1" iconSet="6" displayFolder="" measureGroup="tblVentas" count="0" hidden="1"/>
    <cacheHierarchy uniqueName="[Measures].[_DescuentoPromedio Goal]" caption="_DescuentoPromedio Goal" measure="1" displayFolder="" measureGroup="tblVentas" count="0" hidden="1"/>
    <cacheHierarchy uniqueName="[Measures].[_DescuentoPromedio Status]" caption="_DescuentoPromedio Status" measure="1" iconSet="6" displayFolder="" measureGroup="tblVentas" count="0" hidden="1"/>
    <cacheHierarchy uniqueName="[Measures].[_CantidadClientes Goal]" caption="_CantidadClientes Goal" measure="1" displayFolder="" measureGroup="tblVentas" count="0" hidden="1"/>
    <cacheHierarchy uniqueName="[Measures].[_CantidadClientes Status]" caption="_CantidadClientes Status" measure="1" iconSet="6" displayFolder="" measureGroup="tblVentas" count="0" hidden="1"/>
    <cacheHierarchy uniqueName="[Measures].[_VP_Cliente Goal]" caption="_VP_Cliente Goal" measure="1" displayFolder="" measureGroup="tblVentas" count="0" hidden="1"/>
    <cacheHierarchy uniqueName="[Measures].[_VP_Cliente Status]" caption="_VP_Cliente Status" measure="1" iconSet="6" displayFolder="" measureGroup="tblVentas" count="0" hidden="1"/>
  </cacheHierarchies>
  <kpis count="6">
    <kpi uniqueName="VentasTotales" caption="VentasTotales" displayFolder="" measureGroup="tblVentas" parent="" value="[Measures].[VentasTotales]" goal="[Measures].[_VentasTotales Goal]" status="[Measures].[_VentasTotales Status]" trend="" weight=""/>
    <kpi uniqueName="UnidadesVendidas" caption="UnidadesVendidas" displayFolder="" measureGroup="tblVentas" parent="" value="[Measures].[UnidadesVendidas]" goal="[Measures].[_UnidadesVendidas Goal]" status="[Measures].[_UnidadesVendidas Status]" trend="" weight=""/>
    <kpi uniqueName="PrecioPromedio" caption="PrecioPromedio" displayFolder="" measureGroup="tblVentas" parent="" value="[Measures].[PrecioPromedio]" goal="[Measures].[_PrecioPromedio Goal]" status="[Measures].[_PrecioPromedio Status]" trend="" weight=""/>
    <kpi uniqueName="DescuentoPromedio" caption="DescuentoPromedio" displayFolder="" measureGroup="tblVentas" parent="" value="[Measures].[DescuentoPromedio]" goal="[Measures].[_DescuentoPromedio Goal]" status="[Measures].[_DescuentoPromedio Status]" trend="" weight=""/>
    <kpi uniqueName="CantidadClientes" caption="CantidadClientes" displayFolder="" measureGroup="tblVentas" parent="" value="[Measures].[CantidadClientes]" goal="[Measures].[_CantidadClientes Goal]" status="[Measures].[_CantidadClientes Status]" trend="" weight=""/>
    <kpi uniqueName="VP_Cliente" caption="VP_Cliente" displayFolder="" measureGroup="tblVentas" parent="" value="[Measures].[VP_Cliente]" goal="[Measures].[_VP_Cliente Goal]" status="[Measures].[_VP_Cliente Status]" trend="" weight=""/>
  </kpis>
  <dimensions count="9">
    <dimension measure="1" name="Measures" uniqueName="[Measures]" caption="Measures"/>
    <dimension name="Table1_1" uniqueName="[Table1_1]" caption="Table1_1"/>
    <dimension name="Table1_1 1" uniqueName="[Table1_1 1]" caption="Table1_1 1"/>
    <dimension name="Table1_2" uniqueName="[Table1_2]" caption="Table1_2"/>
    <dimension name="Table1_2 1" uniqueName="[Table1_2 1]" caption="Table1_2 1"/>
    <dimension name="Table1_3" uniqueName="[Table1_3]" caption="Table1_3"/>
    <dimension name="Table1_3 1" uniqueName="[Table1_3 1]" caption="Table1_3 1"/>
    <dimension name="tblVentas" uniqueName="[tblVentas]" caption="tblVentas"/>
    <dimension name="TFecha" uniqueName="[TFecha]" caption="TFecha"/>
  </dimensions>
  <measureGroups count="8">
    <measureGroup name="Table1_1" caption="Table1_1"/>
    <measureGroup name="Table1_1 1" caption="Table1_1 1"/>
    <measureGroup name="Table1_2" caption="Table1_2"/>
    <measureGroup name="Table1_2 1" caption="Table1_2 1"/>
    <measureGroup name="Table1_3" caption="Table1_3"/>
    <measureGroup name="Table1_3 1" caption="Table1_3 1"/>
    <measureGroup name="tblVentas" caption="tblVentas"/>
    <measureGroup name="TFecha" caption="TFecha"/>
  </measureGroups>
  <maps count="12">
    <map measureGroup="0" dimension="1"/>
    <map measureGroup="1" dimension="2"/>
    <map measureGroup="2" dimension="3"/>
    <map measureGroup="3" dimension="4"/>
    <map measureGroup="4" dimension="5"/>
    <map measureGroup="5" dimension="6"/>
    <map measureGroup="6" dimension="1"/>
    <map measureGroup="6" dimension="3"/>
    <map measureGroup="6" dimension="5"/>
    <map measureGroup="6" dimension="7"/>
    <map measureGroup="6" dimension="8"/>
    <map measureGroup="7" dimension="8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kelly" refreshedDate="46180.831156365741" createdVersion="5" refreshedVersion="8" minRefreshableVersion="3" recordCount="0" supportSubquery="1" supportAdvancedDrill="1" xr:uid="{6C3F1049-D91F-4641-9410-1C42261FD4BB}">
  <cacheSource type="external" connectionId="7"/>
  <cacheFields count="3">
    <cacheField name="[tblVentas].[Fecha].[Fecha]" caption="Fecha" numFmtId="0" hierarchy="21" level="1">
      <sharedItems containsSemiMixedTypes="0" containsNonDate="0" containsString="0"/>
    </cacheField>
    <cacheField name="[Measures].[_VentasTotales Status]" caption="_VentasTotales Status" numFmtId="0" hierarchy="68" level="32767"/>
    <cacheField name="[Table1_2].[Ciudad].[Ciudad]" caption="Ciudad" numFmtId="0" hierarchy="10" level="1">
      <sharedItems containsSemiMixedTypes="0" containsNonDate="0" containsString="0"/>
    </cacheField>
  </cacheFields>
  <cacheHierarchies count="79">
    <cacheHierarchy uniqueName="[Table1_1].[ProductoID]" caption="ProductoID" attribute="1" defaultMemberUniqueName="[Table1_1].[ProductoID].[All]" allUniqueName="[Table1_1].[ProductoID].[All]" dimensionUniqueName="[Table1_1]" displayFolder="" count="0" memberValueDatatype="20" unbalanced="0"/>
    <cacheHierarchy uniqueName="[Table1_1].[Producto]" caption="Producto" attribute="1" defaultMemberUniqueName="[Table1_1].[Producto].[All]" allUniqueName="[Table1_1].[Producto].[All]" dimensionUniqueName="[Table1_1]" displayFolder="" count="2" memberValueDatatype="130" unbalanced="0"/>
    <cacheHierarchy uniqueName="[Table1_1].[Categoría]" caption="Categoría" attribute="1" defaultMemberUniqueName="[Table1_1].[Categoría].[All]" allUniqueName="[Table1_1].[Categoría].[All]" dimensionUniqueName="[Table1_1]" displayFolder="" count="2" memberValueDatatype="130" unbalanced="0"/>
    <cacheHierarchy uniqueName="[Table1_1].[PrecioUnitario]" caption="PrecioUnitario" attribute="1" defaultMemberUniqueName="[Table1_1].[PrecioUnitario].[All]" allUniqueName="[Table1_1].[PrecioUnitario].[All]" dimensionUniqueName="[Table1_1]" displayFolder="" count="0" memberValueDatatype="20" unbalanced="0"/>
    <cacheHierarchy uniqueName="[Table1_1 1].[ProductoID]" caption="ProductoID" attribute="1" defaultMemberUniqueName="[Table1_1 1].[ProductoID].[All]" allUniqueName="[Table1_1 1].[ProductoID].[All]" dimensionUniqueName="[Table1_1 1]" displayFolder="" count="0" memberValueDatatype="20" unbalanced="0"/>
    <cacheHierarchy uniqueName="[Table1_1 1].[Producto]" caption="Producto" attribute="1" defaultMemberUniqueName="[Table1_1 1].[Producto].[All]" allUniqueName="[Table1_1 1].[Producto].[All]" dimensionUniqueName="[Table1_1 1]" displayFolder="" count="0" memberValueDatatype="130" unbalanced="0"/>
    <cacheHierarchy uniqueName="[Table1_1 1].[Categoría]" caption="Categoría" attribute="1" defaultMemberUniqueName="[Table1_1 1].[Categoría].[All]" allUniqueName="[Table1_1 1].[Categoría].[All]" dimensionUniqueName="[Table1_1 1]" displayFolder="" count="0" memberValueDatatype="130" unbalanced="0"/>
    <cacheHierarchy uniqueName="[Table1_1 1].[PrecioUnitario]" caption="PrecioUnitario" attribute="1" defaultMemberUniqueName="[Table1_1 1].[PrecioUnitario].[All]" allUniqueName="[Table1_1 1].[PrecioUnitario].[All]" dimensionUniqueName="[Table1_1 1]" displayFolder="" count="0" memberValueDatatype="20" unbalanced="0"/>
    <cacheHierarchy uniqueName="[Table1_2].[ClienteID]" caption="ClienteID" attribute="1" defaultMemberUniqueName="[Table1_2].[ClienteID].[All]" allUniqueName="[Table1_2].[ClienteID].[All]" dimensionUniqueName="[Table1_2]" displayFolder="" count="0" memberValueDatatype="20" unbalanced="0"/>
    <cacheHierarchy uniqueName="[Table1_2].[País]" caption="País" attribute="1" defaultMemberUniqueName="[Table1_2].[País].[All]" allUniqueName="[Table1_2].[País].[All]" dimensionUniqueName="[Table1_2]" displayFolder="" count="2" memberValueDatatype="130" unbalanced="0"/>
    <cacheHierarchy uniqueName="[Table1_2].[Ciudad]" caption="Ciudad" attribute="1" defaultMemberUniqueName="[Table1_2].[Ciudad].[All]" allUniqueName="[Table1_2].[Ciudad].[All]" dimensionUniqueName="[Table1_2]" displayFolder="" count="2" memberValueDatatype="130" unbalanced="0">
      <fieldsUsage count="2">
        <fieldUsage x="-1"/>
        <fieldUsage x="2"/>
      </fieldsUsage>
    </cacheHierarchy>
    <cacheHierarchy uniqueName="[Table1_2].[Segmento]" caption="Segmento" attribute="1" defaultMemberUniqueName="[Table1_2].[Segmento].[All]" allUniqueName="[Table1_2].[Segmento].[All]" dimensionUniqueName="[Table1_2]" displayFolder="" count="2" memberValueDatatype="130" unbalanced="0"/>
    <cacheHierarchy uniqueName="[Table1_2 1].[ClienteID]" caption="ClienteID" attribute="1" defaultMemberUniqueName="[Table1_2 1].[ClienteID].[All]" allUniqueName="[Table1_2 1].[ClienteID].[All]" dimensionUniqueName="[Table1_2 1]" displayFolder="" count="0" memberValueDatatype="20" unbalanced="0"/>
    <cacheHierarchy uniqueName="[Table1_2 1].[País]" caption="País" attribute="1" defaultMemberUniqueName="[Table1_2 1].[País].[All]" allUniqueName="[Table1_2 1].[País].[All]" dimensionUniqueName="[Table1_2 1]" displayFolder="" count="0" memberValueDatatype="130" unbalanced="0"/>
    <cacheHierarchy uniqueName="[Table1_2 1].[Ciudad]" caption="Ciudad" attribute="1" defaultMemberUniqueName="[Table1_2 1].[Ciudad].[All]" allUniqueName="[Table1_2 1].[Ciudad].[All]" dimensionUniqueName="[Table1_2 1]" displayFolder="" count="0" memberValueDatatype="130" unbalanced="0"/>
    <cacheHierarchy uniqueName="[Table1_2 1].[Segmento]" caption="Segmento" attribute="1" defaultMemberUniqueName="[Table1_2 1].[Segmento].[All]" allUniqueName="[Table1_2 1].[Segmento].[All]" dimensionUniqueName="[Table1_2 1]" displayFolder="" count="0" memberValueDatatype="130" unbalanced="0"/>
    <cacheHierarchy uniqueName="[Table1_3].[CanalID]" caption="CanalID" attribute="1" defaultMemberUniqueName="[Table1_3].[CanalID].[All]" allUniqueName="[Table1_3].[CanalID].[All]" dimensionUniqueName="[Table1_3]" displayFolder="" count="0" memberValueDatatype="20" unbalanced="0"/>
    <cacheHierarchy uniqueName="[Table1_3].[Canal]" caption="Canal" attribute="1" defaultMemberUniqueName="[Table1_3].[Canal].[All]" allUniqueName="[Table1_3].[Canal].[All]" dimensionUniqueName="[Table1_3]" displayFolder="" count="2" memberValueDatatype="130" unbalanced="0"/>
    <cacheHierarchy uniqueName="[Table1_3 1].[CanalID]" caption="CanalID" attribute="1" defaultMemberUniqueName="[Table1_3 1].[CanalID].[All]" allUniqueName="[Table1_3 1].[CanalID].[All]" dimensionUniqueName="[Table1_3 1]" displayFolder="" count="0" memberValueDatatype="20" unbalanced="0"/>
    <cacheHierarchy uniqueName="[Table1_3 1].[Canal]" caption="Canal" attribute="1" defaultMemberUniqueName="[Table1_3 1].[Canal].[All]" allUniqueName="[Table1_3 1].[Canal].[All]" dimensionUniqueName="[Table1_3 1]" displayFolder="" count="0" memberValueDatatype="130" unbalanced="0"/>
    <cacheHierarchy uniqueName="[tblVentas].[VentaID]" caption="VentaID" attribute="1" defaultMemberUniqueName="[tblVentas].[VentaID].[All]" allUniqueName="[tblVentas].[VentaID].[All]" dimensionUniqueName="[tblVentas]" displayFolder="" count="0" memberValueDatatype="20" unbalanced="0"/>
    <cacheHierarchy uniqueName="[tblVentas].[Fecha]" caption="Fecha" attribute="1" time="1" defaultMemberUniqueName="[tblVentas].[Fecha].[All]" allUniqueName="[tblVentas].[Fecha].[All]" dimensionUniqueName="[tblVentas]" displayFolder="" count="2" memberValueDatatype="7" unbalanced="0">
      <fieldsUsage count="2">
        <fieldUsage x="-1"/>
        <fieldUsage x="0"/>
      </fieldsUsage>
    </cacheHierarchy>
    <cacheHierarchy uniqueName="[tblVentas].[ProductoID]" caption="ProductoID" attribute="1" defaultMemberUniqueName="[tblVentas].[ProductoID].[All]" allUniqueName="[tblVentas].[ProductoID].[All]" dimensionUniqueName="[tblVentas]" displayFolder="" count="0" memberValueDatatype="20" unbalanced="0"/>
    <cacheHierarchy uniqueName="[tblVentas].[ClienteID]" caption="ClienteID" attribute="1" defaultMemberUniqueName="[tblVentas].[ClienteID].[All]" allUniqueName="[tblVentas].[ClienteID].[All]" dimensionUniqueName="[tblVentas]" displayFolder="" count="0" memberValueDatatype="20" unbalanced="0"/>
    <cacheHierarchy uniqueName="[tblVentas].[CanalID]" caption="CanalID" attribute="1" defaultMemberUniqueName="[tblVentas].[CanalID].[All]" allUniqueName="[tblVentas].[CanalID].[All]" dimensionUniqueName="[tblVentas]" displayFolder="" count="0" memberValueDatatype="20" unbalanced="0"/>
    <cacheHierarchy uniqueName="[tblVentas].[Cantidad]" caption="Cantidad" attribute="1" defaultMemberUniqueName="[tblVentas].[Cantidad].[All]" allUniqueName="[tblVentas].[Cantidad].[All]" dimensionUniqueName="[tblVentas]" displayFolder="" count="0" memberValueDatatype="20" unbalanced="0"/>
    <cacheHierarchy uniqueName="[tblVentas].[PrecioUnitario]" caption="PrecioUnitario" attribute="1" defaultMemberUniqueName="[tblVentas].[PrecioUnitario].[All]" allUniqueName="[tblVentas].[PrecioUnitario].[All]" dimensionUniqueName="[tblVentas]" displayFolder="" count="0" memberValueDatatype="20" unbalanced="0"/>
    <cacheHierarchy uniqueName="[tblVentas].[Descuento]" caption="Descuento" attribute="1" defaultMemberUniqueName="[tblVentas].[Descuento].[All]" allUniqueName="[tblVentas].[Descuento].[All]" dimensionUniqueName="[tblVentas]" displayFolder="" count="0" memberValueDatatype="5" unbalanced="0"/>
    <cacheHierarchy uniqueName="[tblVentas].[TotalVenta]" caption="TotalVenta" attribute="1" defaultMemberUniqueName="[tblVentas].[TotalVenta].[All]" allUniqueName="[tblVentas].[TotalVenta].[All]" dimensionUniqueName="[tblVentas]" displayFolder="" count="0" memberValueDatatype="20" unbalanced="0"/>
    <cacheHierarchy uniqueName="[TFecha].[Fecha]" caption="Fecha" attribute="1" time="1" defaultMemberUniqueName="[TFecha].[Fecha].[All]" allUniqueName="[TFecha].[Fecha].[All]" dimensionUniqueName="[TFecha]" displayFolder="" count="0" memberValueDatatype="7" unbalanced="0"/>
    <cacheHierarchy uniqueName="[TFecha].[Año]" caption="Año" attribute="1" defaultMemberUniqueName="[TFecha].[Año].[All]" allUniqueName="[TFecha].[Año].[All]" dimensionUniqueName="[TFecha]" displayFolder="" count="2" memberValueDatatype="20" unbalanced="0"/>
    <cacheHierarchy uniqueName="[TFecha].[Mes]" caption="Mes" attribute="1" defaultMemberUniqueName="[TFecha].[Mes].[All]" allUniqueName="[TFecha].[Mes].[All]" dimensionUniqueName="[TFecha]" displayFolder="" count="2" memberValueDatatype="130" unbalanced="0"/>
    <cacheHierarchy uniqueName="[TFecha].[NumMes]" caption="NumMes" attribute="1" defaultMemberUniqueName="[TFecha].[NumMes].[All]" allUniqueName="[TFecha].[NumMes].[All]" dimensionUniqueName="[TFecha]" displayFolder="" count="0" memberValueDatatype="20" unbalanced="0"/>
    <cacheHierarchy uniqueName="[TFecha].[dia]" caption="dia" attribute="1" defaultMemberUniqueName="[TFecha].[dia].[All]" allUniqueName="[TFecha].[dia].[All]" dimensionUniqueName="[TFecha]" displayFolder="" count="0" memberValueDatatype="20" unbalanced="0"/>
    <cacheHierarchy uniqueName="[TFecha].[DiaSem]" caption="DiaSem" attribute="1" defaultMemberUniqueName="[TFecha].[DiaSem].[All]" allUniqueName="[TFecha].[DiaSem].[All]" dimensionUniqueName="[TFecha]" displayFolder="" count="0" memberValueDatatype="130" unbalanced="0"/>
    <cacheHierarchy uniqueName="[TFecha].[NumDiaSem]" caption="NumDiaSem" attribute="1" defaultMemberUniqueName="[TFecha].[NumDiaSem].[All]" allUniqueName="[TFecha].[NumDiaSem].[All]" dimensionUniqueName="[TFecha]" displayFolder="" count="0" memberValueDatatype="20" unbalanced="0"/>
    <cacheHierarchy uniqueName="[TFecha].[Trimestre]" caption="Trimestre" attribute="1" defaultMemberUniqueName="[TFecha].[Trimestre].[All]" allUniqueName="[TFecha].[Trimestre].[All]" dimensionUniqueName="[TFecha]" displayFolder="" count="2" memberValueDatatype="20" unbalanced="0"/>
    <cacheHierarchy uniqueName="[Measures].[CantidadProducto]" caption="CantidadProducto" measure="1" displayFolder="" measureGroup="tblVentas" count="0"/>
    <cacheHierarchy uniqueName="[Measures].[TicketPromedio]" caption="TicketPromedio" measure="1" displayFolder="" measureGroup="tblVentas" count="0"/>
    <cacheHierarchy uniqueName="[Measures].[VentasAñoAct]" caption="VentasAñoAct" measure="1" displayFolder="" measureGroup="tblVentas" count="0"/>
    <cacheHierarchy uniqueName="[Measures].[VentasMesAnt]" caption="VentasMesAnt" measure="1" displayFolder="" measureGroup="tblVentas" count="0"/>
    <cacheHierarchy uniqueName="[Measures].[UnidadesMesAnt]" caption="UnidadesMesAnt" measure="1" displayFolder="" measureGroup="tblVentas" count="0"/>
    <cacheHierarchy uniqueName="[Measures].[VarUnidades%]" caption="VarUnidades%" measure="1" displayFolder="" measureGroup="tblVentas" count="0"/>
    <cacheHierarchy uniqueName="[Measures].[PrecioPromMesAnt]" caption="PrecioPromMesAnt" measure="1" displayFolder="" measureGroup="tblVentas" count="0"/>
    <cacheHierarchy uniqueName="[Measures].[VarPrecioProm%]" caption="VarPrecioProm%" measure="1" displayFolder="" measureGroup="tblVentas" count="0"/>
    <cacheHierarchy uniqueName="[Measures].[DescPromMesAnt]" caption="DescPromMesAnt" measure="1" displayFolder="" measureGroup="tblVentas" count="0"/>
    <cacheHierarchy uniqueName="[Measures].[VarDescProm%]" caption="VarDescProm%" measure="1" displayFolder="" measureGroup="tblVentas" count="0"/>
    <cacheHierarchy uniqueName="[Measures].[ClientesMesAnt]" caption="ClientesMesAnt" measure="1" displayFolder="" measureGroup="tblVentas" count="0"/>
    <cacheHierarchy uniqueName="[Measures].[VarClientes%]" caption="VarClientes%" measure="1" displayFolder="" measureGroup="tblVentas" count="0"/>
    <cacheHierarchy uniqueName="[Measures].[VP_ClienteMesAnt]" caption="VP_ClienteMesAnt" measure="1" displayFolder="" measureGroup="tblVentas" count="0"/>
    <cacheHierarchy uniqueName="[Measures].[VarVPCliente%]" caption="VarVPCliente%" measure="1" displayFolder="" measureGroup="tblVentas" count="0"/>
    <cacheHierarchy uniqueName="[Measures].[VariacionMensual%]" caption="VariacionMensual%" measure="1" displayFolder="" measureGroup="tblVentas" count="0"/>
    <cacheHierarchy uniqueName="[Measures].[VentasTotales]" caption="VentasTotales" measure="1" displayFolder="" measureGroup="tblVentas" count="0"/>
    <cacheHierarchy uniqueName="[Measures].[UnidadesVendidas]" caption="UnidadesVendidas" measure="1" displayFolder="" measureGroup="tblVentas" count="0"/>
    <cacheHierarchy uniqueName="[Measures].[PrecioPromedio]" caption="PrecioPromedio" measure="1" displayFolder="" measureGroup="tblVentas" count="0"/>
    <cacheHierarchy uniqueName="[Measures].[DescuentoPromedio]" caption="DescuentoPromedio" measure="1" displayFolder="" measureGroup="tblVentas" count="0"/>
    <cacheHierarchy uniqueName="[Measures].[CantidadClientes]" caption="CantidadClientes" measure="1" displayFolder="" measureGroup="tblVentas" count="0"/>
    <cacheHierarchy uniqueName="[Measures].[VP_Cliente]" caption="VP_Cliente" measure="1" displayFolder="" measureGroup="tblVentas" count="0"/>
    <cacheHierarchy uniqueName="[Measures].[__XL_Count tblVentas]" caption="__XL_Count tblVentas" measure="1" displayFolder="" measureGroup="tblVentas" count="0" hidden="1"/>
    <cacheHierarchy uniqueName="[Measures].[__XL_Count Table1_1]" caption="__XL_Count Table1_1" measure="1" displayFolder="" measureGroup="Table1_1" count="0" hidden="1"/>
    <cacheHierarchy uniqueName="[Measures].[__XL_Count Table1_2]" caption="__XL_Count Table1_2" measure="1" displayFolder="" measureGroup="Table1_2" count="0" hidden="1"/>
    <cacheHierarchy uniqueName="[Measures].[__XL_Count Table1_3]" caption="__XL_Count Table1_3" measure="1" displayFolder="" measureGroup="Table1_3" count="0" hidden="1"/>
    <cacheHierarchy uniqueName="[Measures].[__XL_Count TFecha]" caption="__XL_Count TFecha" measure="1" displayFolder="" measureGroup="TFecha" count="0" hidden="1"/>
    <cacheHierarchy uniqueName="[Measures].[__XL_Count Table1_2 1]" caption="__XL_Count Table1_2 1" measure="1" displayFolder="" measureGroup="Table1_2 1" count="0" hidden="1"/>
    <cacheHierarchy uniqueName="[Measures].[__XL_Count Table1_3 1]" caption="__XL_Count Table1_3 1" measure="1" displayFolder="" measureGroup="Table1_3 1" count="0" hidden="1"/>
    <cacheHierarchy uniqueName="[Measures].[__XL_Count Table1_1 1]" caption="__XL_Count Table1_1 1" measure="1" displayFolder="" measureGroup="Table1_1 1" count="0" hidden="1"/>
    <cacheHierarchy uniqueName="[Measures].[__No hay medidas definidas]" caption="__No hay medidas definidas" measure="1" displayFolder="" count="0" hidden="1"/>
    <cacheHierarchy uniqueName="[Measures].[_VentasTotales Goal]" caption="_VentasTotales Goal" measure="1" displayFolder="" measureGroup="tblVentas" count="0" hidden="1"/>
    <cacheHierarchy uniqueName="[Measures].[_VentasTotales Status]" caption="_VentasTotales Status" measure="1" iconSet="6" displayFolder="" measureGroup="tblVentas" count="0" oneField="1" hidden="1">
      <fieldsUsage count="1">
        <fieldUsage x="1"/>
      </fieldsUsage>
    </cacheHierarchy>
    <cacheHierarchy uniqueName="[Measures].[_UnidadesVendidas Goal]" caption="_UnidadesVendidas Goal" measure="1" displayFolder="" measureGroup="tblVentas" count="0" hidden="1"/>
    <cacheHierarchy uniqueName="[Measures].[_UnidadesVendidas Status]" caption="_UnidadesVendidas Status" measure="1" iconSet="6" displayFolder="" measureGroup="tblVentas" count="0" hidden="1"/>
    <cacheHierarchy uniqueName="[Measures].[_PrecioPromedio Goal]" caption="_PrecioPromedio Goal" measure="1" displayFolder="" measureGroup="tblVentas" count="0" hidden="1"/>
    <cacheHierarchy uniqueName="[Measures].[_PrecioPromedio Status]" caption="_PrecioPromedio Status" measure="1" iconSet="6" displayFolder="" measureGroup="tblVentas" count="0" hidden="1"/>
    <cacheHierarchy uniqueName="[Measures].[_DescuentoPromedio Goal]" caption="_DescuentoPromedio Goal" measure="1" displayFolder="" measureGroup="tblVentas" count="0" hidden="1"/>
    <cacheHierarchy uniqueName="[Measures].[_DescuentoPromedio Status]" caption="_DescuentoPromedio Status" measure="1" iconSet="6" displayFolder="" measureGroup="tblVentas" count="0" hidden="1"/>
    <cacheHierarchy uniqueName="[Measures].[_CantidadClientes Goal]" caption="_CantidadClientes Goal" measure="1" displayFolder="" measureGroup="tblVentas" count="0" hidden="1"/>
    <cacheHierarchy uniqueName="[Measures].[_CantidadClientes Status]" caption="_CantidadClientes Status" measure="1" iconSet="6" displayFolder="" measureGroup="tblVentas" count="0" hidden="1"/>
    <cacheHierarchy uniqueName="[Measures].[_VP_Cliente Goal]" caption="_VP_Cliente Goal" measure="1" displayFolder="" measureGroup="tblVentas" count="0" hidden="1"/>
    <cacheHierarchy uniqueName="[Measures].[_VP_Cliente Status]" caption="_VP_Cliente Status" measure="1" iconSet="6" displayFolder="" measureGroup="tblVentas" count="0" hidden="1"/>
  </cacheHierarchies>
  <kpis count="6">
    <kpi uniqueName="VentasTotales" caption="VentasTotales" displayFolder="" measureGroup="tblVentas" parent="" value="[Measures].[VentasTotales]" goal="[Measures].[_VentasTotales Goal]" status="[Measures].[_VentasTotales Status]" trend="" weight=""/>
    <kpi uniqueName="UnidadesVendidas" caption="UnidadesVendidas" displayFolder="" measureGroup="tblVentas" parent="" value="[Measures].[UnidadesVendidas]" goal="[Measures].[_UnidadesVendidas Goal]" status="[Measures].[_UnidadesVendidas Status]" trend="" weight=""/>
    <kpi uniqueName="PrecioPromedio" caption="PrecioPromedio" displayFolder="" measureGroup="tblVentas" parent="" value="[Measures].[PrecioPromedio]" goal="[Measures].[_PrecioPromedio Goal]" status="[Measures].[_PrecioPromedio Status]" trend="" weight=""/>
    <kpi uniqueName="DescuentoPromedio" caption="DescuentoPromedio" displayFolder="" measureGroup="tblVentas" parent="" value="[Measures].[DescuentoPromedio]" goal="[Measures].[_DescuentoPromedio Goal]" status="[Measures].[_DescuentoPromedio Status]" trend="" weight=""/>
    <kpi uniqueName="CantidadClientes" caption="CantidadClientes" displayFolder="" measureGroup="tblVentas" parent="" value="[Measures].[CantidadClientes]" goal="[Measures].[_CantidadClientes Goal]" status="[Measures].[_CantidadClientes Status]" trend="" weight=""/>
    <kpi uniqueName="VP_Cliente" caption="VP_Cliente" displayFolder="" measureGroup="tblVentas" parent="" value="[Measures].[VP_Cliente]" goal="[Measures].[_VP_Cliente Goal]" status="[Measures].[_VP_Cliente Status]" trend="" weight=""/>
  </kpis>
  <dimensions count="9">
    <dimension measure="1" name="Measures" uniqueName="[Measures]" caption="Measures"/>
    <dimension name="Table1_1" uniqueName="[Table1_1]" caption="Table1_1"/>
    <dimension name="Table1_1 1" uniqueName="[Table1_1 1]" caption="Table1_1 1"/>
    <dimension name="Table1_2" uniqueName="[Table1_2]" caption="Table1_2"/>
    <dimension name="Table1_2 1" uniqueName="[Table1_2 1]" caption="Table1_2 1"/>
    <dimension name="Table1_3" uniqueName="[Table1_3]" caption="Table1_3"/>
    <dimension name="Table1_3 1" uniqueName="[Table1_3 1]" caption="Table1_3 1"/>
    <dimension name="tblVentas" uniqueName="[tblVentas]" caption="tblVentas"/>
    <dimension name="TFecha" uniqueName="[TFecha]" caption="TFecha"/>
  </dimensions>
  <measureGroups count="8">
    <measureGroup name="Table1_1" caption="Table1_1"/>
    <measureGroup name="Table1_1 1" caption="Table1_1 1"/>
    <measureGroup name="Table1_2" caption="Table1_2"/>
    <measureGroup name="Table1_2 1" caption="Table1_2 1"/>
    <measureGroup name="Table1_3" caption="Table1_3"/>
    <measureGroup name="Table1_3 1" caption="Table1_3 1"/>
    <measureGroup name="tblVentas" caption="tblVentas"/>
    <measureGroup name="TFecha" caption="TFecha"/>
  </measureGroups>
  <maps count="12">
    <map measureGroup="0" dimension="1"/>
    <map measureGroup="1" dimension="2"/>
    <map measureGroup="2" dimension="3"/>
    <map measureGroup="3" dimension="4"/>
    <map measureGroup="4" dimension="5"/>
    <map measureGroup="5" dimension="6"/>
    <map measureGroup="6" dimension="1"/>
    <map measureGroup="6" dimension="3"/>
    <map measureGroup="6" dimension="5"/>
    <map measureGroup="6" dimension="7"/>
    <map measureGroup="6" dimension="8"/>
    <map measureGroup="7" dimension="8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kelly" refreshedDate="46180.831156712964" createdVersion="5" refreshedVersion="8" minRefreshableVersion="3" recordCount="0" supportSubquery="1" supportAdvancedDrill="1" xr:uid="{4644D8FA-FCA1-4767-B37B-4B9E7176B1EF}">
  <cacheSource type="external" connectionId="7"/>
  <cacheFields count="3">
    <cacheField name="[tblVentas].[Fecha].[Fecha]" caption="Fecha" numFmtId="0" hierarchy="21" level="1">
      <sharedItems containsSemiMixedTypes="0" containsNonDate="0" containsString="0"/>
    </cacheField>
    <cacheField name="[Measures].[_UnidadesVendidas Status]" caption="_UnidadesVendidas Status" numFmtId="0" hierarchy="70" level="32767"/>
    <cacheField name="[Table1_2].[Ciudad].[Ciudad]" caption="Ciudad" numFmtId="0" hierarchy="10" level="1">
      <sharedItems containsSemiMixedTypes="0" containsNonDate="0" containsString="0"/>
    </cacheField>
  </cacheFields>
  <cacheHierarchies count="79">
    <cacheHierarchy uniqueName="[Table1_1].[ProductoID]" caption="ProductoID" attribute="1" defaultMemberUniqueName="[Table1_1].[ProductoID].[All]" allUniqueName="[Table1_1].[ProductoID].[All]" dimensionUniqueName="[Table1_1]" displayFolder="" count="0" memberValueDatatype="20" unbalanced="0"/>
    <cacheHierarchy uniqueName="[Table1_1].[Producto]" caption="Producto" attribute="1" defaultMemberUniqueName="[Table1_1].[Producto].[All]" allUniqueName="[Table1_1].[Producto].[All]" dimensionUniqueName="[Table1_1]" displayFolder="" count="2" memberValueDatatype="130" unbalanced="0"/>
    <cacheHierarchy uniqueName="[Table1_1].[Categoría]" caption="Categoría" attribute="1" defaultMemberUniqueName="[Table1_1].[Categoría].[All]" allUniqueName="[Table1_1].[Categoría].[All]" dimensionUniqueName="[Table1_1]" displayFolder="" count="2" memberValueDatatype="130" unbalanced="0"/>
    <cacheHierarchy uniqueName="[Table1_1].[PrecioUnitario]" caption="PrecioUnitario" attribute="1" defaultMemberUniqueName="[Table1_1].[PrecioUnitario].[All]" allUniqueName="[Table1_1].[PrecioUnitario].[All]" dimensionUniqueName="[Table1_1]" displayFolder="" count="0" memberValueDatatype="20" unbalanced="0"/>
    <cacheHierarchy uniqueName="[Table1_1 1].[ProductoID]" caption="ProductoID" attribute="1" defaultMemberUniqueName="[Table1_1 1].[ProductoID].[All]" allUniqueName="[Table1_1 1].[ProductoID].[All]" dimensionUniqueName="[Table1_1 1]" displayFolder="" count="0" memberValueDatatype="20" unbalanced="0"/>
    <cacheHierarchy uniqueName="[Table1_1 1].[Producto]" caption="Producto" attribute="1" defaultMemberUniqueName="[Table1_1 1].[Producto].[All]" allUniqueName="[Table1_1 1].[Producto].[All]" dimensionUniqueName="[Table1_1 1]" displayFolder="" count="0" memberValueDatatype="130" unbalanced="0"/>
    <cacheHierarchy uniqueName="[Table1_1 1].[Categoría]" caption="Categoría" attribute="1" defaultMemberUniqueName="[Table1_1 1].[Categoría].[All]" allUniqueName="[Table1_1 1].[Categoría].[All]" dimensionUniqueName="[Table1_1 1]" displayFolder="" count="0" memberValueDatatype="130" unbalanced="0"/>
    <cacheHierarchy uniqueName="[Table1_1 1].[PrecioUnitario]" caption="PrecioUnitario" attribute="1" defaultMemberUniqueName="[Table1_1 1].[PrecioUnitario].[All]" allUniqueName="[Table1_1 1].[PrecioUnitario].[All]" dimensionUniqueName="[Table1_1 1]" displayFolder="" count="0" memberValueDatatype="20" unbalanced="0"/>
    <cacheHierarchy uniqueName="[Table1_2].[ClienteID]" caption="ClienteID" attribute="1" defaultMemberUniqueName="[Table1_2].[ClienteID].[All]" allUniqueName="[Table1_2].[ClienteID].[All]" dimensionUniqueName="[Table1_2]" displayFolder="" count="0" memberValueDatatype="20" unbalanced="0"/>
    <cacheHierarchy uniqueName="[Table1_2].[País]" caption="País" attribute="1" defaultMemberUniqueName="[Table1_2].[País].[All]" allUniqueName="[Table1_2].[País].[All]" dimensionUniqueName="[Table1_2]" displayFolder="" count="2" memberValueDatatype="130" unbalanced="0"/>
    <cacheHierarchy uniqueName="[Table1_2].[Ciudad]" caption="Ciudad" attribute="1" defaultMemberUniqueName="[Table1_2].[Ciudad].[All]" allUniqueName="[Table1_2].[Ciudad].[All]" dimensionUniqueName="[Table1_2]" displayFolder="" count="2" memberValueDatatype="130" unbalanced="0">
      <fieldsUsage count="2">
        <fieldUsage x="-1"/>
        <fieldUsage x="2"/>
      </fieldsUsage>
    </cacheHierarchy>
    <cacheHierarchy uniqueName="[Table1_2].[Segmento]" caption="Segmento" attribute="1" defaultMemberUniqueName="[Table1_2].[Segmento].[All]" allUniqueName="[Table1_2].[Segmento].[All]" dimensionUniqueName="[Table1_2]" displayFolder="" count="2" memberValueDatatype="130" unbalanced="0"/>
    <cacheHierarchy uniqueName="[Table1_2 1].[ClienteID]" caption="ClienteID" attribute="1" defaultMemberUniqueName="[Table1_2 1].[ClienteID].[All]" allUniqueName="[Table1_2 1].[ClienteID].[All]" dimensionUniqueName="[Table1_2 1]" displayFolder="" count="0" memberValueDatatype="20" unbalanced="0"/>
    <cacheHierarchy uniqueName="[Table1_2 1].[País]" caption="País" attribute="1" defaultMemberUniqueName="[Table1_2 1].[País].[All]" allUniqueName="[Table1_2 1].[País].[All]" dimensionUniqueName="[Table1_2 1]" displayFolder="" count="0" memberValueDatatype="130" unbalanced="0"/>
    <cacheHierarchy uniqueName="[Table1_2 1].[Ciudad]" caption="Ciudad" attribute="1" defaultMemberUniqueName="[Table1_2 1].[Ciudad].[All]" allUniqueName="[Table1_2 1].[Ciudad].[All]" dimensionUniqueName="[Table1_2 1]" displayFolder="" count="0" memberValueDatatype="130" unbalanced="0"/>
    <cacheHierarchy uniqueName="[Table1_2 1].[Segmento]" caption="Segmento" attribute="1" defaultMemberUniqueName="[Table1_2 1].[Segmento].[All]" allUniqueName="[Table1_2 1].[Segmento].[All]" dimensionUniqueName="[Table1_2 1]" displayFolder="" count="0" memberValueDatatype="130" unbalanced="0"/>
    <cacheHierarchy uniqueName="[Table1_3].[CanalID]" caption="CanalID" attribute="1" defaultMemberUniqueName="[Table1_3].[CanalID].[All]" allUniqueName="[Table1_3].[CanalID].[All]" dimensionUniqueName="[Table1_3]" displayFolder="" count="0" memberValueDatatype="20" unbalanced="0"/>
    <cacheHierarchy uniqueName="[Table1_3].[Canal]" caption="Canal" attribute="1" defaultMemberUniqueName="[Table1_3].[Canal].[All]" allUniqueName="[Table1_3].[Canal].[All]" dimensionUniqueName="[Table1_3]" displayFolder="" count="2" memberValueDatatype="130" unbalanced="0"/>
    <cacheHierarchy uniqueName="[Table1_3 1].[CanalID]" caption="CanalID" attribute="1" defaultMemberUniqueName="[Table1_3 1].[CanalID].[All]" allUniqueName="[Table1_3 1].[CanalID].[All]" dimensionUniqueName="[Table1_3 1]" displayFolder="" count="0" memberValueDatatype="20" unbalanced="0"/>
    <cacheHierarchy uniqueName="[Table1_3 1].[Canal]" caption="Canal" attribute="1" defaultMemberUniqueName="[Table1_3 1].[Canal].[All]" allUniqueName="[Table1_3 1].[Canal].[All]" dimensionUniqueName="[Table1_3 1]" displayFolder="" count="0" memberValueDatatype="130" unbalanced="0"/>
    <cacheHierarchy uniqueName="[tblVentas].[VentaID]" caption="VentaID" attribute="1" defaultMemberUniqueName="[tblVentas].[VentaID].[All]" allUniqueName="[tblVentas].[VentaID].[All]" dimensionUniqueName="[tblVentas]" displayFolder="" count="0" memberValueDatatype="20" unbalanced="0"/>
    <cacheHierarchy uniqueName="[tblVentas].[Fecha]" caption="Fecha" attribute="1" time="1" defaultMemberUniqueName="[tblVentas].[Fecha].[All]" allUniqueName="[tblVentas].[Fecha].[All]" dimensionUniqueName="[tblVentas]" displayFolder="" count="2" memberValueDatatype="7" unbalanced="0">
      <fieldsUsage count="2">
        <fieldUsage x="-1"/>
        <fieldUsage x="0"/>
      </fieldsUsage>
    </cacheHierarchy>
    <cacheHierarchy uniqueName="[tblVentas].[ProductoID]" caption="ProductoID" attribute="1" defaultMemberUniqueName="[tblVentas].[ProductoID].[All]" allUniqueName="[tblVentas].[ProductoID].[All]" dimensionUniqueName="[tblVentas]" displayFolder="" count="0" memberValueDatatype="20" unbalanced="0"/>
    <cacheHierarchy uniqueName="[tblVentas].[ClienteID]" caption="ClienteID" attribute="1" defaultMemberUniqueName="[tblVentas].[ClienteID].[All]" allUniqueName="[tblVentas].[ClienteID].[All]" dimensionUniqueName="[tblVentas]" displayFolder="" count="0" memberValueDatatype="20" unbalanced="0"/>
    <cacheHierarchy uniqueName="[tblVentas].[CanalID]" caption="CanalID" attribute="1" defaultMemberUniqueName="[tblVentas].[CanalID].[All]" allUniqueName="[tblVentas].[CanalID].[All]" dimensionUniqueName="[tblVentas]" displayFolder="" count="0" memberValueDatatype="20" unbalanced="0"/>
    <cacheHierarchy uniqueName="[tblVentas].[Cantidad]" caption="Cantidad" attribute="1" defaultMemberUniqueName="[tblVentas].[Cantidad].[All]" allUniqueName="[tblVentas].[Cantidad].[All]" dimensionUniqueName="[tblVentas]" displayFolder="" count="0" memberValueDatatype="20" unbalanced="0"/>
    <cacheHierarchy uniqueName="[tblVentas].[PrecioUnitario]" caption="PrecioUnitario" attribute="1" defaultMemberUniqueName="[tblVentas].[PrecioUnitario].[All]" allUniqueName="[tblVentas].[PrecioUnitario].[All]" dimensionUniqueName="[tblVentas]" displayFolder="" count="0" memberValueDatatype="20" unbalanced="0"/>
    <cacheHierarchy uniqueName="[tblVentas].[Descuento]" caption="Descuento" attribute="1" defaultMemberUniqueName="[tblVentas].[Descuento].[All]" allUniqueName="[tblVentas].[Descuento].[All]" dimensionUniqueName="[tblVentas]" displayFolder="" count="0" memberValueDatatype="5" unbalanced="0"/>
    <cacheHierarchy uniqueName="[tblVentas].[TotalVenta]" caption="TotalVenta" attribute="1" defaultMemberUniqueName="[tblVentas].[TotalVenta].[All]" allUniqueName="[tblVentas].[TotalVenta].[All]" dimensionUniqueName="[tblVentas]" displayFolder="" count="0" memberValueDatatype="20" unbalanced="0"/>
    <cacheHierarchy uniqueName="[TFecha].[Fecha]" caption="Fecha" attribute="1" time="1" defaultMemberUniqueName="[TFecha].[Fecha].[All]" allUniqueName="[TFecha].[Fecha].[All]" dimensionUniqueName="[TFecha]" displayFolder="" count="0" memberValueDatatype="7" unbalanced="0"/>
    <cacheHierarchy uniqueName="[TFecha].[Año]" caption="Año" attribute="1" defaultMemberUniqueName="[TFecha].[Año].[All]" allUniqueName="[TFecha].[Año].[All]" dimensionUniqueName="[TFecha]" displayFolder="" count="2" memberValueDatatype="20" unbalanced="0"/>
    <cacheHierarchy uniqueName="[TFecha].[Mes]" caption="Mes" attribute="1" defaultMemberUniqueName="[TFecha].[Mes].[All]" allUniqueName="[TFecha].[Mes].[All]" dimensionUniqueName="[TFecha]" displayFolder="" count="2" memberValueDatatype="130" unbalanced="0"/>
    <cacheHierarchy uniqueName="[TFecha].[NumMes]" caption="NumMes" attribute="1" defaultMemberUniqueName="[TFecha].[NumMes].[All]" allUniqueName="[TFecha].[NumMes].[All]" dimensionUniqueName="[TFecha]" displayFolder="" count="0" memberValueDatatype="20" unbalanced="0"/>
    <cacheHierarchy uniqueName="[TFecha].[dia]" caption="dia" attribute="1" defaultMemberUniqueName="[TFecha].[dia].[All]" allUniqueName="[TFecha].[dia].[All]" dimensionUniqueName="[TFecha]" displayFolder="" count="0" memberValueDatatype="20" unbalanced="0"/>
    <cacheHierarchy uniqueName="[TFecha].[DiaSem]" caption="DiaSem" attribute="1" defaultMemberUniqueName="[TFecha].[DiaSem].[All]" allUniqueName="[TFecha].[DiaSem].[All]" dimensionUniqueName="[TFecha]" displayFolder="" count="0" memberValueDatatype="130" unbalanced="0"/>
    <cacheHierarchy uniqueName="[TFecha].[NumDiaSem]" caption="NumDiaSem" attribute="1" defaultMemberUniqueName="[TFecha].[NumDiaSem].[All]" allUniqueName="[TFecha].[NumDiaSem].[All]" dimensionUniqueName="[TFecha]" displayFolder="" count="0" memberValueDatatype="20" unbalanced="0"/>
    <cacheHierarchy uniqueName="[TFecha].[Trimestre]" caption="Trimestre" attribute="1" defaultMemberUniqueName="[TFecha].[Trimestre].[All]" allUniqueName="[TFecha].[Trimestre].[All]" dimensionUniqueName="[TFecha]" displayFolder="" count="2" memberValueDatatype="20" unbalanced="0"/>
    <cacheHierarchy uniqueName="[Measures].[CantidadProducto]" caption="CantidadProducto" measure="1" displayFolder="" measureGroup="tblVentas" count="0"/>
    <cacheHierarchy uniqueName="[Measures].[TicketPromedio]" caption="TicketPromedio" measure="1" displayFolder="" measureGroup="tblVentas" count="0"/>
    <cacheHierarchy uniqueName="[Measures].[VentasAñoAct]" caption="VentasAñoAct" measure="1" displayFolder="" measureGroup="tblVentas" count="0"/>
    <cacheHierarchy uniqueName="[Measures].[VentasMesAnt]" caption="VentasMesAnt" measure="1" displayFolder="" measureGroup="tblVentas" count="0"/>
    <cacheHierarchy uniqueName="[Measures].[UnidadesMesAnt]" caption="UnidadesMesAnt" measure="1" displayFolder="" measureGroup="tblVentas" count="0"/>
    <cacheHierarchy uniqueName="[Measures].[VarUnidades%]" caption="VarUnidades%" measure="1" displayFolder="" measureGroup="tblVentas" count="0"/>
    <cacheHierarchy uniqueName="[Measures].[PrecioPromMesAnt]" caption="PrecioPromMesAnt" measure="1" displayFolder="" measureGroup="tblVentas" count="0"/>
    <cacheHierarchy uniqueName="[Measures].[VarPrecioProm%]" caption="VarPrecioProm%" measure="1" displayFolder="" measureGroup="tblVentas" count="0"/>
    <cacheHierarchy uniqueName="[Measures].[DescPromMesAnt]" caption="DescPromMesAnt" measure="1" displayFolder="" measureGroup="tblVentas" count="0"/>
    <cacheHierarchy uniqueName="[Measures].[VarDescProm%]" caption="VarDescProm%" measure="1" displayFolder="" measureGroup="tblVentas" count="0"/>
    <cacheHierarchy uniqueName="[Measures].[ClientesMesAnt]" caption="ClientesMesAnt" measure="1" displayFolder="" measureGroup="tblVentas" count="0"/>
    <cacheHierarchy uniqueName="[Measures].[VarClientes%]" caption="VarClientes%" measure="1" displayFolder="" measureGroup="tblVentas" count="0"/>
    <cacheHierarchy uniqueName="[Measures].[VP_ClienteMesAnt]" caption="VP_ClienteMesAnt" measure="1" displayFolder="" measureGroup="tblVentas" count="0"/>
    <cacheHierarchy uniqueName="[Measures].[VarVPCliente%]" caption="VarVPCliente%" measure="1" displayFolder="" measureGroup="tblVentas" count="0"/>
    <cacheHierarchy uniqueName="[Measures].[VariacionMensual%]" caption="VariacionMensual%" measure="1" displayFolder="" measureGroup="tblVentas" count="0"/>
    <cacheHierarchy uniqueName="[Measures].[VentasTotales]" caption="VentasTotales" measure="1" displayFolder="" measureGroup="tblVentas" count="0"/>
    <cacheHierarchy uniqueName="[Measures].[UnidadesVendidas]" caption="UnidadesVendidas" measure="1" displayFolder="" measureGroup="tblVentas" count="0"/>
    <cacheHierarchy uniqueName="[Measures].[PrecioPromedio]" caption="PrecioPromedio" measure="1" displayFolder="" measureGroup="tblVentas" count="0"/>
    <cacheHierarchy uniqueName="[Measures].[DescuentoPromedio]" caption="DescuentoPromedio" measure="1" displayFolder="" measureGroup="tblVentas" count="0"/>
    <cacheHierarchy uniqueName="[Measures].[CantidadClientes]" caption="CantidadClientes" measure="1" displayFolder="" measureGroup="tblVentas" count="0"/>
    <cacheHierarchy uniqueName="[Measures].[VP_Cliente]" caption="VP_Cliente" measure="1" displayFolder="" measureGroup="tblVentas" count="0"/>
    <cacheHierarchy uniqueName="[Measures].[__XL_Count tblVentas]" caption="__XL_Count tblVentas" measure="1" displayFolder="" measureGroup="tblVentas" count="0" hidden="1"/>
    <cacheHierarchy uniqueName="[Measures].[__XL_Count Table1_1]" caption="__XL_Count Table1_1" measure="1" displayFolder="" measureGroup="Table1_1" count="0" hidden="1"/>
    <cacheHierarchy uniqueName="[Measures].[__XL_Count Table1_2]" caption="__XL_Count Table1_2" measure="1" displayFolder="" measureGroup="Table1_2" count="0" hidden="1"/>
    <cacheHierarchy uniqueName="[Measures].[__XL_Count Table1_3]" caption="__XL_Count Table1_3" measure="1" displayFolder="" measureGroup="Table1_3" count="0" hidden="1"/>
    <cacheHierarchy uniqueName="[Measures].[__XL_Count TFecha]" caption="__XL_Count TFecha" measure="1" displayFolder="" measureGroup="TFecha" count="0" hidden="1"/>
    <cacheHierarchy uniqueName="[Measures].[__XL_Count Table1_2 1]" caption="__XL_Count Table1_2 1" measure="1" displayFolder="" measureGroup="Table1_2 1" count="0" hidden="1"/>
    <cacheHierarchy uniqueName="[Measures].[__XL_Count Table1_3 1]" caption="__XL_Count Table1_3 1" measure="1" displayFolder="" measureGroup="Table1_3 1" count="0" hidden="1"/>
    <cacheHierarchy uniqueName="[Measures].[__XL_Count Table1_1 1]" caption="__XL_Count Table1_1 1" measure="1" displayFolder="" measureGroup="Table1_1 1" count="0" hidden="1"/>
    <cacheHierarchy uniqueName="[Measures].[__No hay medidas definidas]" caption="__No hay medidas definidas" measure="1" displayFolder="" count="0" hidden="1"/>
    <cacheHierarchy uniqueName="[Measures].[_VentasTotales Goal]" caption="_VentasTotales Goal" measure="1" displayFolder="" measureGroup="tblVentas" count="0" hidden="1"/>
    <cacheHierarchy uniqueName="[Measures].[_VentasTotales Status]" caption="_VentasTotales Status" measure="1" iconSet="6" displayFolder="" measureGroup="tblVentas" count="0" hidden="1"/>
    <cacheHierarchy uniqueName="[Measures].[_UnidadesVendidas Goal]" caption="_UnidadesVendidas Goal" measure="1" displayFolder="" measureGroup="tblVentas" count="0" hidden="1"/>
    <cacheHierarchy uniqueName="[Measures].[_UnidadesVendidas Status]" caption="_UnidadesVendidas Status" measure="1" iconSet="6" displayFolder="" measureGroup="tblVentas" count="0" oneField="1" hidden="1">
      <fieldsUsage count="1">
        <fieldUsage x="1"/>
      </fieldsUsage>
    </cacheHierarchy>
    <cacheHierarchy uniqueName="[Measures].[_PrecioPromedio Goal]" caption="_PrecioPromedio Goal" measure="1" displayFolder="" measureGroup="tblVentas" count="0" hidden="1"/>
    <cacheHierarchy uniqueName="[Measures].[_PrecioPromedio Status]" caption="_PrecioPromedio Status" measure="1" iconSet="6" displayFolder="" measureGroup="tblVentas" count="0" hidden="1"/>
    <cacheHierarchy uniqueName="[Measures].[_DescuentoPromedio Goal]" caption="_DescuentoPromedio Goal" measure="1" displayFolder="" measureGroup="tblVentas" count="0" hidden="1"/>
    <cacheHierarchy uniqueName="[Measures].[_DescuentoPromedio Status]" caption="_DescuentoPromedio Status" measure="1" iconSet="6" displayFolder="" measureGroup="tblVentas" count="0" hidden="1"/>
    <cacheHierarchy uniqueName="[Measures].[_CantidadClientes Goal]" caption="_CantidadClientes Goal" measure="1" displayFolder="" measureGroup="tblVentas" count="0" hidden="1"/>
    <cacheHierarchy uniqueName="[Measures].[_CantidadClientes Status]" caption="_CantidadClientes Status" measure="1" iconSet="6" displayFolder="" measureGroup="tblVentas" count="0" hidden="1"/>
    <cacheHierarchy uniqueName="[Measures].[_VP_Cliente Goal]" caption="_VP_Cliente Goal" measure="1" displayFolder="" measureGroup="tblVentas" count="0" hidden="1"/>
    <cacheHierarchy uniqueName="[Measures].[_VP_Cliente Status]" caption="_VP_Cliente Status" measure="1" iconSet="6" displayFolder="" measureGroup="tblVentas" count="0" hidden="1"/>
  </cacheHierarchies>
  <kpis count="6">
    <kpi uniqueName="VentasTotales" caption="VentasTotales" displayFolder="" measureGroup="tblVentas" parent="" value="[Measures].[VentasTotales]" goal="[Measures].[_VentasTotales Goal]" status="[Measures].[_VentasTotales Status]" trend="" weight=""/>
    <kpi uniqueName="UnidadesVendidas" caption="UnidadesVendidas" displayFolder="" measureGroup="tblVentas" parent="" value="[Measures].[UnidadesVendidas]" goal="[Measures].[_UnidadesVendidas Goal]" status="[Measures].[_UnidadesVendidas Status]" trend="" weight=""/>
    <kpi uniqueName="PrecioPromedio" caption="PrecioPromedio" displayFolder="" measureGroup="tblVentas" parent="" value="[Measures].[PrecioPromedio]" goal="[Measures].[_PrecioPromedio Goal]" status="[Measures].[_PrecioPromedio Status]" trend="" weight=""/>
    <kpi uniqueName="DescuentoPromedio" caption="DescuentoPromedio" displayFolder="" measureGroup="tblVentas" parent="" value="[Measures].[DescuentoPromedio]" goal="[Measures].[_DescuentoPromedio Goal]" status="[Measures].[_DescuentoPromedio Status]" trend="" weight=""/>
    <kpi uniqueName="CantidadClientes" caption="CantidadClientes" displayFolder="" measureGroup="tblVentas" parent="" value="[Measures].[CantidadClientes]" goal="[Measures].[_CantidadClientes Goal]" status="[Measures].[_CantidadClientes Status]" trend="" weight=""/>
    <kpi uniqueName="VP_Cliente" caption="VP_Cliente" displayFolder="" measureGroup="tblVentas" parent="" value="[Measures].[VP_Cliente]" goal="[Measures].[_VP_Cliente Goal]" status="[Measures].[_VP_Cliente Status]" trend="" weight=""/>
  </kpis>
  <dimensions count="9">
    <dimension measure="1" name="Measures" uniqueName="[Measures]" caption="Measures"/>
    <dimension name="Table1_1" uniqueName="[Table1_1]" caption="Table1_1"/>
    <dimension name="Table1_1 1" uniqueName="[Table1_1 1]" caption="Table1_1 1"/>
    <dimension name="Table1_2" uniqueName="[Table1_2]" caption="Table1_2"/>
    <dimension name="Table1_2 1" uniqueName="[Table1_2 1]" caption="Table1_2 1"/>
    <dimension name="Table1_3" uniqueName="[Table1_3]" caption="Table1_3"/>
    <dimension name="Table1_3 1" uniqueName="[Table1_3 1]" caption="Table1_3 1"/>
    <dimension name="tblVentas" uniqueName="[tblVentas]" caption="tblVentas"/>
    <dimension name="TFecha" uniqueName="[TFecha]" caption="TFecha"/>
  </dimensions>
  <measureGroups count="8">
    <measureGroup name="Table1_1" caption="Table1_1"/>
    <measureGroup name="Table1_1 1" caption="Table1_1 1"/>
    <measureGroup name="Table1_2" caption="Table1_2"/>
    <measureGroup name="Table1_2 1" caption="Table1_2 1"/>
    <measureGroup name="Table1_3" caption="Table1_3"/>
    <measureGroup name="Table1_3 1" caption="Table1_3 1"/>
    <measureGroup name="tblVentas" caption="tblVentas"/>
    <measureGroup name="TFecha" caption="TFecha"/>
  </measureGroups>
  <maps count="12">
    <map measureGroup="0" dimension="1"/>
    <map measureGroup="1" dimension="2"/>
    <map measureGroup="2" dimension="3"/>
    <map measureGroup="3" dimension="4"/>
    <map measureGroup="4" dimension="5"/>
    <map measureGroup="5" dimension="6"/>
    <map measureGroup="6" dimension="1"/>
    <map measureGroup="6" dimension="3"/>
    <map measureGroup="6" dimension="5"/>
    <map measureGroup="6" dimension="7"/>
    <map measureGroup="6" dimension="8"/>
    <map measureGroup="7" dimension="8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kelly" refreshedDate="46180.831156944441" createdVersion="5" refreshedVersion="8" minRefreshableVersion="3" recordCount="0" supportSubquery="1" supportAdvancedDrill="1" xr:uid="{14DAE14F-1F9C-4333-B5C0-1FAFDA662812}">
  <cacheSource type="external" connectionId="7"/>
  <cacheFields count="3">
    <cacheField name="[tblVentas].[Fecha].[Fecha]" caption="Fecha" numFmtId="0" hierarchy="21" level="1">
      <sharedItems containsSemiMixedTypes="0" containsNonDate="0" containsString="0"/>
    </cacheField>
    <cacheField name="[Measures].[_PrecioPromedio Status]" caption="_PrecioPromedio Status" numFmtId="0" hierarchy="72" level="32767"/>
    <cacheField name="[Table1_2].[Ciudad].[Ciudad]" caption="Ciudad" numFmtId="0" hierarchy="10" level="1">
      <sharedItems containsSemiMixedTypes="0" containsNonDate="0" containsString="0"/>
    </cacheField>
  </cacheFields>
  <cacheHierarchies count="79">
    <cacheHierarchy uniqueName="[Table1_1].[ProductoID]" caption="ProductoID" attribute="1" defaultMemberUniqueName="[Table1_1].[ProductoID].[All]" allUniqueName="[Table1_1].[ProductoID].[All]" dimensionUniqueName="[Table1_1]" displayFolder="" count="0" memberValueDatatype="20" unbalanced="0"/>
    <cacheHierarchy uniqueName="[Table1_1].[Producto]" caption="Producto" attribute="1" defaultMemberUniqueName="[Table1_1].[Producto].[All]" allUniqueName="[Table1_1].[Producto].[All]" dimensionUniqueName="[Table1_1]" displayFolder="" count="2" memberValueDatatype="130" unbalanced="0"/>
    <cacheHierarchy uniqueName="[Table1_1].[Categoría]" caption="Categoría" attribute="1" defaultMemberUniqueName="[Table1_1].[Categoría].[All]" allUniqueName="[Table1_1].[Categoría].[All]" dimensionUniqueName="[Table1_1]" displayFolder="" count="2" memberValueDatatype="130" unbalanced="0"/>
    <cacheHierarchy uniqueName="[Table1_1].[PrecioUnitario]" caption="PrecioUnitario" attribute="1" defaultMemberUniqueName="[Table1_1].[PrecioUnitario].[All]" allUniqueName="[Table1_1].[PrecioUnitario].[All]" dimensionUniqueName="[Table1_1]" displayFolder="" count="0" memberValueDatatype="20" unbalanced="0"/>
    <cacheHierarchy uniqueName="[Table1_1 1].[ProductoID]" caption="ProductoID" attribute="1" defaultMemberUniqueName="[Table1_1 1].[ProductoID].[All]" allUniqueName="[Table1_1 1].[ProductoID].[All]" dimensionUniqueName="[Table1_1 1]" displayFolder="" count="0" memberValueDatatype="20" unbalanced="0"/>
    <cacheHierarchy uniqueName="[Table1_1 1].[Producto]" caption="Producto" attribute="1" defaultMemberUniqueName="[Table1_1 1].[Producto].[All]" allUniqueName="[Table1_1 1].[Producto].[All]" dimensionUniqueName="[Table1_1 1]" displayFolder="" count="0" memberValueDatatype="130" unbalanced="0"/>
    <cacheHierarchy uniqueName="[Table1_1 1].[Categoría]" caption="Categoría" attribute="1" defaultMemberUniqueName="[Table1_1 1].[Categoría].[All]" allUniqueName="[Table1_1 1].[Categoría].[All]" dimensionUniqueName="[Table1_1 1]" displayFolder="" count="0" memberValueDatatype="130" unbalanced="0"/>
    <cacheHierarchy uniqueName="[Table1_1 1].[PrecioUnitario]" caption="PrecioUnitario" attribute="1" defaultMemberUniqueName="[Table1_1 1].[PrecioUnitario].[All]" allUniqueName="[Table1_1 1].[PrecioUnitario].[All]" dimensionUniqueName="[Table1_1 1]" displayFolder="" count="0" memberValueDatatype="20" unbalanced="0"/>
    <cacheHierarchy uniqueName="[Table1_2].[ClienteID]" caption="ClienteID" attribute="1" defaultMemberUniqueName="[Table1_2].[ClienteID].[All]" allUniqueName="[Table1_2].[ClienteID].[All]" dimensionUniqueName="[Table1_2]" displayFolder="" count="0" memberValueDatatype="20" unbalanced="0"/>
    <cacheHierarchy uniqueName="[Table1_2].[País]" caption="País" attribute="1" defaultMemberUniqueName="[Table1_2].[País].[All]" allUniqueName="[Table1_2].[País].[All]" dimensionUniqueName="[Table1_2]" displayFolder="" count="2" memberValueDatatype="130" unbalanced="0"/>
    <cacheHierarchy uniqueName="[Table1_2].[Ciudad]" caption="Ciudad" attribute="1" defaultMemberUniqueName="[Table1_2].[Ciudad].[All]" allUniqueName="[Table1_2].[Ciudad].[All]" dimensionUniqueName="[Table1_2]" displayFolder="" count="2" memberValueDatatype="130" unbalanced="0">
      <fieldsUsage count="2">
        <fieldUsage x="-1"/>
        <fieldUsage x="2"/>
      </fieldsUsage>
    </cacheHierarchy>
    <cacheHierarchy uniqueName="[Table1_2].[Segmento]" caption="Segmento" attribute="1" defaultMemberUniqueName="[Table1_2].[Segmento].[All]" allUniqueName="[Table1_2].[Segmento].[All]" dimensionUniqueName="[Table1_2]" displayFolder="" count="2" memberValueDatatype="130" unbalanced="0"/>
    <cacheHierarchy uniqueName="[Table1_2 1].[ClienteID]" caption="ClienteID" attribute="1" defaultMemberUniqueName="[Table1_2 1].[ClienteID].[All]" allUniqueName="[Table1_2 1].[ClienteID].[All]" dimensionUniqueName="[Table1_2 1]" displayFolder="" count="0" memberValueDatatype="20" unbalanced="0"/>
    <cacheHierarchy uniqueName="[Table1_2 1].[País]" caption="País" attribute="1" defaultMemberUniqueName="[Table1_2 1].[País].[All]" allUniqueName="[Table1_2 1].[País].[All]" dimensionUniqueName="[Table1_2 1]" displayFolder="" count="0" memberValueDatatype="130" unbalanced="0"/>
    <cacheHierarchy uniqueName="[Table1_2 1].[Ciudad]" caption="Ciudad" attribute="1" defaultMemberUniqueName="[Table1_2 1].[Ciudad].[All]" allUniqueName="[Table1_2 1].[Ciudad].[All]" dimensionUniqueName="[Table1_2 1]" displayFolder="" count="0" memberValueDatatype="130" unbalanced="0"/>
    <cacheHierarchy uniqueName="[Table1_2 1].[Segmento]" caption="Segmento" attribute="1" defaultMemberUniqueName="[Table1_2 1].[Segmento].[All]" allUniqueName="[Table1_2 1].[Segmento].[All]" dimensionUniqueName="[Table1_2 1]" displayFolder="" count="0" memberValueDatatype="130" unbalanced="0"/>
    <cacheHierarchy uniqueName="[Table1_3].[CanalID]" caption="CanalID" attribute="1" defaultMemberUniqueName="[Table1_3].[CanalID].[All]" allUniqueName="[Table1_3].[CanalID].[All]" dimensionUniqueName="[Table1_3]" displayFolder="" count="0" memberValueDatatype="20" unbalanced="0"/>
    <cacheHierarchy uniqueName="[Table1_3].[Canal]" caption="Canal" attribute="1" defaultMemberUniqueName="[Table1_3].[Canal].[All]" allUniqueName="[Table1_3].[Canal].[All]" dimensionUniqueName="[Table1_3]" displayFolder="" count="2" memberValueDatatype="130" unbalanced="0"/>
    <cacheHierarchy uniqueName="[Table1_3 1].[CanalID]" caption="CanalID" attribute="1" defaultMemberUniqueName="[Table1_3 1].[CanalID].[All]" allUniqueName="[Table1_3 1].[CanalID].[All]" dimensionUniqueName="[Table1_3 1]" displayFolder="" count="0" memberValueDatatype="20" unbalanced="0"/>
    <cacheHierarchy uniqueName="[Table1_3 1].[Canal]" caption="Canal" attribute="1" defaultMemberUniqueName="[Table1_3 1].[Canal].[All]" allUniqueName="[Table1_3 1].[Canal].[All]" dimensionUniqueName="[Table1_3 1]" displayFolder="" count="0" memberValueDatatype="130" unbalanced="0"/>
    <cacheHierarchy uniqueName="[tblVentas].[VentaID]" caption="VentaID" attribute="1" defaultMemberUniqueName="[tblVentas].[VentaID].[All]" allUniqueName="[tblVentas].[VentaID].[All]" dimensionUniqueName="[tblVentas]" displayFolder="" count="0" memberValueDatatype="20" unbalanced="0"/>
    <cacheHierarchy uniqueName="[tblVentas].[Fecha]" caption="Fecha" attribute="1" time="1" defaultMemberUniqueName="[tblVentas].[Fecha].[All]" allUniqueName="[tblVentas].[Fecha].[All]" dimensionUniqueName="[tblVentas]" displayFolder="" count="2" memberValueDatatype="7" unbalanced="0">
      <fieldsUsage count="2">
        <fieldUsage x="-1"/>
        <fieldUsage x="0"/>
      </fieldsUsage>
    </cacheHierarchy>
    <cacheHierarchy uniqueName="[tblVentas].[ProductoID]" caption="ProductoID" attribute="1" defaultMemberUniqueName="[tblVentas].[ProductoID].[All]" allUniqueName="[tblVentas].[ProductoID].[All]" dimensionUniqueName="[tblVentas]" displayFolder="" count="0" memberValueDatatype="20" unbalanced="0"/>
    <cacheHierarchy uniqueName="[tblVentas].[ClienteID]" caption="ClienteID" attribute="1" defaultMemberUniqueName="[tblVentas].[ClienteID].[All]" allUniqueName="[tblVentas].[ClienteID].[All]" dimensionUniqueName="[tblVentas]" displayFolder="" count="0" memberValueDatatype="20" unbalanced="0"/>
    <cacheHierarchy uniqueName="[tblVentas].[CanalID]" caption="CanalID" attribute="1" defaultMemberUniqueName="[tblVentas].[CanalID].[All]" allUniqueName="[tblVentas].[CanalID].[All]" dimensionUniqueName="[tblVentas]" displayFolder="" count="0" memberValueDatatype="20" unbalanced="0"/>
    <cacheHierarchy uniqueName="[tblVentas].[Cantidad]" caption="Cantidad" attribute="1" defaultMemberUniqueName="[tblVentas].[Cantidad].[All]" allUniqueName="[tblVentas].[Cantidad].[All]" dimensionUniqueName="[tblVentas]" displayFolder="" count="0" memberValueDatatype="20" unbalanced="0"/>
    <cacheHierarchy uniqueName="[tblVentas].[PrecioUnitario]" caption="PrecioUnitario" attribute="1" defaultMemberUniqueName="[tblVentas].[PrecioUnitario].[All]" allUniqueName="[tblVentas].[PrecioUnitario].[All]" dimensionUniqueName="[tblVentas]" displayFolder="" count="0" memberValueDatatype="20" unbalanced="0"/>
    <cacheHierarchy uniqueName="[tblVentas].[Descuento]" caption="Descuento" attribute="1" defaultMemberUniqueName="[tblVentas].[Descuento].[All]" allUniqueName="[tblVentas].[Descuento].[All]" dimensionUniqueName="[tblVentas]" displayFolder="" count="0" memberValueDatatype="5" unbalanced="0"/>
    <cacheHierarchy uniqueName="[tblVentas].[TotalVenta]" caption="TotalVenta" attribute="1" defaultMemberUniqueName="[tblVentas].[TotalVenta].[All]" allUniqueName="[tblVentas].[TotalVenta].[All]" dimensionUniqueName="[tblVentas]" displayFolder="" count="0" memberValueDatatype="20" unbalanced="0"/>
    <cacheHierarchy uniqueName="[TFecha].[Fecha]" caption="Fecha" attribute="1" time="1" defaultMemberUniqueName="[TFecha].[Fecha].[All]" allUniqueName="[TFecha].[Fecha].[All]" dimensionUniqueName="[TFecha]" displayFolder="" count="0" memberValueDatatype="7" unbalanced="0"/>
    <cacheHierarchy uniqueName="[TFecha].[Año]" caption="Año" attribute="1" defaultMemberUniqueName="[TFecha].[Año].[All]" allUniqueName="[TFecha].[Año].[All]" dimensionUniqueName="[TFecha]" displayFolder="" count="2" memberValueDatatype="20" unbalanced="0"/>
    <cacheHierarchy uniqueName="[TFecha].[Mes]" caption="Mes" attribute="1" defaultMemberUniqueName="[TFecha].[Mes].[All]" allUniqueName="[TFecha].[Mes].[All]" dimensionUniqueName="[TFecha]" displayFolder="" count="2" memberValueDatatype="130" unbalanced="0"/>
    <cacheHierarchy uniqueName="[TFecha].[NumMes]" caption="NumMes" attribute="1" defaultMemberUniqueName="[TFecha].[NumMes].[All]" allUniqueName="[TFecha].[NumMes].[All]" dimensionUniqueName="[TFecha]" displayFolder="" count="0" memberValueDatatype="20" unbalanced="0"/>
    <cacheHierarchy uniqueName="[TFecha].[dia]" caption="dia" attribute="1" defaultMemberUniqueName="[TFecha].[dia].[All]" allUniqueName="[TFecha].[dia].[All]" dimensionUniqueName="[TFecha]" displayFolder="" count="0" memberValueDatatype="20" unbalanced="0"/>
    <cacheHierarchy uniqueName="[TFecha].[DiaSem]" caption="DiaSem" attribute="1" defaultMemberUniqueName="[TFecha].[DiaSem].[All]" allUniqueName="[TFecha].[DiaSem].[All]" dimensionUniqueName="[TFecha]" displayFolder="" count="0" memberValueDatatype="130" unbalanced="0"/>
    <cacheHierarchy uniqueName="[TFecha].[NumDiaSem]" caption="NumDiaSem" attribute="1" defaultMemberUniqueName="[TFecha].[NumDiaSem].[All]" allUniqueName="[TFecha].[NumDiaSem].[All]" dimensionUniqueName="[TFecha]" displayFolder="" count="0" memberValueDatatype="20" unbalanced="0"/>
    <cacheHierarchy uniqueName="[TFecha].[Trimestre]" caption="Trimestre" attribute="1" defaultMemberUniqueName="[TFecha].[Trimestre].[All]" allUniqueName="[TFecha].[Trimestre].[All]" dimensionUniqueName="[TFecha]" displayFolder="" count="2" memberValueDatatype="20" unbalanced="0"/>
    <cacheHierarchy uniqueName="[Measures].[CantidadProducto]" caption="CantidadProducto" measure="1" displayFolder="" measureGroup="tblVentas" count="0"/>
    <cacheHierarchy uniqueName="[Measures].[TicketPromedio]" caption="TicketPromedio" measure="1" displayFolder="" measureGroup="tblVentas" count="0"/>
    <cacheHierarchy uniqueName="[Measures].[VentasAñoAct]" caption="VentasAñoAct" measure="1" displayFolder="" measureGroup="tblVentas" count="0"/>
    <cacheHierarchy uniqueName="[Measures].[VentasMesAnt]" caption="VentasMesAnt" measure="1" displayFolder="" measureGroup="tblVentas" count="0"/>
    <cacheHierarchy uniqueName="[Measures].[UnidadesMesAnt]" caption="UnidadesMesAnt" measure="1" displayFolder="" measureGroup="tblVentas" count="0"/>
    <cacheHierarchy uniqueName="[Measures].[VarUnidades%]" caption="VarUnidades%" measure="1" displayFolder="" measureGroup="tblVentas" count="0"/>
    <cacheHierarchy uniqueName="[Measures].[PrecioPromMesAnt]" caption="PrecioPromMesAnt" measure="1" displayFolder="" measureGroup="tblVentas" count="0"/>
    <cacheHierarchy uniqueName="[Measures].[VarPrecioProm%]" caption="VarPrecioProm%" measure="1" displayFolder="" measureGroup="tblVentas" count="0"/>
    <cacheHierarchy uniqueName="[Measures].[DescPromMesAnt]" caption="DescPromMesAnt" measure="1" displayFolder="" measureGroup="tblVentas" count="0"/>
    <cacheHierarchy uniqueName="[Measures].[VarDescProm%]" caption="VarDescProm%" measure="1" displayFolder="" measureGroup="tblVentas" count="0"/>
    <cacheHierarchy uniqueName="[Measures].[ClientesMesAnt]" caption="ClientesMesAnt" measure="1" displayFolder="" measureGroup="tblVentas" count="0"/>
    <cacheHierarchy uniqueName="[Measures].[VarClientes%]" caption="VarClientes%" measure="1" displayFolder="" measureGroup="tblVentas" count="0"/>
    <cacheHierarchy uniqueName="[Measures].[VP_ClienteMesAnt]" caption="VP_ClienteMesAnt" measure="1" displayFolder="" measureGroup="tblVentas" count="0"/>
    <cacheHierarchy uniqueName="[Measures].[VarVPCliente%]" caption="VarVPCliente%" measure="1" displayFolder="" measureGroup="tblVentas" count="0"/>
    <cacheHierarchy uniqueName="[Measures].[VariacionMensual%]" caption="VariacionMensual%" measure="1" displayFolder="" measureGroup="tblVentas" count="0"/>
    <cacheHierarchy uniqueName="[Measures].[VentasTotales]" caption="VentasTotales" measure="1" displayFolder="" measureGroup="tblVentas" count="0"/>
    <cacheHierarchy uniqueName="[Measures].[UnidadesVendidas]" caption="UnidadesVendidas" measure="1" displayFolder="" measureGroup="tblVentas" count="0"/>
    <cacheHierarchy uniqueName="[Measures].[PrecioPromedio]" caption="PrecioPromedio" measure="1" displayFolder="" measureGroup="tblVentas" count="0"/>
    <cacheHierarchy uniqueName="[Measures].[DescuentoPromedio]" caption="DescuentoPromedio" measure="1" displayFolder="" measureGroup="tblVentas" count="0"/>
    <cacheHierarchy uniqueName="[Measures].[CantidadClientes]" caption="CantidadClientes" measure="1" displayFolder="" measureGroup="tblVentas" count="0"/>
    <cacheHierarchy uniqueName="[Measures].[VP_Cliente]" caption="VP_Cliente" measure="1" displayFolder="" measureGroup="tblVentas" count="0"/>
    <cacheHierarchy uniqueName="[Measures].[__XL_Count tblVentas]" caption="__XL_Count tblVentas" measure="1" displayFolder="" measureGroup="tblVentas" count="0" hidden="1"/>
    <cacheHierarchy uniqueName="[Measures].[__XL_Count Table1_1]" caption="__XL_Count Table1_1" measure="1" displayFolder="" measureGroup="Table1_1" count="0" hidden="1"/>
    <cacheHierarchy uniqueName="[Measures].[__XL_Count Table1_2]" caption="__XL_Count Table1_2" measure="1" displayFolder="" measureGroup="Table1_2" count="0" hidden="1"/>
    <cacheHierarchy uniqueName="[Measures].[__XL_Count Table1_3]" caption="__XL_Count Table1_3" measure="1" displayFolder="" measureGroup="Table1_3" count="0" hidden="1"/>
    <cacheHierarchy uniqueName="[Measures].[__XL_Count TFecha]" caption="__XL_Count TFecha" measure="1" displayFolder="" measureGroup="TFecha" count="0" hidden="1"/>
    <cacheHierarchy uniqueName="[Measures].[__XL_Count Table1_2 1]" caption="__XL_Count Table1_2 1" measure="1" displayFolder="" measureGroup="Table1_2 1" count="0" hidden="1"/>
    <cacheHierarchy uniqueName="[Measures].[__XL_Count Table1_3 1]" caption="__XL_Count Table1_3 1" measure="1" displayFolder="" measureGroup="Table1_3 1" count="0" hidden="1"/>
    <cacheHierarchy uniqueName="[Measures].[__XL_Count Table1_1 1]" caption="__XL_Count Table1_1 1" measure="1" displayFolder="" measureGroup="Table1_1 1" count="0" hidden="1"/>
    <cacheHierarchy uniqueName="[Measures].[__No hay medidas definidas]" caption="__No hay medidas definidas" measure="1" displayFolder="" count="0" hidden="1"/>
    <cacheHierarchy uniqueName="[Measures].[_VentasTotales Goal]" caption="_VentasTotales Goal" measure="1" displayFolder="" measureGroup="tblVentas" count="0" hidden="1"/>
    <cacheHierarchy uniqueName="[Measures].[_VentasTotales Status]" caption="_VentasTotales Status" measure="1" iconSet="6" displayFolder="" measureGroup="tblVentas" count="0" hidden="1"/>
    <cacheHierarchy uniqueName="[Measures].[_UnidadesVendidas Goal]" caption="_UnidadesVendidas Goal" measure="1" displayFolder="" measureGroup="tblVentas" count="0" hidden="1"/>
    <cacheHierarchy uniqueName="[Measures].[_UnidadesVendidas Status]" caption="_UnidadesVendidas Status" measure="1" iconSet="6" displayFolder="" measureGroup="tblVentas" count="0" hidden="1"/>
    <cacheHierarchy uniqueName="[Measures].[_PrecioPromedio Goal]" caption="_PrecioPromedio Goal" measure="1" displayFolder="" measureGroup="tblVentas" count="0" hidden="1"/>
    <cacheHierarchy uniqueName="[Measures].[_PrecioPromedio Status]" caption="_PrecioPromedio Status" measure="1" iconSet="6" displayFolder="" measureGroup="tblVentas" count="0" oneField="1" hidden="1">
      <fieldsUsage count="1">
        <fieldUsage x="1"/>
      </fieldsUsage>
    </cacheHierarchy>
    <cacheHierarchy uniqueName="[Measures].[_DescuentoPromedio Goal]" caption="_DescuentoPromedio Goal" measure="1" displayFolder="" measureGroup="tblVentas" count="0" hidden="1"/>
    <cacheHierarchy uniqueName="[Measures].[_DescuentoPromedio Status]" caption="_DescuentoPromedio Status" measure="1" iconSet="6" displayFolder="" measureGroup="tblVentas" count="0" hidden="1"/>
    <cacheHierarchy uniqueName="[Measures].[_CantidadClientes Goal]" caption="_CantidadClientes Goal" measure="1" displayFolder="" measureGroup="tblVentas" count="0" hidden="1"/>
    <cacheHierarchy uniqueName="[Measures].[_CantidadClientes Status]" caption="_CantidadClientes Status" measure="1" iconSet="6" displayFolder="" measureGroup="tblVentas" count="0" hidden="1"/>
    <cacheHierarchy uniqueName="[Measures].[_VP_Cliente Goal]" caption="_VP_Cliente Goal" measure="1" displayFolder="" measureGroup="tblVentas" count="0" hidden="1"/>
    <cacheHierarchy uniqueName="[Measures].[_VP_Cliente Status]" caption="_VP_Cliente Status" measure="1" iconSet="6" displayFolder="" measureGroup="tblVentas" count="0" hidden="1"/>
  </cacheHierarchies>
  <kpis count="6">
    <kpi uniqueName="VentasTotales" caption="VentasTotales" displayFolder="" measureGroup="tblVentas" parent="" value="[Measures].[VentasTotales]" goal="[Measures].[_VentasTotales Goal]" status="[Measures].[_VentasTotales Status]" trend="" weight=""/>
    <kpi uniqueName="UnidadesVendidas" caption="UnidadesVendidas" displayFolder="" measureGroup="tblVentas" parent="" value="[Measures].[UnidadesVendidas]" goal="[Measures].[_UnidadesVendidas Goal]" status="[Measures].[_UnidadesVendidas Status]" trend="" weight=""/>
    <kpi uniqueName="PrecioPromedio" caption="PrecioPromedio" displayFolder="" measureGroup="tblVentas" parent="" value="[Measures].[PrecioPromedio]" goal="[Measures].[_PrecioPromedio Goal]" status="[Measures].[_PrecioPromedio Status]" trend="" weight=""/>
    <kpi uniqueName="DescuentoPromedio" caption="DescuentoPromedio" displayFolder="" measureGroup="tblVentas" parent="" value="[Measures].[DescuentoPromedio]" goal="[Measures].[_DescuentoPromedio Goal]" status="[Measures].[_DescuentoPromedio Status]" trend="" weight=""/>
    <kpi uniqueName="CantidadClientes" caption="CantidadClientes" displayFolder="" measureGroup="tblVentas" parent="" value="[Measures].[CantidadClientes]" goal="[Measures].[_CantidadClientes Goal]" status="[Measures].[_CantidadClientes Status]" trend="" weight=""/>
    <kpi uniqueName="VP_Cliente" caption="VP_Cliente" displayFolder="" measureGroup="tblVentas" parent="" value="[Measures].[VP_Cliente]" goal="[Measures].[_VP_Cliente Goal]" status="[Measures].[_VP_Cliente Status]" trend="" weight=""/>
  </kpis>
  <dimensions count="9">
    <dimension measure="1" name="Measures" uniqueName="[Measures]" caption="Measures"/>
    <dimension name="Table1_1" uniqueName="[Table1_1]" caption="Table1_1"/>
    <dimension name="Table1_1 1" uniqueName="[Table1_1 1]" caption="Table1_1 1"/>
    <dimension name="Table1_2" uniqueName="[Table1_2]" caption="Table1_2"/>
    <dimension name="Table1_2 1" uniqueName="[Table1_2 1]" caption="Table1_2 1"/>
    <dimension name="Table1_3" uniqueName="[Table1_3]" caption="Table1_3"/>
    <dimension name="Table1_3 1" uniqueName="[Table1_3 1]" caption="Table1_3 1"/>
    <dimension name="tblVentas" uniqueName="[tblVentas]" caption="tblVentas"/>
    <dimension name="TFecha" uniqueName="[TFecha]" caption="TFecha"/>
  </dimensions>
  <measureGroups count="8">
    <measureGroup name="Table1_1" caption="Table1_1"/>
    <measureGroup name="Table1_1 1" caption="Table1_1 1"/>
    <measureGroup name="Table1_2" caption="Table1_2"/>
    <measureGroup name="Table1_2 1" caption="Table1_2 1"/>
    <measureGroup name="Table1_3" caption="Table1_3"/>
    <measureGroup name="Table1_3 1" caption="Table1_3 1"/>
    <measureGroup name="tblVentas" caption="tblVentas"/>
    <measureGroup name="TFecha" caption="TFecha"/>
  </measureGroups>
  <maps count="12">
    <map measureGroup="0" dimension="1"/>
    <map measureGroup="1" dimension="2"/>
    <map measureGroup="2" dimension="3"/>
    <map measureGroup="3" dimension="4"/>
    <map measureGroup="4" dimension="5"/>
    <map measureGroup="5" dimension="6"/>
    <map measureGroup="6" dimension="1"/>
    <map measureGroup="6" dimension="3"/>
    <map measureGroup="6" dimension="5"/>
    <map measureGroup="6" dimension="7"/>
    <map measureGroup="6" dimension="8"/>
    <map measureGroup="7" dimension="8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kelly" refreshedDate="46180.831157291665" createdVersion="5" refreshedVersion="8" minRefreshableVersion="3" recordCount="0" supportSubquery="1" supportAdvancedDrill="1" xr:uid="{6E330149-A9F0-4BE6-B780-73ED3490F249}">
  <cacheSource type="external" connectionId="7"/>
  <cacheFields count="3">
    <cacheField name="[tblVentas].[Fecha].[Fecha]" caption="Fecha" numFmtId="0" hierarchy="21" level="1">
      <sharedItems containsSemiMixedTypes="0" containsNonDate="0" containsString="0"/>
    </cacheField>
    <cacheField name="[Measures].[_DescuentoPromedio Status]" caption="_DescuentoPromedio Status" numFmtId="0" hierarchy="74" level="32767"/>
    <cacheField name="[Table1_2].[Ciudad].[Ciudad]" caption="Ciudad" numFmtId="0" hierarchy="10" level="1">
      <sharedItems containsSemiMixedTypes="0" containsNonDate="0" containsString="0"/>
    </cacheField>
  </cacheFields>
  <cacheHierarchies count="79">
    <cacheHierarchy uniqueName="[Table1_1].[ProductoID]" caption="ProductoID" attribute="1" defaultMemberUniqueName="[Table1_1].[ProductoID].[All]" allUniqueName="[Table1_1].[ProductoID].[All]" dimensionUniqueName="[Table1_1]" displayFolder="" count="0" memberValueDatatype="20" unbalanced="0"/>
    <cacheHierarchy uniqueName="[Table1_1].[Producto]" caption="Producto" attribute="1" defaultMemberUniqueName="[Table1_1].[Producto].[All]" allUniqueName="[Table1_1].[Producto].[All]" dimensionUniqueName="[Table1_1]" displayFolder="" count="2" memberValueDatatype="130" unbalanced="0"/>
    <cacheHierarchy uniqueName="[Table1_1].[Categoría]" caption="Categoría" attribute="1" defaultMemberUniqueName="[Table1_1].[Categoría].[All]" allUniqueName="[Table1_1].[Categoría].[All]" dimensionUniqueName="[Table1_1]" displayFolder="" count="2" memberValueDatatype="130" unbalanced="0"/>
    <cacheHierarchy uniqueName="[Table1_1].[PrecioUnitario]" caption="PrecioUnitario" attribute="1" defaultMemberUniqueName="[Table1_1].[PrecioUnitario].[All]" allUniqueName="[Table1_1].[PrecioUnitario].[All]" dimensionUniqueName="[Table1_1]" displayFolder="" count="0" memberValueDatatype="20" unbalanced="0"/>
    <cacheHierarchy uniqueName="[Table1_1 1].[ProductoID]" caption="ProductoID" attribute="1" defaultMemberUniqueName="[Table1_1 1].[ProductoID].[All]" allUniqueName="[Table1_1 1].[ProductoID].[All]" dimensionUniqueName="[Table1_1 1]" displayFolder="" count="0" memberValueDatatype="20" unbalanced="0"/>
    <cacheHierarchy uniqueName="[Table1_1 1].[Producto]" caption="Producto" attribute="1" defaultMemberUniqueName="[Table1_1 1].[Producto].[All]" allUniqueName="[Table1_1 1].[Producto].[All]" dimensionUniqueName="[Table1_1 1]" displayFolder="" count="0" memberValueDatatype="130" unbalanced="0"/>
    <cacheHierarchy uniqueName="[Table1_1 1].[Categoría]" caption="Categoría" attribute="1" defaultMemberUniqueName="[Table1_1 1].[Categoría].[All]" allUniqueName="[Table1_1 1].[Categoría].[All]" dimensionUniqueName="[Table1_1 1]" displayFolder="" count="0" memberValueDatatype="130" unbalanced="0"/>
    <cacheHierarchy uniqueName="[Table1_1 1].[PrecioUnitario]" caption="PrecioUnitario" attribute="1" defaultMemberUniqueName="[Table1_1 1].[PrecioUnitario].[All]" allUniqueName="[Table1_1 1].[PrecioUnitario].[All]" dimensionUniqueName="[Table1_1 1]" displayFolder="" count="0" memberValueDatatype="20" unbalanced="0"/>
    <cacheHierarchy uniqueName="[Table1_2].[ClienteID]" caption="ClienteID" attribute="1" defaultMemberUniqueName="[Table1_2].[ClienteID].[All]" allUniqueName="[Table1_2].[ClienteID].[All]" dimensionUniqueName="[Table1_2]" displayFolder="" count="0" memberValueDatatype="20" unbalanced="0"/>
    <cacheHierarchy uniqueName="[Table1_2].[País]" caption="País" attribute="1" defaultMemberUniqueName="[Table1_2].[País].[All]" allUniqueName="[Table1_2].[País].[All]" dimensionUniqueName="[Table1_2]" displayFolder="" count="2" memberValueDatatype="130" unbalanced="0"/>
    <cacheHierarchy uniqueName="[Table1_2].[Ciudad]" caption="Ciudad" attribute="1" defaultMemberUniqueName="[Table1_2].[Ciudad].[All]" allUniqueName="[Table1_2].[Ciudad].[All]" dimensionUniqueName="[Table1_2]" displayFolder="" count="2" memberValueDatatype="130" unbalanced="0">
      <fieldsUsage count="2">
        <fieldUsage x="-1"/>
        <fieldUsage x="2"/>
      </fieldsUsage>
    </cacheHierarchy>
    <cacheHierarchy uniqueName="[Table1_2].[Segmento]" caption="Segmento" attribute="1" defaultMemberUniqueName="[Table1_2].[Segmento].[All]" allUniqueName="[Table1_2].[Segmento].[All]" dimensionUniqueName="[Table1_2]" displayFolder="" count="2" memberValueDatatype="130" unbalanced="0"/>
    <cacheHierarchy uniqueName="[Table1_2 1].[ClienteID]" caption="ClienteID" attribute="1" defaultMemberUniqueName="[Table1_2 1].[ClienteID].[All]" allUniqueName="[Table1_2 1].[ClienteID].[All]" dimensionUniqueName="[Table1_2 1]" displayFolder="" count="0" memberValueDatatype="20" unbalanced="0"/>
    <cacheHierarchy uniqueName="[Table1_2 1].[País]" caption="País" attribute="1" defaultMemberUniqueName="[Table1_2 1].[País].[All]" allUniqueName="[Table1_2 1].[País].[All]" dimensionUniqueName="[Table1_2 1]" displayFolder="" count="0" memberValueDatatype="130" unbalanced="0"/>
    <cacheHierarchy uniqueName="[Table1_2 1].[Ciudad]" caption="Ciudad" attribute="1" defaultMemberUniqueName="[Table1_2 1].[Ciudad].[All]" allUniqueName="[Table1_2 1].[Ciudad].[All]" dimensionUniqueName="[Table1_2 1]" displayFolder="" count="0" memberValueDatatype="130" unbalanced="0"/>
    <cacheHierarchy uniqueName="[Table1_2 1].[Segmento]" caption="Segmento" attribute="1" defaultMemberUniqueName="[Table1_2 1].[Segmento].[All]" allUniqueName="[Table1_2 1].[Segmento].[All]" dimensionUniqueName="[Table1_2 1]" displayFolder="" count="0" memberValueDatatype="130" unbalanced="0"/>
    <cacheHierarchy uniqueName="[Table1_3].[CanalID]" caption="CanalID" attribute="1" defaultMemberUniqueName="[Table1_3].[CanalID].[All]" allUniqueName="[Table1_3].[CanalID].[All]" dimensionUniqueName="[Table1_3]" displayFolder="" count="0" memberValueDatatype="20" unbalanced="0"/>
    <cacheHierarchy uniqueName="[Table1_3].[Canal]" caption="Canal" attribute="1" defaultMemberUniqueName="[Table1_3].[Canal].[All]" allUniqueName="[Table1_3].[Canal].[All]" dimensionUniqueName="[Table1_3]" displayFolder="" count="2" memberValueDatatype="130" unbalanced="0"/>
    <cacheHierarchy uniqueName="[Table1_3 1].[CanalID]" caption="CanalID" attribute="1" defaultMemberUniqueName="[Table1_3 1].[CanalID].[All]" allUniqueName="[Table1_3 1].[CanalID].[All]" dimensionUniqueName="[Table1_3 1]" displayFolder="" count="0" memberValueDatatype="20" unbalanced="0"/>
    <cacheHierarchy uniqueName="[Table1_3 1].[Canal]" caption="Canal" attribute="1" defaultMemberUniqueName="[Table1_3 1].[Canal].[All]" allUniqueName="[Table1_3 1].[Canal].[All]" dimensionUniqueName="[Table1_3 1]" displayFolder="" count="0" memberValueDatatype="130" unbalanced="0"/>
    <cacheHierarchy uniqueName="[tblVentas].[VentaID]" caption="VentaID" attribute="1" defaultMemberUniqueName="[tblVentas].[VentaID].[All]" allUniqueName="[tblVentas].[VentaID].[All]" dimensionUniqueName="[tblVentas]" displayFolder="" count="0" memberValueDatatype="20" unbalanced="0"/>
    <cacheHierarchy uniqueName="[tblVentas].[Fecha]" caption="Fecha" attribute="1" time="1" defaultMemberUniqueName="[tblVentas].[Fecha].[All]" allUniqueName="[tblVentas].[Fecha].[All]" dimensionUniqueName="[tblVentas]" displayFolder="" count="2" memberValueDatatype="7" unbalanced="0">
      <fieldsUsage count="2">
        <fieldUsage x="-1"/>
        <fieldUsage x="0"/>
      </fieldsUsage>
    </cacheHierarchy>
    <cacheHierarchy uniqueName="[tblVentas].[ProductoID]" caption="ProductoID" attribute="1" defaultMemberUniqueName="[tblVentas].[ProductoID].[All]" allUniqueName="[tblVentas].[ProductoID].[All]" dimensionUniqueName="[tblVentas]" displayFolder="" count="0" memberValueDatatype="20" unbalanced="0"/>
    <cacheHierarchy uniqueName="[tblVentas].[ClienteID]" caption="ClienteID" attribute="1" defaultMemberUniqueName="[tblVentas].[ClienteID].[All]" allUniqueName="[tblVentas].[ClienteID].[All]" dimensionUniqueName="[tblVentas]" displayFolder="" count="0" memberValueDatatype="20" unbalanced="0"/>
    <cacheHierarchy uniqueName="[tblVentas].[CanalID]" caption="CanalID" attribute="1" defaultMemberUniqueName="[tblVentas].[CanalID].[All]" allUniqueName="[tblVentas].[CanalID].[All]" dimensionUniqueName="[tblVentas]" displayFolder="" count="0" memberValueDatatype="20" unbalanced="0"/>
    <cacheHierarchy uniqueName="[tblVentas].[Cantidad]" caption="Cantidad" attribute="1" defaultMemberUniqueName="[tblVentas].[Cantidad].[All]" allUniqueName="[tblVentas].[Cantidad].[All]" dimensionUniqueName="[tblVentas]" displayFolder="" count="0" memberValueDatatype="20" unbalanced="0"/>
    <cacheHierarchy uniqueName="[tblVentas].[PrecioUnitario]" caption="PrecioUnitario" attribute="1" defaultMemberUniqueName="[tblVentas].[PrecioUnitario].[All]" allUniqueName="[tblVentas].[PrecioUnitario].[All]" dimensionUniqueName="[tblVentas]" displayFolder="" count="0" memberValueDatatype="20" unbalanced="0"/>
    <cacheHierarchy uniqueName="[tblVentas].[Descuento]" caption="Descuento" attribute="1" defaultMemberUniqueName="[tblVentas].[Descuento].[All]" allUniqueName="[tblVentas].[Descuento].[All]" dimensionUniqueName="[tblVentas]" displayFolder="" count="0" memberValueDatatype="5" unbalanced="0"/>
    <cacheHierarchy uniqueName="[tblVentas].[TotalVenta]" caption="TotalVenta" attribute="1" defaultMemberUniqueName="[tblVentas].[TotalVenta].[All]" allUniqueName="[tblVentas].[TotalVenta].[All]" dimensionUniqueName="[tblVentas]" displayFolder="" count="0" memberValueDatatype="20" unbalanced="0"/>
    <cacheHierarchy uniqueName="[TFecha].[Fecha]" caption="Fecha" attribute="1" time="1" defaultMemberUniqueName="[TFecha].[Fecha].[All]" allUniqueName="[TFecha].[Fecha].[All]" dimensionUniqueName="[TFecha]" displayFolder="" count="0" memberValueDatatype="7" unbalanced="0"/>
    <cacheHierarchy uniqueName="[TFecha].[Año]" caption="Año" attribute="1" defaultMemberUniqueName="[TFecha].[Año].[All]" allUniqueName="[TFecha].[Año].[All]" dimensionUniqueName="[TFecha]" displayFolder="" count="2" memberValueDatatype="20" unbalanced="0"/>
    <cacheHierarchy uniqueName="[TFecha].[Mes]" caption="Mes" attribute="1" defaultMemberUniqueName="[TFecha].[Mes].[All]" allUniqueName="[TFecha].[Mes].[All]" dimensionUniqueName="[TFecha]" displayFolder="" count="2" memberValueDatatype="130" unbalanced="0"/>
    <cacheHierarchy uniqueName="[TFecha].[NumMes]" caption="NumMes" attribute="1" defaultMemberUniqueName="[TFecha].[NumMes].[All]" allUniqueName="[TFecha].[NumMes].[All]" dimensionUniqueName="[TFecha]" displayFolder="" count="0" memberValueDatatype="20" unbalanced="0"/>
    <cacheHierarchy uniqueName="[TFecha].[dia]" caption="dia" attribute="1" defaultMemberUniqueName="[TFecha].[dia].[All]" allUniqueName="[TFecha].[dia].[All]" dimensionUniqueName="[TFecha]" displayFolder="" count="0" memberValueDatatype="20" unbalanced="0"/>
    <cacheHierarchy uniqueName="[TFecha].[DiaSem]" caption="DiaSem" attribute="1" defaultMemberUniqueName="[TFecha].[DiaSem].[All]" allUniqueName="[TFecha].[DiaSem].[All]" dimensionUniqueName="[TFecha]" displayFolder="" count="0" memberValueDatatype="130" unbalanced="0"/>
    <cacheHierarchy uniqueName="[TFecha].[NumDiaSem]" caption="NumDiaSem" attribute="1" defaultMemberUniqueName="[TFecha].[NumDiaSem].[All]" allUniqueName="[TFecha].[NumDiaSem].[All]" dimensionUniqueName="[TFecha]" displayFolder="" count="0" memberValueDatatype="20" unbalanced="0"/>
    <cacheHierarchy uniqueName="[TFecha].[Trimestre]" caption="Trimestre" attribute="1" defaultMemberUniqueName="[TFecha].[Trimestre].[All]" allUniqueName="[TFecha].[Trimestre].[All]" dimensionUniqueName="[TFecha]" displayFolder="" count="2" memberValueDatatype="20" unbalanced="0"/>
    <cacheHierarchy uniqueName="[Measures].[CantidadProducto]" caption="CantidadProducto" measure="1" displayFolder="" measureGroup="tblVentas" count="0"/>
    <cacheHierarchy uniqueName="[Measures].[TicketPromedio]" caption="TicketPromedio" measure="1" displayFolder="" measureGroup="tblVentas" count="0"/>
    <cacheHierarchy uniqueName="[Measures].[VentasAñoAct]" caption="VentasAñoAct" measure="1" displayFolder="" measureGroup="tblVentas" count="0"/>
    <cacheHierarchy uniqueName="[Measures].[VentasMesAnt]" caption="VentasMesAnt" measure="1" displayFolder="" measureGroup="tblVentas" count="0"/>
    <cacheHierarchy uniqueName="[Measures].[UnidadesMesAnt]" caption="UnidadesMesAnt" measure="1" displayFolder="" measureGroup="tblVentas" count="0"/>
    <cacheHierarchy uniqueName="[Measures].[VarUnidades%]" caption="VarUnidades%" measure="1" displayFolder="" measureGroup="tblVentas" count="0"/>
    <cacheHierarchy uniqueName="[Measures].[PrecioPromMesAnt]" caption="PrecioPromMesAnt" measure="1" displayFolder="" measureGroup="tblVentas" count="0"/>
    <cacheHierarchy uniqueName="[Measures].[VarPrecioProm%]" caption="VarPrecioProm%" measure="1" displayFolder="" measureGroup="tblVentas" count="0"/>
    <cacheHierarchy uniqueName="[Measures].[DescPromMesAnt]" caption="DescPromMesAnt" measure="1" displayFolder="" measureGroup="tblVentas" count="0"/>
    <cacheHierarchy uniqueName="[Measures].[VarDescProm%]" caption="VarDescProm%" measure="1" displayFolder="" measureGroup="tblVentas" count="0"/>
    <cacheHierarchy uniqueName="[Measures].[ClientesMesAnt]" caption="ClientesMesAnt" measure="1" displayFolder="" measureGroup="tblVentas" count="0"/>
    <cacheHierarchy uniqueName="[Measures].[VarClientes%]" caption="VarClientes%" measure="1" displayFolder="" measureGroup="tblVentas" count="0"/>
    <cacheHierarchy uniqueName="[Measures].[VP_ClienteMesAnt]" caption="VP_ClienteMesAnt" measure="1" displayFolder="" measureGroup="tblVentas" count="0"/>
    <cacheHierarchy uniqueName="[Measures].[VarVPCliente%]" caption="VarVPCliente%" measure="1" displayFolder="" measureGroup="tblVentas" count="0"/>
    <cacheHierarchy uniqueName="[Measures].[VariacionMensual%]" caption="VariacionMensual%" measure="1" displayFolder="" measureGroup="tblVentas" count="0"/>
    <cacheHierarchy uniqueName="[Measures].[VentasTotales]" caption="VentasTotales" measure="1" displayFolder="" measureGroup="tblVentas" count="0"/>
    <cacheHierarchy uniqueName="[Measures].[UnidadesVendidas]" caption="UnidadesVendidas" measure="1" displayFolder="" measureGroup="tblVentas" count="0"/>
    <cacheHierarchy uniqueName="[Measures].[PrecioPromedio]" caption="PrecioPromedio" measure="1" displayFolder="" measureGroup="tblVentas" count="0"/>
    <cacheHierarchy uniqueName="[Measures].[DescuentoPromedio]" caption="DescuentoPromedio" measure="1" displayFolder="" measureGroup="tblVentas" count="0"/>
    <cacheHierarchy uniqueName="[Measures].[CantidadClientes]" caption="CantidadClientes" measure="1" displayFolder="" measureGroup="tblVentas" count="0"/>
    <cacheHierarchy uniqueName="[Measures].[VP_Cliente]" caption="VP_Cliente" measure="1" displayFolder="" measureGroup="tblVentas" count="0"/>
    <cacheHierarchy uniqueName="[Measures].[__XL_Count tblVentas]" caption="__XL_Count tblVentas" measure="1" displayFolder="" measureGroup="tblVentas" count="0" hidden="1"/>
    <cacheHierarchy uniqueName="[Measures].[__XL_Count Table1_1]" caption="__XL_Count Table1_1" measure="1" displayFolder="" measureGroup="Table1_1" count="0" hidden="1"/>
    <cacheHierarchy uniqueName="[Measures].[__XL_Count Table1_2]" caption="__XL_Count Table1_2" measure="1" displayFolder="" measureGroup="Table1_2" count="0" hidden="1"/>
    <cacheHierarchy uniqueName="[Measures].[__XL_Count Table1_3]" caption="__XL_Count Table1_3" measure="1" displayFolder="" measureGroup="Table1_3" count="0" hidden="1"/>
    <cacheHierarchy uniqueName="[Measures].[__XL_Count TFecha]" caption="__XL_Count TFecha" measure="1" displayFolder="" measureGroup="TFecha" count="0" hidden="1"/>
    <cacheHierarchy uniqueName="[Measures].[__XL_Count Table1_2 1]" caption="__XL_Count Table1_2 1" measure="1" displayFolder="" measureGroup="Table1_2 1" count="0" hidden="1"/>
    <cacheHierarchy uniqueName="[Measures].[__XL_Count Table1_3 1]" caption="__XL_Count Table1_3 1" measure="1" displayFolder="" measureGroup="Table1_3 1" count="0" hidden="1"/>
    <cacheHierarchy uniqueName="[Measures].[__XL_Count Table1_1 1]" caption="__XL_Count Table1_1 1" measure="1" displayFolder="" measureGroup="Table1_1 1" count="0" hidden="1"/>
    <cacheHierarchy uniqueName="[Measures].[__No hay medidas definidas]" caption="__No hay medidas definidas" measure="1" displayFolder="" count="0" hidden="1"/>
    <cacheHierarchy uniqueName="[Measures].[_VentasTotales Goal]" caption="_VentasTotales Goal" measure="1" displayFolder="" measureGroup="tblVentas" count="0" hidden="1"/>
    <cacheHierarchy uniqueName="[Measures].[_VentasTotales Status]" caption="_VentasTotales Status" measure="1" iconSet="6" displayFolder="" measureGroup="tblVentas" count="0" hidden="1"/>
    <cacheHierarchy uniqueName="[Measures].[_UnidadesVendidas Goal]" caption="_UnidadesVendidas Goal" measure="1" displayFolder="" measureGroup="tblVentas" count="0" hidden="1"/>
    <cacheHierarchy uniqueName="[Measures].[_UnidadesVendidas Status]" caption="_UnidadesVendidas Status" measure="1" iconSet="6" displayFolder="" measureGroup="tblVentas" count="0" hidden="1"/>
    <cacheHierarchy uniqueName="[Measures].[_PrecioPromedio Goal]" caption="_PrecioPromedio Goal" measure="1" displayFolder="" measureGroup="tblVentas" count="0" hidden="1"/>
    <cacheHierarchy uniqueName="[Measures].[_PrecioPromedio Status]" caption="_PrecioPromedio Status" measure="1" iconSet="6" displayFolder="" measureGroup="tblVentas" count="0" hidden="1"/>
    <cacheHierarchy uniqueName="[Measures].[_DescuentoPromedio Goal]" caption="_DescuentoPromedio Goal" measure="1" displayFolder="" measureGroup="tblVentas" count="0" hidden="1"/>
    <cacheHierarchy uniqueName="[Measures].[_DescuentoPromedio Status]" caption="_DescuentoPromedio Status" measure="1" iconSet="6" displayFolder="" measureGroup="tblVentas" count="0" oneField="1" hidden="1">
      <fieldsUsage count="1">
        <fieldUsage x="1"/>
      </fieldsUsage>
    </cacheHierarchy>
    <cacheHierarchy uniqueName="[Measures].[_CantidadClientes Goal]" caption="_CantidadClientes Goal" measure="1" displayFolder="" measureGroup="tblVentas" count="0" hidden="1"/>
    <cacheHierarchy uniqueName="[Measures].[_CantidadClientes Status]" caption="_CantidadClientes Status" measure="1" iconSet="6" displayFolder="" measureGroup="tblVentas" count="0" hidden="1"/>
    <cacheHierarchy uniqueName="[Measures].[_VP_Cliente Goal]" caption="_VP_Cliente Goal" measure="1" displayFolder="" measureGroup="tblVentas" count="0" hidden="1"/>
    <cacheHierarchy uniqueName="[Measures].[_VP_Cliente Status]" caption="_VP_Cliente Status" measure="1" iconSet="6" displayFolder="" measureGroup="tblVentas" count="0" hidden="1"/>
  </cacheHierarchies>
  <kpis count="6">
    <kpi uniqueName="VentasTotales" caption="VentasTotales" displayFolder="" measureGroup="tblVentas" parent="" value="[Measures].[VentasTotales]" goal="[Measures].[_VentasTotales Goal]" status="[Measures].[_VentasTotales Status]" trend="" weight=""/>
    <kpi uniqueName="UnidadesVendidas" caption="UnidadesVendidas" displayFolder="" measureGroup="tblVentas" parent="" value="[Measures].[UnidadesVendidas]" goal="[Measures].[_UnidadesVendidas Goal]" status="[Measures].[_UnidadesVendidas Status]" trend="" weight=""/>
    <kpi uniqueName="PrecioPromedio" caption="PrecioPromedio" displayFolder="" measureGroup="tblVentas" parent="" value="[Measures].[PrecioPromedio]" goal="[Measures].[_PrecioPromedio Goal]" status="[Measures].[_PrecioPromedio Status]" trend="" weight=""/>
    <kpi uniqueName="DescuentoPromedio" caption="DescuentoPromedio" displayFolder="" measureGroup="tblVentas" parent="" value="[Measures].[DescuentoPromedio]" goal="[Measures].[_DescuentoPromedio Goal]" status="[Measures].[_DescuentoPromedio Status]" trend="" weight=""/>
    <kpi uniqueName="CantidadClientes" caption="CantidadClientes" displayFolder="" measureGroup="tblVentas" parent="" value="[Measures].[CantidadClientes]" goal="[Measures].[_CantidadClientes Goal]" status="[Measures].[_CantidadClientes Status]" trend="" weight=""/>
    <kpi uniqueName="VP_Cliente" caption="VP_Cliente" displayFolder="" measureGroup="tblVentas" parent="" value="[Measures].[VP_Cliente]" goal="[Measures].[_VP_Cliente Goal]" status="[Measures].[_VP_Cliente Status]" trend="" weight=""/>
  </kpis>
  <dimensions count="9">
    <dimension measure="1" name="Measures" uniqueName="[Measures]" caption="Measures"/>
    <dimension name="Table1_1" uniqueName="[Table1_1]" caption="Table1_1"/>
    <dimension name="Table1_1 1" uniqueName="[Table1_1 1]" caption="Table1_1 1"/>
    <dimension name="Table1_2" uniqueName="[Table1_2]" caption="Table1_2"/>
    <dimension name="Table1_2 1" uniqueName="[Table1_2 1]" caption="Table1_2 1"/>
    <dimension name="Table1_3" uniqueName="[Table1_3]" caption="Table1_3"/>
    <dimension name="Table1_3 1" uniqueName="[Table1_3 1]" caption="Table1_3 1"/>
    <dimension name="tblVentas" uniqueName="[tblVentas]" caption="tblVentas"/>
    <dimension name="TFecha" uniqueName="[TFecha]" caption="TFecha"/>
  </dimensions>
  <measureGroups count="8">
    <measureGroup name="Table1_1" caption="Table1_1"/>
    <measureGroup name="Table1_1 1" caption="Table1_1 1"/>
    <measureGroup name="Table1_2" caption="Table1_2"/>
    <measureGroup name="Table1_2 1" caption="Table1_2 1"/>
    <measureGroup name="Table1_3" caption="Table1_3"/>
    <measureGroup name="Table1_3 1" caption="Table1_3 1"/>
    <measureGroup name="tblVentas" caption="tblVentas"/>
    <measureGroup name="TFecha" caption="TFecha"/>
  </measureGroups>
  <maps count="12">
    <map measureGroup="0" dimension="1"/>
    <map measureGroup="1" dimension="2"/>
    <map measureGroup="2" dimension="3"/>
    <map measureGroup="3" dimension="4"/>
    <map measureGroup="4" dimension="5"/>
    <map measureGroup="5" dimension="6"/>
    <map measureGroup="6" dimension="1"/>
    <map measureGroup="6" dimension="3"/>
    <map measureGroup="6" dimension="5"/>
    <map measureGroup="6" dimension="7"/>
    <map measureGroup="6" dimension="8"/>
    <map measureGroup="7" dimension="8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kelly" refreshedDate="46180.831157523149" createdVersion="5" refreshedVersion="8" minRefreshableVersion="3" recordCount="0" supportSubquery="1" supportAdvancedDrill="1" xr:uid="{28507345-82B7-4168-AF17-038663F64F97}">
  <cacheSource type="external" connectionId="7"/>
  <cacheFields count="3">
    <cacheField name="[tblVentas].[Fecha].[Fecha]" caption="Fecha" numFmtId="0" hierarchy="21" level="1">
      <sharedItems containsSemiMixedTypes="0" containsNonDate="0" containsString="0"/>
    </cacheField>
    <cacheField name="[Measures].[_CantidadClientes Status]" caption="_CantidadClientes Status" numFmtId="0" hierarchy="76" level="32767"/>
    <cacheField name="[Table1_2].[Ciudad].[Ciudad]" caption="Ciudad" numFmtId="0" hierarchy="10" level="1">
      <sharedItems containsSemiMixedTypes="0" containsNonDate="0" containsString="0"/>
    </cacheField>
  </cacheFields>
  <cacheHierarchies count="79">
    <cacheHierarchy uniqueName="[Table1_1].[ProductoID]" caption="ProductoID" attribute="1" defaultMemberUniqueName="[Table1_1].[ProductoID].[All]" allUniqueName="[Table1_1].[ProductoID].[All]" dimensionUniqueName="[Table1_1]" displayFolder="" count="0" memberValueDatatype="20" unbalanced="0"/>
    <cacheHierarchy uniqueName="[Table1_1].[Producto]" caption="Producto" attribute="1" defaultMemberUniqueName="[Table1_1].[Producto].[All]" allUniqueName="[Table1_1].[Producto].[All]" dimensionUniqueName="[Table1_1]" displayFolder="" count="2" memberValueDatatype="130" unbalanced="0"/>
    <cacheHierarchy uniqueName="[Table1_1].[Categoría]" caption="Categoría" attribute="1" defaultMemberUniqueName="[Table1_1].[Categoría].[All]" allUniqueName="[Table1_1].[Categoría].[All]" dimensionUniqueName="[Table1_1]" displayFolder="" count="2" memberValueDatatype="130" unbalanced="0"/>
    <cacheHierarchy uniqueName="[Table1_1].[PrecioUnitario]" caption="PrecioUnitario" attribute="1" defaultMemberUniqueName="[Table1_1].[PrecioUnitario].[All]" allUniqueName="[Table1_1].[PrecioUnitario].[All]" dimensionUniqueName="[Table1_1]" displayFolder="" count="0" memberValueDatatype="20" unbalanced="0"/>
    <cacheHierarchy uniqueName="[Table1_1 1].[ProductoID]" caption="ProductoID" attribute="1" defaultMemberUniqueName="[Table1_1 1].[ProductoID].[All]" allUniqueName="[Table1_1 1].[ProductoID].[All]" dimensionUniqueName="[Table1_1 1]" displayFolder="" count="0" memberValueDatatype="20" unbalanced="0"/>
    <cacheHierarchy uniqueName="[Table1_1 1].[Producto]" caption="Producto" attribute="1" defaultMemberUniqueName="[Table1_1 1].[Producto].[All]" allUniqueName="[Table1_1 1].[Producto].[All]" dimensionUniqueName="[Table1_1 1]" displayFolder="" count="0" memberValueDatatype="130" unbalanced="0"/>
    <cacheHierarchy uniqueName="[Table1_1 1].[Categoría]" caption="Categoría" attribute="1" defaultMemberUniqueName="[Table1_1 1].[Categoría].[All]" allUniqueName="[Table1_1 1].[Categoría].[All]" dimensionUniqueName="[Table1_1 1]" displayFolder="" count="0" memberValueDatatype="130" unbalanced="0"/>
    <cacheHierarchy uniqueName="[Table1_1 1].[PrecioUnitario]" caption="PrecioUnitario" attribute="1" defaultMemberUniqueName="[Table1_1 1].[PrecioUnitario].[All]" allUniqueName="[Table1_1 1].[PrecioUnitario].[All]" dimensionUniqueName="[Table1_1 1]" displayFolder="" count="0" memberValueDatatype="20" unbalanced="0"/>
    <cacheHierarchy uniqueName="[Table1_2].[ClienteID]" caption="ClienteID" attribute="1" defaultMemberUniqueName="[Table1_2].[ClienteID].[All]" allUniqueName="[Table1_2].[ClienteID].[All]" dimensionUniqueName="[Table1_2]" displayFolder="" count="0" memberValueDatatype="20" unbalanced="0"/>
    <cacheHierarchy uniqueName="[Table1_2].[País]" caption="País" attribute="1" defaultMemberUniqueName="[Table1_2].[País].[All]" allUniqueName="[Table1_2].[País].[All]" dimensionUniqueName="[Table1_2]" displayFolder="" count="2" memberValueDatatype="130" unbalanced="0"/>
    <cacheHierarchy uniqueName="[Table1_2].[Ciudad]" caption="Ciudad" attribute="1" defaultMemberUniqueName="[Table1_2].[Ciudad].[All]" allUniqueName="[Table1_2].[Ciudad].[All]" dimensionUniqueName="[Table1_2]" displayFolder="" count="2" memberValueDatatype="130" unbalanced="0">
      <fieldsUsage count="2">
        <fieldUsage x="-1"/>
        <fieldUsage x="2"/>
      </fieldsUsage>
    </cacheHierarchy>
    <cacheHierarchy uniqueName="[Table1_2].[Segmento]" caption="Segmento" attribute="1" defaultMemberUniqueName="[Table1_2].[Segmento].[All]" allUniqueName="[Table1_2].[Segmento].[All]" dimensionUniqueName="[Table1_2]" displayFolder="" count="2" memberValueDatatype="130" unbalanced="0"/>
    <cacheHierarchy uniqueName="[Table1_2 1].[ClienteID]" caption="ClienteID" attribute="1" defaultMemberUniqueName="[Table1_2 1].[ClienteID].[All]" allUniqueName="[Table1_2 1].[ClienteID].[All]" dimensionUniqueName="[Table1_2 1]" displayFolder="" count="0" memberValueDatatype="20" unbalanced="0"/>
    <cacheHierarchy uniqueName="[Table1_2 1].[País]" caption="País" attribute="1" defaultMemberUniqueName="[Table1_2 1].[País].[All]" allUniqueName="[Table1_2 1].[País].[All]" dimensionUniqueName="[Table1_2 1]" displayFolder="" count="0" memberValueDatatype="130" unbalanced="0"/>
    <cacheHierarchy uniqueName="[Table1_2 1].[Ciudad]" caption="Ciudad" attribute="1" defaultMemberUniqueName="[Table1_2 1].[Ciudad].[All]" allUniqueName="[Table1_2 1].[Ciudad].[All]" dimensionUniqueName="[Table1_2 1]" displayFolder="" count="0" memberValueDatatype="130" unbalanced="0"/>
    <cacheHierarchy uniqueName="[Table1_2 1].[Segmento]" caption="Segmento" attribute="1" defaultMemberUniqueName="[Table1_2 1].[Segmento].[All]" allUniqueName="[Table1_2 1].[Segmento].[All]" dimensionUniqueName="[Table1_2 1]" displayFolder="" count="0" memberValueDatatype="130" unbalanced="0"/>
    <cacheHierarchy uniqueName="[Table1_3].[CanalID]" caption="CanalID" attribute="1" defaultMemberUniqueName="[Table1_3].[CanalID].[All]" allUniqueName="[Table1_3].[CanalID].[All]" dimensionUniqueName="[Table1_3]" displayFolder="" count="0" memberValueDatatype="20" unbalanced="0"/>
    <cacheHierarchy uniqueName="[Table1_3].[Canal]" caption="Canal" attribute="1" defaultMemberUniqueName="[Table1_3].[Canal].[All]" allUniqueName="[Table1_3].[Canal].[All]" dimensionUniqueName="[Table1_3]" displayFolder="" count="2" memberValueDatatype="130" unbalanced="0"/>
    <cacheHierarchy uniqueName="[Table1_3 1].[CanalID]" caption="CanalID" attribute="1" defaultMemberUniqueName="[Table1_3 1].[CanalID].[All]" allUniqueName="[Table1_3 1].[CanalID].[All]" dimensionUniqueName="[Table1_3 1]" displayFolder="" count="0" memberValueDatatype="20" unbalanced="0"/>
    <cacheHierarchy uniqueName="[Table1_3 1].[Canal]" caption="Canal" attribute="1" defaultMemberUniqueName="[Table1_3 1].[Canal].[All]" allUniqueName="[Table1_3 1].[Canal].[All]" dimensionUniqueName="[Table1_3 1]" displayFolder="" count="0" memberValueDatatype="130" unbalanced="0"/>
    <cacheHierarchy uniqueName="[tblVentas].[VentaID]" caption="VentaID" attribute="1" defaultMemberUniqueName="[tblVentas].[VentaID].[All]" allUniqueName="[tblVentas].[VentaID].[All]" dimensionUniqueName="[tblVentas]" displayFolder="" count="0" memberValueDatatype="20" unbalanced="0"/>
    <cacheHierarchy uniqueName="[tblVentas].[Fecha]" caption="Fecha" attribute="1" time="1" defaultMemberUniqueName="[tblVentas].[Fecha].[All]" allUniqueName="[tblVentas].[Fecha].[All]" dimensionUniqueName="[tblVentas]" displayFolder="" count="2" memberValueDatatype="7" unbalanced="0">
      <fieldsUsage count="2">
        <fieldUsage x="-1"/>
        <fieldUsage x="0"/>
      </fieldsUsage>
    </cacheHierarchy>
    <cacheHierarchy uniqueName="[tblVentas].[ProductoID]" caption="ProductoID" attribute="1" defaultMemberUniqueName="[tblVentas].[ProductoID].[All]" allUniqueName="[tblVentas].[ProductoID].[All]" dimensionUniqueName="[tblVentas]" displayFolder="" count="0" memberValueDatatype="20" unbalanced="0"/>
    <cacheHierarchy uniqueName="[tblVentas].[ClienteID]" caption="ClienteID" attribute="1" defaultMemberUniqueName="[tblVentas].[ClienteID].[All]" allUniqueName="[tblVentas].[ClienteID].[All]" dimensionUniqueName="[tblVentas]" displayFolder="" count="0" memberValueDatatype="20" unbalanced="0"/>
    <cacheHierarchy uniqueName="[tblVentas].[CanalID]" caption="CanalID" attribute="1" defaultMemberUniqueName="[tblVentas].[CanalID].[All]" allUniqueName="[tblVentas].[CanalID].[All]" dimensionUniqueName="[tblVentas]" displayFolder="" count="0" memberValueDatatype="20" unbalanced="0"/>
    <cacheHierarchy uniqueName="[tblVentas].[Cantidad]" caption="Cantidad" attribute="1" defaultMemberUniqueName="[tblVentas].[Cantidad].[All]" allUniqueName="[tblVentas].[Cantidad].[All]" dimensionUniqueName="[tblVentas]" displayFolder="" count="0" memberValueDatatype="20" unbalanced="0"/>
    <cacheHierarchy uniqueName="[tblVentas].[PrecioUnitario]" caption="PrecioUnitario" attribute="1" defaultMemberUniqueName="[tblVentas].[PrecioUnitario].[All]" allUniqueName="[tblVentas].[PrecioUnitario].[All]" dimensionUniqueName="[tblVentas]" displayFolder="" count="0" memberValueDatatype="20" unbalanced="0"/>
    <cacheHierarchy uniqueName="[tblVentas].[Descuento]" caption="Descuento" attribute="1" defaultMemberUniqueName="[tblVentas].[Descuento].[All]" allUniqueName="[tblVentas].[Descuento].[All]" dimensionUniqueName="[tblVentas]" displayFolder="" count="0" memberValueDatatype="5" unbalanced="0"/>
    <cacheHierarchy uniqueName="[tblVentas].[TotalVenta]" caption="TotalVenta" attribute="1" defaultMemberUniqueName="[tblVentas].[TotalVenta].[All]" allUniqueName="[tblVentas].[TotalVenta].[All]" dimensionUniqueName="[tblVentas]" displayFolder="" count="0" memberValueDatatype="20" unbalanced="0"/>
    <cacheHierarchy uniqueName="[TFecha].[Fecha]" caption="Fecha" attribute="1" time="1" defaultMemberUniqueName="[TFecha].[Fecha].[All]" allUniqueName="[TFecha].[Fecha].[All]" dimensionUniqueName="[TFecha]" displayFolder="" count="0" memberValueDatatype="7" unbalanced="0"/>
    <cacheHierarchy uniqueName="[TFecha].[Año]" caption="Año" attribute="1" defaultMemberUniqueName="[TFecha].[Año].[All]" allUniqueName="[TFecha].[Año].[All]" dimensionUniqueName="[TFecha]" displayFolder="" count="2" memberValueDatatype="20" unbalanced="0"/>
    <cacheHierarchy uniqueName="[TFecha].[Mes]" caption="Mes" attribute="1" defaultMemberUniqueName="[TFecha].[Mes].[All]" allUniqueName="[TFecha].[Mes].[All]" dimensionUniqueName="[TFecha]" displayFolder="" count="2" memberValueDatatype="130" unbalanced="0"/>
    <cacheHierarchy uniqueName="[TFecha].[NumMes]" caption="NumMes" attribute="1" defaultMemberUniqueName="[TFecha].[NumMes].[All]" allUniqueName="[TFecha].[NumMes].[All]" dimensionUniqueName="[TFecha]" displayFolder="" count="0" memberValueDatatype="20" unbalanced="0"/>
    <cacheHierarchy uniqueName="[TFecha].[dia]" caption="dia" attribute="1" defaultMemberUniqueName="[TFecha].[dia].[All]" allUniqueName="[TFecha].[dia].[All]" dimensionUniqueName="[TFecha]" displayFolder="" count="0" memberValueDatatype="20" unbalanced="0"/>
    <cacheHierarchy uniqueName="[TFecha].[DiaSem]" caption="DiaSem" attribute="1" defaultMemberUniqueName="[TFecha].[DiaSem].[All]" allUniqueName="[TFecha].[DiaSem].[All]" dimensionUniqueName="[TFecha]" displayFolder="" count="0" memberValueDatatype="130" unbalanced="0"/>
    <cacheHierarchy uniqueName="[TFecha].[NumDiaSem]" caption="NumDiaSem" attribute="1" defaultMemberUniqueName="[TFecha].[NumDiaSem].[All]" allUniqueName="[TFecha].[NumDiaSem].[All]" dimensionUniqueName="[TFecha]" displayFolder="" count="0" memberValueDatatype="20" unbalanced="0"/>
    <cacheHierarchy uniqueName="[TFecha].[Trimestre]" caption="Trimestre" attribute="1" defaultMemberUniqueName="[TFecha].[Trimestre].[All]" allUniqueName="[TFecha].[Trimestre].[All]" dimensionUniqueName="[TFecha]" displayFolder="" count="2" memberValueDatatype="20" unbalanced="0"/>
    <cacheHierarchy uniqueName="[Measures].[CantidadProducto]" caption="CantidadProducto" measure="1" displayFolder="" measureGroup="tblVentas" count="0"/>
    <cacheHierarchy uniqueName="[Measures].[TicketPromedio]" caption="TicketPromedio" measure="1" displayFolder="" measureGroup="tblVentas" count="0"/>
    <cacheHierarchy uniqueName="[Measures].[VentasAñoAct]" caption="VentasAñoAct" measure="1" displayFolder="" measureGroup="tblVentas" count="0"/>
    <cacheHierarchy uniqueName="[Measures].[VentasMesAnt]" caption="VentasMesAnt" measure="1" displayFolder="" measureGroup="tblVentas" count="0"/>
    <cacheHierarchy uniqueName="[Measures].[UnidadesMesAnt]" caption="UnidadesMesAnt" measure="1" displayFolder="" measureGroup="tblVentas" count="0"/>
    <cacheHierarchy uniqueName="[Measures].[VarUnidades%]" caption="VarUnidades%" measure="1" displayFolder="" measureGroup="tblVentas" count="0"/>
    <cacheHierarchy uniqueName="[Measures].[PrecioPromMesAnt]" caption="PrecioPromMesAnt" measure="1" displayFolder="" measureGroup="tblVentas" count="0"/>
    <cacheHierarchy uniqueName="[Measures].[VarPrecioProm%]" caption="VarPrecioProm%" measure="1" displayFolder="" measureGroup="tblVentas" count="0"/>
    <cacheHierarchy uniqueName="[Measures].[DescPromMesAnt]" caption="DescPromMesAnt" measure="1" displayFolder="" measureGroup="tblVentas" count="0"/>
    <cacheHierarchy uniqueName="[Measures].[VarDescProm%]" caption="VarDescProm%" measure="1" displayFolder="" measureGroup="tblVentas" count="0"/>
    <cacheHierarchy uniqueName="[Measures].[ClientesMesAnt]" caption="ClientesMesAnt" measure="1" displayFolder="" measureGroup="tblVentas" count="0"/>
    <cacheHierarchy uniqueName="[Measures].[VarClientes%]" caption="VarClientes%" measure="1" displayFolder="" measureGroup="tblVentas" count="0"/>
    <cacheHierarchy uniqueName="[Measures].[VP_ClienteMesAnt]" caption="VP_ClienteMesAnt" measure="1" displayFolder="" measureGroup="tblVentas" count="0"/>
    <cacheHierarchy uniqueName="[Measures].[VarVPCliente%]" caption="VarVPCliente%" measure="1" displayFolder="" measureGroup="tblVentas" count="0"/>
    <cacheHierarchy uniqueName="[Measures].[VariacionMensual%]" caption="VariacionMensual%" measure="1" displayFolder="" measureGroup="tblVentas" count="0"/>
    <cacheHierarchy uniqueName="[Measures].[VentasTotales]" caption="VentasTotales" measure="1" displayFolder="" measureGroup="tblVentas" count="0"/>
    <cacheHierarchy uniqueName="[Measures].[UnidadesVendidas]" caption="UnidadesVendidas" measure="1" displayFolder="" measureGroup="tblVentas" count="0"/>
    <cacheHierarchy uniqueName="[Measures].[PrecioPromedio]" caption="PrecioPromedio" measure="1" displayFolder="" measureGroup="tblVentas" count="0"/>
    <cacheHierarchy uniqueName="[Measures].[DescuentoPromedio]" caption="DescuentoPromedio" measure="1" displayFolder="" measureGroup="tblVentas" count="0"/>
    <cacheHierarchy uniqueName="[Measures].[CantidadClientes]" caption="CantidadClientes" measure="1" displayFolder="" measureGroup="tblVentas" count="0"/>
    <cacheHierarchy uniqueName="[Measures].[VP_Cliente]" caption="VP_Cliente" measure="1" displayFolder="" measureGroup="tblVentas" count="0"/>
    <cacheHierarchy uniqueName="[Measures].[__XL_Count tblVentas]" caption="__XL_Count tblVentas" measure="1" displayFolder="" measureGroup="tblVentas" count="0" hidden="1"/>
    <cacheHierarchy uniqueName="[Measures].[__XL_Count Table1_1]" caption="__XL_Count Table1_1" measure="1" displayFolder="" measureGroup="Table1_1" count="0" hidden="1"/>
    <cacheHierarchy uniqueName="[Measures].[__XL_Count Table1_2]" caption="__XL_Count Table1_2" measure="1" displayFolder="" measureGroup="Table1_2" count="0" hidden="1"/>
    <cacheHierarchy uniqueName="[Measures].[__XL_Count Table1_3]" caption="__XL_Count Table1_3" measure="1" displayFolder="" measureGroup="Table1_3" count="0" hidden="1"/>
    <cacheHierarchy uniqueName="[Measures].[__XL_Count TFecha]" caption="__XL_Count TFecha" measure="1" displayFolder="" measureGroup="TFecha" count="0" hidden="1"/>
    <cacheHierarchy uniqueName="[Measures].[__XL_Count Table1_2 1]" caption="__XL_Count Table1_2 1" measure="1" displayFolder="" measureGroup="Table1_2 1" count="0" hidden="1"/>
    <cacheHierarchy uniqueName="[Measures].[__XL_Count Table1_3 1]" caption="__XL_Count Table1_3 1" measure="1" displayFolder="" measureGroup="Table1_3 1" count="0" hidden="1"/>
    <cacheHierarchy uniqueName="[Measures].[__XL_Count Table1_1 1]" caption="__XL_Count Table1_1 1" measure="1" displayFolder="" measureGroup="Table1_1 1" count="0" hidden="1"/>
    <cacheHierarchy uniqueName="[Measures].[__No hay medidas definidas]" caption="__No hay medidas definidas" measure="1" displayFolder="" count="0" hidden="1"/>
    <cacheHierarchy uniqueName="[Measures].[_VentasTotales Goal]" caption="_VentasTotales Goal" measure="1" displayFolder="" measureGroup="tblVentas" count="0" hidden="1"/>
    <cacheHierarchy uniqueName="[Measures].[_VentasTotales Status]" caption="_VentasTotales Status" measure="1" iconSet="6" displayFolder="" measureGroup="tblVentas" count="0" hidden="1"/>
    <cacheHierarchy uniqueName="[Measures].[_UnidadesVendidas Goal]" caption="_UnidadesVendidas Goal" measure="1" displayFolder="" measureGroup="tblVentas" count="0" hidden="1"/>
    <cacheHierarchy uniqueName="[Measures].[_UnidadesVendidas Status]" caption="_UnidadesVendidas Status" measure="1" iconSet="6" displayFolder="" measureGroup="tblVentas" count="0" hidden="1"/>
    <cacheHierarchy uniqueName="[Measures].[_PrecioPromedio Goal]" caption="_PrecioPromedio Goal" measure="1" displayFolder="" measureGroup="tblVentas" count="0" hidden="1"/>
    <cacheHierarchy uniqueName="[Measures].[_PrecioPromedio Status]" caption="_PrecioPromedio Status" measure="1" iconSet="6" displayFolder="" measureGroup="tblVentas" count="0" hidden="1"/>
    <cacheHierarchy uniqueName="[Measures].[_DescuentoPromedio Goal]" caption="_DescuentoPromedio Goal" measure="1" displayFolder="" measureGroup="tblVentas" count="0" hidden="1"/>
    <cacheHierarchy uniqueName="[Measures].[_DescuentoPromedio Status]" caption="_DescuentoPromedio Status" measure="1" iconSet="6" displayFolder="" measureGroup="tblVentas" count="0" hidden="1"/>
    <cacheHierarchy uniqueName="[Measures].[_CantidadClientes Goal]" caption="_CantidadClientes Goal" measure="1" displayFolder="" measureGroup="tblVentas" count="0" hidden="1"/>
    <cacheHierarchy uniqueName="[Measures].[_CantidadClientes Status]" caption="_CantidadClientes Status" measure="1" iconSet="6" displayFolder="" measureGroup="tblVentas" count="0" oneField="1" hidden="1">
      <fieldsUsage count="1">
        <fieldUsage x="1"/>
      </fieldsUsage>
    </cacheHierarchy>
    <cacheHierarchy uniqueName="[Measures].[_VP_Cliente Goal]" caption="_VP_Cliente Goal" measure="1" displayFolder="" measureGroup="tblVentas" count="0" hidden="1"/>
    <cacheHierarchy uniqueName="[Measures].[_VP_Cliente Status]" caption="_VP_Cliente Status" measure="1" iconSet="6" displayFolder="" measureGroup="tblVentas" count="0" hidden="1"/>
  </cacheHierarchies>
  <kpis count="6">
    <kpi uniqueName="VentasTotales" caption="VentasTotales" displayFolder="" measureGroup="tblVentas" parent="" value="[Measures].[VentasTotales]" goal="[Measures].[_VentasTotales Goal]" status="[Measures].[_VentasTotales Status]" trend="" weight=""/>
    <kpi uniqueName="UnidadesVendidas" caption="UnidadesVendidas" displayFolder="" measureGroup="tblVentas" parent="" value="[Measures].[UnidadesVendidas]" goal="[Measures].[_UnidadesVendidas Goal]" status="[Measures].[_UnidadesVendidas Status]" trend="" weight=""/>
    <kpi uniqueName="PrecioPromedio" caption="PrecioPromedio" displayFolder="" measureGroup="tblVentas" parent="" value="[Measures].[PrecioPromedio]" goal="[Measures].[_PrecioPromedio Goal]" status="[Measures].[_PrecioPromedio Status]" trend="" weight=""/>
    <kpi uniqueName="DescuentoPromedio" caption="DescuentoPromedio" displayFolder="" measureGroup="tblVentas" parent="" value="[Measures].[DescuentoPromedio]" goal="[Measures].[_DescuentoPromedio Goal]" status="[Measures].[_DescuentoPromedio Status]" trend="" weight=""/>
    <kpi uniqueName="CantidadClientes" caption="CantidadClientes" displayFolder="" measureGroup="tblVentas" parent="" value="[Measures].[CantidadClientes]" goal="[Measures].[_CantidadClientes Goal]" status="[Measures].[_CantidadClientes Status]" trend="" weight=""/>
    <kpi uniqueName="VP_Cliente" caption="VP_Cliente" displayFolder="" measureGroup="tblVentas" parent="" value="[Measures].[VP_Cliente]" goal="[Measures].[_VP_Cliente Goal]" status="[Measures].[_VP_Cliente Status]" trend="" weight=""/>
  </kpis>
  <dimensions count="9">
    <dimension measure="1" name="Measures" uniqueName="[Measures]" caption="Measures"/>
    <dimension name="Table1_1" uniqueName="[Table1_1]" caption="Table1_1"/>
    <dimension name="Table1_1 1" uniqueName="[Table1_1 1]" caption="Table1_1 1"/>
    <dimension name="Table1_2" uniqueName="[Table1_2]" caption="Table1_2"/>
    <dimension name="Table1_2 1" uniqueName="[Table1_2 1]" caption="Table1_2 1"/>
    <dimension name="Table1_3" uniqueName="[Table1_3]" caption="Table1_3"/>
    <dimension name="Table1_3 1" uniqueName="[Table1_3 1]" caption="Table1_3 1"/>
    <dimension name="tblVentas" uniqueName="[tblVentas]" caption="tblVentas"/>
    <dimension name="TFecha" uniqueName="[TFecha]" caption="TFecha"/>
  </dimensions>
  <measureGroups count="8">
    <measureGroup name="Table1_1" caption="Table1_1"/>
    <measureGroup name="Table1_1 1" caption="Table1_1 1"/>
    <measureGroup name="Table1_2" caption="Table1_2"/>
    <measureGroup name="Table1_2 1" caption="Table1_2 1"/>
    <measureGroup name="Table1_3" caption="Table1_3"/>
    <measureGroup name="Table1_3 1" caption="Table1_3 1"/>
    <measureGroup name="tblVentas" caption="tblVentas"/>
    <measureGroup name="TFecha" caption="TFecha"/>
  </measureGroups>
  <maps count="12">
    <map measureGroup="0" dimension="1"/>
    <map measureGroup="1" dimension="2"/>
    <map measureGroup="2" dimension="3"/>
    <map measureGroup="3" dimension="4"/>
    <map measureGroup="4" dimension="5"/>
    <map measureGroup="5" dimension="6"/>
    <map measureGroup="6" dimension="1"/>
    <map measureGroup="6" dimension="3"/>
    <map measureGroup="6" dimension="5"/>
    <map measureGroup="6" dimension="7"/>
    <map measureGroup="6" dimension="8"/>
    <map measureGroup="7" dimension="8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kelly" refreshedDate="46180.831157986111" createdVersion="5" refreshedVersion="8" minRefreshableVersion="3" recordCount="0" supportSubquery="1" supportAdvancedDrill="1" xr:uid="{58395429-A174-4A18-A3D5-30F05151BA2C}">
  <cacheSource type="external" connectionId="7"/>
  <cacheFields count="3">
    <cacheField name="[tblVentas].[Fecha].[Fecha]" caption="Fecha" numFmtId="0" hierarchy="21" level="1">
      <sharedItems containsSemiMixedTypes="0" containsNonDate="0" containsString="0"/>
    </cacheField>
    <cacheField name="[Measures].[_VP_Cliente Status]" caption="_VP_Cliente Status" numFmtId="0" hierarchy="78" level="32767"/>
    <cacheField name="[Table1_2].[Ciudad].[Ciudad]" caption="Ciudad" numFmtId="0" hierarchy="10" level="1">
      <sharedItems containsSemiMixedTypes="0" containsNonDate="0" containsString="0"/>
    </cacheField>
  </cacheFields>
  <cacheHierarchies count="79">
    <cacheHierarchy uniqueName="[Table1_1].[ProductoID]" caption="ProductoID" attribute="1" defaultMemberUniqueName="[Table1_1].[ProductoID].[All]" allUniqueName="[Table1_1].[ProductoID].[All]" dimensionUniqueName="[Table1_1]" displayFolder="" count="0" memberValueDatatype="20" unbalanced="0"/>
    <cacheHierarchy uniqueName="[Table1_1].[Producto]" caption="Producto" attribute="1" defaultMemberUniqueName="[Table1_1].[Producto].[All]" allUniqueName="[Table1_1].[Producto].[All]" dimensionUniqueName="[Table1_1]" displayFolder="" count="2" memberValueDatatype="130" unbalanced="0"/>
    <cacheHierarchy uniqueName="[Table1_1].[Categoría]" caption="Categoría" attribute="1" defaultMemberUniqueName="[Table1_1].[Categoría].[All]" allUniqueName="[Table1_1].[Categoría].[All]" dimensionUniqueName="[Table1_1]" displayFolder="" count="2" memberValueDatatype="130" unbalanced="0"/>
    <cacheHierarchy uniqueName="[Table1_1].[PrecioUnitario]" caption="PrecioUnitario" attribute="1" defaultMemberUniqueName="[Table1_1].[PrecioUnitario].[All]" allUniqueName="[Table1_1].[PrecioUnitario].[All]" dimensionUniqueName="[Table1_1]" displayFolder="" count="0" memberValueDatatype="20" unbalanced="0"/>
    <cacheHierarchy uniqueName="[Table1_1 1].[ProductoID]" caption="ProductoID" attribute="1" defaultMemberUniqueName="[Table1_1 1].[ProductoID].[All]" allUniqueName="[Table1_1 1].[ProductoID].[All]" dimensionUniqueName="[Table1_1 1]" displayFolder="" count="0" memberValueDatatype="20" unbalanced="0"/>
    <cacheHierarchy uniqueName="[Table1_1 1].[Producto]" caption="Producto" attribute="1" defaultMemberUniqueName="[Table1_1 1].[Producto].[All]" allUniqueName="[Table1_1 1].[Producto].[All]" dimensionUniqueName="[Table1_1 1]" displayFolder="" count="0" memberValueDatatype="130" unbalanced="0"/>
    <cacheHierarchy uniqueName="[Table1_1 1].[Categoría]" caption="Categoría" attribute="1" defaultMemberUniqueName="[Table1_1 1].[Categoría].[All]" allUniqueName="[Table1_1 1].[Categoría].[All]" dimensionUniqueName="[Table1_1 1]" displayFolder="" count="0" memberValueDatatype="130" unbalanced="0"/>
    <cacheHierarchy uniqueName="[Table1_1 1].[PrecioUnitario]" caption="PrecioUnitario" attribute="1" defaultMemberUniqueName="[Table1_1 1].[PrecioUnitario].[All]" allUniqueName="[Table1_1 1].[PrecioUnitario].[All]" dimensionUniqueName="[Table1_1 1]" displayFolder="" count="0" memberValueDatatype="20" unbalanced="0"/>
    <cacheHierarchy uniqueName="[Table1_2].[ClienteID]" caption="ClienteID" attribute="1" defaultMemberUniqueName="[Table1_2].[ClienteID].[All]" allUniqueName="[Table1_2].[ClienteID].[All]" dimensionUniqueName="[Table1_2]" displayFolder="" count="0" memberValueDatatype="20" unbalanced="0"/>
    <cacheHierarchy uniqueName="[Table1_2].[País]" caption="País" attribute="1" defaultMemberUniqueName="[Table1_2].[País].[All]" allUniqueName="[Table1_2].[País].[All]" dimensionUniqueName="[Table1_2]" displayFolder="" count="2" memberValueDatatype="130" unbalanced="0"/>
    <cacheHierarchy uniqueName="[Table1_2].[Ciudad]" caption="Ciudad" attribute="1" defaultMemberUniqueName="[Table1_2].[Ciudad].[All]" allUniqueName="[Table1_2].[Ciudad].[All]" dimensionUniqueName="[Table1_2]" displayFolder="" count="2" memberValueDatatype="130" unbalanced="0">
      <fieldsUsage count="2">
        <fieldUsage x="-1"/>
        <fieldUsage x="2"/>
      </fieldsUsage>
    </cacheHierarchy>
    <cacheHierarchy uniqueName="[Table1_2].[Segmento]" caption="Segmento" attribute="1" defaultMemberUniqueName="[Table1_2].[Segmento].[All]" allUniqueName="[Table1_2].[Segmento].[All]" dimensionUniqueName="[Table1_2]" displayFolder="" count="2" memberValueDatatype="130" unbalanced="0"/>
    <cacheHierarchy uniqueName="[Table1_2 1].[ClienteID]" caption="ClienteID" attribute="1" defaultMemberUniqueName="[Table1_2 1].[ClienteID].[All]" allUniqueName="[Table1_2 1].[ClienteID].[All]" dimensionUniqueName="[Table1_2 1]" displayFolder="" count="0" memberValueDatatype="20" unbalanced="0"/>
    <cacheHierarchy uniqueName="[Table1_2 1].[País]" caption="País" attribute="1" defaultMemberUniqueName="[Table1_2 1].[País].[All]" allUniqueName="[Table1_2 1].[País].[All]" dimensionUniqueName="[Table1_2 1]" displayFolder="" count="0" memberValueDatatype="130" unbalanced="0"/>
    <cacheHierarchy uniqueName="[Table1_2 1].[Ciudad]" caption="Ciudad" attribute="1" defaultMemberUniqueName="[Table1_2 1].[Ciudad].[All]" allUniqueName="[Table1_2 1].[Ciudad].[All]" dimensionUniqueName="[Table1_2 1]" displayFolder="" count="0" memberValueDatatype="130" unbalanced="0"/>
    <cacheHierarchy uniqueName="[Table1_2 1].[Segmento]" caption="Segmento" attribute="1" defaultMemberUniqueName="[Table1_2 1].[Segmento].[All]" allUniqueName="[Table1_2 1].[Segmento].[All]" dimensionUniqueName="[Table1_2 1]" displayFolder="" count="0" memberValueDatatype="130" unbalanced="0"/>
    <cacheHierarchy uniqueName="[Table1_3].[CanalID]" caption="CanalID" attribute="1" defaultMemberUniqueName="[Table1_3].[CanalID].[All]" allUniqueName="[Table1_3].[CanalID].[All]" dimensionUniqueName="[Table1_3]" displayFolder="" count="0" memberValueDatatype="20" unbalanced="0"/>
    <cacheHierarchy uniqueName="[Table1_3].[Canal]" caption="Canal" attribute="1" defaultMemberUniqueName="[Table1_3].[Canal].[All]" allUniqueName="[Table1_3].[Canal].[All]" dimensionUniqueName="[Table1_3]" displayFolder="" count="2" memberValueDatatype="130" unbalanced="0"/>
    <cacheHierarchy uniqueName="[Table1_3 1].[CanalID]" caption="CanalID" attribute="1" defaultMemberUniqueName="[Table1_3 1].[CanalID].[All]" allUniqueName="[Table1_3 1].[CanalID].[All]" dimensionUniqueName="[Table1_3 1]" displayFolder="" count="0" memberValueDatatype="20" unbalanced="0"/>
    <cacheHierarchy uniqueName="[Table1_3 1].[Canal]" caption="Canal" attribute="1" defaultMemberUniqueName="[Table1_3 1].[Canal].[All]" allUniqueName="[Table1_3 1].[Canal].[All]" dimensionUniqueName="[Table1_3 1]" displayFolder="" count="0" memberValueDatatype="130" unbalanced="0"/>
    <cacheHierarchy uniqueName="[tblVentas].[VentaID]" caption="VentaID" attribute="1" defaultMemberUniqueName="[tblVentas].[VentaID].[All]" allUniqueName="[tblVentas].[VentaID].[All]" dimensionUniqueName="[tblVentas]" displayFolder="" count="0" memberValueDatatype="20" unbalanced="0"/>
    <cacheHierarchy uniqueName="[tblVentas].[Fecha]" caption="Fecha" attribute="1" time="1" defaultMemberUniqueName="[tblVentas].[Fecha].[All]" allUniqueName="[tblVentas].[Fecha].[All]" dimensionUniqueName="[tblVentas]" displayFolder="" count="2" memberValueDatatype="7" unbalanced="0">
      <fieldsUsage count="2">
        <fieldUsage x="-1"/>
        <fieldUsage x="0"/>
      </fieldsUsage>
    </cacheHierarchy>
    <cacheHierarchy uniqueName="[tblVentas].[ProductoID]" caption="ProductoID" attribute="1" defaultMemberUniqueName="[tblVentas].[ProductoID].[All]" allUniqueName="[tblVentas].[ProductoID].[All]" dimensionUniqueName="[tblVentas]" displayFolder="" count="0" memberValueDatatype="20" unbalanced="0"/>
    <cacheHierarchy uniqueName="[tblVentas].[ClienteID]" caption="ClienteID" attribute="1" defaultMemberUniqueName="[tblVentas].[ClienteID].[All]" allUniqueName="[tblVentas].[ClienteID].[All]" dimensionUniqueName="[tblVentas]" displayFolder="" count="0" memberValueDatatype="20" unbalanced="0"/>
    <cacheHierarchy uniqueName="[tblVentas].[CanalID]" caption="CanalID" attribute="1" defaultMemberUniqueName="[tblVentas].[CanalID].[All]" allUniqueName="[tblVentas].[CanalID].[All]" dimensionUniqueName="[tblVentas]" displayFolder="" count="0" memberValueDatatype="20" unbalanced="0"/>
    <cacheHierarchy uniqueName="[tblVentas].[Cantidad]" caption="Cantidad" attribute="1" defaultMemberUniqueName="[tblVentas].[Cantidad].[All]" allUniqueName="[tblVentas].[Cantidad].[All]" dimensionUniqueName="[tblVentas]" displayFolder="" count="0" memberValueDatatype="20" unbalanced="0"/>
    <cacheHierarchy uniqueName="[tblVentas].[PrecioUnitario]" caption="PrecioUnitario" attribute="1" defaultMemberUniqueName="[tblVentas].[PrecioUnitario].[All]" allUniqueName="[tblVentas].[PrecioUnitario].[All]" dimensionUniqueName="[tblVentas]" displayFolder="" count="0" memberValueDatatype="20" unbalanced="0"/>
    <cacheHierarchy uniqueName="[tblVentas].[Descuento]" caption="Descuento" attribute="1" defaultMemberUniqueName="[tblVentas].[Descuento].[All]" allUniqueName="[tblVentas].[Descuento].[All]" dimensionUniqueName="[tblVentas]" displayFolder="" count="0" memberValueDatatype="5" unbalanced="0"/>
    <cacheHierarchy uniqueName="[tblVentas].[TotalVenta]" caption="TotalVenta" attribute="1" defaultMemberUniqueName="[tblVentas].[TotalVenta].[All]" allUniqueName="[tblVentas].[TotalVenta].[All]" dimensionUniqueName="[tblVentas]" displayFolder="" count="0" memberValueDatatype="20" unbalanced="0"/>
    <cacheHierarchy uniqueName="[TFecha].[Fecha]" caption="Fecha" attribute="1" time="1" defaultMemberUniqueName="[TFecha].[Fecha].[All]" allUniqueName="[TFecha].[Fecha].[All]" dimensionUniqueName="[TFecha]" displayFolder="" count="0" memberValueDatatype="7" unbalanced="0"/>
    <cacheHierarchy uniqueName="[TFecha].[Año]" caption="Año" attribute="1" defaultMemberUniqueName="[TFecha].[Año].[All]" allUniqueName="[TFecha].[Año].[All]" dimensionUniqueName="[TFecha]" displayFolder="" count="2" memberValueDatatype="20" unbalanced="0"/>
    <cacheHierarchy uniqueName="[TFecha].[Mes]" caption="Mes" attribute="1" defaultMemberUniqueName="[TFecha].[Mes].[All]" allUniqueName="[TFecha].[Mes].[All]" dimensionUniqueName="[TFecha]" displayFolder="" count="2" memberValueDatatype="130" unbalanced="0"/>
    <cacheHierarchy uniqueName="[TFecha].[NumMes]" caption="NumMes" attribute="1" defaultMemberUniqueName="[TFecha].[NumMes].[All]" allUniqueName="[TFecha].[NumMes].[All]" dimensionUniqueName="[TFecha]" displayFolder="" count="0" memberValueDatatype="20" unbalanced="0"/>
    <cacheHierarchy uniqueName="[TFecha].[dia]" caption="dia" attribute="1" defaultMemberUniqueName="[TFecha].[dia].[All]" allUniqueName="[TFecha].[dia].[All]" dimensionUniqueName="[TFecha]" displayFolder="" count="0" memberValueDatatype="20" unbalanced="0"/>
    <cacheHierarchy uniqueName="[TFecha].[DiaSem]" caption="DiaSem" attribute="1" defaultMemberUniqueName="[TFecha].[DiaSem].[All]" allUniqueName="[TFecha].[DiaSem].[All]" dimensionUniqueName="[TFecha]" displayFolder="" count="0" memberValueDatatype="130" unbalanced="0"/>
    <cacheHierarchy uniqueName="[TFecha].[NumDiaSem]" caption="NumDiaSem" attribute="1" defaultMemberUniqueName="[TFecha].[NumDiaSem].[All]" allUniqueName="[TFecha].[NumDiaSem].[All]" dimensionUniqueName="[TFecha]" displayFolder="" count="0" memberValueDatatype="20" unbalanced="0"/>
    <cacheHierarchy uniqueName="[TFecha].[Trimestre]" caption="Trimestre" attribute="1" defaultMemberUniqueName="[TFecha].[Trimestre].[All]" allUniqueName="[TFecha].[Trimestre].[All]" dimensionUniqueName="[TFecha]" displayFolder="" count="2" memberValueDatatype="20" unbalanced="0"/>
    <cacheHierarchy uniqueName="[Measures].[CantidadProducto]" caption="CantidadProducto" measure="1" displayFolder="" measureGroup="tblVentas" count="0"/>
    <cacheHierarchy uniqueName="[Measures].[TicketPromedio]" caption="TicketPromedio" measure="1" displayFolder="" measureGroup="tblVentas" count="0"/>
    <cacheHierarchy uniqueName="[Measures].[VentasAñoAct]" caption="VentasAñoAct" measure="1" displayFolder="" measureGroup="tblVentas" count="0"/>
    <cacheHierarchy uniqueName="[Measures].[VentasMesAnt]" caption="VentasMesAnt" measure="1" displayFolder="" measureGroup="tblVentas" count="0"/>
    <cacheHierarchy uniqueName="[Measures].[UnidadesMesAnt]" caption="UnidadesMesAnt" measure="1" displayFolder="" measureGroup="tblVentas" count="0"/>
    <cacheHierarchy uniqueName="[Measures].[VarUnidades%]" caption="VarUnidades%" measure="1" displayFolder="" measureGroup="tblVentas" count="0"/>
    <cacheHierarchy uniqueName="[Measures].[PrecioPromMesAnt]" caption="PrecioPromMesAnt" measure="1" displayFolder="" measureGroup="tblVentas" count="0"/>
    <cacheHierarchy uniqueName="[Measures].[VarPrecioProm%]" caption="VarPrecioProm%" measure="1" displayFolder="" measureGroup="tblVentas" count="0"/>
    <cacheHierarchy uniqueName="[Measures].[DescPromMesAnt]" caption="DescPromMesAnt" measure="1" displayFolder="" measureGroup="tblVentas" count="0"/>
    <cacheHierarchy uniqueName="[Measures].[VarDescProm%]" caption="VarDescProm%" measure="1" displayFolder="" measureGroup="tblVentas" count="0"/>
    <cacheHierarchy uniqueName="[Measures].[ClientesMesAnt]" caption="ClientesMesAnt" measure="1" displayFolder="" measureGroup="tblVentas" count="0"/>
    <cacheHierarchy uniqueName="[Measures].[VarClientes%]" caption="VarClientes%" measure="1" displayFolder="" measureGroup="tblVentas" count="0"/>
    <cacheHierarchy uniqueName="[Measures].[VP_ClienteMesAnt]" caption="VP_ClienteMesAnt" measure="1" displayFolder="" measureGroup="tblVentas" count="0"/>
    <cacheHierarchy uniqueName="[Measures].[VarVPCliente%]" caption="VarVPCliente%" measure="1" displayFolder="" measureGroup="tblVentas" count="0"/>
    <cacheHierarchy uniqueName="[Measures].[VariacionMensual%]" caption="VariacionMensual%" measure="1" displayFolder="" measureGroup="tblVentas" count="0"/>
    <cacheHierarchy uniqueName="[Measures].[VentasTotales]" caption="VentasTotales" measure="1" displayFolder="" measureGroup="tblVentas" count="0"/>
    <cacheHierarchy uniqueName="[Measures].[UnidadesVendidas]" caption="UnidadesVendidas" measure="1" displayFolder="" measureGroup="tblVentas" count="0"/>
    <cacheHierarchy uniqueName="[Measures].[PrecioPromedio]" caption="PrecioPromedio" measure="1" displayFolder="" measureGroup="tblVentas" count="0"/>
    <cacheHierarchy uniqueName="[Measures].[DescuentoPromedio]" caption="DescuentoPromedio" measure="1" displayFolder="" measureGroup="tblVentas" count="0"/>
    <cacheHierarchy uniqueName="[Measures].[CantidadClientes]" caption="CantidadClientes" measure="1" displayFolder="" measureGroup="tblVentas" count="0"/>
    <cacheHierarchy uniqueName="[Measures].[VP_Cliente]" caption="VP_Cliente" measure="1" displayFolder="" measureGroup="tblVentas" count="0"/>
    <cacheHierarchy uniqueName="[Measures].[__XL_Count tblVentas]" caption="__XL_Count tblVentas" measure="1" displayFolder="" measureGroup="tblVentas" count="0" hidden="1"/>
    <cacheHierarchy uniqueName="[Measures].[__XL_Count Table1_1]" caption="__XL_Count Table1_1" measure="1" displayFolder="" measureGroup="Table1_1" count="0" hidden="1"/>
    <cacheHierarchy uniqueName="[Measures].[__XL_Count Table1_2]" caption="__XL_Count Table1_2" measure="1" displayFolder="" measureGroup="Table1_2" count="0" hidden="1"/>
    <cacheHierarchy uniqueName="[Measures].[__XL_Count Table1_3]" caption="__XL_Count Table1_3" measure="1" displayFolder="" measureGroup="Table1_3" count="0" hidden="1"/>
    <cacheHierarchy uniqueName="[Measures].[__XL_Count TFecha]" caption="__XL_Count TFecha" measure="1" displayFolder="" measureGroup="TFecha" count="0" hidden="1"/>
    <cacheHierarchy uniqueName="[Measures].[__XL_Count Table1_2 1]" caption="__XL_Count Table1_2 1" measure="1" displayFolder="" measureGroup="Table1_2 1" count="0" hidden="1"/>
    <cacheHierarchy uniqueName="[Measures].[__XL_Count Table1_3 1]" caption="__XL_Count Table1_3 1" measure="1" displayFolder="" measureGroup="Table1_3 1" count="0" hidden="1"/>
    <cacheHierarchy uniqueName="[Measures].[__XL_Count Table1_1 1]" caption="__XL_Count Table1_1 1" measure="1" displayFolder="" measureGroup="Table1_1 1" count="0" hidden="1"/>
    <cacheHierarchy uniqueName="[Measures].[__No hay medidas definidas]" caption="__No hay medidas definidas" measure="1" displayFolder="" count="0" hidden="1"/>
    <cacheHierarchy uniqueName="[Measures].[_VentasTotales Goal]" caption="_VentasTotales Goal" measure="1" displayFolder="" measureGroup="tblVentas" count="0" hidden="1"/>
    <cacheHierarchy uniqueName="[Measures].[_VentasTotales Status]" caption="_VentasTotales Status" measure="1" iconSet="6" displayFolder="" measureGroup="tblVentas" count="0" hidden="1"/>
    <cacheHierarchy uniqueName="[Measures].[_UnidadesVendidas Goal]" caption="_UnidadesVendidas Goal" measure="1" displayFolder="" measureGroup="tblVentas" count="0" hidden="1"/>
    <cacheHierarchy uniqueName="[Measures].[_UnidadesVendidas Status]" caption="_UnidadesVendidas Status" measure="1" iconSet="6" displayFolder="" measureGroup="tblVentas" count="0" hidden="1"/>
    <cacheHierarchy uniqueName="[Measures].[_PrecioPromedio Goal]" caption="_PrecioPromedio Goal" measure="1" displayFolder="" measureGroup="tblVentas" count="0" hidden="1"/>
    <cacheHierarchy uniqueName="[Measures].[_PrecioPromedio Status]" caption="_PrecioPromedio Status" measure="1" iconSet="6" displayFolder="" measureGroup="tblVentas" count="0" hidden="1"/>
    <cacheHierarchy uniqueName="[Measures].[_DescuentoPromedio Goal]" caption="_DescuentoPromedio Goal" measure="1" displayFolder="" measureGroup="tblVentas" count="0" hidden="1"/>
    <cacheHierarchy uniqueName="[Measures].[_DescuentoPromedio Status]" caption="_DescuentoPromedio Status" measure="1" iconSet="6" displayFolder="" measureGroup="tblVentas" count="0" hidden="1"/>
    <cacheHierarchy uniqueName="[Measures].[_CantidadClientes Goal]" caption="_CantidadClientes Goal" measure="1" displayFolder="" measureGroup="tblVentas" count="0" hidden="1"/>
    <cacheHierarchy uniqueName="[Measures].[_CantidadClientes Status]" caption="_CantidadClientes Status" measure="1" iconSet="6" displayFolder="" measureGroup="tblVentas" count="0" hidden="1"/>
    <cacheHierarchy uniqueName="[Measures].[_VP_Cliente Goal]" caption="_VP_Cliente Goal" measure="1" displayFolder="" measureGroup="tblVentas" count="0" hidden="1"/>
    <cacheHierarchy uniqueName="[Measures].[_VP_Cliente Status]" caption="_VP_Cliente Status" measure="1" iconSet="6" displayFolder="" measureGroup="tblVentas" count="0" oneField="1" hidden="1">
      <fieldsUsage count="1">
        <fieldUsage x="1"/>
      </fieldsUsage>
    </cacheHierarchy>
  </cacheHierarchies>
  <kpis count="6">
    <kpi uniqueName="VentasTotales" caption="VentasTotales" displayFolder="" measureGroup="tblVentas" parent="" value="[Measures].[VentasTotales]" goal="[Measures].[_VentasTotales Goal]" status="[Measures].[_VentasTotales Status]" trend="" weight=""/>
    <kpi uniqueName="UnidadesVendidas" caption="UnidadesVendidas" displayFolder="" measureGroup="tblVentas" parent="" value="[Measures].[UnidadesVendidas]" goal="[Measures].[_UnidadesVendidas Goal]" status="[Measures].[_UnidadesVendidas Status]" trend="" weight=""/>
    <kpi uniqueName="PrecioPromedio" caption="PrecioPromedio" displayFolder="" measureGroup="tblVentas" parent="" value="[Measures].[PrecioPromedio]" goal="[Measures].[_PrecioPromedio Goal]" status="[Measures].[_PrecioPromedio Status]" trend="" weight=""/>
    <kpi uniqueName="DescuentoPromedio" caption="DescuentoPromedio" displayFolder="" measureGroup="tblVentas" parent="" value="[Measures].[DescuentoPromedio]" goal="[Measures].[_DescuentoPromedio Goal]" status="[Measures].[_DescuentoPromedio Status]" trend="" weight=""/>
    <kpi uniqueName="CantidadClientes" caption="CantidadClientes" displayFolder="" measureGroup="tblVentas" parent="" value="[Measures].[CantidadClientes]" goal="[Measures].[_CantidadClientes Goal]" status="[Measures].[_CantidadClientes Status]" trend="" weight=""/>
    <kpi uniqueName="VP_Cliente" caption="VP_Cliente" displayFolder="" measureGroup="tblVentas" parent="" value="[Measures].[VP_Cliente]" goal="[Measures].[_VP_Cliente Goal]" status="[Measures].[_VP_Cliente Status]" trend="" weight=""/>
  </kpis>
  <dimensions count="9">
    <dimension measure="1" name="Measures" uniqueName="[Measures]" caption="Measures"/>
    <dimension name="Table1_1" uniqueName="[Table1_1]" caption="Table1_1"/>
    <dimension name="Table1_1 1" uniqueName="[Table1_1 1]" caption="Table1_1 1"/>
    <dimension name="Table1_2" uniqueName="[Table1_2]" caption="Table1_2"/>
    <dimension name="Table1_2 1" uniqueName="[Table1_2 1]" caption="Table1_2 1"/>
    <dimension name="Table1_3" uniqueName="[Table1_3]" caption="Table1_3"/>
    <dimension name="Table1_3 1" uniqueName="[Table1_3 1]" caption="Table1_3 1"/>
    <dimension name="tblVentas" uniqueName="[tblVentas]" caption="tblVentas"/>
    <dimension name="TFecha" uniqueName="[TFecha]" caption="TFecha"/>
  </dimensions>
  <measureGroups count="8">
    <measureGroup name="Table1_1" caption="Table1_1"/>
    <measureGroup name="Table1_1 1" caption="Table1_1 1"/>
    <measureGroup name="Table1_2" caption="Table1_2"/>
    <measureGroup name="Table1_2 1" caption="Table1_2 1"/>
    <measureGroup name="Table1_3" caption="Table1_3"/>
    <measureGroup name="Table1_3 1" caption="Table1_3 1"/>
    <measureGroup name="tblVentas" caption="tblVentas"/>
    <measureGroup name="TFecha" caption="TFecha"/>
  </measureGroups>
  <maps count="12">
    <map measureGroup="0" dimension="1"/>
    <map measureGroup="1" dimension="2"/>
    <map measureGroup="2" dimension="3"/>
    <map measureGroup="3" dimension="4"/>
    <map measureGroup="4" dimension="5"/>
    <map measureGroup="5" dimension="6"/>
    <map measureGroup="6" dimension="1"/>
    <map measureGroup="6" dimension="3"/>
    <map measureGroup="6" dimension="5"/>
    <map measureGroup="6" dimension="7"/>
    <map measureGroup="6" dimension="8"/>
    <map measureGroup="7" dimension="8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kelly" refreshedDate="46180.831158564812" createdVersion="5" refreshedVersion="8" minRefreshableVersion="3" recordCount="0" supportSubquery="1" supportAdvancedDrill="1" xr:uid="{1C36E1FE-F471-4848-BBBF-BFCF1D98CDAF}">
  <cacheSource type="external" connectionId="7"/>
  <cacheFields count="6">
    <cacheField name="[Measures].[VentasTotales]" caption="VentasTotales" numFmtId="0" hierarchy="52" level="32767"/>
    <cacheField name="[Table1_2].[País].[País]" caption="País" numFmtId="0" hierarchy="9" level="1">
      <sharedItems count="11">
        <s v="Argentina"/>
        <s v="Brasil"/>
        <s v="Chile"/>
        <s v="Colombia"/>
        <s v="Costa Rica"/>
        <s v="Ecuador"/>
        <s v="España"/>
        <s v="Estados Unidos"/>
        <s v="México"/>
        <s v="Perú"/>
        <s v="Uruguay"/>
      </sharedItems>
    </cacheField>
    <cacheField name="[tblVentas].[Fecha].[Fecha]" caption="Fecha" numFmtId="0" hierarchy="21" level="1">
      <sharedItems containsSemiMixedTypes="0" containsNonDate="0" containsString="0"/>
    </cacheField>
    <cacheField name="[tblVentas].[ClienteID].[ClienteID]" caption="ClienteID" numFmtId="0" hierarchy="23" level="1">
      <sharedItems containsSemiMixedTypes="0" containsString="0" containsNumber="1" containsInteger="1" minValue="1" maxValue="20" count="10">
        <n v="1"/>
        <n v="2"/>
        <n v="6"/>
        <n v="7"/>
        <n v="9"/>
        <n v="13"/>
        <n v="15"/>
        <n v="16"/>
        <n v="19"/>
        <n v="20"/>
      </sharedItems>
      <extLst>
        <ext xmlns:x15="http://schemas.microsoft.com/office/spreadsheetml/2010/11/main" uri="{4F2E5C28-24EA-4eb8-9CBF-B6C8F9C3D259}">
          <x15:cachedUniqueNames>
            <x15:cachedUniqueName index="0" name="[tblVentas].[ClienteID].&amp;[1]"/>
            <x15:cachedUniqueName index="1" name="[tblVentas].[ClienteID].&amp;[2]"/>
            <x15:cachedUniqueName index="2" name="[tblVentas].[ClienteID].&amp;[6]"/>
            <x15:cachedUniqueName index="3" name="[tblVentas].[ClienteID].&amp;[7]"/>
            <x15:cachedUniqueName index="4" name="[tblVentas].[ClienteID].&amp;[9]"/>
            <x15:cachedUniqueName index="5" name="[tblVentas].[ClienteID].&amp;[13]"/>
            <x15:cachedUniqueName index="6" name="[tblVentas].[ClienteID].&amp;[15]"/>
            <x15:cachedUniqueName index="7" name="[tblVentas].[ClienteID].&amp;[16]"/>
            <x15:cachedUniqueName index="8" name="[tblVentas].[ClienteID].&amp;[19]"/>
            <x15:cachedUniqueName index="9" name="[tblVentas].[ClienteID].&amp;[20]"/>
          </x15:cachedUniqueNames>
        </ext>
      </extLst>
    </cacheField>
    <cacheField name="[Table1_2].[Ciudad].[Ciudad]" caption="Ciudad" numFmtId="0" hierarchy="10" level="1">
      <sharedItems containsSemiMixedTypes="0" containsNonDate="0" containsString="0"/>
    </cacheField>
    <cacheField name="Unsupported0" numFmtId="0" hierarchy="79" level="32767">
      <extLst>
        <ext xmlns:x14="http://schemas.microsoft.com/office/spreadsheetml/2009/9/main" uri="{63CAB8AC-B538-458d-9737-405883B0398D}">
          <x14:cacheField ignore="1"/>
        </ext>
      </extLst>
    </cacheField>
  </cacheFields>
  <cacheHierarchies count="80">
    <cacheHierarchy uniqueName="[Table1_1].[ProductoID]" caption="ProductoID" attribute="1" defaultMemberUniqueName="[Table1_1].[ProductoID].[All]" allUniqueName="[Table1_1].[ProductoID].[All]" dimensionUniqueName="[Table1_1]" displayFolder="" count="0" memberValueDatatype="20" unbalanced="0"/>
    <cacheHierarchy uniqueName="[Table1_1].[Producto]" caption="Producto" attribute="1" defaultMemberUniqueName="[Table1_1].[Producto].[All]" allUniqueName="[Table1_1].[Producto].[All]" dimensionUniqueName="[Table1_1]" displayFolder="" count="2" memberValueDatatype="130" unbalanced="0"/>
    <cacheHierarchy uniqueName="[Table1_1].[Categoría]" caption="Categoría" attribute="1" defaultMemberUniqueName="[Table1_1].[Categoría].[All]" allUniqueName="[Table1_1].[Categoría].[All]" dimensionUniqueName="[Table1_1]" displayFolder="" count="2" memberValueDatatype="130" unbalanced="0"/>
    <cacheHierarchy uniqueName="[Table1_1].[PrecioUnitario]" caption="PrecioUnitario" attribute="1" defaultMemberUniqueName="[Table1_1].[PrecioUnitario].[All]" allUniqueName="[Table1_1].[PrecioUnitario].[All]" dimensionUniqueName="[Table1_1]" displayFolder="" count="0" memberValueDatatype="20" unbalanced="0"/>
    <cacheHierarchy uniqueName="[Table1_1 1].[ProductoID]" caption="ProductoID" attribute="1" defaultMemberUniqueName="[Table1_1 1].[ProductoID].[All]" allUniqueName="[Table1_1 1].[ProductoID].[All]" dimensionUniqueName="[Table1_1 1]" displayFolder="" count="0" memberValueDatatype="20" unbalanced="0"/>
    <cacheHierarchy uniqueName="[Table1_1 1].[Producto]" caption="Producto" attribute="1" defaultMemberUniqueName="[Table1_1 1].[Producto].[All]" allUniqueName="[Table1_1 1].[Producto].[All]" dimensionUniqueName="[Table1_1 1]" displayFolder="" count="0" memberValueDatatype="130" unbalanced="0"/>
    <cacheHierarchy uniqueName="[Table1_1 1].[Categoría]" caption="Categoría" attribute="1" defaultMemberUniqueName="[Table1_1 1].[Categoría].[All]" allUniqueName="[Table1_1 1].[Categoría].[All]" dimensionUniqueName="[Table1_1 1]" displayFolder="" count="0" memberValueDatatype="130" unbalanced="0"/>
    <cacheHierarchy uniqueName="[Table1_1 1].[PrecioUnitario]" caption="PrecioUnitario" attribute="1" defaultMemberUniqueName="[Table1_1 1].[PrecioUnitario].[All]" allUniqueName="[Table1_1 1].[PrecioUnitario].[All]" dimensionUniqueName="[Table1_1 1]" displayFolder="" count="0" memberValueDatatype="20" unbalanced="0"/>
    <cacheHierarchy uniqueName="[Table1_2].[ClienteID]" caption="ClienteID" attribute="1" defaultMemberUniqueName="[Table1_2].[ClienteID].[All]" allUniqueName="[Table1_2].[ClienteID].[All]" dimensionUniqueName="[Table1_2]" displayFolder="" count="0" memberValueDatatype="20" unbalanced="0"/>
    <cacheHierarchy uniqueName="[Table1_2].[País]" caption="País" attribute="1" defaultMemberUniqueName="[Table1_2].[País].[All]" allUniqueName="[Table1_2].[País].[All]" dimensionUniqueName="[Table1_2]" displayFolder="" count="2" memberValueDatatype="130" unbalanced="0">
      <fieldsUsage count="2">
        <fieldUsage x="-1"/>
        <fieldUsage x="1"/>
      </fieldsUsage>
    </cacheHierarchy>
    <cacheHierarchy uniqueName="[Table1_2].[Ciudad]" caption="Ciudad" attribute="1" defaultMemberUniqueName="[Table1_2].[Ciudad].[All]" allUniqueName="[Table1_2].[Ciudad].[All]" dimensionUniqueName="[Table1_2]" displayFolder="" count="2" memberValueDatatype="130" unbalanced="0">
      <fieldsUsage count="2">
        <fieldUsage x="-1"/>
        <fieldUsage x="4"/>
      </fieldsUsage>
    </cacheHierarchy>
    <cacheHierarchy uniqueName="[Table1_2].[Segmento]" caption="Segmento" attribute="1" defaultMemberUniqueName="[Table1_2].[Segmento].[All]" allUniqueName="[Table1_2].[Segmento].[All]" dimensionUniqueName="[Table1_2]" displayFolder="" count="2" memberValueDatatype="130" unbalanced="0"/>
    <cacheHierarchy uniqueName="[Table1_2 1].[ClienteID]" caption="ClienteID" attribute="1" defaultMemberUniqueName="[Table1_2 1].[ClienteID].[All]" allUniqueName="[Table1_2 1].[ClienteID].[All]" dimensionUniqueName="[Table1_2 1]" displayFolder="" count="0" memberValueDatatype="20" unbalanced="0"/>
    <cacheHierarchy uniqueName="[Table1_2 1].[País]" caption="País" attribute="1" defaultMemberUniqueName="[Table1_2 1].[País].[All]" allUniqueName="[Table1_2 1].[País].[All]" dimensionUniqueName="[Table1_2 1]" displayFolder="" count="0" memberValueDatatype="130" unbalanced="0"/>
    <cacheHierarchy uniqueName="[Table1_2 1].[Ciudad]" caption="Ciudad" attribute="1" defaultMemberUniqueName="[Table1_2 1].[Ciudad].[All]" allUniqueName="[Table1_2 1].[Ciudad].[All]" dimensionUniqueName="[Table1_2 1]" displayFolder="" count="0" memberValueDatatype="130" unbalanced="0"/>
    <cacheHierarchy uniqueName="[Table1_2 1].[Segmento]" caption="Segmento" attribute="1" defaultMemberUniqueName="[Table1_2 1].[Segmento].[All]" allUniqueName="[Table1_2 1].[Segmento].[All]" dimensionUniqueName="[Table1_2 1]" displayFolder="" count="0" memberValueDatatype="130" unbalanced="0"/>
    <cacheHierarchy uniqueName="[Table1_3].[CanalID]" caption="CanalID" attribute="1" defaultMemberUniqueName="[Table1_3].[CanalID].[All]" allUniqueName="[Table1_3].[CanalID].[All]" dimensionUniqueName="[Table1_3]" displayFolder="" count="0" memberValueDatatype="20" unbalanced="0"/>
    <cacheHierarchy uniqueName="[Table1_3].[Canal]" caption="Canal" attribute="1" defaultMemberUniqueName="[Table1_3].[Canal].[All]" allUniqueName="[Table1_3].[Canal].[All]" dimensionUniqueName="[Table1_3]" displayFolder="" count="2" memberValueDatatype="130" unbalanced="0"/>
    <cacheHierarchy uniqueName="[Table1_3 1].[CanalID]" caption="CanalID" attribute="1" defaultMemberUniqueName="[Table1_3 1].[CanalID].[All]" allUniqueName="[Table1_3 1].[CanalID].[All]" dimensionUniqueName="[Table1_3 1]" displayFolder="" count="0" memberValueDatatype="20" unbalanced="0"/>
    <cacheHierarchy uniqueName="[Table1_3 1].[Canal]" caption="Canal" attribute="1" defaultMemberUniqueName="[Table1_3 1].[Canal].[All]" allUniqueName="[Table1_3 1].[Canal].[All]" dimensionUniqueName="[Table1_3 1]" displayFolder="" count="0" memberValueDatatype="130" unbalanced="0"/>
    <cacheHierarchy uniqueName="[tblVentas].[VentaID]" caption="VentaID" attribute="1" defaultMemberUniqueName="[tblVentas].[VentaID].[All]" allUniqueName="[tblVentas].[VentaID].[All]" dimensionUniqueName="[tblVentas]" displayFolder="" count="0" memberValueDatatype="20" unbalanced="0"/>
    <cacheHierarchy uniqueName="[tblVentas].[Fecha]" caption="Fecha" attribute="1" time="1" defaultMemberUniqueName="[tblVentas].[Fecha].[All]" allUniqueName="[tblVentas].[Fecha].[All]" dimensionUniqueName="[tblVentas]" displayFolder="" count="2" memberValueDatatype="7" unbalanced="0">
      <fieldsUsage count="2">
        <fieldUsage x="-1"/>
        <fieldUsage x="2"/>
      </fieldsUsage>
    </cacheHierarchy>
    <cacheHierarchy uniqueName="[tblVentas].[ProductoID]" caption="ProductoID" attribute="1" defaultMemberUniqueName="[tblVentas].[ProductoID].[All]" allUniqueName="[tblVentas].[ProductoID].[All]" dimensionUniqueName="[tblVentas]" displayFolder="" count="0" memberValueDatatype="20" unbalanced="0"/>
    <cacheHierarchy uniqueName="[tblVentas].[ClienteID]" caption="ClienteID" attribute="1" defaultMemberUniqueName="[tblVentas].[ClienteID].[All]" allUniqueName="[tblVentas].[ClienteID].[All]" dimensionUniqueName="[tblVentas]" displayFolder="" count="2" memberValueDatatype="20" unbalanced="0">
      <fieldsUsage count="2">
        <fieldUsage x="-1"/>
        <fieldUsage x="3"/>
      </fieldsUsage>
    </cacheHierarchy>
    <cacheHierarchy uniqueName="[tblVentas].[CanalID]" caption="CanalID" attribute="1" defaultMemberUniqueName="[tblVentas].[CanalID].[All]" allUniqueName="[tblVentas].[CanalID].[All]" dimensionUniqueName="[tblVentas]" displayFolder="" count="0" memberValueDatatype="20" unbalanced="0"/>
    <cacheHierarchy uniqueName="[tblVentas].[Cantidad]" caption="Cantidad" attribute="1" defaultMemberUniqueName="[tblVentas].[Cantidad].[All]" allUniqueName="[tblVentas].[Cantidad].[All]" dimensionUniqueName="[tblVentas]" displayFolder="" count="0" memberValueDatatype="20" unbalanced="0"/>
    <cacheHierarchy uniqueName="[tblVentas].[PrecioUnitario]" caption="PrecioUnitario" attribute="1" defaultMemberUniqueName="[tblVentas].[PrecioUnitario].[All]" allUniqueName="[tblVentas].[PrecioUnitario].[All]" dimensionUniqueName="[tblVentas]" displayFolder="" count="0" memberValueDatatype="20" unbalanced="0"/>
    <cacheHierarchy uniqueName="[tblVentas].[Descuento]" caption="Descuento" attribute="1" defaultMemberUniqueName="[tblVentas].[Descuento].[All]" allUniqueName="[tblVentas].[Descuento].[All]" dimensionUniqueName="[tblVentas]" displayFolder="" count="0" memberValueDatatype="5" unbalanced="0"/>
    <cacheHierarchy uniqueName="[tblVentas].[TotalVenta]" caption="TotalVenta" attribute="1" defaultMemberUniqueName="[tblVentas].[TotalVenta].[All]" allUniqueName="[tblVentas].[TotalVenta].[All]" dimensionUniqueName="[tblVentas]" displayFolder="" count="0" memberValueDatatype="20" unbalanced="0"/>
    <cacheHierarchy uniqueName="[TFecha].[Fecha]" caption="Fecha" attribute="1" time="1" defaultMemberUniqueName="[TFecha].[Fecha].[All]" allUniqueName="[TFecha].[Fecha].[All]" dimensionUniqueName="[TFecha]" displayFolder="" count="0" memberValueDatatype="7" unbalanced="0"/>
    <cacheHierarchy uniqueName="[TFecha].[Año]" caption="Año" attribute="1" defaultMemberUniqueName="[TFecha].[Año].[All]" allUniqueName="[TFecha].[Año].[All]" dimensionUniqueName="[TFecha]" displayFolder="" count="2" memberValueDatatype="20" unbalanced="0"/>
    <cacheHierarchy uniqueName="[TFecha].[Mes]" caption="Mes" attribute="1" defaultMemberUniqueName="[TFecha].[Mes].[All]" allUniqueName="[TFecha].[Mes].[All]" dimensionUniqueName="[TFecha]" displayFolder="" count="2" memberValueDatatype="130" unbalanced="0"/>
    <cacheHierarchy uniqueName="[TFecha].[NumMes]" caption="NumMes" attribute="1" defaultMemberUniqueName="[TFecha].[NumMes].[All]" allUniqueName="[TFecha].[NumMes].[All]" dimensionUniqueName="[TFecha]" displayFolder="" count="0" memberValueDatatype="20" unbalanced="0"/>
    <cacheHierarchy uniqueName="[TFecha].[dia]" caption="dia" attribute="1" defaultMemberUniqueName="[TFecha].[dia].[All]" allUniqueName="[TFecha].[dia].[All]" dimensionUniqueName="[TFecha]" displayFolder="" count="0" memberValueDatatype="20" unbalanced="0"/>
    <cacheHierarchy uniqueName="[TFecha].[DiaSem]" caption="DiaSem" attribute="1" defaultMemberUniqueName="[TFecha].[DiaSem].[All]" allUniqueName="[TFecha].[DiaSem].[All]" dimensionUniqueName="[TFecha]" displayFolder="" count="0" memberValueDatatype="130" unbalanced="0"/>
    <cacheHierarchy uniqueName="[TFecha].[NumDiaSem]" caption="NumDiaSem" attribute="1" defaultMemberUniqueName="[TFecha].[NumDiaSem].[All]" allUniqueName="[TFecha].[NumDiaSem].[All]" dimensionUniqueName="[TFecha]" displayFolder="" count="0" memberValueDatatype="20" unbalanced="0"/>
    <cacheHierarchy uniqueName="[TFecha].[Trimestre]" caption="Trimestre" attribute="1" defaultMemberUniqueName="[TFecha].[Trimestre].[All]" allUniqueName="[TFecha].[Trimestre].[All]" dimensionUniqueName="[TFecha]" displayFolder="" count="2" memberValueDatatype="20" unbalanced="0"/>
    <cacheHierarchy uniqueName="[Measures].[CantidadProducto]" caption="CantidadProducto" measure="1" displayFolder="" measureGroup="tblVentas" count="0"/>
    <cacheHierarchy uniqueName="[Measures].[TicketPromedio]" caption="TicketPromedio" measure="1" displayFolder="" measureGroup="tblVentas" count="0"/>
    <cacheHierarchy uniqueName="[Measures].[VentasAñoAct]" caption="VentasAñoAct" measure="1" displayFolder="" measureGroup="tblVentas" count="0"/>
    <cacheHierarchy uniqueName="[Measures].[VentasMesAnt]" caption="VentasMesAnt" measure="1" displayFolder="" measureGroup="tblVentas" count="0"/>
    <cacheHierarchy uniqueName="[Measures].[UnidadesMesAnt]" caption="UnidadesMesAnt" measure="1" displayFolder="" measureGroup="tblVentas" count="0"/>
    <cacheHierarchy uniqueName="[Measures].[VarUnidades%]" caption="VarUnidades%" measure="1" displayFolder="" measureGroup="tblVentas" count="0"/>
    <cacheHierarchy uniqueName="[Measures].[PrecioPromMesAnt]" caption="PrecioPromMesAnt" measure="1" displayFolder="" measureGroup="tblVentas" count="0"/>
    <cacheHierarchy uniqueName="[Measures].[VarPrecioProm%]" caption="VarPrecioProm%" measure="1" displayFolder="" measureGroup="tblVentas" count="0"/>
    <cacheHierarchy uniqueName="[Measures].[DescPromMesAnt]" caption="DescPromMesAnt" measure="1" displayFolder="" measureGroup="tblVentas" count="0"/>
    <cacheHierarchy uniqueName="[Measures].[VarDescProm%]" caption="VarDescProm%" measure="1" displayFolder="" measureGroup="tblVentas" count="0"/>
    <cacheHierarchy uniqueName="[Measures].[ClientesMesAnt]" caption="ClientesMesAnt" measure="1" displayFolder="" measureGroup="tblVentas" count="0"/>
    <cacheHierarchy uniqueName="[Measures].[VarClientes%]" caption="VarClientes%" measure="1" displayFolder="" measureGroup="tblVentas" count="0"/>
    <cacheHierarchy uniqueName="[Measures].[VP_ClienteMesAnt]" caption="VP_ClienteMesAnt" measure="1" displayFolder="" measureGroup="tblVentas" count="0"/>
    <cacheHierarchy uniqueName="[Measures].[VarVPCliente%]" caption="VarVPCliente%" measure="1" displayFolder="" measureGroup="tblVentas" count="0"/>
    <cacheHierarchy uniqueName="[Measures].[VariacionMensual%]" caption="VariacionMensual%" measure="1" displayFolder="" measureGroup="tblVentas" count="0"/>
    <cacheHierarchy uniqueName="[Measures].[VentasTotales]" caption="VentasTotales" measure="1" displayFolder="" measureGroup="tblVentas" count="0" oneField="1">
      <fieldsUsage count="1">
        <fieldUsage x="0"/>
      </fieldsUsage>
    </cacheHierarchy>
    <cacheHierarchy uniqueName="[Measures].[UnidadesVendidas]" caption="UnidadesVendidas" measure="1" displayFolder="" measureGroup="tblVentas" count="0"/>
    <cacheHierarchy uniqueName="[Measures].[PrecioPromedio]" caption="PrecioPromedio" measure="1" displayFolder="" measureGroup="tblVentas" count="0"/>
    <cacheHierarchy uniqueName="[Measures].[DescuentoPromedio]" caption="DescuentoPromedio" measure="1" displayFolder="" measureGroup="tblVentas" count="0"/>
    <cacheHierarchy uniqueName="[Measures].[CantidadClientes]" caption="CantidadClientes" measure="1" displayFolder="" measureGroup="tblVentas" count="0"/>
    <cacheHierarchy uniqueName="[Measures].[VP_Cliente]" caption="VP_Cliente" measure="1" displayFolder="" measureGroup="tblVentas" count="0"/>
    <cacheHierarchy uniqueName="[Measures].[__XL_Count tblVentas]" caption="__XL_Count tblVentas" measure="1" displayFolder="" measureGroup="tblVentas" count="0" hidden="1"/>
    <cacheHierarchy uniqueName="[Measures].[__XL_Count Table1_1]" caption="__XL_Count Table1_1" measure="1" displayFolder="" measureGroup="Table1_1" count="0" hidden="1"/>
    <cacheHierarchy uniqueName="[Measures].[__XL_Count Table1_2]" caption="__XL_Count Table1_2" measure="1" displayFolder="" measureGroup="Table1_2" count="0" hidden="1"/>
    <cacheHierarchy uniqueName="[Measures].[__XL_Count Table1_3]" caption="__XL_Count Table1_3" measure="1" displayFolder="" measureGroup="Table1_3" count="0" hidden="1"/>
    <cacheHierarchy uniqueName="[Measures].[__XL_Count TFecha]" caption="__XL_Count TFecha" measure="1" displayFolder="" measureGroup="TFecha" count="0" hidden="1"/>
    <cacheHierarchy uniqueName="[Measures].[__XL_Count Table1_2 1]" caption="__XL_Count Table1_2 1" measure="1" displayFolder="" measureGroup="Table1_2 1" count="0" hidden="1"/>
    <cacheHierarchy uniqueName="[Measures].[__XL_Count Table1_3 1]" caption="__XL_Count Table1_3 1" measure="1" displayFolder="" measureGroup="Table1_3 1" count="0" hidden="1"/>
    <cacheHierarchy uniqueName="[Measures].[__XL_Count Table1_1 1]" caption="__XL_Count Table1_1 1" measure="1" displayFolder="" measureGroup="Table1_1 1" count="0" hidden="1"/>
    <cacheHierarchy uniqueName="[Measures].[__No hay medidas definidas]" caption="__No hay medidas definidas" measure="1" displayFolder="" count="0" hidden="1"/>
    <cacheHierarchy uniqueName="[Measures].[_VentasTotales Goal]" caption="_VentasTotales Goal" measure="1" displayFolder="" measureGroup="tblVentas" count="0" hidden="1"/>
    <cacheHierarchy uniqueName="[Measures].[_VentasTotales Status]" caption="_VentasTotales Status" measure="1" iconSet="6" displayFolder="" measureGroup="tblVentas" count="0" hidden="1"/>
    <cacheHierarchy uniqueName="[Measures].[_UnidadesVendidas Goal]" caption="_UnidadesVendidas Goal" measure="1" displayFolder="" measureGroup="tblVentas" count="0" hidden="1"/>
    <cacheHierarchy uniqueName="[Measures].[_UnidadesVendidas Status]" caption="_UnidadesVendidas Status" measure="1" iconSet="6" displayFolder="" measureGroup="tblVentas" count="0" hidden="1"/>
    <cacheHierarchy uniqueName="[Measures].[_PrecioPromedio Goal]" caption="_PrecioPromedio Goal" measure="1" displayFolder="" measureGroup="tblVentas" count="0" hidden="1"/>
    <cacheHierarchy uniqueName="[Measures].[_PrecioPromedio Status]" caption="_PrecioPromedio Status" measure="1" iconSet="6" displayFolder="" measureGroup="tblVentas" count="0" hidden="1"/>
    <cacheHierarchy uniqueName="[Measures].[_DescuentoPromedio Goal]" caption="_DescuentoPromedio Goal" measure="1" displayFolder="" measureGroup="tblVentas" count="0" hidden="1"/>
    <cacheHierarchy uniqueName="[Measures].[_DescuentoPromedio Status]" caption="_DescuentoPromedio Status" measure="1" iconSet="6" displayFolder="" measureGroup="tblVentas" count="0" hidden="1"/>
    <cacheHierarchy uniqueName="[Measures].[_CantidadClientes Goal]" caption="_CantidadClientes Goal" measure="1" displayFolder="" measureGroup="tblVentas" count="0" hidden="1"/>
    <cacheHierarchy uniqueName="[Measures].[_CantidadClientes Status]" caption="_CantidadClientes Status" measure="1" iconSet="6" displayFolder="" measureGroup="tblVentas" count="0" hidden="1"/>
    <cacheHierarchy uniqueName="[Measures].[_VP_Cliente Goal]" caption="_VP_Cliente Goal" measure="1" displayFolder="" measureGroup="tblVentas" count="0" hidden="1"/>
    <cacheHierarchy uniqueName="[Measures].[_VP_Cliente Status]" caption="_VP_Cliente Status" measure="1" iconSet="6" displayFolder="" measureGroup="tblVentas" count="0" hidden="1"/>
    <cacheHierarchy uniqueName="Unsupported0" caption="ProductoID" measure="1" count="0">
      <extLst>
        <ext xmlns:x14="http://schemas.microsoft.com/office/spreadsheetml/2009/9/main" uri="{8CF416AD-EC4C-4aba-99F5-12A058AE0983}">
          <x14:cacheHierarchy ignore="1"/>
        </ext>
      </extLst>
    </cacheHierarchy>
  </cacheHierarchies>
  <kpis count="6">
    <kpi uniqueName="VentasTotales" caption="VentasTotales" displayFolder="" measureGroup="tblVentas" parent="" value="[Measures].[VentasTotales]" goal="[Measures].[_VentasTotales Goal]" status="[Measures].[_VentasTotales Status]" trend="" weight=""/>
    <kpi uniqueName="UnidadesVendidas" caption="UnidadesVendidas" displayFolder="" measureGroup="tblVentas" parent="" value="[Measures].[UnidadesVendidas]" goal="[Measures].[_UnidadesVendidas Goal]" status="[Measures].[_UnidadesVendidas Status]" trend="" weight=""/>
    <kpi uniqueName="PrecioPromedio" caption="PrecioPromedio" displayFolder="" measureGroup="tblVentas" parent="" value="[Measures].[PrecioPromedio]" goal="[Measures].[_PrecioPromedio Goal]" status="[Measures].[_PrecioPromedio Status]" trend="" weight=""/>
    <kpi uniqueName="DescuentoPromedio" caption="DescuentoPromedio" displayFolder="" measureGroup="tblVentas" parent="" value="[Measures].[DescuentoPromedio]" goal="[Measures].[_DescuentoPromedio Goal]" status="[Measures].[_DescuentoPromedio Status]" trend="" weight=""/>
    <kpi uniqueName="CantidadClientes" caption="CantidadClientes" displayFolder="" measureGroup="tblVentas" parent="" value="[Measures].[CantidadClientes]" goal="[Measures].[_CantidadClientes Goal]" status="[Measures].[_CantidadClientes Status]" trend="" weight=""/>
    <kpi uniqueName="VP_Cliente" caption="VP_Cliente" displayFolder="" measureGroup="tblVentas" parent="" value="[Measures].[VP_Cliente]" goal="[Measures].[_VP_Cliente Goal]" status="[Measures].[_VP_Cliente Status]" trend="" weight=""/>
  </kpis>
  <dimensions count="9">
    <dimension measure="1" name="Measures" uniqueName="[Measures]" caption="Measures"/>
    <dimension name="Table1_1" uniqueName="[Table1_1]" caption="Table1_1"/>
    <dimension name="Table1_1 1" uniqueName="[Table1_1 1]" caption="Table1_1 1"/>
    <dimension name="Table1_2" uniqueName="[Table1_2]" caption="Table1_2"/>
    <dimension name="Table1_2 1" uniqueName="[Table1_2 1]" caption="Table1_2 1"/>
    <dimension name="Table1_3" uniqueName="[Table1_3]" caption="Table1_3"/>
    <dimension name="Table1_3 1" uniqueName="[Table1_3 1]" caption="Table1_3 1"/>
    <dimension name="tblVentas" uniqueName="[tblVentas]" caption="tblVentas"/>
    <dimension name="TFecha" uniqueName="[TFecha]" caption="TFecha"/>
  </dimensions>
  <measureGroups count="8">
    <measureGroup name="Table1_1" caption="Table1_1"/>
    <measureGroup name="Table1_1 1" caption="Table1_1 1"/>
    <measureGroup name="Table1_2" caption="Table1_2"/>
    <measureGroup name="Table1_2 1" caption="Table1_2 1"/>
    <measureGroup name="Table1_3" caption="Table1_3"/>
    <measureGroup name="Table1_3 1" caption="Table1_3 1"/>
    <measureGroup name="tblVentas" caption="tblVentas"/>
    <measureGroup name="TFecha" caption="TFecha"/>
  </measureGroups>
  <maps count="12">
    <map measureGroup="0" dimension="1"/>
    <map measureGroup="1" dimension="2"/>
    <map measureGroup="2" dimension="3"/>
    <map measureGroup="3" dimension="4"/>
    <map measureGroup="4" dimension="5"/>
    <map measureGroup="5" dimension="6"/>
    <map measureGroup="6" dimension="1"/>
    <map measureGroup="6" dimension="3"/>
    <map measureGroup="6" dimension="5"/>
    <map measureGroup="6" dimension="7"/>
    <map measureGroup="6" dimension="8"/>
    <map measureGroup="7" dimension="8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kelly" refreshedDate="46180.831158796296" createdVersion="5" refreshedVersion="8" minRefreshableVersion="3" recordCount="0" supportSubquery="1" supportAdvancedDrill="1" xr:uid="{2E8E8A48-7A90-46E5-B243-9FC944E98B45}">
  <cacheSource type="external" connectionId="7"/>
  <cacheFields count="3">
    <cacheField name="[Measures].[UnidadesVendidas]" caption="UnidadesVendidas" numFmtId="0" hierarchy="53" level="32767"/>
    <cacheField name="[tblVentas].[Fecha].[Fecha]" caption="Fecha" numFmtId="0" hierarchy="21" level="1">
      <sharedItems containsSemiMixedTypes="0" containsNonDate="0" containsString="0"/>
    </cacheField>
    <cacheField name="[Table1_2].[Ciudad].[Ciudad]" caption="Ciudad" numFmtId="0" hierarchy="10" level="1">
      <sharedItems containsSemiMixedTypes="0" containsNonDate="0" containsString="0"/>
    </cacheField>
  </cacheFields>
  <cacheHierarchies count="79">
    <cacheHierarchy uniqueName="[Table1_1].[ProductoID]" caption="ProductoID" attribute="1" defaultMemberUniqueName="[Table1_1].[ProductoID].[All]" allUniqueName="[Table1_1].[ProductoID].[All]" dimensionUniqueName="[Table1_1]" displayFolder="" count="0" memberValueDatatype="20" unbalanced="0"/>
    <cacheHierarchy uniqueName="[Table1_1].[Producto]" caption="Producto" attribute="1" defaultMemberUniqueName="[Table1_1].[Producto].[All]" allUniqueName="[Table1_1].[Producto].[All]" dimensionUniqueName="[Table1_1]" displayFolder="" count="2" memberValueDatatype="130" unbalanced="0"/>
    <cacheHierarchy uniqueName="[Table1_1].[Categoría]" caption="Categoría" attribute="1" defaultMemberUniqueName="[Table1_1].[Categoría].[All]" allUniqueName="[Table1_1].[Categoría].[All]" dimensionUniqueName="[Table1_1]" displayFolder="" count="2" memberValueDatatype="130" unbalanced="0"/>
    <cacheHierarchy uniqueName="[Table1_1].[PrecioUnitario]" caption="PrecioUnitario" attribute="1" defaultMemberUniqueName="[Table1_1].[PrecioUnitario].[All]" allUniqueName="[Table1_1].[PrecioUnitario].[All]" dimensionUniqueName="[Table1_1]" displayFolder="" count="0" memberValueDatatype="20" unbalanced="0"/>
    <cacheHierarchy uniqueName="[Table1_1 1].[ProductoID]" caption="ProductoID" attribute="1" defaultMemberUniqueName="[Table1_1 1].[ProductoID].[All]" allUniqueName="[Table1_1 1].[ProductoID].[All]" dimensionUniqueName="[Table1_1 1]" displayFolder="" count="0" memberValueDatatype="20" unbalanced="0"/>
    <cacheHierarchy uniqueName="[Table1_1 1].[Producto]" caption="Producto" attribute="1" defaultMemberUniqueName="[Table1_1 1].[Producto].[All]" allUniqueName="[Table1_1 1].[Producto].[All]" dimensionUniqueName="[Table1_1 1]" displayFolder="" count="0" memberValueDatatype="130" unbalanced="0"/>
    <cacheHierarchy uniqueName="[Table1_1 1].[Categoría]" caption="Categoría" attribute="1" defaultMemberUniqueName="[Table1_1 1].[Categoría].[All]" allUniqueName="[Table1_1 1].[Categoría].[All]" dimensionUniqueName="[Table1_1 1]" displayFolder="" count="0" memberValueDatatype="130" unbalanced="0"/>
    <cacheHierarchy uniqueName="[Table1_1 1].[PrecioUnitario]" caption="PrecioUnitario" attribute="1" defaultMemberUniqueName="[Table1_1 1].[PrecioUnitario].[All]" allUniqueName="[Table1_1 1].[PrecioUnitario].[All]" dimensionUniqueName="[Table1_1 1]" displayFolder="" count="0" memberValueDatatype="20" unbalanced="0"/>
    <cacheHierarchy uniqueName="[Table1_2].[ClienteID]" caption="ClienteID" attribute="1" defaultMemberUniqueName="[Table1_2].[ClienteID].[All]" allUniqueName="[Table1_2].[ClienteID].[All]" dimensionUniqueName="[Table1_2]" displayFolder="" count="0" memberValueDatatype="20" unbalanced="0"/>
    <cacheHierarchy uniqueName="[Table1_2].[País]" caption="País" attribute="1" defaultMemberUniqueName="[Table1_2].[País].[All]" allUniqueName="[Table1_2].[País].[All]" dimensionUniqueName="[Table1_2]" displayFolder="" count="2" memberValueDatatype="130" unbalanced="0"/>
    <cacheHierarchy uniqueName="[Table1_2].[Ciudad]" caption="Ciudad" attribute="1" defaultMemberUniqueName="[Table1_2].[Ciudad].[All]" allUniqueName="[Table1_2].[Ciudad].[All]" dimensionUniqueName="[Table1_2]" displayFolder="" count="2" memberValueDatatype="130" unbalanced="0">
      <fieldsUsage count="2">
        <fieldUsage x="-1"/>
        <fieldUsage x="2"/>
      </fieldsUsage>
    </cacheHierarchy>
    <cacheHierarchy uniqueName="[Table1_2].[Segmento]" caption="Segmento" attribute="1" defaultMemberUniqueName="[Table1_2].[Segmento].[All]" allUniqueName="[Table1_2].[Segmento].[All]" dimensionUniqueName="[Table1_2]" displayFolder="" count="2" memberValueDatatype="130" unbalanced="0"/>
    <cacheHierarchy uniqueName="[Table1_2 1].[ClienteID]" caption="ClienteID" attribute="1" defaultMemberUniqueName="[Table1_2 1].[ClienteID].[All]" allUniqueName="[Table1_2 1].[ClienteID].[All]" dimensionUniqueName="[Table1_2 1]" displayFolder="" count="0" memberValueDatatype="20" unbalanced="0"/>
    <cacheHierarchy uniqueName="[Table1_2 1].[País]" caption="País" attribute="1" defaultMemberUniqueName="[Table1_2 1].[País].[All]" allUniqueName="[Table1_2 1].[País].[All]" dimensionUniqueName="[Table1_2 1]" displayFolder="" count="0" memberValueDatatype="130" unbalanced="0"/>
    <cacheHierarchy uniqueName="[Table1_2 1].[Ciudad]" caption="Ciudad" attribute="1" defaultMemberUniqueName="[Table1_2 1].[Ciudad].[All]" allUniqueName="[Table1_2 1].[Ciudad].[All]" dimensionUniqueName="[Table1_2 1]" displayFolder="" count="0" memberValueDatatype="130" unbalanced="0"/>
    <cacheHierarchy uniqueName="[Table1_2 1].[Segmento]" caption="Segmento" attribute="1" defaultMemberUniqueName="[Table1_2 1].[Segmento].[All]" allUniqueName="[Table1_2 1].[Segmento].[All]" dimensionUniqueName="[Table1_2 1]" displayFolder="" count="0" memberValueDatatype="130" unbalanced="0"/>
    <cacheHierarchy uniqueName="[Table1_3].[CanalID]" caption="CanalID" attribute="1" defaultMemberUniqueName="[Table1_3].[CanalID].[All]" allUniqueName="[Table1_3].[CanalID].[All]" dimensionUniqueName="[Table1_3]" displayFolder="" count="0" memberValueDatatype="20" unbalanced="0"/>
    <cacheHierarchy uniqueName="[Table1_3].[Canal]" caption="Canal" attribute="1" defaultMemberUniqueName="[Table1_3].[Canal].[All]" allUniqueName="[Table1_3].[Canal].[All]" dimensionUniqueName="[Table1_3]" displayFolder="" count="2" memberValueDatatype="130" unbalanced="0"/>
    <cacheHierarchy uniqueName="[Table1_3 1].[CanalID]" caption="CanalID" attribute="1" defaultMemberUniqueName="[Table1_3 1].[CanalID].[All]" allUniqueName="[Table1_3 1].[CanalID].[All]" dimensionUniqueName="[Table1_3 1]" displayFolder="" count="0" memberValueDatatype="20" unbalanced="0"/>
    <cacheHierarchy uniqueName="[Table1_3 1].[Canal]" caption="Canal" attribute="1" defaultMemberUniqueName="[Table1_3 1].[Canal].[All]" allUniqueName="[Table1_3 1].[Canal].[All]" dimensionUniqueName="[Table1_3 1]" displayFolder="" count="0" memberValueDatatype="130" unbalanced="0"/>
    <cacheHierarchy uniqueName="[tblVentas].[VentaID]" caption="VentaID" attribute="1" defaultMemberUniqueName="[tblVentas].[VentaID].[All]" allUniqueName="[tblVentas].[VentaID].[All]" dimensionUniqueName="[tblVentas]" displayFolder="" count="0" memberValueDatatype="20" unbalanced="0"/>
    <cacheHierarchy uniqueName="[tblVentas].[Fecha]" caption="Fecha" attribute="1" time="1" defaultMemberUniqueName="[tblVentas].[Fecha].[All]" allUniqueName="[tblVentas].[Fecha].[All]" dimensionUniqueName="[tblVentas]" displayFolder="" count="2" memberValueDatatype="7" unbalanced="0">
      <fieldsUsage count="2">
        <fieldUsage x="-1"/>
        <fieldUsage x="1"/>
      </fieldsUsage>
    </cacheHierarchy>
    <cacheHierarchy uniqueName="[tblVentas].[ProductoID]" caption="ProductoID" attribute="1" defaultMemberUniqueName="[tblVentas].[ProductoID].[All]" allUniqueName="[tblVentas].[ProductoID].[All]" dimensionUniqueName="[tblVentas]" displayFolder="" count="0" memberValueDatatype="20" unbalanced="0"/>
    <cacheHierarchy uniqueName="[tblVentas].[ClienteID]" caption="ClienteID" attribute="1" defaultMemberUniqueName="[tblVentas].[ClienteID].[All]" allUniqueName="[tblVentas].[ClienteID].[All]" dimensionUniqueName="[tblVentas]" displayFolder="" count="0" memberValueDatatype="20" unbalanced="0"/>
    <cacheHierarchy uniqueName="[tblVentas].[CanalID]" caption="CanalID" attribute="1" defaultMemberUniqueName="[tblVentas].[CanalID].[All]" allUniqueName="[tblVentas].[CanalID].[All]" dimensionUniqueName="[tblVentas]" displayFolder="" count="0" memberValueDatatype="20" unbalanced="0"/>
    <cacheHierarchy uniqueName="[tblVentas].[Cantidad]" caption="Cantidad" attribute="1" defaultMemberUniqueName="[tblVentas].[Cantidad].[All]" allUniqueName="[tblVentas].[Cantidad].[All]" dimensionUniqueName="[tblVentas]" displayFolder="" count="0" memberValueDatatype="20" unbalanced="0"/>
    <cacheHierarchy uniqueName="[tblVentas].[PrecioUnitario]" caption="PrecioUnitario" attribute="1" defaultMemberUniqueName="[tblVentas].[PrecioUnitario].[All]" allUniqueName="[tblVentas].[PrecioUnitario].[All]" dimensionUniqueName="[tblVentas]" displayFolder="" count="0" memberValueDatatype="20" unbalanced="0"/>
    <cacheHierarchy uniqueName="[tblVentas].[Descuento]" caption="Descuento" attribute="1" defaultMemberUniqueName="[tblVentas].[Descuento].[All]" allUniqueName="[tblVentas].[Descuento].[All]" dimensionUniqueName="[tblVentas]" displayFolder="" count="0" memberValueDatatype="5" unbalanced="0"/>
    <cacheHierarchy uniqueName="[tblVentas].[TotalVenta]" caption="TotalVenta" attribute="1" defaultMemberUniqueName="[tblVentas].[TotalVenta].[All]" allUniqueName="[tblVentas].[TotalVenta].[All]" dimensionUniqueName="[tblVentas]" displayFolder="" count="0" memberValueDatatype="20" unbalanced="0"/>
    <cacheHierarchy uniqueName="[TFecha].[Fecha]" caption="Fecha" attribute="1" time="1" defaultMemberUniqueName="[TFecha].[Fecha].[All]" allUniqueName="[TFecha].[Fecha].[All]" dimensionUniqueName="[TFecha]" displayFolder="" count="0" memberValueDatatype="7" unbalanced="0"/>
    <cacheHierarchy uniqueName="[TFecha].[Año]" caption="Año" attribute="1" defaultMemberUniqueName="[TFecha].[Año].[All]" allUniqueName="[TFecha].[Año].[All]" dimensionUniqueName="[TFecha]" displayFolder="" count="2" memberValueDatatype="20" unbalanced="0"/>
    <cacheHierarchy uniqueName="[TFecha].[Mes]" caption="Mes" attribute="1" defaultMemberUniqueName="[TFecha].[Mes].[All]" allUniqueName="[TFecha].[Mes].[All]" dimensionUniqueName="[TFecha]" displayFolder="" count="2" memberValueDatatype="130" unbalanced="0"/>
    <cacheHierarchy uniqueName="[TFecha].[NumMes]" caption="NumMes" attribute="1" defaultMemberUniqueName="[TFecha].[NumMes].[All]" allUniqueName="[TFecha].[NumMes].[All]" dimensionUniqueName="[TFecha]" displayFolder="" count="0" memberValueDatatype="20" unbalanced="0"/>
    <cacheHierarchy uniqueName="[TFecha].[dia]" caption="dia" attribute="1" defaultMemberUniqueName="[TFecha].[dia].[All]" allUniqueName="[TFecha].[dia].[All]" dimensionUniqueName="[TFecha]" displayFolder="" count="0" memberValueDatatype="20" unbalanced="0"/>
    <cacheHierarchy uniqueName="[TFecha].[DiaSem]" caption="DiaSem" attribute="1" defaultMemberUniqueName="[TFecha].[DiaSem].[All]" allUniqueName="[TFecha].[DiaSem].[All]" dimensionUniqueName="[TFecha]" displayFolder="" count="0" memberValueDatatype="130" unbalanced="0"/>
    <cacheHierarchy uniqueName="[TFecha].[NumDiaSem]" caption="NumDiaSem" attribute="1" defaultMemberUniqueName="[TFecha].[NumDiaSem].[All]" allUniqueName="[TFecha].[NumDiaSem].[All]" dimensionUniqueName="[TFecha]" displayFolder="" count="0" memberValueDatatype="20" unbalanced="0"/>
    <cacheHierarchy uniqueName="[TFecha].[Trimestre]" caption="Trimestre" attribute="1" defaultMemberUniqueName="[TFecha].[Trimestre].[All]" allUniqueName="[TFecha].[Trimestre].[All]" dimensionUniqueName="[TFecha]" displayFolder="" count="2" memberValueDatatype="20" unbalanced="0"/>
    <cacheHierarchy uniqueName="[Measures].[CantidadProducto]" caption="CantidadProducto" measure="1" displayFolder="" measureGroup="tblVentas" count="0"/>
    <cacheHierarchy uniqueName="[Measures].[TicketPromedio]" caption="TicketPromedio" measure="1" displayFolder="" measureGroup="tblVentas" count="0"/>
    <cacheHierarchy uniqueName="[Measures].[VentasAñoAct]" caption="VentasAñoAct" measure="1" displayFolder="" measureGroup="tblVentas" count="0"/>
    <cacheHierarchy uniqueName="[Measures].[VentasMesAnt]" caption="VentasMesAnt" measure="1" displayFolder="" measureGroup="tblVentas" count="0"/>
    <cacheHierarchy uniqueName="[Measures].[UnidadesMesAnt]" caption="UnidadesMesAnt" measure="1" displayFolder="" measureGroup="tblVentas" count="0"/>
    <cacheHierarchy uniqueName="[Measures].[VarUnidades%]" caption="VarUnidades%" measure="1" displayFolder="" measureGroup="tblVentas" count="0"/>
    <cacheHierarchy uniqueName="[Measures].[PrecioPromMesAnt]" caption="PrecioPromMesAnt" measure="1" displayFolder="" measureGroup="tblVentas" count="0"/>
    <cacheHierarchy uniqueName="[Measures].[VarPrecioProm%]" caption="VarPrecioProm%" measure="1" displayFolder="" measureGroup="tblVentas" count="0"/>
    <cacheHierarchy uniqueName="[Measures].[DescPromMesAnt]" caption="DescPromMesAnt" measure="1" displayFolder="" measureGroup="tblVentas" count="0"/>
    <cacheHierarchy uniqueName="[Measures].[VarDescProm%]" caption="VarDescProm%" measure="1" displayFolder="" measureGroup="tblVentas" count="0"/>
    <cacheHierarchy uniqueName="[Measures].[ClientesMesAnt]" caption="ClientesMesAnt" measure="1" displayFolder="" measureGroup="tblVentas" count="0"/>
    <cacheHierarchy uniqueName="[Measures].[VarClientes%]" caption="VarClientes%" measure="1" displayFolder="" measureGroup="tblVentas" count="0"/>
    <cacheHierarchy uniqueName="[Measures].[VP_ClienteMesAnt]" caption="VP_ClienteMesAnt" measure="1" displayFolder="" measureGroup="tblVentas" count="0"/>
    <cacheHierarchy uniqueName="[Measures].[VarVPCliente%]" caption="VarVPCliente%" measure="1" displayFolder="" measureGroup="tblVentas" count="0"/>
    <cacheHierarchy uniqueName="[Measures].[VariacionMensual%]" caption="VariacionMensual%" measure="1" displayFolder="" measureGroup="tblVentas" count="0"/>
    <cacheHierarchy uniqueName="[Measures].[VentasTotales]" caption="VentasTotales" measure="1" displayFolder="" measureGroup="tblVentas" count="0"/>
    <cacheHierarchy uniqueName="[Measures].[UnidadesVendidas]" caption="UnidadesVendidas" measure="1" displayFolder="" measureGroup="tblVentas" count="0" oneField="1">
      <fieldsUsage count="1">
        <fieldUsage x="0"/>
      </fieldsUsage>
    </cacheHierarchy>
    <cacheHierarchy uniqueName="[Measures].[PrecioPromedio]" caption="PrecioPromedio" measure="1" displayFolder="" measureGroup="tblVentas" count="0"/>
    <cacheHierarchy uniqueName="[Measures].[DescuentoPromedio]" caption="DescuentoPromedio" measure="1" displayFolder="" measureGroup="tblVentas" count="0"/>
    <cacheHierarchy uniqueName="[Measures].[CantidadClientes]" caption="CantidadClientes" measure="1" displayFolder="" measureGroup="tblVentas" count="0"/>
    <cacheHierarchy uniqueName="[Measures].[VP_Cliente]" caption="VP_Cliente" measure="1" displayFolder="" measureGroup="tblVentas" count="0"/>
    <cacheHierarchy uniqueName="[Measures].[__XL_Count tblVentas]" caption="__XL_Count tblVentas" measure="1" displayFolder="" measureGroup="tblVentas" count="0" hidden="1"/>
    <cacheHierarchy uniqueName="[Measures].[__XL_Count Table1_1]" caption="__XL_Count Table1_1" measure="1" displayFolder="" measureGroup="Table1_1" count="0" hidden="1"/>
    <cacheHierarchy uniqueName="[Measures].[__XL_Count Table1_2]" caption="__XL_Count Table1_2" measure="1" displayFolder="" measureGroup="Table1_2" count="0" hidden="1"/>
    <cacheHierarchy uniqueName="[Measures].[__XL_Count Table1_3]" caption="__XL_Count Table1_3" measure="1" displayFolder="" measureGroup="Table1_3" count="0" hidden="1"/>
    <cacheHierarchy uniqueName="[Measures].[__XL_Count TFecha]" caption="__XL_Count TFecha" measure="1" displayFolder="" measureGroup="TFecha" count="0" hidden="1"/>
    <cacheHierarchy uniqueName="[Measures].[__XL_Count Table1_2 1]" caption="__XL_Count Table1_2 1" measure="1" displayFolder="" measureGroup="Table1_2 1" count="0" hidden="1"/>
    <cacheHierarchy uniqueName="[Measures].[__XL_Count Table1_3 1]" caption="__XL_Count Table1_3 1" measure="1" displayFolder="" measureGroup="Table1_3 1" count="0" hidden="1"/>
    <cacheHierarchy uniqueName="[Measures].[__XL_Count Table1_1 1]" caption="__XL_Count Table1_1 1" measure="1" displayFolder="" measureGroup="Table1_1 1" count="0" hidden="1"/>
    <cacheHierarchy uniqueName="[Measures].[__No hay medidas definidas]" caption="__No hay medidas definidas" measure="1" displayFolder="" count="0" hidden="1"/>
    <cacheHierarchy uniqueName="[Measures].[_VentasTotales Goal]" caption="_VentasTotales Goal" measure="1" displayFolder="" measureGroup="tblVentas" count="0" hidden="1"/>
    <cacheHierarchy uniqueName="[Measures].[_VentasTotales Status]" caption="_VentasTotales Status" measure="1" iconSet="6" displayFolder="" measureGroup="tblVentas" count="0" hidden="1"/>
    <cacheHierarchy uniqueName="[Measures].[_UnidadesVendidas Goal]" caption="_UnidadesVendidas Goal" measure="1" displayFolder="" measureGroup="tblVentas" count="0" hidden="1"/>
    <cacheHierarchy uniqueName="[Measures].[_UnidadesVendidas Status]" caption="_UnidadesVendidas Status" measure="1" iconSet="6" displayFolder="" measureGroup="tblVentas" count="0" hidden="1"/>
    <cacheHierarchy uniqueName="[Measures].[_PrecioPromedio Goal]" caption="_PrecioPromedio Goal" measure="1" displayFolder="" measureGroup="tblVentas" count="0" hidden="1"/>
    <cacheHierarchy uniqueName="[Measures].[_PrecioPromedio Status]" caption="_PrecioPromedio Status" measure="1" iconSet="6" displayFolder="" measureGroup="tblVentas" count="0" hidden="1"/>
    <cacheHierarchy uniqueName="[Measures].[_DescuentoPromedio Goal]" caption="_DescuentoPromedio Goal" measure="1" displayFolder="" measureGroup="tblVentas" count="0" hidden="1"/>
    <cacheHierarchy uniqueName="[Measures].[_DescuentoPromedio Status]" caption="_DescuentoPromedio Status" measure="1" iconSet="6" displayFolder="" measureGroup="tblVentas" count="0" hidden="1"/>
    <cacheHierarchy uniqueName="[Measures].[_CantidadClientes Goal]" caption="_CantidadClientes Goal" measure="1" displayFolder="" measureGroup="tblVentas" count="0" hidden="1"/>
    <cacheHierarchy uniqueName="[Measures].[_CantidadClientes Status]" caption="_CantidadClientes Status" measure="1" iconSet="6" displayFolder="" measureGroup="tblVentas" count="0" hidden="1"/>
    <cacheHierarchy uniqueName="[Measures].[_VP_Cliente Goal]" caption="_VP_Cliente Goal" measure="1" displayFolder="" measureGroup="tblVentas" count="0" hidden="1"/>
    <cacheHierarchy uniqueName="[Measures].[_VP_Cliente Status]" caption="_VP_Cliente Status" measure="1" iconSet="6" displayFolder="" measureGroup="tblVentas" count="0" hidden="1"/>
  </cacheHierarchies>
  <kpis count="6">
    <kpi uniqueName="VentasTotales" caption="VentasTotales" displayFolder="" measureGroup="tblVentas" parent="" value="[Measures].[VentasTotales]" goal="[Measures].[_VentasTotales Goal]" status="[Measures].[_VentasTotales Status]" trend="" weight=""/>
    <kpi uniqueName="UnidadesVendidas" caption="UnidadesVendidas" displayFolder="" measureGroup="tblVentas" parent="" value="[Measures].[UnidadesVendidas]" goal="[Measures].[_UnidadesVendidas Goal]" status="[Measures].[_UnidadesVendidas Status]" trend="" weight=""/>
    <kpi uniqueName="PrecioPromedio" caption="PrecioPromedio" displayFolder="" measureGroup="tblVentas" parent="" value="[Measures].[PrecioPromedio]" goal="[Measures].[_PrecioPromedio Goal]" status="[Measures].[_PrecioPromedio Status]" trend="" weight=""/>
    <kpi uniqueName="DescuentoPromedio" caption="DescuentoPromedio" displayFolder="" measureGroup="tblVentas" parent="" value="[Measures].[DescuentoPromedio]" goal="[Measures].[_DescuentoPromedio Goal]" status="[Measures].[_DescuentoPromedio Status]" trend="" weight=""/>
    <kpi uniqueName="CantidadClientes" caption="CantidadClientes" displayFolder="" measureGroup="tblVentas" parent="" value="[Measures].[CantidadClientes]" goal="[Measures].[_CantidadClientes Goal]" status="[Measures].[_CantidadClientes Status]" trend="" weight=""/>
    <kpi uniqueName="VP_Cliente" caption="VP_Cliente" displayFolder="" measureGroup="tblVentas" parent="" value="[Measures].[VP_Cliente]" goal="[Measures].[_VP_Cliente Goal]" status="[Measures].[_VP_Cliente Status]" trend="" weight=""/>
  </kpis>
  <dimensions count="9">
    <dimension measure="1" name="Measures" uniqueName="[Measures]" caption="Measures"/>
    <dimension name="Table1_1" uniqueName="[Table1_1]" caption="Table1_1"/>
    <dimension name="Table1_1 1" uniqueName="[Table1_1 1]" caption="Table1_1 1"/>
    <dimension name="Table1_2" uniqueName="[Table1_2]" caption="Table1_2"/>
    <dimension name="Table1_2 1" uniqueName="[Table1_2 1]" caption="Table1_2 1"/>
    <dimension name="Table1_3" uniqueName="[Table1_3]" caption="Table1_3"/>
    <dimension name="Table1_3 1" uniqueName="[Table1_3 1]" caption="Table1_3 1"/>
    <dimension name="tblVentas" uniqueName="[tblVentas]" caption="tblVentas"/>
    <dimension name="TFecha" uniqueName="[TFecha]" caption="TFecha"/>
  </dimensions>
  <measureGroups count="8">
    <measureGroup name="Table1_1" caption="Table1_1"/>
    <measureGroup name="Table1_1 1" caption="Table1_1 1"/>
    <measureGroup name="Table1_2" caption="Table1_2"/>
    <measureGroup name="Table1_2 1" caption="Table1_2 1"/>
    <measureGroup name="Table1_3" caption="Table1_3"/>
    <measureGroup name="Table1_3 1" caption="Table1_3 1"/>
    <measureGroup name="tblVentas" caption="tblVentas"/>
    <measureGroup name="TFecha" caption="TFecha"/>
  </measureGroups>
  <maps count="12">
    <map measureGroup="0" dimension="1"/>
    <map measureGroup="1" dimension="2"/>
    <map measureGroup="2" dimension="3"/>
    <map measureGroup="3" dimension="4"/>
    <map measureGroup="4" dimension="5"/>
    <map measureGroup="5" dimension="6"/>
    <map measureGroup="6" dimension="1"/>
    <map measureGroup="6" dimension="3"/>
    <map measureGroup="6" dimension="5"/>
    <map measureGroup="6" dimension="7"/>
    <map measureGroup="6" dimension="8"/>
    <map measureGroup="7" dimension="8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kelly" refreshedDate="46180.831159143519" createdVersion="5" refreshedVersion="8" minRefreshableVersion="3" recordCount="0" supportSubquery="1" supportAdvancedDrill="1" xr:uid="{89878ED9-F34F-4FBE-85EA-53E34922033B}">
  <cacheSource type="external" connectionId="7"/>
  <cacheFields count="3">
    <cacheField name="[Measures].[PrecioPromedio]" caption="PrecioPromedio" numFmtId="0" hierarchy="54" level="32767"/>
    <cacheField name="[tblVentas].[Fecha].[Fecha]" caption="Fecha" numFmtId="0" hierarchy="21" level="1">
      <sharedItems containsSemiMixedTypes="0" containsNonDate="0" containsString="0"/>
    </cacheField>
    <cacheField name="[Table1_2].[Ciudad].[Ciudad]" caption="Ciudad" numFmtId="0" hierarchy="10" level="1">
      <sharedItems containsSemiMixedTypes="0" containsNonDate="0" containsString="0"/>
    </cacheField>
  </cacheFields>
  <cacheHierarchies count="79">
    <cacheHierarchy uniqueName="[Table1_1].[ProductoID]" caption="ProductoID" attribute="1" defaultMemberUniqueName="[Table1_1].[ProductoID].[All]" allUniqueName="[Table1_1].[ProductoID].[All]" dimensionUniqueName="[Table1_1]" displayFolder="" count="0" memberValueDatatype="20" unbalanced="0"/>
    <cacheHierarchy uniqueName="[Table1_1].[Producto]" caption="Producto" attribute="1" defaultMemberUniqueName="[Table1_1].[Producto].[All]" allUniqueName="[Table1_1].[Producto].[All]" dimensionUniqueName="[Table1_1]" displayFolder="" count="2" memberValueDatatype="130" unbalanced="0"/>
    <cacheHierarchy uniqueName="[Table1_1].[Categoría]" caption="Categoría" attribute="1" defaultMemberUniqueName="[Table1_1].[Categoría].[All]" allUniqueName="[Table1_1].[Categoría].[All]" dimensionUniqueName="[Table1_1]" displayFolder="" count="2" memberValueDatatype="130" unbalanced="0"/>
    <cacheHierarchy uniqueName="[Table1_1].[PrecioUnitario]" caption="PrecioUnitario" attribute="1" defaultMemberUniqueName="[Table1_1].[PrecioUnitario].[All]" allUniqueName="[Table1_1].[PrecioUnitario].[All]" dimensionUniqueName="[Table1_1]" displayFolder="" count="0" memberValueDatatype="20" unbalanced="0"/>
    <cacheHierarchy uniqueName="[Table1_1 1].[ProductoID]" caption="ProductoID" attribute="1" defaultMemberUniqueName="[Table1_1 1].[ProductoID].[All]" allUniqueName="[Table1_1 1].[ProductoID].[All]" dimensionUniqueName="[Table1_1 1]" displayFolder="" count="0" memberValueDatatype="20" unbalanced="0"/>
    <cacheHierarchy uniqueName="[Table1_1 1].[Producto]" caption="Producto" attribute="1" defaultMemberUniqueName="[Table1_1 1].[Producto].[All]" allUniqueName="[Table1_1 1].[Producto].[All]" dimensionUniqueName="[Table1_1 1]" displayFolder="" count="0" memberValueDatatype="130" unbalanced="0"/>
    <cacheHierarchy uniqueName="[Table1_1 1].[Categoría]" caption="Categoría" attribute="1" defaultMemberUniqueName="[Table1_1 1].[Categoría].[All]" allUniqueName="[Table1_1 1].[Categoría].[All]" dimensionUniqueName="[Table1_1 1]" displayFolder="" count="0" memberValueDatatype="130" unbalanced="0"/>
    <cacheHierarchy uniqueName="[Table1_1 1].[PrecioUnitario]" caption="PrecioUnitario" attribute="1" defaultMemberUniqueName="[Table1_1 1].[PrecioUnitario].[All]" allUniqueName="[Table1_1 1].[PrecioUnitario].[All]" dimensionUniqueName="[Table1_1 1]" displayFolder="" count="0" memberValueDatatype="20" unbalanced="0"/>
    <cacheHierarchy uniqueName="[Table1_2].[ClienteID]" caption="ClienteID" attribute="1" defaultMemberUniqueName="[Table1_2].[ClienteID].[All]" allUniqueName="[Table1_2].[ClienteID].[All]" dimensionUniqueName="[Table1_2]" displayFolder="" count="0" memberValueDatatype="20" unbalanced="0"/>
    <cacheHierarchy uniqueName="[Table1_2].[País]" caption="País" attribute="1" defaultMemberUniqueName="[Table1_2].[País].[All]" allUniqueName="[Table1_2].[País].[All]" dimensionUniqueName="[Table1_2]" displayFolder="" count="2" memberValueDatatype="130" unbalanced="0"/>
    <cacheHierarchy uniqueName="[Table1_2].[Ciudad]" caption="Ciudad" attribute="1" defaultMemberUniqueName="[Table1_2].[Ciudad].[All]" allUniqueName="[Table1_2].[Ciudad].[All]" dimensionUniqueName="[Table1_2]" displayFolder="" count="2" memberValueDatatype="130" unbalanced="0">
      <fieldsUsage count="2">
        <fieldUsage x="-1"/>
        <fieldUsage x="2"/>
      </fieldsUsage>
    </cacheHierarchy>
    <cacheHierarchy uniqueName="[Table1_2].[Segmento]" caption="Segmento" attribute="1" defaultMemberUniqueName="[Table1_2].[Segmento].[All]" allUniqueName="[Table1_2].[Segmento].[All]" dimensionUniqueName="[Table1_2]" displayFolder="" count="2" memberValueDatatype="130" unbalanced="0"/>
    <cacheHierarchy uniqueName="[Table1_2 1].[ClienteID]" caption="ClienteID" attribute="1" defaultMemberUniqueName="[Table1_2 1].[ClienteID].[All]" allUniqueName="[Table1_2 1].[ClienteID].[All]" dimensionUniqueName="[Table1_2 1]" displayFolder="" count="0" memberValueDatatype="20" unbalanced="0"/>
    <cacheHierarchy uniqueName="[Table1_2 1].[País]" caption="País" attribute="1" defaultMemberUniqueName="[Table1_2 1].[País].[All]" allUniqueName="[Table1_2 1].[País].[All]" dimensionUniqueName="[Table1_2 1]" displayFolder="" count="0" memberValueDatatype="130" unbalanced="0"/>
    <cacheHierarchy uniqueName="[Table1_2 1].[Ciudad]" caption="Ciudad" attribute="1" defaultMemberUniqueName="[Table1_2 1].[Ciudad].[All]" allUniqueName="[Table1_2 1].[Ciudad].[All]" dimensionUniqueName="[Table1_2 1]" displayFolder="" count="0" memberValueDatatype="130" unbalanced="0"/>
    <cacheHierarchy uniqueName="[Table1_2 1].[Segmento]" caption="Segmento" attribute="1" defaultMemberUniqueName="[Table1_2 1].[Segmento].[All]" allUniqueName="[Table1_2 1].[Segmento].[All]" dimensionUniqueName="[Table1_2 1]" displayFolder="" count="0" memberValueDatatype="130" unbalanced="0"/>
    <cacheHierarchy uniqueName="[Table1_3].[CanalID]" caption="CanalID" attribute="1" defaultMemberUniqueName="[Table1_3].[CanalID].[All]" allUniqueName="[Table1_3].[CanalID].[All]" dimensionUniqueName="[Table1_3]" displayFolder="" count="0" memberValueDatatype="20" unbalanced="0"/>
    <cacheHierarchy uniqueName="[Table1_3].[Canal]" caption="Canal" attribute="1" defaultMemberUniqueName="[Table1_3].[Canal].[All]" allUniqueName="[Table1_3].[Canal].[All]" dimensionUniqueName="[Table1_3]" displayFolder="" count="2" memberValueDatatype="130" unbalanced="0"/>
    <cacheHierarchy uniqueName="[Table1_3 1].[CanalID]" caption="CanalID" attribute="1" defaultMemberUniqueName="[Table1_3 1].[CanalID].[All]" allUniqueName="[Table1_3 1].[CanalID].[All]" dimensionUniqueName="[Table1_3 1]" displayFolder="" count="0" memberValueDatatype="20" unbalanced="0"/>
    <cacheHierarchy uniqueName="[Table1_3 1].[Canal]" caption="Canal" attribute="1" defaultMemberUniqueName="[Table1_3 1].[Canal].[All]" allUniqueName="[Table1_3 1].[Canal].[All]" dimensionUniqueName="[Table1_3 1]" displayFolder="" count="0" memberValueDatatype="130" unbalanced="0"/>
    <cacheHierarchy uniqueName="[tblVentas].[VentaID]" caption="VentaID" attribute="1" defaultMemberUniqueName="[tblVentas].[VentaID].[All]" allUniqueName="[tblVentas].[VentaID].[All]" dimensionUniqueName="[tblVentas]" displayFolder="" count="0" memberValueDatatype="20" unbalanced="0"/>
    <cacheHierarchy uniqueName="[tblVentas].[Fecha]" caption="Fecha" attribute="1" time="1" defaultMemberUniqueName="[tblVentas].[Fecha].[All]" allUniqueName="[tblVentas].[Fecha].[All]" dimensionUniqueName="[tblVentas]" displayFolder="" count="2" memberValueDatatype="7" unbalanced="0">
      <fieldsUsage count="2">
        <fieldUsage x="-1"/>
        <fieldUsage x="1"/>
      </fieldsUsage>
    </cacheHierarchy>
    <cacheHierarchy uniqueName="[tblVentas].[ProductoID]" caption="ProductoID" attribute="1" defaultMemberUniqueName="[tblVentas].[ProductoID].[All]" allUniqueName="[tblVentas].[ProductoID].[All]" dimensionUniqueName="[tblVentas]" displayFolder="" count="0" memberValueDatatype="20" unbalanced="0"/>
    <cacheHierarchy uniqueName="[tblVentas].[ClienteID]" caption="ClienteID" attribute="1" defaultMemberUniqueName="[tblVentas].[ClienteID].[All]" allUniqueName="[tblVentas].[ClienteID].[All]" dimensionUniqueName="[tblVentas]" displayFolder="" count="0" memberValueDatatype="20" unbalanced="0"/>
    <cacheHierarchy uniqueName="[tblVentas].[CanalID]" caption="CanalID" attribute="1" defaultMemberUniqueName="[tblVentas].[CanalID].[All]" allUniqueName="[tblVentas].[CanalID].[All]" dimensionUniqueName="[tblVentas]" displayFolder="" count="0" memberValueDatatype="20" unbalanced="0"/>
    <cacheHierarchy uniqueName="[tblVentas].[Cantidad]" caption="Cantidad" attribute="1" defaultMemberUniqueName="[tblVentas].[Cantidad].[All]" allUniqueName="[tblVentas].[Cantidad].[All]" dimensionUniqueName="[tblVentas]" displayFolder="" count="0" memberValueDatatype="20" unbalanced="0"/>
    <cacheHierarchy uniqueName="[tblVentas].[PrecioUnitario]" caption="PrecioUnitario" attribute="1" defaultMemberUniqueName="[tblVentas].[PrecioUnitario].[All]" allUniqueName="[tblVentas].[PrecioUnitario].[All]" dimensionUniqueName="[tblVentas]" displayFolder="" count="0" memberValueDatatype="20" unbalanced="0"/>
    <cacheHierarchy uniqueName="[tblVentas].[Descuento]" caption="Descuento" attribute="1" defaultMemberUniqueName="[tblVentas].[Descuento].[All]" allUniqueName="[tblVentas].[Descuento].[All]" dimensionUniqueName="[tblVentas]" displayFolder="" count="0" memberValueDatatype="5" unbalanced="0"/>
    <cacheHierarchy uniqueName="[tblVentas].[TotalVenta]" caption="TotalVenta" attribute="1" defaultMemberUniqueName="[tblVentas].[TotalVenta].[All]" allUniqueName="[tblVentas].[TotalVenta].[All]" dimensionUniqueName="[tblVentas]" displayFolder="" count="0" memberValueDatatype="20" unbalanced="0"/>
    <cacheHierarchy uniqueName="[TFecha].[Fecha]" caption="Fecha" attribute="1" time="1" defaultMemberUniqueName="[TFecha].[Fecha].[All]" allUniqueName="[TFecha].[Fecha].[All]" dimensionUniqueName="[TFecha]" displayFolder="" count="0" memberValueDatatype="7" unbalanced="0"/>
    <cacheHierarchy uniqueName="[TFecha].[Año]" caption="Año" attribute="1" defaultMemberUniqueName="[TFecha].[Año].[All]" allUniqueName="[TFecha].[Año].[All]" dimensionUniqueName="[TFecha]" displayFolder="" count="2" memberValueDatatype="20" unbalanced="0"/>
    <cacheHierarchy uniqueName="[TFecha].[Mes]" caption="Mes" attribute="1" defaultMemberUniqueName="[TFecha].[Mes].[All]" allUniqueName="[TFecha].[Mes].[All]" dimensionUniqueName="[TFecha]" displayFolder="" count="2" memberValueDatatype="130" unbalanced="0"/>
    <cacheHierarchy uniqueName="[TFecha].[NumMes]" caption="NumMes" attribute="1" defaultMemberUniqueName="[TFecha].[NumMes].[All]" allUniqueName="[TFecha].[NumMes].[All]" dimensionUniqueName="[TFecha]" displayFolder="" count="0" memberValueDatatype="20" unbalanced="0"/>
    <cacheHierarchy uniqueName="[TFecha].[dia]" caption="dia" attribute="1" defaultMemberUniqueName="[TFecha].[dia].[All]" allUniqueName="[TFecha].[dia].[All]" dimensionUniqueName="[TFecha]" displayFolder="" count="0" memberValueDatatype="20" unbalanced="0"/>
    <cacheHierarchy uniqueName="[TFecha].[DiaSem]" caption="DiaSem" attribute="1" defaultMemberUniqueName="[TFecha].[DiaSem].[All]" allUniqueName="[TFecha].[DiaSem].[All]" dimensionUniqueName="[TFecha]" displayFolder="" count="0" memberValueDatatype="130" unbalanced="0"/>
    <cacheHierarchy uniqueName="[TFecha].[NumDiaSem]" caption="NumDiaSem" attribute="1" defaultMemberUniqueName="[TFecha].[NumDiaSem].[All]" allUniqueName="[TFecha].[NumDiaSem].[All]" dimensionUniqueName="[TFecha]" displayFolder="" count="0" memberValueDatatype="20" unbalanced="0"/>
    <cacheHierarchy uniqueName="[TFecha].[Trimestre]" caption="Trimestre" attribute="1" defaultMemberUniqueName="[TFecha].[Trimestre].[All]" allUniqueName="[TFecha].[Trimestre].[All]" dimensionUniqueName="[TFecha]" displayFolder="" count="2" memberValueDatatype="20" unbalanced="0"/>
    <cacheHierarchy uniqueName="[Measures].[CantidadProducto]" caption="CantidadProducto" measure="1" displayFolder="" measureGroup="tblVentas" count="0"/>
    <cacheHierarchy uniqueName="[Measures].[TicketPromedio]" caption="TicketPromedio" measure="1" displayFolder="" measureGroup="tblVentas" count="0"/>
    <cacheHierarchy uniqueName="[Measures].[VentasAñoAct]" caption="VentasAñoAct" measure="1" displayFolder="" measureGroup="tblVentas" count="0"/>
    <cacheHierarchy uniqueName="[Measures].[VentasMesAnt]" caption="VentasMesAnt" measure="1" displayFolder="" measureGroup="tblVentas" count="0"/>
    <cacheHierarchy uniqueName="[Measures].[UnidadesMesAnt]" caption="UnidadesMesAnt" measure="1" displayFolder="" measureGroup="tblVentas" count="0"/>
    <cacheHierarchy uniqueName="[Measures].[VarUnidades%]" caption="VarUnidades%" measure="1" displayFolder="" measureGroup="tblVentas" count="0"/>
    <cacheHierarchy uniqueName="[Measures].[PrecioPromMesAnt]" caption="PrecioPromMesAnt" measure="1" displayFolder="" measureGroup="tblVentas" count="0"/>
    <cacheHierarchy uniqueName="[Measures].[VarPrecioProm%]" caption="VarPrecioProm%" measure="1" displayFolder="" measureGroup="tblVentas" count="0"/>
    <cacheHierarchy uniqueName="[Measures].[DescPromMesAnt]" caption="DescPromMesAnt" measure="1" displayFolder="" measureGroup="tblVentas" count="0"/>
    <cacheHierarchy uniqueName="[Measures].[VarDescProm%]" caption="VarDescProm%" measure="1" displayFolder="" measureGroup="tblVentas" count="0"/>
    <cacheHierarchy uniqueName="[Measures].[ClientesMesAnt]" caption="ClientesMesAnt" measure="1" displayFolder="" measureGroup="tblVentas" count="0"/>
    <cacheHierarchy uniqueName="[Measures].[VarClientes%]" caption="VarClientes%" measure="1" displayFolder="" measureGroup="tblVentas" count="0"/>
    <cacheHierarchy uniqueName="[Measures].[VP_ClienteMesAnt]" caption="VP_ClienteMesAnt" measure="1" displayFolder="" measureGroup="tblVentas" count="0"/>
    <cacheHierarchy uniqueName="[Measures].[VarVPCliente%]" caption="VarVPCliente%" measure="1" displayFolder="" measureGroup="tblVentas" count="0"/>
    <cacheHierarchy uniqueName="[Measures].[VariacionMensual%]" caption="VariacionMensual%" measure="1" displayFolder="" measureGroup="tblVentas" count="0"/>
    <cacheHierarchy uniqueName="[Measures].[VentasTotales]" caption="VentasTotales" measure="1" displayFolder="" measureGroup="tblVentas" count="0"/>
    <cacheHierarchy uniqueName="[Measures].[UnidadesVendidas]" caption="UnidadesVendidas" measure="1" displayFolder="" measureGroup="tblVentas" count="0"/>
    <cacheHierarchy uniqueName="[Measures].[PrecioPromedio]" caption="PrecioPromedio" measure="1" displayFolder="" measureGroup="tblVentas" count="0" oneField="1">
      <fieldsUsage count="1">
        <fieldUsage x="0"/>
      </fieldsUsage>
    </cacheHierarchy>
    <cacheHierarchy uniqueName="[Measures].[DescuentoPromedio]" caption="DescuentoPromedio" measure="1" displayFolder="" measureGroup="tblVentas" count="0"/>
    <cacheHierarchy uniqueName="[Measures].[CantidadClientes]" caption="CantidadClientes" measure="1" displayFolder="" measureGroup="tblVentas" count="0"/>
    <cacheHierarchy uniqueName="[Measures].[VP_Cliente]" caption="VP_Cliente" measure="1" displayFolder="" measureGroup="tblVentas" count="0"/>
    <cacheHierarchy uniqueName="[Measures].[__XL_Count tblVentas]" caption="__XL_Count tblVentas" measure="1" displayFolder="" measureGroup="tblVentas" count="0" hidden="1"/>
    <cacheHierarchy uniqueName="[Measures].[__XL_Count Table1_1]" caption="__XL_Count Table1_1" measure="1" displayFolder="" measureGroup="Table1_1" count="0" hidden="1"/>
    <cacheHierarchy uniqueName="[Measures].[__XL_Count Table1_2]" caption="__XL_Count Table1_2" measure="1" displayFolder="" measureGroup="Table1_2" count="0" hidden="1"/>
    <cacheHierarchy uniqueName="[Measures].[__XL_Count Table1_3]" caption="__XL_Count Table1_3" measure="1" displayFolder="" measureGroup="Table1_3" count="0" hidden="1"/>
    <cacheHierarchy uniqueName="[Measures].[__XL_Count TFecha]" caption="__XL_Count TFecha" measure="1" displayFolder="" measureGroup="TFecha" count="0" hidden="1"/>
    <cacheHierarchy uniqueName="[Measures].[__XL_Count Table1_2 1]" caption="__XL_Count Table1_2 1" measure="1" displayFolder="" measureGroup="Table1_2 1" count="0" hidden="1"/>
    <cacheHierarchy uniqueName="[Measures].[__XL_Count Table1_3 1]" caption="__XL_Count Table1_3 1" measure="1" displayFolder="" measureGroup="Table1_3 1" count="0" hidden="1"/>
    <cacheHierarchy uniqueName="[Measures].[__XL_Count Table1_1 1]" caption="__XL_Count Table1_1 1" measure="1" displayFolder="" measureGroup="Table1_1 1" count="0" hidden="1"/>
    <cacheHierarchy uniqueName="[Measures].[__No hay medidas definidas]" caption="__No hay medidas definidas" measure="1" displayFolder="" count="0" hidden="1"/>
    <cacheHierarchy uniqueName="[Measures].[_VentasTotales Goal]" caption="_VentasTotales Goal" measure="1" displayFolder="" measureGroup="tblVentas" count="0" hidden="1"/>
    <cacheHierarchy uniqueName="[Measures].[_VentasTotales Status]" caption="_VentasTotales Status" measure="1" iconSet="6" displayFolder="" measureGroup="tblVentas" count="0" hidden="1"/>
    <cacheHierarchy uniqueName="[Measures].[_UnidadesVendidas Goal]" caption="_UnidadesVendidas Goal" measure="1" displayFolder="" measureGroup="tblVentas" count="0" hidden="1"/>
    <cacheHierarchy uniqueName="[Measures].[_UnidadesVendidas Status]" caption="_UnidadesVendidas Status" measure="1" iconSet="6" displayFolder="" measureGroup="tblVentas" count="0" hidden="1"/>
    <cacheHierarchy uniqueName="[Measures].[_PrecioPromedio Goal]" caption="_PrecioPromedio Goal" measure="1" displayFolder="" measureGroup="tblVentas" count="0" hidden="1"/>
    <cacheHierarchy uniqueName="[Measures].[_PrecioPromedio Status]" caption="_PrecioPromedio Status" measure="1" iconSet="6" displayFolder="" measureGroup="tblVentas" count="0" hidden="1"/>
    <cacheHierarchy uniqueName="[Measures].[_DescuentoPromedio Goal]" caption="_DescuentoPromedio Goal" measure="1" displayFolder="" measureGroup="tblVentas" count="0" hidden="1"/>
    <cacheHierarchy uniqueName="[Measures].[_DescuentoPromedio Status]" caption="_DescuentoPromedio Status" measure="1" iconSet="6" displayFolder="" measureGroup="tblVentas" count="0" hidden="1"/>
    <cacheHierarchy uniqueName="[Measures].[_CantidadClientes Goal]" caption="_CantidadClientes Goal" measure="1" displayFolder="" measureGroup="tblVentas" count="0" hidden="1"/>
    <cacheHierarchy uniqueName="[Measures].[_CantidadClientes Status]" caption="_CantidadClientes Status" measure="1" iconSet="6" displayFolder="" measureGroup="tblVentas" count="0" hidden="1"/>
    <cacheHierarchy uniqueName="[Measures].[_VP_Cliente Goal]" caption="_VP_Cliente Goal" measure="1" displayFolder="" measureGroup="tblVentas" count="0" hidden="1"/>
    <cacheHierarchy uniqueName="[Measures].[_VP_Cliente Status]" caption="_VP_Cliente Status" measure="1" iconSet="6" displayFolder="" measureGroup="tblVentas" count="0" hidden="1"/>
  </cacheHierarchies>
  <kpis count="6">
    <kpi uniqueName="VentasTotales" caption="VentasTotales" displayFolder="" measureGroup="tblVentas" parent="" value="[Measures].[VentasTotales]" goal="[Measures].[_VentasTotales Goal]" status="[Measures].[_VentasTotales Status]" trend="" weight=""/>
    <kpi uniqueName="UnidadesVendidas" caption="UnidadesVendidas" displayFolder="" measureGroup="tblVentas" parent="" value="[Measures].[UnidadesVendidas]" goal="[Measures].[_UnidadesVendidas Goal]" status="[Measures].[_UnidadesVendidas Status]" trend="" weight=""/>
    <kpi uniqueName="PrecioPromedio" caption="PrecioPromedio" displayFolder="" measureGroup="tblVentas" parent="" value="[Measures].[PrecioPromedio]" goal="[Measures].[_PrecioPromedio Goal]" status="[Measures].[_PrecioPromedio Status]" trend="" weight=""/>
    <kpi uniqueName="DescuentoPromedio" caption="DescuentoPromedio" displayFolder="" measureGroup="tblVentas" parent="" value="[Measures].[DescuentoPromedio]" goal="[Measures].[_DescuentoPromedio Goal]" status="[Measures].[_DescuentoPromedio Status]" trend="" weight=""/>
    <kpi uniqueName="CantidadClientes" caption="CantidadClientes" displayFolder="" measureGroup="tblVentas" parent="" value="[Measures].[CantidadClientes]" goal="[Measures].[_CantidadClientes Goal]" status="[Measures].[_CantidadClientes Status]" trend="" weight=""/>
    <kpi uniqueName="VP_Cliente" caption="VP_Cliente" displayFolder="" measureGroup="tblVentas" parent="" value="[Measures].[VP_Cliente]" goal="[Measures].[_VP_Cliente Goal]" status="[Measures].[_VP_Cliente Status]" trend="" weight=""/>
  </kpis>
  <dimensions count="9">
    <dimension measure="1" name="Measures" uniqueName="[Measures]" caption="Measures"/>
    <dimension name="Table1_1" uniqueName="[Table1_1]" caption="Table1_1"/>
    <dimension name="Table1_1 1" uniqueName="[Table1_1 1]" caption="Table1_1 1"/>
    <dimension name="Table1_2" uniqueName="[Table1_2]" caption="Table1_2"/>
    <dimension name="Table1_2 1" uniqueName="[Table1_2 1]" caption="Table1_2 1"/>
    <dimension name="Table1_3" uniqueName="[Table1_3]" caption="Table1_3"/>
    <dimension name="Table1_3 1" uniqueName="[Table1_3 1]" caption="Table1_3 1"/>
    <dimension name="tblVentas" uniqueName="[tblVentas]" caption="tblVentas"/>
    <dimension name="TFecha" uniqueName="[TFecha]" caption="TFecha"/>
  </dimensions>
  <measureGroups count="8">
    <measureGroup name="Table1_1" caption="Table1_1"/>
    <measureGroup name="Table1_1 1" caption="Table1_1 1"/>
    <measureGroup name="Table1_2" caption="Table1_2"/>
    <measureGroup name="Table1_2 1" caption="Table1_2 1"/>
    <measureGroup name="Table1_3" caption="Table1_3"/>
    <measureGroup name="Table1_3 1" caption="Table1_3 1"/>
    <measureGroup name="tblVentas" caption="tblVentas"/>
    <measureGroup name="TFecha" caption="TFecha"/>
  </measureGroups>
  <maps count="12">
    <map measureGroup="0" dimension="1"/>
    <map measureGroup="1" dimension="2"/>
    <map measureGroup="2" dimension="3"/>
    <map measureGroup="3" dimension="4"/>
    <map measureGroup="4" dimension="5"/>
    <map measureGroup="5" dimension="6"/>
    <map measureGroup="6" dimension="1"/>
    <map measureGroup="6" dimension="3"/>
    <map measureGroup="6" dimension="5"/>
    <map measureGroup="6" dimension="7"/>
    <map measureGroup="6" dimension="8"/>
    <map measureGroup="7" dimension="8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kelly" refreshedDate="46180.831159374997" createdVersion="5" refreshedVersion="8" minRefreshableVersion="3" recordCount="0" supportSubquery="1" supportAdvancedDrill="1" xr:uid="{5C3141F3-1E00-417B-B9E5-9BE1BCA3CD20}">
  <cacheSource type="external" connectionId="7"/>
  <cacheFields count="3">
    <cacheField name="[Measures].[DescuentoPromedio]" caption="DescuentoPromedio" numFmtId="0" hierarchy="55" level="32767"/>
    <cacheField name="[tblVentas].[Fecha].[Fecha]" caption="Fecha" numFmtId="0" hierarchy="21" level="1">
      <sharedItems containsSemiMixedTypes="0" containsNonDate="0" containsString="0"/>
    </cacheField>
    <cacheField name="[Table1_2].[Ciudad].[Ciudad]" caption="Ciudad" numFmtId="0" hierarchy="10" level="1">
      <sharedItems containsSemiMixedTypes="0" containsNonDate="0" containsString="0"/>
    </cacheField>
  </cacheFields>
  <cacheHierarchies count="79">
    <cacheHierarchy uniqueName="[Table1_1].[ProductoID]" caption="ProductoID" attribute="1" defaultMemberUniqueName="[Table1_1].[ProductoID].[All]" allUniqueName="[Table1_1].[ProductoID].[All]" dimensionUniqueName="[Table1_1]" displayFolder="" count="0" memberValueDatatype="20" unbalanced="0"/>
    <cacheHierarchy uniqueName="[Table1_1].[Producto]" caption="Producto" attribute="1" defaultMemberUniqueName="[Table1_1].[Producto].[All]" allUniqueName="[Table1_1].[Producto].[All]" dimensionUniqueName="[Table1_1]" displayFolder="" count="2" memberValueDatatype="130" unbalanced="0"/>
    <cacheHierarchy uniqueName="[Table1_1].[Categoría]" caption="Categoría" attribute="1" defaultMemberUniqueName="[Table1_1].[Categoría].[All]" allUniqueName="[Table1_1].[Categoría].[All]" dimensionUniqueName="[Table1_1]" displayFolder="" count="2" memberValueDatatype="130" unbalanced="0"/>
    <cacheHierarchy uniqueName="[Table1_1].[PrecioUnitario]" caption="PrecioUnitario" attribute="1" defaultMemberUniqueName="[Table1_1].[PrecioUnitario].[All]" allUniqueName="[Table1_1].[PrecioUnitario].[All]" dimensionUniqueName="[Table1_1]" displayFolder="" count="0" memberValueDatatype="20" unbalanced="0"/>
    <cacheHierarchy uniqueName="[Table1_1 1].[ProductoID]" caption="ProductoID" attribute="1" defaultMemberUniqueName="[Table1_1 1].[ProductoID].[All]" allUniqueName="[Table1_1 1].[ProductoID].[All]" dimensionUniqueName="[Table1_1 1]" displayFolder="" count="0" memberValueDatatype="20" unbalanced="0"/>
    <cacheHierarchy uniqueName="[Table1_1 1].[Producto]" caption="Producto" attribute="1" defaultMemberUniqueName="[Table1_1 1].[Producto].[All]" allUniqueName="[Table1_1 1].[Producto].[All]" dimensionUniqueName="[Table1_1 1]" displayFolder="" count="0" memberValueDatatype="130" unbalanced="0"/>
    <cacheHierarchy uniqueName="[Table1_1 1].[Categoría]" caption="Categoría" attribute="1" defaultMemberUniqueName="[Table1_1 1].[Categoría].[All]" allUniqueName="[Table1_1 1].[Categoría].[All]" dimensionUniqueName="[Table1_1 1]" displayFolder="" count="0" memberValueDatatype="130" unbalanced="0"/>
    <cacheHierarchy uniqueName="[Table1_1 1].[PrecioUnitario]" caption="PrecioUnitario" attribute="1" defaultMemberUniqueName="[Table1_1 1].[PrecioUnitario].[All]" allUniqueName="[Table1_1 1].[PrecioUnitario].[All]" dimensionUniqueName="[Table1_1 1]" displayFolder="" count="0" memberValueDatatype="20" unbalanced="0"/>
    <cacheHierarchy uniqueName="[Table1_2].[ClienteID]" caption="ClienteID" attribute="1" defaultMemberUniqueName="[Table1_2].[ClienteID].[All]" allUniqueName="[Table1_2].[ClienteID].[All]" dimensionUniqueName="[Table1_2]" displayFolder="" count="0" memberValueDatatype="20" unbalanced="0"/>
    <cacheHierarchy uniqueName="[Table1_2].[País]" caption="País" attribute="1" defaultMemberUniqueName="[Table1_2].[País].[All]" allUniqueName="[Table1_2].[País].[All]" dimensionUniqueName="[Table1_2]" displayFolder="" count="2" memberValueDatatype="130" unbalanced="0"/>
    <cacheHierarchy uniqueName="[Table1_2].[Ciudad]" caption="Ciudad" attribute="1" defaultMemberUniqueName="[Table1_2].[Ciudad].[All]" allUniqueName="[Table1_2].[Ciudad].[All]" dimensionUniqueName="[Table1_2]" displayFolder="" count="2" memberValueDatatype="130" unbalanced="0">
      <fieldsUsage count="2">
        <fieldUsage x="-1"/>
        <fieldUsage x="2"/>
      </fieldsUsage>
    </cacheHierarchy>
    <cacheHierarchy uniqueName="[Table1_2].[Segmento]" caption="Segmento" attribute="1" defaultMemberUniqueName="[Table1_2].[Segmento].[All]" allUniqueName="[Table1_2].[Segmento].[All]" dimensionUniqueName="[Table1_2]" displayFolder="" count="2" memberValueDatatype="130" unbalanced="0"/>
    <cacheHierarchy uniqueName="[Table1_2 1].[ClienteID]" caption="ClienteID" attribute="1" defaultMemberUniqueName="[Table1_2 1].[ClienteID].[All]" allUniqueName="[Table1_2 1].[ClienteID].[All]" dimensionUniqueName="[Table1_2 1]" displayFolder="" count="0" memberValueDatatype="20" unbalanced="0"/>
    <cacheHierarchy uniqueName="[Table1_2 1].[País]" caption="País" attribute="1" defaultMemberUniqueName="[Table1_2 1].[País].[All]" allUniqueName="[Table1_2 1].[País].[All]" dimensionUniqueName="[Table1_2 1]" displayFolder="" count="0" memberValueDatatype="130" unbalanced="0"/>
    <cacheHierarchy uniqueName="[Table1_2 1].[Ciudad]" caption="Ciudad" attribute="1" defaultMemberUniqueName="[Table1_2 1].[Ciudad].[All]" allUniqueName="[Table1_2 1].[Ciudad].[All]" dimensionUniqueName="[Table1_2 1]" displayFolder="" count="0" memberValueDatatype="130" unbalanced="0"/>
    <cacheHierarchy uniqueName="[Table1_2 1].[Segmento]" caption="Segmento" attribute="1" defaultMemberUniqueName="[Table1_2 1].[Segmento].[All]" allUniqueName="[Table1_2 1].[Segmento].[All]" dimensionUniqueName="[Table1_2 1]" displayFolder="" count="0" memberValueDatatype="130" unbalanced="0"/>
    <cacheHierarchy uniqueName="[Table1_3].[CanalID]" caption="CanalID" attribute="1" defaultMemberUniqueName="[Table1_3].[CanalID].[All]" allUniqueName="[Table1_3].[CanalID].[All]" dimensionUniqueName="[Table1_3]" displayFolder="" count="0" memberValueDatatype="20" unbalanced="0"/>
    <cacheHierarchy uniqueName="[Table1_3].[Canal]" caption="Canal" attribute="1" defaultMemberUniqueName="[Table1_3].[Canal].[All]" allUniqueName="[Table1_3].[Canal].[All]" dimensionUniqueName="[Table1_3]" displayFolder="" count="2" memberValueDatatype="130" unbalanced="0"/>
    <cacheHierarchy uniqueName="[Table1_3 1].[CanalID]" caption="CanalID" attribute="1" defaultMemberUniqueName="[Table1_3 1].[CanalID].[All]" allUniqueName="[Table1_3 1].[CanalID].[All]" dimensionUniqueName="[Table1_3 1]" displayFolder="" count="0" memberValueDatatype="20" unbalanced="0"/>
    <cacheHierarchy uniqueName="[Table1_3 1].[Canal]" caption="Canal" attribute="1" defaultMemberUniqueName="[Table1_3 1].[Canal].[All]" allUniqueName="[Table1_3 1].[Canal].[All]" dimensionUniqueName="[Table1_3 1]" displayFolder="" count="0" memberValueDatatype="130" unbalanced="0"/>
    <cacheHierarchy uniqueName="[tblVentas].[VentaID]" caption="VentaID" attribute="1" defaultMemberUniqueName="[tblVentas].[VentaID].[All]" allUniqueName="[tblVentas].[VentaID].[All]" dimensionUniqueName="[tblVentas]" displayFolder="" count="0" memberValueDatatype="20" unbalanced="0"/>
    <cacheHierarchy uniqueName="[tblVentas].[Fecha]" caption="Fecha" attribute="1" time="1" defaultMemberUniqueName="[tblVentas].[Fecha].[All]" allUniqueName="[tblVentas].[Fecha].[All]" dimensionUniqueName="[tblVentas]" displayFolder="" count="2" memberValueDatatype="7" unbalanced="0">
      <fieldsUsage count="2">
        <fieldUsage x="-1"/>
        <fieldUsage x="1"/>
      </fieldsUsage>
    </cacheHierarchy>
    <cacheHierarchy uniqueName="[tblVentas].[ProductoID]" caption="ProductoID" attribute="1" defaultMemberUniqueName="[tblVentas].[ProductoID].[All]" allUniqueName="[tblVentas].[ProductoID].[All]" dimensionUniqueName="[tblVentas]" displayFolder="" count="0" memberValueDatatype="20" unbalanced="0"/>
    <cacheHierarchy uniqueName="[tblVentas].[ClienteID]" caption="ClienteID" attribute="1" defaultMemberUniqueName="[tblVentas].[ClienteID].[All]" allUniqueName="[tblVentas].[ClienteID].[All]" dimensionUniqueName="[tblVentas]" displayFolder="" count="0" memberValueDatatype="20" unbalanced="0"/>
    <cacheHierarchy uniqueName="[tblVentas].[CanalID]" caption="CanalID" attribute="1" defaultMemberUniqueName="[tblVentas].[CanalID].[All]" allUniqueName="[tblVentas].[CanalID].[All]" dimensionUniqueName="[tblVentas]" displayFolder="" count="0" memberValueDatatype="20" unbalanced="0"/>
    <cacheHierarchy uniqueName="[tblVentas].[Cantidad]" caption="Cantidad" attribute="1" defaultMemberUniqueName="[tblVentas].[Cantidad].[All]" allUniqueName="[tblVentas].[Cantidad].[All]" dimensionUniqueName="[tblVentas]" displayFolder="" count="0" memberValueDatatype="20" unbalanced="0"/>
    <cacheHierarchy uniqueName="[tblVentas].[PrecioUnitario]" caption="PrecioUnitario" attribute="1" defaultMemberUniqueName="[tblVentas].[PrecioUnitario].[All]" allUniqueName="[tblVentas].[PrecioUnitario].[All]" dimensionUniqueName="[tblVentas]" displayFolder="" count="0" memberValueDatatype="20" unbalanced="0"/>
    <cacheHierarchy uniqueName="[tblVentas].[Descuento]" caption="Descuento" attribute="1" defaultMemberUniqueName="[tblVentas].[Descuento].[All]" allUniqueName="[tblVentas].[Descuento].[All]" dimensionUniqueName="[tblVentas]" displayFolder="" count="0" memberValueDatatype="5" unbalanced="0"/>
    <cacheHierarchy uniqueName="[tblVentas].[TotalVenta]" caption="TotalVenta" attribute="1" defaultMemberUniqueName="[tblVentas].[TotalVenta].[All]" allUniqueName="[tblVentas].[TotalVenta].[All]" dimensionUniqueName="[tblVentas]" displayFolder="" count="0" memberValueDatatype="20" unbalanced="0"/>
    <cacheHierarchy uniqueName="[TFecha].[Fecha]" caption="Fecha" attribute="1" time="1" defaultMemberUniqueName="[TFecha].[Fecha].[All]" allUniqueName="[TFecha].[Fecha].[All]" dimensionUniqueName="[TFecha]" displayFolder="" count="0" memberValueDatatype="7" unbalanced="0"/>
    <cacheHierarchy uniqueName="[TFecha].[Año]" caption="Año" attribute="1" defaultMemberUniqueName="[TFecha].[Año].[All]" allUniqueName="[TFecha].[Año].[All]" dimensionUniqueName="[TFecha]" displayFolder="" count="2" memberValueDatatype="20" unbalanced="0"/>
    <cacheHierarchy uniqueName="[TFecha].[Mes]" caption="Mes" attribute="1" defaultMemberUniqueName="[TFecha].[Mes].[All]" allUniqueName="[TFecha].[Mes].[All]" dimensionUniqueName="[TFecha]" displayFolder="" count="2" memberValueDatatype="130" unbalanced="0"/>
    <cacheHierarchy uniqueName="[TFecha].[NumMes]" caption="NumMes" attribute="1" defaultMemberUniqueName="[TFecha].[NumMes].[All]" allUniqueName="[TFecha].[NumMes].[All]" dimensionUniqueName="[TFecha]" displayFolder="" count="0" memberValueDatatype="20" unbalanced="0"/>
    <cacheHierarchy uniqueName="[TFecha].[dia]" caption="dia" attribute="1" defaultMemberUniqueName="[TFecha].[dia].[All]" allUniqueName="[TFecha].[dia].[All]" dimensionUniqueName="[TFecha]" displayFolder="" count="0" memberValueDatatype="20" unbalanced="0"/>
    <cacheHierarchy uniqueName="[TFecha].[DiaSem]" caption="DiaSem" attribute="1" defaultMemberUniqueName="[TFecha].[DiaSem].[All]" allUniqueName="[TFecha].[DiaSem].[All]" dimensionUniqueName="[TFecha]" displayFolder="" count="0" memberValueDatatype="130" unbalanced="0"/>
    <cacheHierarchy uniqueName="[TFecha].[NumDiaSem]" caption="NumDiaSem" attribute="1" defaultMemberUniqueName="[TFecha].[NumDiaSem].[All]" allUniqueName="[TFecha].[NumDiaSem].[All]" dimensionUniqueName="[TFecha]" displayFolder="" count="0" memberValueDatatype="20" unbalanced="0"/>
    <cacheHierarchy uniqueName="[TFecha].[Trimestre]" caption="Trimestre" attribute="1" defaultMemberUniqueName="[TFecha].[Trimestre].[All]" allUniqueName="[TFecha].[Trimestre].[All]" dimensionUniqueName="[TFecha]" displayFolder="" count="2" memberValueDatatype="20" unbalanced="0"/>
    <cacheHierarchy uniqueName="[Measures].[CantidadProducto]" caption="CantidadProducto" measure="1" displayFolder="" measureGroup="tblVentas" count="0"/>
    <cacheHierarchy uniqueName="[Measures].[TicketPromedio]" caption="TicketPromedio" measure="1" displayFolder="" measureGroup="tblVentas" count="0"/>
    <cacheHierarchy uniqueName="[Measures].[VentasAñoAct]" caption="VentasAñoAct" measure="1" displayFolder="" measureGroup="tblVentas" count="0"/>
    <cacheHierarchy uniqueName="[Measures].[VentasMesAnt]" caption="VentasMesAnt" measure="1" displayFolder="" measureGroup="tblVentas" count="0"/>
    <cacheHierarchy uniqueName="[Measures].[UnidadesMesAnt]" caption="UnidadesMesAnt" measure="1" displayFolder="" measureGroup="tblVentas" count="0"/>
    <cacheHierarchy uniqueName="[Measures].[VarUnidades%]" caption="VarUnidades%" measure="1" displayFolder="" measureGroup="tblVentas" count="0"/>
    <cacheHierarchy uniqueName="[Measures].[PrecioPromMesAnt]" caption="PrecioPromMesAnt" measure="1" displayFolder="" measureGroup="tblVentas" count="0"/>
    <cacheHierarchy uniqueName="[Measures].[VarPrecioProm%]" caption="VarPrecioProm%" measure="1" displayFolder="" measureGroup="tblVentas" count="0"/>
    <cacheHierarchy uniqueName="[Measures].[DescPromMesAnt]" caption="DescPromMesAnt" measure="1" displayFolder="" measureGroup="tblVentas" count="0"/>
    <cacheHierarchy uniqueName="[Measures].[VarDescProm%]" caption="VarDescProm%" measure="1" displayFolder="" measureGroup="tblVentas" count="0"/>
    <cacheHierarchy uniqueName="[Measures].[ClientesMesAnt]" caption="ClientesMesAnt" measure="1" displayFolder="" measureGroup="tblVentas" count="0"/>
    <cacheHierarchy uniqueName="[Measures].[VarClientes%]" caption="VarClientes%" measure="1" displayFolder="" measureGroup="tblVentas" count="0"/>
    <cacheHierarchy uniqueName="[Measures].[VP_ClienteMesAnt]" caption="VP_ClienteMesAnt" measure="1" displayFolder="" measureGroup="tblVentas" count="0"/>
    <cacheHierarchy uniqueName="[Measures].[VarVPCliente%]" caption="VarVPCliente%" measure="1" displayFolder="" measureGroup="tblVentas" count="0"/>
    <cacheHierarchy uniqueName="[Measures].[VariacionMensual%]" caption="VariacionMensual%" measure="1" displayFolder="" measureGroup="tblVentas" count="0"/>
    <cacheHierarchy uniqueName="[Measures].[VentasTotales]" caption="VentasTotales" measure="1" displayFolder="" measureGroup="tblVentas" count="0"/>
    <cacheHierarchy uniqueName="[Measures].[UnidadesVendidas]" caption="UnidadesVendidas" measure="1" displayFolder="" measureGroup="tblVentas" count="0"/>
    <cacheHierarchy uniqueName="[Measures].[PrecioPromedio]" caption="PrecioPromedio" measure="1" displayFolder="" measureGroup="tblVentas" count="0"/>
    <cacheHierarchy uniqueName="[Measures].[DescuentoPromedio]" caption="DescuentoPromedio" measure="1" displayFolder="" measureGroup="tblVentas" count="0" oneField="1">
      <fieldsUsage count="1">
        <fieldUsage x="0"/>
      </fieldsUsage>
    </cacheHierarchy>
    <cacheHierarchy uniqueName="[Measures].[CantidadClientes]" caption="CantidadClientes" measure="1" displayFolder="" measureGroup="tblVentas" count="0"/>
    <cacheHierarchy uniqueName="[Measures].[VP_Cliente]" caption="VP_Cliente" measure="1" displayFolder="" measureGroup="tblVentas" count="0"/>
    <cacheHierarchy uniqueName="[Measures].[__XL_Count tblVentas]" caption="__XL_Count tblVentas" measure="1" displayFolder="" measureGroup="tblVentas" count="0" hidden="1"/>
    <cacheHierarchy uniqueName="[Measures].[__XL_Count Table1_1]" caption="__XL_Count Table1_1" measure="1" displayFolder="" measureGroup="Table1_1" count="0" hidden="1"/>
    <cacheHierarchy uniqueName="[Measures].[__XL_Count Table1_2]" caption="__XL_Count Table1_2" measure="1" displayFolder="" measureGroup="Table1_2" count="0" hidden="1"/>
    <cacheHierarchy uniqueName="[Measures].[__XL_Count Table1_3]" caption="__XL_Count Table1_3" measure="1" displayFolder="" measureGroup="Table1_3" count="0" hidden="1"/>
    <cacheHierarchy uniqueName="[Measures].[__XL_Count TFecha]" caption="__XL_Count TFecha" measure="1" displayFolder="" measureGroup="TFecha" count="0" hidden="1"/>
    <cacheHierarchy uniqueName="[Measures].[__XL_Count Table1_2 1]" caption="__XL_Count Table1_2 1" measure="1" displayFolder="" measureGroup="Table1_2 1" count="0" hidden="1"/>
    <cacheHierarchy uniqueName="[Measures].[__XL_Count Table1_3 1]" caption="__XL_Count Table1_3 1" measure="1" displayFolder="" measureGroup="Table1_3 1" count="0" hidden="1"/>
    <cacheHierarchy uniqueName="[Measures].[__XL_Count Table1_1 1]" caption="__XL_Count Table1_1 1" measure="1" displayFolder="" measureGroup="Table1_1 1" count="0" hidden="1"/>
    <cacheHierarchy uniqueName="[Measures].[__No hay medidas definidas]" caption="__No hay medidas definidas" measure="1" displayFolder="" count="0" hidden="1"/>
    <cacheHierarchy uniqueName="[Measures].[_VentasTotales Goal]" caption="_VentasTotales Goal" measure="1" displayFolder="" measureGroup="tblVentas" count="0" hidden="1"/>
    <cacheHierarchy uniqueName="[Measures].[_VentasTotales Status]" caption="_VentasTotales Status" measure="1" iconSet="6" displayFolder="" measureGroup="tblVentas" count="0" hidden="1"/>
    <cacheHierarchy uniqueName="[Measures].[_UnidadesVendidas Goal]" caption="_UnidadesVendidas Goal" measure="1" displayFolder="" measureGroup="tblVentas" count="0" hidden="1"/>
    <cacheHierarchy uniqueName="[Measures].[_UnidadesVendidas Status]" caption="_UnidadesVendidas Status" measure="1" iconSet="6" displayFolder="" measureGroup="tblVentas" count="0" hidden="1"/>
    <cacheHierarchy uniqueName="[Measures].[_PrecioPromedio Goal]" caption="_PrecioPromedio Goal" measure="1" displayFolder="" measureGroup="tblVentas" count="0" hidden="1"/>
    <cacheHierarchy uniqueName="[Measures].[_PrecioPromedio Status]" caption="_PrecioPromedio Status" measure="1" iconSet="6" displayFolder="" measureGroup="tblVentas" count="0" hidden="1"/>
    <cacheHierarchy uniqueName="[Measures].[_DescuentoPromedio Goal]" caption="_DescuentoPromedio Goal" measure="1" displayFolder="" measureGroup="tblVentas" count="0" hidden="1"/>
    <cacheHierarchy uniqueName="[Measures].[_DescuentoPromedio Status]" caption="_DescuentoPromedio Status" measure="1" iconSet="6" displayFolder="" measureGroup="tblVentas" count="0" hidden="1"/>
    <cacheHierarchy uniqueName="[Measures].[_CantidadClientes Goal]" caption="_CantidadClientes Goal" measure="1" displayFolder="" measureGroup="tblVentas" count="0" hidden="1"/>
    <cacheHierarchy uniqueName="[Measures].[_CantidadClientes Status]" caption="_CantidadClientes Status" measure="1" iconSet="6" displayFolder="" measureGroup="tblVentas" count="0" hidden="1"/>
    <cacheHierarchy uniqueName="[Measures].[_VP_Cliente Goal]" caption="_VP_Cliente Goal" measure="1" displayFolder="" measureGroup="tblVentas" count="0" hidden="1"/>
    <cacheHierarchy uniqueName="[Measures].[_VP_Cliente Status]" caption="_VP_Cliente Status" measure="1" iconSet="6" displayFolder="" measureGroup="tblVentas" count="0" hidden="1"/>
  </cacheHierarchies>
  <kpis count="6">
    <kpi uniqueName="VentasTotales" caption="VentasTotales" displayFolder="" measureGroup="tblVentas" parent="" value="[Measures].[VentasTotales]" goal="[Measures].[_VentasTotales Goal]" status="[Measures].[_VentasTotales Status]" trend="" weight=""/>
    <kpi uniqueName="UnidadesVendidas" caption="UnidadesVendidas" displayFolder="" measureGroup="tblVentas" parent="" value="[Measures].[UnidadesVendidas]" goal="[Measures].[_UnidadesVendidas Goal]" status="[Measures].[_UnidadesVendidas Status]" trend="" weight=""/>
    <kpi uniqueName="PrecioPromedio" caption="PrecioPromedio" displayFolder="" measureGroup="tblVentas" parent="" value="[Measures].[PrecioPromedio]" goal="[Measures].[_PrecioPromedio Goal]" status="[Measures].[_PrecioPromedio Status]" trend="" weight=""/>
    <kpi uniqueName="DescuentoPromedio" caption="DescuentoPromedio" displayFolder="" measureGroup="tblVentas" parent="" value="[Measures].[DescuentoPromedio]" goal="[Measures].[_DescuentoPromedio Goal]" status="[Measures].[_DescuentoPromedio Status]" trend="" weight=""/>
    <kpi uniqueName="CantidadClientes" caption="CantidadClientes" displayFolder="" measureGroup="tblVentas" parent="" value="[Measures].[CantidadClientes]" goal="[Measures].[_CantidadClientes Goal]" status="[Measures].[_CantidadClientes Status]" trend="" weight=""/>
    <kpi uniqueName="VP_Cliente" caption="VP_Cliente" displayFolder="" measureGroup="tblVentas" parent="" value="[Measures].[VP_Cliente]" goal="[Measures].[_VP_Cliente Goal]" status="[Measures].[_VP_Cliente Status]" trend="" weight=""/>
  </kpis>
  <dimensions count="9">
    <dimension measure="1" name="Measures" uniqueName="[Measures]" caption="Measures"/>
    <dimension name="Table1_1" uniqueName="[Table1_1]" caption="Table1_1"/>
    <dimension name="Table1_1 1" uniqueName="[Table1_1 1]" caption="Table1_1 1"/>
    <dimension name="Table1_2" uniqueName="[Table1_2]" caption="Table1_2"/>
    <dimension name="Table1_2 1" uniqueName="[Table1_2 1]" caption="Table1_2 1"/>
    <dimension name="Table1_3" uniqueName="[Table1_3]" caption="Table1_3"/>
    <dimension name="Table1_3 1" uniqueName="[Table1_3 1]" caption="Table1_3 1"/>
    <dimension name="tblVentas" uniqueName="[tblVentas]" caption="tblVentas"/>
    <dimension name="TFecha" uniqueName="[TFecha]" caption="TFecha"/>
  </dimensions>
  <measureGroups count="8">
    <measureGroup name="Table1_1" caption="Table1_1"/>
    <measureGroup name="Table1_1 1" caption="Table1_1 1"/>
    <measureGroup name="Table1_2" caption="Table1_2"/>
    <measureGroup name="Table1_2 1" caption="Table1_2 1"/>
    <measureGroup name="Table1_3" caption="Table1_3"/>
    <measureGroup name="Table1_3 1" caption="Table1_3 1"/>
    <measureGroup name="tblVentas" caption="tblVentas"/>
    <measureGroup name="TFecha" caption="TFecha"/>
  </measureGroups>
  <maps count="12">
    <map measureGroup="0" dimension="1"/>
    <map measureGroup="1" dimension="2"/>
    <map measureGroup="2" dimension="3"/>
    <map measureGroup="3" dimension="4"/>
    <map measureGroup="4" dimension="5"/>
    <map measureGroup="5" dimension="6"/>
    <map measureGroup="6" dimension="1"/>
    <map measureGroup="6" dimension="3"/>
    <map measureGroup="6" dimension="5"/>
    <map measureGroup="6" dimension="7"/>
    <map measureGroup="6" dimension="8"/>
    <map measureGroup="7" dimension="8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kelly" refreshedDate="46180.83115972222" createdVersion="5" refreshedVersion="8" minRefreshableVersion="3" recordCount="0" supportSubquery="1" supportAdvancedDrill="1" xr:uid="{07483D1F-3415-4EDE-9FED-940A3E20B56F}">
  <cacheSource type="external" connectionId="7"/>
  <cacheFields count="3">
    <cacheField name="[Measures].[CantidadClientes]" caption="CantidadClientes" numFmtId="0" hierarchy="56" level="32767"/>
    <cacheField name="[tblVentas].[Fecha].[Fecha]" caption="Fecha" numFmtId="0" hierarchy="21" level="1">
      <sharedItems containsSemiMixedTypes="0" containsNonDate="0" containsString="0"/>
    </cacheField>
    <cacheField name="[Table1_2].[Ciudad].[Ciudad]" caption="Ciudad" numFmtId="0" hierarchy="10" level="1">
      <sharedItems containsSemiMixedTypes="0" containsNonDate="0" containsString="0"/>
    </cacheField>
  </cacheFields>
  <cacheHierarchies count="79">
    <cacheHierarchy uniqueName="[Table1_1].[ProductoID]" caption="ProductoID" attribute="1" defaultMemberUniqueName="[Table1_1].[ProductoID].[All]" allUniqueName="[Table1_1].[ProductoID].[All]" dimensionUniqueName="[Table1_1]" displayFolder="" count="0" memberValueDatatype="20" unbalanced="0"/>
    <cacheHierarchy uniqueName="[Table1_1].[Producto]" caption="Producto" attribute="1" defaultMemberUniqueName="[Table1_1].[Producto].[All]" allUniqueName="[Table1_1].[Producto].[All]" dimensionUniqueName="[Table1_1]" displayFolder="" count="2" memberValueDatatype="130" unbalanced="0"/>
    <cacheHierarchy uniqueName="[Table1_1].[Categoría]" caption="Categoría" attribute="1" defaultMemberUniqueName="[Table1_1].[Categoría].[All]" allUniqueName="[Table1_1].[Categoría].[All]" dimensionUniqueName="[Table1_1]" displayFolder="" count="2" memberValueDatatype="130" unbalanced="0"/>
    <cacheHierarchy uniqueName="[Table1_1].[PrecioUnitario]" caption="PrecioUnitario" attribute="1" defaultMemberUniqueName="[Table1_1].[PrecioUnitario].[All]" allUniqueName="[Table1_1].[PrecioUnitario].[All]" dimensionUniqueName="[Table1_1]" displayFolder="" count="0" memberValueDatatype="20" unbalanced="0"/>
    <cacheHierarchy uniqueName="[Table1_1 1].[ProductoID]" caption="ProductoID" attribute="1" defaultMemberUniqueName="[Table1_1 1].[ProductoID].[All]" allUniqueName="[Table1_1 1].[ProductoID].[All]" dimensionUniqueName="[Table1_1 1]" displayFolder="" count="0" memberValueDatatype="20" unbalanced="0"/>
    <cacheHierarchy uniqueName="[Table1_1 1].[Producto]" caption="Producto" attribute="1" defaultMemberUniqueName="[Table1_1 1].[Producto].[All]" allUniqueName="[Table1_1 1].[Producto].[All]" dimensionUniqueName="[Table1_1 1]" displayFolder="" count="0" memberValueDatatype="130" unbalanced="0"/>
    <cacheHierarchy uniqueName="[Table1_1 1].[Categoría]" caption="Categoría" attribute="1" defaultMemberUniqueName="[Table1_1 1].[Categoría].[All]" allUniqueName="[Table1_1 1].[Categoría].[All]" dimensionUniqueName="[Table1_1 1]" displayFolder="" count="0" memberValueDatatype="130" unbalanced="0"/>
    <cacheHierarchy uniqueName="[Table1_1 1].[PrecioUnitario]" caption="PrecioUnitario" attribute="1" defaultMemberUniqueName="[Table1_1 1].[PrecioUnitario].[All]" allUniqueName="[Table1_1 1].[PrecioUnitario].[All]" dimensionUniqueName="[Table1_1 1]" displayFolder="" count="0" memberValueDatatype="20" unbalanced="0"/>
    <cacheHierarchy uniqueName="[Table1_2].[ClienteID]" caption="ClienteID" attribute="1" defaultMemberUniqueName="[Table1_2].[ClienteID].[All]" allUniqueName="[Table1_2].[ClienteID].[All]" dimensionUniqueName="[Table1_2]" displayFolder="" count="0" memberValueDatatype="20" unbalanced="0"/>
    <cacheHierarchy uniqueName="[Table1_2].[País]" caption="País" attribute="1" defaultMemberUniqueName="[Table1_2].[País].[All]" allUniqueName="[Table1_2].[País].[All]" dimensionUniqueName="[Table1_2]" displayFolder="" count="2" memberValueDatatype="130" unbalanced="0"/>
    <cacheHierarchy uniqueName="[Table1_2].[Ciudad]" caption="Ciudad" attribute="1" defaultMemberUniqueName="[Table1_2].[Ciudad].[All]" allUniqueName="[Table1_2].[Ciudad].[All]" dimensionUniqueName="[Table1_2]" displayFolder="" count="2" memberValueDatatype="130" unbalanced="0">
      <fieldsUsage count="2">
        <fieldUsage x="-1"/>
        <fieldUsage x="2"/>
      </fieldsUsage>
    </cacheHierarchy>
    <cacheHierarchy uniqueName="[Table1_2].[Segmento]" caption="Segmento" attribute="1" defaultMemberUniqueName="[Table1_2].[Segmento].[All]" allUniqueName="[Table1_2].[Segmento].[All]" dimensionUniqueName="[Table1_2]" displayFolder="" count="2" memberValueDatatype="130" unbalanced="0"/>
    <cacheHierarchy uniqueName="[Table1_2 1].[ClienteID]" caption="ClienteID" attribute="1" defaultMemberUniqueName="[Table1_2 1].[ClienteID].[All]" allUniqueName="[Table1_2 1].[ClienteID].[All]" dimensionUniqueName="[Table1_2 1]" displayFolder="" count="0" memberValueDatatype="20" unbalanced="0"/>
    <cacheHierarchy uniqueName="[Table1_2 1].[País]" caption="País" attribute="1" defaultMemberUniqueName="[Table1_2 1].[País].[All]" allUniqueName="[Table1_2 1].[País].[All]" dimensionUniqueName="[Table1_2 1]" displayFolder="" count="0" memberValueDatatype="130" unbalanced="0"/>
    <cacheHierarchy uniqueName="[Table1_2 1].[Ciudad]" caption="Ciudad" attribute="1" defaultMemberUniqueName="[Table1_2 1].[Ciudad].[All]" allUniqueName="[Table1_2 1].[Ciudad].[All]" dimensionUniqueName="[Table1_2 1]" displayFolder="" count="0" memberValueDatatype="130" unbalanced="0"/>
    <cacheHierarchy uniqueName="[Table1_2 1].[Segmento]" caption="Segmento" attribute="1" defaultMemberUniqueName="[Table1_2 1].[Segmento].[All]" allUniqueName="[Table1_2 1].[Segmento].[All]" dimensionUniqueName="[Table1_2 1]" displayFolder="" count="0" memberValueDatatype="130" unbalanced="0"/>
    <cacheHierarchy uniqueName="[Table1_3].[CanalID]" caption="CanalID" attribute="1" defaultMemberUniqueName="[Table1_3].[CanalID].[All]" allUniqueName="[Table1_3].[CanalID].[All]" dimensionUniqueName="[Table1_3]" displayFolder="" count="0" memberValueDatatype="20" unbalanced="0"/>
    <cacheHierarchy uniqueName="[Table1_3].[Canal]" caption="Canal" attribute="1" defaultMemberUniqueName="[Table1_3].[Canal].[All]" allUniqueName="[Table1_3].[Canal].[All]" dimensionUniqueName="[Table1_3]" displayFolder="" count="2" memberValueDatatype="130" unbalanced="0"/>
    <cacheHierarchy uniqueName="[Table1_3 1].[CanalID]" caption="CanalID" attribute="1" defaultMemberUniqueName="[Table1_3 1].[CanalID].[All]" allUniqueName="[Table1_3 1].[CanalID].[All]" dimensionUniqueName="[Table1_3 1]" displayFolder="" count="0" memberValueDatatype="20" unbalanced="0"/>
    <cacheHierarchy uniqueName="[Table1_3 1].[Canal]" caption="Canal" attribute="1" defaultMemberUniqueName="[Table1_3 1].[Canal].[All]" allUniqueName="[Table1_3 1].[Canal].[All]" dimensionUniqueName="[Table1_3 1]" displayFolder="" count="0" memberValueDatatype="130" unbalanced="0"/>
    <cacheHierarchy uniqueName="[tblVentas].[VentaID]" caption="VentaID" attribute="1" defaultMemberUniqueName="[tblVentas].[VentaID].[All]" allUniqueName="[tblVentas].[VentaID].[All]" dimensionUniqueName="[tblVentas]" displayFolder="" count="0" memberValueDatatype="20" unbalanced="0"/>
    <cacheHierarchy uniqueName="[tblVentas].[Fecha]" caption="Fecha" attribute="1" time="1" defaultMemberUniqueName="[tblVentas].[Fecha].[All]" allUniqueName="[tblVentas].[Fecha].[All]" dimensionUniqueName="[tblVentas]" displayFolder="" count="2" memberValueDatatype="7" unbalanced="0">
      <fieldsUsage count="2">
        <fieldUsage x="-1"/>
        <fieldUsage x="1"/>
      </fieldsUsage>
    </cacheHierarchy>
    <cacheHierarchy uniqueName="[tblVentas].[ProductoID]" caption="ProductoID" attribute="1" defaultMemberUniqueName="[tblVentas].[ProductoID].[All]" allUniqueName="[tblVentas].[ProductoID].[All]" dimensionUniqueName="[tblVentas]" displayFolder="" count="0" memberValueDatatype="20" unbalanced="0"/>
    <cacheHierarchy uniqueName="[tblVentas].[ClienteID]" caption="ClienteID" attribute="1" defaultMemberUniqueName="[tblVentas].[ClienteID].[All]" allUniqueName="[tblVentas].[ClienteID].[All]" dimensionUniqueName="[tblVentas]" displayFolder="" count="0" memberValueDatatype="20" unbalanced="0"/>
    <cacheHierarchy uniqueName="[tblVentas].[CanalID]" caption="CanalID" attribute="1" defaultMemberUniqueName="[tblVentas].[CanalID].[All]" allUniqueName="[tblVentas].[CanalID].[All]" dimensionUniqueName="[tblVentas]" displayFolder="" count="0" memberValueDatatype="20" unbalanced="0"/>
    <cacheHierarchy uniqueName="[tblVentas].[Cantidad]" caption="Cantidad" attribute="1" defaultMemberUniqueName="[tblVentas].[Cantidad].[All]" allUniqueName="[tblVentas].[Cantidad].[All]" dimensionUniqueName="[tblVentas]" displayFolder="" count="0" memberValueDatatype="20" unbalanced="0"/>
    <cacheHierarchy uniqueName="[tblVentas].[PrecioUnitario]" caption="PrecioUnitario" attribute="1" defaultMemberUniqueName="[tblVentas].[PrecioUnitario].[All]" allUniqueName="[tblVentas].[PrecioUnitario].[All]" dimensionUniqueName="[tblVentas]" displayFolder="" count="0" memberValueDatatype="20" unbalanced="0"/>
    <cacheHierarchy uniqueName="[tblVentas].[Descuento]" caption="Descuento" attribute="1" defaultMemberUniqueName="[tblVentas].[Descuento].[All]" allUniqueName="[tblVentas].[Descuento].[All]" dimensionUniqueName="[tblVentas]" displayFolder="" count="0" memberValueDatatype="5" unbalanced="0"/>
    <cacheHierarchy uniqueName="[tblVentas].[TotalVenta]" caption="TotalVenta" attribute="1" defaultMemberUniqueName="[tblVentas].[TotalVenta].[All]" allUniqueName="[tblVentas].[TotalVenta].[All]" dimensionUniqueName="[tblVentas]" displayFolder="" count="0" memberValueDatatype="20" unbalanced="0"/>
    <cacheHierarchy uniqueName="[TFecha].[Fecha]" caption="Fecha" attribute="1" time="1" defaultMemberUniqueName="[TFecha].[Fecha].[All]" allUniqueName="[TFecha].[Fecha].[All]" dimensionUniqueName="[TFecha]" displayFolder="" count="0" memberValueDatatype="7" unbalanced="0"/>
    <cacheHierarchy uniqueName="[TFecha].[Año]" caption="Año" attribute="1" defaultMemberUniqueName="[TFecha].[Año].[All]" allUniqueName="[TFecha].[Año].[All]" dimensionUniqueName="[TFecha]" displayFolder="" count="2" memberValueDatatype="20" unbalanced="0"/>
    <cacheHierarchy uniqueName="[TFecha].[Mes]" caption="Mes" attribute="1" defaultMemberUniqueName="[TFecha].[Mes].[All]" allUniqueName="[TFecha].[Mes].[All]" dimensionUniqueName="[TFecha]" displayFolder="" count="2" memberValueDatatype="130" unbalanced="0"/>
    <cacheHierarchy uniqueName="[TFecha].[NumMes]" caption="NumMes" attribute="1" defaultMemberUniqueName="[TFecha].[NumMes].[All]" allUniqueName="[TFecha].[NumMes].[All]" dimensionUniqueName="[TFecha]" displayFolder="" count="0" memberValueDatatype="20" unbalanced="0"/>
    <cacheHierarchy uniqueName="[TFecha].[dia]" caption="dia" attribute="1" defaultMemberUniqueName="[TFecha].[dia].[All]" allUniqueName="[TFecha].[dia].[All]" dimensionUniqueName="[TFecha]" displayFolder="" count="0" memberValueDatatype="20" unbalanced="0"/>
    <cacheHierarchy uniqueName="[TFecha].[DiaSem]" caption="DiaSem" attribute="1" defaultMemberUniqueName="[TFecha].[DiaSem].[All]" allUniqueName="[TFecha].[DiaSem].[All]" dimensionUniqueName="[TFecha]" displayFolder="" count="0" memberValueDatatype="130" unbalanced="0"/>
    <cacheHierarchy uniqueName="[TFecha].[NumDiaSem]" caption="NumDiaSem" attribute="1" defaultMemberUniqueName="[TFecha].[NumDiaSem].[All]" allUniqueName="[TFecha].[NumDiaSem].[All]" dimensionUniqueName="[TFecha]" displayFolder="" count="0" memberValueDatatype="20" unbalanced="0"/>
    <cacheHierarchy uniqueName="[TFecha].[Trimestre]" caption="Trimestre" attribute="1" defaultMemberUniqueName="[TFecha].[Trimestre].[All]" allUniqueName="[TFecha].[Trimestre].[All]" dimensionUniqueName="[TFecha]" displayFolder="" count="2" memberValueDatatype="20" unbalanced="0"/>
    <cacheHierarchy uniqueName="[Measures].[CantidadProducto]" caption="CantidadProducto" measure="1" displayFolder="" measureGroup="tblVentas" count="0"/>
    <cacheHierarchy uniqueName="[Measures].[TicketPromedio]" caption="TicketPromedio" measure="1" displayFolder="" measureGroup="tblVentas" count="0"/>
    <cacheHierarchy uniqueName="[Measures].[VentasAñoAct]" caption="VentasAñoAct" measure="1" displayFolder="" measureGroup="tblVentas" count="0"/>
    <cacheHierarchy uniqueName="[Measures].[VentasMesAnt]" caption="VentasMesAnt" measure="1" displayFolder="" measureGroup="tblVentas" count="0"/>
    <cacheHierarchy uniqueName="[Measures].[UnidadesMesAnt]" caption="UnidadesMesAnt" measure="1" displayFolder="" measureGroup="tblVentas" count="0"/>
    <cacheHierarchy uniqueName="[Measures].[VarUnidades%]" caption="VarUnidades%" measure="1" displayFolder="" measureGroup="tblVentas" count="0"/>
    <cacheHierarchy uniqueName="[Measures].[PrecioPromMesAnt]" caption="PrecioPromMesAnt" measure="1" displayFolder="" measureGroup="tblVentas" count="0"/>
    <cacheHierarchy uniqueName="[Measures].[VarPrecioProm%]" caption="VarPrecioProm%" measure="1" displayFolder="" measureGroup="tblVentas" count="0"/>
    <cacheHierarchy uniqueName="[Measures].[DescPromMesAnt]" caption="DescPromMesAnt" measure="1" displayFolder="" measureGroup="tblVentas" count="0"/>
    <cacheHierarchy uniqueName="[Measures].[VarDescProm%]" caption="VarDescProm%" measure="1" displayFolder="" measureGroup="tblVentas" count="0"/>
    <cacheHierarchy uniqueName="[Measures].[ClientesMesAnt]" caption="ClientesMesAnt" measure="1" displayFolder="" measureGroup="tblVentas" count="0"/>
    <cacheHierarchy uniqueName="[Measures].[VarClientes%]" caption="VarClientes%" measure="1" displayFolder="" measureGroup="tblVentas" count="0"/>
    <cacheHierarchy uniqueName="[Measures].[VP_ClienteMesAnt]" caption="VP_ClienteMesAnt" measure="1" displayFolder="" measureGroup="tblVentas" count="0"/>
    <cacheHierarchy uniqueName="[Measures].[VarVPCliente%]" caption="VarVPCliente%" measure="1" displayFolder="" measureGroup="tblVentas" count="0"/>
    <cacheHierarchy uniqueName="[Measures].[VariacionMensual%]" caption="VariacionMensual%" measure="1" displayFolder="" measureGroup="tblVentas" count="0"/>
    <cacheHierarchy uniqueName="[Measures].[VentasTotales]" caption="VentasTotales" measure="1" displayFolder="" measureGroup="tblVentas" count="0"/>
    <cacheHierarchy uniqueName="[Measures].[UnidadesVendidas]" caption="UnidadesVendidas" measure="1" displayFolder="" measureGroup="tblVentas" count="0"/>
    <cacheHierarchy uniqueName="[Measures].[PrecioPromedio]" caption="PrecioPromedio" measure="1" displayFolder="" measureGroup="tblVentas" count="0"/>
    <cacheHierarchy uniqueName="[Measures].[DescuentoPromedio]" caption="DescuentoPromedio" measure="1" displayFolder="" measureGroup="tblVentas" count="0"/>
    <cacheHierarchy uniqueName="[Measures].[CantidadClientes]" caption="CantidadClientes" measure="1" displayFolder="" measureGroup="tblVentas" count="0" oneField="1">
      <fieldsUsage count="1">
        <fieldUsage x="0"/>
      </fieldsUsage>
    </cacheHierarchy>
    <cacheHierarchy uniqueName="[Measures].[VP_Cliente]" caption="VP_Cliente" measure="1" displayFolder="" measureGroup="tblVentas" count="0"/>
    <cacheHierarchy uniqueName="[Measures].[__XL_Count tblVentas]" caption="__XL_Count tblVentas" measure="1" displayFolder="" measureGroup="tblVentas" count="0" hidden="1"/>
    <cacheHierarchy uniqueName="[Measures].[__XL_Count Table1_1]" caption="__XL_Count Table1_1" measure="1" displayFolder="" measureGroup="Table1_1" count="0" hidden="1"/>
    <cacheHierarchy uniqueName="[Measures].[__XL_Count Table1_2]" caption="__XL_Count Table1_2" measure="1" displayFolder="" measureGroup="Table1_2" count="0" hidden="1"/>
    <cacheHierarchy uniqueName="[Measures].[__XL_Count Table1_3]" caption="__XL_Count Table1_3" measure="1" displayFolder="" measureGroup="Table1_3" count="0" hidden="1"/>
    <cacheHierarchy uniqueName="[Measures].[__XL_Count TFecha]" caption="__XL_Count TFecha" measure="1" displayFolder="" measureGroup="TFecha" count="0" hidden="1"/>
    <cacheHierarchy uniqueName="[Measures].[__XL_Count Table1_2 1]" caption="__XL_Count Table1_2 1" measure="1" displayFolder="" measureGroup="Table1_2 1" count="0" hidden="1"/>
    <cacheHierarchy uniqueName="[Measures].[__XL_Count Table1_3 1]" caption="__XL_Count Table1_3 1" measure="1" displayFolder="" measureGroup="Table1_3 1" count="0" hidden="1"/>
    <cacheHierarchy uniqueName="[Measures].[__XL_Count Table1_1 1]" caption="__XL_Count Table1_1 1" measure="1" displayFolder="" measureGroup="Table1_1 1" count="0" hidden="1"/>
    <cacheHierarchy uniqueName="[Measures].[__No hay medidas definidas]" caption="__No hay medidas definidas" measure="1" displayFolder="" count="0" hidden="1"/>
    <cacheHierarchy uniqueName="[Measures].[_VentasTotales Goal]" caption="_VentasTotales Goal" measure="1" displayFolder="" measureGroup="tblVentas" count="0" hidden="1"/>
    <cacheHierarchy uniqueName="[Measures].[_VentasTotales Status]" caption="_VentasTotales Status" measure="1" iconSet="6" displayFolder="" measureGroup="tblVentas" count="0" hidden="1"/>
    <cacheHierarchy uniqueName="[Measures].[_UnidadesVendidas Goal]" caption="_UnidadesVendidas Goal" measure="1" displayFolder="" measureGroup="tblVentas" count="0" hidden="1"/>
    <cacheHierarchy uniqueName="[Measures].[_UnidadesVendidas Status]" caption="_UnidadesVendidas Status" measure="1" iconSet="6" displayFolder="" measureGroup="tblVentas" count="0" hidden="1"/>
    <cacheHierarchy uniqueName="[Measures].[_PrecioPromedio Goal]" caption="_PrecioPromedio Goal" measure="1" displayFolder="" measureGroup="tblVentas" count="0" hidden="1"/>
    <cacheHierarchy uniqueName="[Measures].[_PrecioPromedio Status]" caption="_PrecioPromedio Status" measure="1" iconSet="6" displayFolder="" measureGroup="tblVentas" count="0" hidden="1"/>
    <cacheHierarchy uniqueName="[Measures].[_DescuentoPromedio Goal]" caption="_DescuentoPromedio Goal" measure="1" displayFolder="" measureGroup="tblVentas" count="0" hidden="1"/>
    <cacheHierarchy uniqueName="[Measures].[_DescuentoPromedio Status]" caption="_DescuentoPromedio Status" measure="1" iconSet="6" displayFolder="" measureGroup="tblVentas" count="0" hidden="1"/>
    <cacheHierarchy uniqueName="[Measures].[_CantidadClientes Goal]" caption="_CantidadClientes Goal" measure="1" displayFolder="" measureGroup="tblVentas" count="0" hidden="1"/>
    <cacheHierarchy uniqueName="[Measures].[_CantidadClientes Status]" caption="_CantidadClientes Status" measure="1" iconSet="6" displayFolder="" measureGroup="tblVentas" count="0" hidden="1"/>
    <cacheHierarchy uniqueName="[Measures].[_VP_Cliente Goal]" caption="_VP_Cliente Goal" measure="1" displayFolder="" measureGroup="tblVentas" count="0" hidden="1"/>
    <cacheHierarchy uniqueName="[Measures].[_VP_Cliente Status]" caption="_VP_Cliente Status" measure="1" iconSet="6" displayFolder="" measureGroup="tblVentas" count="0" hidden="1"/>
  </cacheHierarchies>
  <kpis count="6">
    <kpi uniqueName="VentasTotales" caption="VentasTotales" displayFolder="" measureGroup="tblVentas" parent="" value="[Measures].[VentasTotales]" goal="[Measures].[_VentasTotales Goal]" status="[Measures].[_VentasTotales Status]" trend="" weight=""/>
    <kpi uniqueName="UnidadesVendidas" caption="UnidadesVendidas" displayFolder="" measureGroup="tblVentas" parent="" value="[Measures].[UnidadesVendidas]" goal="[Measures].[_UnidadesVendidas Goal]" status="[Measures].[_UnidadesVendidas Status]" trend="" weight=""/>
    <kpi uniqueName="PrecioPromedio" caption="PrecioPromedio" displayFolder="" measureGroup="tblVentas" parent="" value="[Measures].[PrecioPromedio]" goal="[Measures].[_PrecioPromedio Goal]" status="[Measures].[_PrecioPromedio Status]" trend="" weight=""/>
    <kpi uniqueName="DescuentoPromedio" caption="DescuentoPromedio" displayFolder="" measureGroup="tblVentas" parent="" value="[Measures].[DescuentoPromedio]" goal="[Measures].[_DescuentoPromedio Goal]" status="[Measures].[_DescuentoPromedio Status]" trend="" weight=""/>
    <kpi uniqueName="CantidadClientes" caption="CantidadClientes" displayFolder="" measureGroup="tblVentas" parent="" value="[Measures].[CantidadClientes]" goal="[Measures].[_CantidadClientes Goal]" status="[Measures].[_CantidadClientes Status]" trend="" weight=""/>
    <kpi uniqueName="VP_Cliente" caption="VP_Cliente" displayFolder="" measureGroup="tblVentas" parent="" value="[Measures].[VP_Cliente]" goal="[Measures].[_VP_Cliente Goal]" status="[Measures].[_VP_Cliente Status]" trend="" weight=""/>
  </kpis>
  <dimensions count="9">
    <dimension measure="1" name="Measures" uniqueName="[Measures]" caption="Measures"/>
    <dimension name="Table1_1" uniqueName="[Table1_1]" caption="Table1_1"/>
    <dimension name="Table1_1 1" uniqueName="[Table1_1 1]" caption="Table1_1 1"/>
    <dimension name="Table1_2" uniqueName="[Table1_2]" caption="Table1_2"/>
    <dimension name="Table1_2 1" uniqueName="[Table1_2 1]" caption="Table1_2 1"/>
    <dimension name="Table1_3" uniqueName="[Table1_3]" caption="Table1_3"/>
    <dimension name="Table1_3 1" uniqueName="[Table1_3 1]" caption="Table1_3 1"/>
    <dimension name="tblVentas" uniqueName="[tblVentas]" caption="tblVentas"/>
    <dimension name="TFecha" uniqueName="[TFecha]" caption="TFecha"/>
  </dimensions>
  <measureGroups count="8">
    <measureGroup name="Table1_1" caption="Table1_1"/>
    <measureGroup name="Table1_1 1" caption="Table1_1 1"/>
    <measureGroup name="Table1_2" caption="Table1_2"/>
    <measureGroup name="Table1_2 1" caption="Table1_2 1"/>
    <measureGroup name="Table1_3" caption="Table1_3"/>
    <measureGroup name="Table1_3 1" caption="Table1_3 1"/>
    <measureGroup name="tblVentas" caption="tblVentas"/>
    <measureGroup name="TFecha" caption="TFecha"/>
  </measureGroups>
  <maps count="12">
    <map measureGroup="0" dimension="1"/>
    <map measureGroup="1" dimension="2"/>
    <map measureGroup="2" dimension="3"/>
    <map measureGroup="3" dimension="4"/>
    <map measureGroup="4" dimension="5"/>
    <map measureGroup="5" dimension="6"/>
    <map measureGroup="6" dimension="1"/>
    <map measureGroup="6" dimension="3"/>
    <map measureGroup="6" dimension="5"/>
    <map measureGroup="6" dimension="7"/>
    <map measureGroup="6" dimension="8"/>
    <map measureGroup="7" dimension="8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kelly" refreshedDate="46180.831159837966" createdVersion="5" refreshedVersion="8" minRefreshableVersion="3" recordCount="0" supportSubquery="1" supportAdvancedDrill="1" xr:uid="{B04EE7B3-E60A-4A27-8702-1323E8501FB4}">
  <cacheSource type="external" connectionId="7"/>
  <cacheFields count="3">
    <cacheField name="[Measures].[VP_Cliente]" caption="VP_Cliente" numFmtId="0" hierarchy="57" level="32767"/>
    <cacheField name="[tblVentas].[Fecha].[Fecha]" caption="Fecha" numFmtId="0" hierarchy="21" level="1">
      <sharedItems containsSemiMixedTypes="0" containsNonDate="0" containsString="0"/>
    </cacheField>
    <cacheField name="[Table1_2].[Ciudad].[Ciudad]" caption="Ciudad" numFmtId="0" hierarchy="10" level="1">
      <sharedItems containsSemiMixedTypes="0" containsNonDate="0" containsString="0"/>
    </cacheField>
  </cacheFields>
  <cacheHierarchies count="79">
    <cacheHierarchy uniqueName="[Table1_1].[ProductoID]" caption="ProductoID" attribute="1" defaultMemberUniqueName="[Table1_1].[ProductoID].[All]" allUniqueName="[Table1_1].[ProductoID].[All]" dimensionUniqueName="[Table1_1]" displayFolder="" count="0" memberValueDatatype="20" unbalanced="0"/>
    <cacheHierarchy uniqueName="[Table1_1].[Producto]" caption="Producto" attribute="1" defaultMemberUniqueName="[Table1_1].[Producto].[All]" allUniqueName="[Table1_1].[Producto].[All]" dimensionUniqueName="[Table1_1]" displayFolder="" count="2" memberValueDatatype="130" unbalanced="0"/>
    <cacheHierarchy uniqueName="[Table1_1].[Categoría]" caption="Categoría" attribute="1" defaultMemberUniqueName="[Table1_1].[Categoría].[All]" allUniqueName="[Table1_1].[Categoría].[All]" dimensionUniqueName="[Table1_1]" displayFolder="" count="2" memberValueDatatype="130" unbalanced="0"/>
    <cacheHierarchy uniqueName="[Table1_1].[PrecioUnitario]" caption="PrecioUnitario" attribute="1" defaultMemberUniqueName="[Table1_1].[PrecioUnitario].[All]" allUniqueName="[Table1_1].[PrecioUnitario].[All]" dimensionUniqueName="[Table1_1]" displayFolder="" count="0" memberValueDatatype="20" unbalanced="0"/>
    <cacheHierarchy uniqueName="[Table1_1 1].[ProductoID]" caption="ProductoID" attribute="1" defaultMemberUniqueName="[Table1_1 1].[ProductoID].[All]" allUniqueName="[Table1_1 1].[ProductoID].[All]" dimensionUniqueName="[Table1_1 1]" displayFolder="" count="0" memberValueDatatype="20" unbalanced="0"/>
    <cacheHierarchy uniqueName="[Table1_1 1].[Producto]" caption="Producto" attribute="1" defaultMemberUniqueName="[Table1_1 1].[Producto].[All]" allUniqueName="[Table1_1 1].[Producto].[All]" dimensionUniqueName="[Table1_1 1]" displayFolder="" count="0" memberValueDatatype="130" unbalanced="0"/>
    <cacheHierarchy uniqueName="[Table1_1 1].[Categoría]" caption="Categoría" attribute="1" defaultMemberUniqueName="[Table1_1 1].[Categoría].[All]" allUniqueName="[Table1_1 1].[Categoría].[All]" dimensionUniqueName="[Table1_1 1]" displayFolder="" count="0" memberValueDatatype="130" unbalanced="0"/>
    <cacheHierarchy uniqueName="[Table1_1 1].[PrecioUnitario]" caption="PrecioUnitario" attribute="1" defaultMemberUniqueName="[Table1_1 1].[PrecioUnitario].[All]" allUniqueName="[Table1_1 1].[PrecioUnitario].[All]" dimensionUniqueName="[Table1_1 1]" displayFolder="" count="0" memberValueDatatype="20" unbalanced="0"/>
    <cacheHierarchy uniqueName="[Table1_2].[ClienteID]" caption="ClienteID" attribute="1" defaultMemberUniqueName="[Table1_2].[ClienteID].[All]" allUniqueName="[Table1_2].[ClienteID].[All]" dimensionUniqueName="[Table1_2]" displayFolder="" count="0" memberValueDatatype="20" unbalanced="0"/>
    <cacheHierarchy uniqueName="[Table1_2].[País]" caption="País" attribute="1" defaultMemberUniqueName="[Table1_2].[País].[All]" allUniqueName="[Table1_2].[País].[All]" dimensionUniqueName="[Table1_2]" displayFolder="" count="2" memberValueDatatype="130" unbalanced="0"/>
    <cacheHierarchy uniqueName="[Table1_2].[Ciudad]" caption="Ciudad" attribute="1" defaultMemberUniqueName="[Table1_2].[Ciudad].[All]" allUniqueName="[Table1_2].[Ciudad].[All]" dimensionUniqueName="[Table1_2]" displayFolder="" count="2" memberValueDatatype="130" unbalanced="0">
      <fieldsUsage count="2">
        <fieldUsage x="-1"/>
        <fieldUsage x="2"/>
      </fieldsUsage>
    </cacheHierarchy>
    <cacheHierarchy uniqueName="[Table1_2].[Segmento]" caption="Segmento" attribute="1" defaultMemberUniqueName="[Table1_2].[Segmento].[All]" allUniqueName="[Table1_2].[Segmento].[All]" dimensionUniqueName="[Table1_2]" displayFolder="" count="2" memberValueDatatype="130" unbalanced="0"/>
    <cacheHierarchy uniqueName="[Table1_2 1].[ClienteID]" caption="ClienteID" attribute="1" defaultMemberUniqueName="[Table1_2 1].[ClienteID].[All]" allUniqueName="[Table1_2 1].[ClienteID].[All]" dimensionUniqueName="[Table1_2 1]" displayFolder="" count="0" memberValueDatatype="20" unbalanced="0"/>
    <cacheHierarchy uniqueName="[Table1_2 1].[País]" caption="País" attribute="1" defaultMemberUniqueName="[Table1_2 1].[País].[All]" allUniqueName="[Table1_2 1].[País].[All]" dimensionUniqueName="[Table1_2 1]" displayFolder="" count="0" memberValueDatatype="130" unbalanced="0"/>
    <cacheHierarchy uniqueName="[Table1_2 1].[Ciudad]" caption="Ciudad" attribute="1" defaultMemberUniqueName="[Table1_2 1].[Ciudad].[All]" allUniqueName="[Table1_2 1].[Ciudad].[All]" dimensionUniqueName="[Table1_2 1]" displayFolder="" count="0" memberValueDatatype="130" unbalanced="0"/>
    <cacheHierarchy uniqueName="[Table1_2 1].[Segmento]" caption="Segmento" attribute="1" defaultMemberUniqueName="[Table1_2 1].[Segmento].[All]" allUniqueName="[Table1_2 1].[Segmento].[All]" dimensionUniqueName="[Table1_2 1]" displayFolder="" count="0" memberValueDatatype="130" unbalanced="0"/>
    <cacheHierarchy uniqueName="[Table1_3].[CanalID]" caption="CanalID" attribute="1" defaultMemberUniqueName="[Table1_3].[CanalID].[All]" allUniqueName="[Table1_3].[CanalID].[All]" dimensionUniqueName="[Table1_3]" displayFolder="" count="0" memberValueDatatype="20" unbalanced="0"/>
    <cacheHierarchy uniqueName="[Table1_3].[Canal]" caption="Canal" attribute="1" defaultMemberUniqueName="[Table1_3].[Canal].[All]" allUniqueName="[Table1_3].[Canal].[All]" dimensionUniqueName="[Table1_3]" displayFolder="" count="2" memberValueDatatype="130" unbalanced="0"/>
    <cacheHierarchy uniqueName="[Table1_3 1].[CanalID]" caption="CanalID" attribute="1" defaultMemberUniqueName="[Table1_3 1].[CanalID].[All]" allUniqueName="[Table1_3 1].[CanalID].[All]" dimensionUniqueName="[Table1_3 1]" displayFolder="" count="0" memberValueDatatype="20" unbalanced="0"/>
    <cacheHierarchy uniqueName="[Table1_3 1].[Canal]" caption="Canal" attribute="1" defaultMemberUniqueName="[Table1_3 1].[Canal].[All]" allUniqueName="[Table1_3 1].[Canal].[All]" dimensionUniqueName="[Table1_3 1]" displayFolder="" count="0" memberValueDatatype="130" unbalanced="0"/>
    <cacheHierarchy uniqueName="[tblVentas].[VentaID]" caption="VentaID" attribute="1" defaultMemberUniqueName="[tblVentas].[VentaID].[All]" allUniqueName="[tblVentas].[VentaID].[All]" dimensionUniqueName="[tblVentas]" displayFolder="" count="0" memberValueDatatype="20" unbalanced="0"/>
    <cacheHierarchy uniqueName="[tblVentas].[Fecha]" caption="Fecha" attribute="1" time="1" defaultMemberUniqueName="[tblVentas].[Fecha].[All]" allUniqueName="[tblVentas].[Fecha].[All]" dimensionUniqueName="[tblVentas]" displayFolder="" count="2" memberValueDatatype="7" unbalanced="0">
      <fieldsUsage count="2">
        <fieldUsage x="-1"/>
        <fieldUsage x="1"/>
      </fieldsUsage>
    </cacheHierarchy>
    <cacheHierarchy uniqueName="[tblVentas].[ProductoID]" caption="ProductoID" attribute="1" defaultMemberUniqueName="[tblVentas].[ProductoID].[All]" allUniqueName="[tblVentas].[ProductoID].[All]" dimensionUniqueName="[tblVentas]" displayFolder="" count="0" memberValueDatatype="20" unbalanced="0"/>
    <cacheHierarchy uniqueName="[tblVentas].[ClienteID]" caption="ClienteID" attribute="1" defaultMemberUniqueName="[tblVentas].[ClienteID].[All]" allUniqueName="[tblVentas].[ClienteID].[All]" dimensionUniqueName="[tblVentas]" displayFolder="" count="0" memberValueDatatype="20" unbalanced="0"/>
    <cacheHierarchy uniqueName="[tblVentas].[CanalID]" caption="CanalID" attribute="1" defaultMemberUniqueName="[tblVentas].[CanalID].[All]" allUniqueName="[tblVentas].[CanalID].[All]" dimensionUniqueName="[tblVentas]" displayFolder="" count="0" memberValueDatatype="20" unbalanced="0"/>
    <cacheHierarchy uniqueName="[tblVentas].[Cantidad]" caption="Cantidad" attribute="1" defaultMemberUniqueName="[tblVentas].[Cantidad].[All]" allUniqueName="[tblVentas].[Cantidad].[All]" dimensionUniqueName="[tblVentas]" displayFolder="" count="0" memberValueDatatype="20" unbalanced="0"/>
    <cacheHierarchy uniqueName="[tblVentas].[PrecioUnitario]" caption="PrecioUnitario" attribute="1" defaultMemberUniqueName="[tblVentas].[PrecioUnitario].[All]" allUniqueName="[tblVentas].[PrecioUnitario].[All]" dimensionUniqueName="[tblVentas]" displayFolder="" count="0" memberValueDatatype="20" unbalanced="0"/>
    <cacheHierarchy uniqueName="[tblVentas].[Descuento]" caption="Descuento" attribute="1" defaultMemberUniqueName="[tblVentas].[Descuento].[All]" allUniqueName="[tblVentas].[Descuento].[All]" dimensionUniqueName="[tblVentas]" displayFolder="" count="0" memberValueDatatype="5" unbalanced="0"/>
    <cacheHierarchy uniqueName="[tblVentas].[TotalVenta]" caption="TotalVenta" attribute="1" defaultMemberUniqueName="[tblVentas].[TotalVenta].[All]" allUniqueName="[tblVentas].[TotalVenta].[All]" dimensionUniqueName="[tblVentas]" displayFolder="" count="0" memberValueDatatype="20" unbalanced="0"/>
    <cacheHierarchy uniqueName="[TFecha].[Fecha]" caption="Fecha" attribute="1" time="1" defaultMemberUniqueName="[TFecha].[Fecha].[All]" allUniqueName="[TFecha].[Fecha].[All]" dimensionUniqueName="[TFecha]" displayFolder="" count="0" memberValueDatatype="7" unbalanced="0"/>
    <cacheHierarchy uniqueName="[TFecha].[Año]" caption="Año" attribute="1" defaultMemberUniqueName="[TFecha].[Año].[All]" allUniqueName="[TFecha].[Año].[All]" dimensionUniqueName="[TFecha]" displayFolder="" count="2" memberValueDatatype="20" unbalanced="0"/>
    <cacheHierarchy uniqueName="[TFecha].[Mes]" caption="Mes" attribute="1" defaultMemberUniqueName="[TFecha].[Mes].[All]" allUniqueName="[TFecha].[Mes].[All]" dimensionUniqueName="[TFecha]" displayFolder="" count="2" memberValueDatatype="130" unbalanced="0"/>
    <cacheHierarchy uniqueName="[TFecha].[NumMes]" caption="NumMes" attribute="1" defaultMemberUniqueName="[TFecha].[NumMes].[All]" allUniqueName="[TFecha].[NumMes].[All]" dimensionUniqueName="[TFecha]" displayFolder="" count="0" memberValueDatatype="20" unbalanced="0"/>
    <cacheHierarchy uniqueName="[TFecha].[dia]" caption="dia" attribute="1" defaultMemberUniqueName="[TFecha].[dia].[All]" allUniqueName="[TFecha].[dia].[All]" dimensionUniqueName="[TFecha]" displayFolder="" count="0" memberValueDatatype="20" unbalanced="0"/>
    <cacheHierarchy uniqueName="[TFecha].[DiaSem]" caption="DiaSem" attribute="1" defaultMemberUniqueName="[TFecha].[DiaSem].[All]" allUniqueName="[TFecha].[DiaSem].[All]" dimensionUniqueName="[TFecha]" displayFolder="" count="0" memberValueDatatype="130" unbalanced="0"/>
    <cacheHierarchy uniqueName="[TFecha].[NumDiaSem]" caption="NumDiaSem" attribute="1" defaultMemberUniqueName="[TFecha].[NumDiaSem].[All]" allUniqueName="[TFecha].[NumDiaSem].[All]" dimensionUniqueName="[TFecha]" displayFolder="" count="0" memberValueDatatype="20" unbalanced="0"/>
    <cacheHierarchy uniqueName="[TFecha].[Trimestre]" caption="Trimestre" attribute="1" defaultMemberUniqueName="[TFecha].[Trimestre].[All]" allUniqueName="[TFecha].[Trimestre].[All]" dimensionUniqueName="[TFecha]" displayFolder="" count="2" memberValueDatatype="20" unbalanced="0"/>
    <cacheHierarchy uniqueName="[Measures].[CantidadProducto]" caption="CantidadProducto" measure="1" displayFolder="" measureGroup="tblVentas" count="0"/>
    <cacheHierarchy uniqueName="[Measures].[TicketPromedio]" caption="TicketPromedio" measure="1" displayFolder="" measureGroup="tblVentas" count="0"/>
    <cacheHierarchy uniqueName="[Measures].[VentasAñoAct]" caption="VentasAñoAct" measure="1" displayFolder="" measureGroup="tblVentas" count="0"/>
    <cacheHierarchy uniqueName="[Measures].[VentasMesAnt]" caption="VentasMesAnt" measure="1" displayFolder="" measureGroup="tblVentas" count="0"/>
    <cacheHierarchy uniqueName="[Measures].[UnidadesMesAnt]" caption="UnidadesMesAnt" measure="1" displayFolder="" measureGroup="tblVentas" count="0"/>
    <cacheHierarchy uniqueName="[Measures].[VarUnidades%]" caption="VarUnidades%" measure="1" displayFolder="" measureGroup="tblVentas" count="0"/>
    <cacheHierarchy uniqueName="[Measures].[PrecioPromMesAnt]" caption="PrecioPromMesAnt" measure="1" displayFolder="" measureGroup="tblVentas" count="0"/>
    <cacheHierarchy uniqueName="[Measures].[VarPrecioProm%]" caption="VarPrecioProm%" measure="1" displayFolder="" measureGroup="tblVentas" count="0"/>
    <cacheHierarchy uniqueName="[Measures].[DescPromMesAnt]" caption="DescPromMesAnt" measure="1" displayFolder="" measureGroup="tblVentas" count="0"/>
    <cacheHierarchy uniqueName="[Measures].[VarDescProm%]" caption="VarDescProm%" measure="1" displayFolder="" measureGroup="tblVentas" count="0"/>
    <cacheHierarchy uniqueName="[Measures].[ClientesMesAnt]" caption="ClientesMesAnt" measure="1" displayFolder="" measureGroup="tblVentas" count="0"/>
    <cacheHierarchy uniqueName="[Measures].[VarClientes%]" caption="VarClientes%" measure="1" displayFolder="" measureGroup="tblVentas" count="0"/>
    <cacheHierarchy uniqueName="[Measures].[VP_ClienteMesAnt]" caption="VP_ClienteMesAnt" measure="1" displayFolder="" measureGroup="tblVentas" count="0"/>
    <cacheHierarchy uniqueName="[Measures].[VarVPCliente%]" caption="VarVPCliente%" measure="1" displayFolder="" measureGroup="tblVentas" count="0"/>
    <cacheHierarchy uniqueName="[Measures].[VariacionMensual%]" caption="VariacionMensual%" measure="1" displayFolder="" measureGroup="tblVentas" count="0"/>
    <cacheHierarchy uniqueName="[Measures].[VentasTotales]" caption="VentasTotales" measure="1" displayFolder="" measureGroup="tblVentas" count="0"/>
    <cacheHierarchy uniqueName="[Measures].[UnidadesVendidas]" caption="UnidadesVendidas" measure="1" displayFolder="" measureGroup="tblVentas" count="0"/>
    <cacheHierarchy uniqueName="[Measures].[PrecioPromedio]" caption="PrecioPromedio" measure="1" displayFolder="" measureGroup="tblVentas" count="0"/>
    <cacheHierarchy uniqueName="[Measures].[DescuentoPromedio]" caption="DescuentoPromedio" measure="1" displayFolder="" measureGroup="tblVentas" count="0"/>
    <cacheHierarchy uniqueName="[Measures].[CantidadClientes]" caption="CantidadClientes" measure="1" displayFolder="" measureGroup="tblVentas" count="0"/>
    <cacheHierarchy uniqueName="[Measures].[VP_Cliente]" caption="VP_Cliente" measure="1" displayFolder="" measureGroup="tblVentas" count="0" oneField="1">
      <fieldsUsage count="1">
        <fieldUsage x="0"/>
      </fieldsUsage>
    </cacheHierarchy>
    <cacheHierarchy uniqueName="[Measures].[__XL_Count tblVentas]" caption="__XL_Count tblVentas" measure="1" displayFolder="" measureGroup="tblVentas" count="0" hidden="1"/>
    <cacheHierarchy uniqueName="[Measures].[__XL_Count Table1_1]" caption="__XL_Count Table1_1" measure="1" displayFolder="" measureGroup="Table1_1" count="0" hidden="1"/>
    <cacheHierarchy uniqueName="[Measures].[__XL_Count Table1_2]" caption="__XL_Count Table1_2" measure="1" displayFolder="" measureGroup="Table1_2" count="0" hidden="1"/>
    <cacheHierarchy uniqueName="[Measures].[__XL_Count Table1_3]" caption="__XL_Count Table1_3" measure="1" displayFolder="" measureGroup="Table1_3" count="0" hidden="1"/>
    <cacheHierarchy uniqueName="[Measures].[__XL_Count TFecha]" caption="__XL_Count TFecha" measure="1" displayFolder="" measureGroup="TFecha" count="0" hidden="1"/>
    <cacheHierarchy uniqueName="[Measures].[__XL_Count Table1_2 1]" caption="__XL_Count Table1_2 1" measure="1" displayFolder="" measureGroup="Table1_2 1" count="0" hidden="1"/>
    <cacheHierarchy uniqueName="[Measures].[__XL_Count Table1_3 1]" caption="__XL_Count Table1_3 1" measure="1" displayFolder="" measureGroup="Table1_3 1" count="0" hidden="1"/>
    <cacheHierarchy uniqueName="[Measures].[__XL_Count Table1_1 1]" caption="__XL_Count Table1_1 1" measure="1" displayFolder="" measureGroup="Table1_1 1" count="0" hidden="1"/>
    <cacheHierarchy uniqueName="[Measures].[__No hay medidas definidas]" caption="__No hay medidas definidas" measure="1" displayFolder="" count="0" hidden="1"/>
    <cacheHierarchy uniqueName="[Measures].[_VentasTotales Goal]" caption="_VentasTotales Goal" measure="1" displayFolder="" measureGroup="tblVentas" count="0" hidden="1"/>
    <cacheHierarchy uniqueName="[Measures].[_VentasTotales Status]" caption="_VentasTotales Status" measure="1" iconSet="6" displayFolder="" measureGroup="tblVentas" count="0" hidden="1"/>
    <cacheHierarchy uniqueName="[Measures].[_UnidadesVendidas Goal]" caption="_UnidadesVendidas Goal" measure="1" displayFolder="" measureGroup="tblVentas" count="0" hidden="1"/>
    <cacheHierarchy uniqueName="[Measures].[_UnidadesVendidas Status]" caption="_UnidadesVendidas Status" measure="1" iconSet="6" displayFolder="" measureGroup="tblVentas" count="0" hidden="1"/>
    <cacheHierarchy uniqueName="[Measures].[_PrecioPromedio Goal]" caption="_PrecioPromedio Goal" measure="1" displayFolder="" measureGroup="tblVentas" count="0" hidden="1"/>
    <cacheHierarchy uniqueName="[Measures].[_PrecioPromedio Status]" caption="_PrecioPromedio Status" measure="1" iconSet="6" displayFolder="" measureGroup="tblVentas" count="0" hidden="1"/>
    <cacheHierarchy uniqueName="[Measures].[_DescuentoPromedio Goal]" caption="_DescuentoPromedio Goal" measure="1" displayFolder="" measureGroup="tblVentas" count="0" hidden="1"/>
    <cacheHierarchy uniqueName="[Measures].[_DescuentoPromedio Status]" caption="_DescuentoPromedio Status" measure="1" iconSet="6" displayFolder="" measureGroup="tblVentas" count="0" hidden="1"/>
    <cacheHierarchy uniqueName="[Measures].[_CantidadClientes Goal]" caption="_CantidadClientes Goal" measure="1" displayFolder="" measureGroup="tblVentas" count="0" hidden="1"/>
    <cacheHierarchy uniqueName="[Measures].[_CantidadClientes Status]" caption="_CantidadClientes Status" measure="1" iconSet="6" displayFolder="" measureGroup="tblVentas" count="0" hidden="1"/>
    <cacheHierarchy uniqueName="[Measures].[_VP_Cliente Goal]" caption="_VP_Cliente Goal" measure="1" displayFolder="" measureGroup="tblVentas" count="0" hidden="1"/>
    <cacheHierarchy uniqueName="[Measures].[_VP_Cliente Status]" caption="_VP_Cliente Status" measure="1" iconSet="6" displayFolder="" measureGroup="tblVentas" count="0" hidden="1"/>
  </cacheHierarchies>
  <kpis count="6">
    <kpi uniqueName="VentasTotales" caption="VentasTotales" displayFolder="" measureGroup="tblVentas" parent="" value="[Measures].[VentasTotales]" goal="[Measures].[_VentasTotales Goal]" status="[Measures].[_VentasTotales Status]" trend="" weight=""/>
    <kpi uniqueName="UnidadesVendidas" caption="UnidadesVendidas" displayFolder="" measureGroup="tblVentas" parent="" value="[Measures].[UnidadesVendidas]" goal="[Measures].[_UnidadesVendidas Goal]" status="[Measures].[_UnidadesVendidas Status]" trend="" weight=""/>
    <kpi uniqueName="PrecioPromedio" caption="PrecioPromedio" displayFolder="" measureGroup="tblVentas" parent="" value="[Measures].[PrecioPromedio]" goal="[Measures].[_PrecioPromedio Goal]" status="[Measures].[_PrecioPromedio Status]" trend="" weight=""/>
    <kpi uniqueName="DescuentoPromedio" caption="DescuentoPromedio" displayFolder="" measureGroup="tblVentas" parent="" value="[Measures].[DescuentoPromedio]" goal="[Measures].[_DescuentoPromedio Goal]" status="[Measures].[_DescuentoPromedio Status]" trend="" weight=""/>
    <kpi uniqueName="CantidadClientes" caption="CantidadClientes" displayFolder="" measureGroup="tblVentas" parent="" value="[Measures].[CantidadClientes]" goal="[Measures].[_CantidadClientes Goal]" status="[Measures].[_CantidadClientes Status]" trend="" weight=""/>
    <kpi uniqueName="VP_Cliente" caption="VP_Cliente" displayFolder="" measureGroup="tblVentas" parent="" value="[Measures].[VP_Cliente]" goal="[Measures].[_VP_Cliente Goal]" status="[Measures].[_VP_Cliente Status]" trend="" weight=""/>
  </kpis>
  <dimensions count="9">
    <dimension measure="1" name="Measures" uniqueName="[Measures]" caption="Measures"/>
    <dimension name="Table1_1" uniqueName="[Table1_1]" caption="Table1_1"/>
    <dimension name="Table1_1 1" uniqueName="[Table1_1 1]" caption="Table1_1 1"/>
    <dimension name="Table1_2" uniqueName="[Table1_2]" caption="Table1_2"/>
    <dimension name="Table1_2 1" uniqueName="[Table1_2 1]" caption="Table1_2 1"/>
    <dimension name="Table1_3" uniqueName="[Table1_3]" caption="Table1_3"/>
    <dimension name="Table1_3 1" uniqueName="[Table1_3 1]" caption="Table1_3 1"/>
    <dimension name="tblVentas" uniqueName="[tblVentas]" caption="tblVentas"/>
    <dimension name="TFecha" uniqueName="[TFecha]" caption="TFecha"/>
  </dimensions>
  <measureGroups count="8">
    <measureGroup name="Table1_1" caption="Table1_1"/>
    <measureGroup name="Table1_1 1" caption="Table1_1 1"/>
    <measureGroup name="Table1_2" caption="Table1_2"/>
    <measureGroup name="Table1_2 1" caption="Table1_2 1"/>
    <measureGroup name="Table1_3" caption="Table1_3"/>
    <measureGroup name="Table1_3 1" caption="Table1_3 1"/>
    <measureGroup name="tblVentas" caption="tblVentas"/>
    <measureGroup name="TFecha" caption="TFecha"/>
  </measureGroups>
  <maps count="12">
    <map measureGroup="0" dimension="1"/>
    <map measureGroup="1" dimension="2"/>
    <map measureGroup="2" dimension="3"/>
    <map measureGroup="3" dimension="4"/>
    <map measureGroup="4" dimension="5"/>
    <map measureGroup="5" dimension="6"/>
    <map measureGroup="6" dimension="1"/>
    <map measureGroup="6" dimension="3"/>
    <map measureGroup="6" dimension="5"/>
    <map measureGroup="6" dimension="7"/>
    <map measureGroup="6" dimension="8"/>
    <map measureGroup="7" dimension="8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kelly" refreshedDate="46180.831160416667" createdVersion="5" refreshedVersion="8" minRefreshableVersion="3" recordCount="0" supportSubquery="1" supportAdvancedDrill="1" xr:uid="{5A709798-59FD-42A6-928B-2DB85C421AAE}">
  <cacheSource type="external" connectionId="7"/>
  <cacheFields count="4">
    <cacheField name="[Measures].[VentasTotales]" caption="VentasTotales" numFmtId="0" hierarchy="52" level="32767"/>
    <cacheField name="[Table1_1].[Categoría].[Categoría]" caption="Categoría" numFmtId="0" hierarchy="2" level="1">
      <sharedItems count="4">
        <s v="Accesorios"/>
        <s v="Hogar"/>
        <s v="Oficina"/>
        <s v="Tecnología"/>
      </sharedItems>
    </cacheField>
    <cacheField name="[tblVentas].[Fecha].[Fecha]" caption="Fecha" numFmtId="0" hierarchy="21" level="1">
      <sharedItems containsSemiMixedTypes="0" containsNonDate="0" containsString="0"/>
    </cacheField>
    <cacheField name="[Table1_2].[Ciudad].[Ciudad]" caption="Ciudad" numFmtId="0" hierarchy="10" level="1">
      <sharedItems containsSemiMixedTypes="0" containsNonDate="0" containsString="0"/>
    </cacheField>
  </cacheFields>
  <cacheHierarchies count="79">
    <cacheHierarchy uniqueName="[Table1_1].[ProductoID]" caption="ProductoID" attribute="1" defaultMemberUniqueName="[Table1_1].[ProductoID].[All]" allUniqueName="[Table1_1].[ProductoID].[All]" dimensionUniqueName="[Table1_1]" displayFolder="" count="0" memberValueDatatype="20" unbalanced="0"/>
    <cacheHierarchy uniqueName="[Table1_1].[Producto]" caption="Producto" attribute="1" defaultMemberUniqueName="[Table1_1].[Producto].[All]" allUniqueName="[Table1_1].[Producto].[All]" dimensionUniqueName="[Table1_1]" displayFolder="" count="2" memberValueDatatype="130" unbalanced="0"/>
    <cacheHierarchy uniqueName="[Table1_1].[Categoría]" caption="Categoría" attribute="1" defaultMemberUniqueName="[Table1_1].[Categoría].[All]" allUniqueName="[Table1_1].[Categoría].[All]" dimensionUniqueName="[Table1_1]" displayFolder="" count="2" memberValueDatatype="130" unbalanced="0">
      <fieldsUsage count="2">
        <fieldUsage x="-1"/>
        <fieldUsage x="1"/>
      </fieldsUsage>
    </cacheHierarchy>
    <cacheHierarchy uniqueName="[Table1_1].[PrecioUnitario]" caption="PrecioUnitario" attribute="1" defaultMemberUniqueName="[Table1_1].[PrecioUnitario].[All]" allUniqueName="[Table1_1].[PrecioUnitario].[All]" dimensionUniqueName="[Table1_1]" displayFolder="" count="0" memberValueDatatype="20" unbalanced="0"/>
    <cacheHierarchy uniqueName="[Table1_1 1].[ProductoID]" caption="ProductoID" attribute="1" defaultMemberUniqueName="[Table1_1 1].[ProductoID].[All]" allUniqueName="[Table1_1 1].[ProductoID].[All]" dimensionUniqueName="[Table1_1 1]" displayFolder="" count="0" memberValueDatatype="20" unbalanced="0"/>
    <cacheHierarchy uniqueName="[Table1_1 1].[Producto]" caption="Producto" attribute="1" defaultMemberUniqueName="[Table1_1 1].[Producto].[All]" allUniqueName="[Table1_1 1].[Producto].[All]" dimensionUniqueName="[Table1_1 1]" displayFolder="" count="0" memberValueDatatype="130" unbalanced="0"/>
    <cacheHierarchy uniqueName="[Table1_1 1].[Categoría]" caption="Categoría" attribute="1" defaultMemberUniqueName="[Table1_1 1].[Categoría].[All]" allUniqueName="[Table1_1 1].[Categoría].[All]" dimensionUniqueName="[Table1_1 1]" displayFolder="" count="0" memberValueDatatype="130" unbalanced="0"/>
    <cacheHierarchy uniqueName="[Table1_1 1].[PrecioUnitario]" caption="PrecioUnitario" attribute="1" defaultMemberUniqueName="[Table1_1 1].[PrecioUnitario].[All]" allUniqueName="[Table1_1 1].[PrecioUnitario].[All]" dimensionUniqueName="[Table1_1 1]" displayFolder="" count="0" memberValueDatatype="20" unbalanced="0"/>
    <cacheHierarchy uniqueName="[Table1_2].[ClienteID]" caption="ClienteID" attribute="1" defaultMemberUniqueName="[Table1_2].[ClienteID].[All]" allUniqueName="[Table1_2].[ClienteID].[All]" dimensionUniqueName="[Table1_2]" displayFolder="" count="0" memberValueDatatype="20" unbalanced="0"/>
    <cacheHierarchy uniqueName="[Table1_2].[País]" caption="País" attribute="1" defaultMemberUniqueName="[Table1_2].[País].[All]" allUniqueName="[Table1_2].[País].[All]" dimensionUniqueName="[Table1_2]" displayFolder="" count="2" memberValueDatatype="130" unbalanced="0"/>
    <cacheHierarchy uniqueName="[Table1_2].[Ciudad]" caption="Ciudad" attribute="1" defaultMemberUniqueName="[Table1_2].[Ciudad].[All]" allUniqueName="[Table1_2].[Ciudad].[All]" dimensionUniqueName="[Table1_2]" displayFolder="" count="2" memberValueDatatype="130" unbalanced="0">
      <fieldsUsage count="2">
        <fieldUsage x="-1"/>
        <fieldUsage x="3"/>
      </fieldsUsage>
    </cacheHierarchy>
    <cacheHierarchy uniqueName="[Table1_2].[Segmento]" caption="Segmento" attribute="1" defaultMemberUniqueName="[Table1_2].[Segmento].[All]" allUniqueName="[Table1_2].[Segmento].[All]" dimensionUniqueName="[Table1_2]" displayFolder="" count="2" memberValueDatatype="130" unbalanced="0"/>
    <cacheHierarchy uniqueName="[Table1_2 1].[ClienteID]" caption="ClienteID" attribute="1" defaultMemberUniqueName="[Table1_2 1].[ClienteID].[All]" allUniqueName="[Table1_2 1].[ClienteID].[All]" dimensionUniqueName="[Table1_2 1]" displayFolder="" count="0" memberValueDatatype="20" unbalanced="0"/>
    <cacheHierarchy uniqueName="[Table1_2 1].[País]" caption="País" attribute="1" defaultMemberUniqueName="[Table1_2 1].[País].[All]" allUniqueName="[Table1_2 1].[País].[All]" dimensionUniqueName="[Table1_2 1]" displayFolder="" count="0" memberValueDatatype="130" unbalanced="0"/>
    <cacheHierarchy uniqueName="[Table1_2 1].[Ciudad]" caption="Ciudad" attribute="1" defaultMemberUniqueName="[Table1_2 1].[Ciudad].[All]" allUniqueName="[Table1_2 1].[Ciudad].[All]" dimensionUniqueName="[Table1_2 1]" displayFolder="" count="0" memberValueDatatype="130" unbalanced="0"/>
    <cacheHierarchy uniqueName="[Table1_2 1].[Segmento]" caption="Segmento" attribute="1" defaultMemberUniqueName="[Table1_2 1].[Segmento].[All]" allUniqueName="[Table1_2 1].[Segmento].[All]" dimensionUniqueName="[Table1_2 1]" displayFolder="" count="0" memberValueDatatype="130" unbalanced="0"/>
    <cacheHierarchy uniqueName="[Table1_3].[CanalID]" caption="CanalID" attribute="1" defaultMemberUniqueName="[Table1_3].[CanalID].[All]" allUniqueName="[Table1_3].[CanalID].[All]" dimensionUniqueName="[Table1_3]" displayFolder="" count="0" memberValueDatatype="20" unbalanced="0"/>
    <cacheHierarchy uniqueName="[Table1_3].[Canal]" caption="Canal" attribute="1" defaultMemberUniqueName="[Table1_3].[Canal].[All]" allUniqueName="[Table1_3].[Canal].[All]" dimensionUniqueName="[Table1_3]" displayFolder="" count="2" memberValueDatatype="130" unbalanced="0"/>
    <cacheHierarchy uniqueName="[Table1_3 1].[CanalID]" caption="CanalID" attribute="1" defaultMemberUniqueName="[Table1_3 1].[CanalID].[All]" allUniqueName="[Table1_3 1].[CanalID].[All]" dimensionUniqueName="[Table1_3 1]" displayFolder="" count="0" memberValueDatatype="20" unbalanced="0"/>
    <cacheHierarchy uniqueName="[Table1_3 1].[Canal]" caption="Canal" attribute="1" defaultMemberUniqueName="[Table1_3 1].[Canal].[All]" allUniqueName="[Table1_3 1].[Canal].[All]" dimensionUniqueName="[Table1_3 1]" displayFolder="" count="0" memberValueDatatype="130" unbalanced="0"/>
    <cacheHierarchy uniqueName="[tblVentas].[VentaID]" caption="VentaID" attribute="1" defaultMemberUniqueName="[tblVentas].[VentaID].[All]" allUniqueName="[tblVentas].[VentaID].[All]" dimensionUniqueName="[tblVentas]" displayFolder="" count="0" memberValueDatatype="20" unbalanced="0"/>
    <cacheHierarchy uniqueName="[tblVentas].[Fecha]" caption="Fecha" attribute="1" time="1" defaultMemberUniqueName="[tblVentas].[Fecha].[All]" allUniqueName="[tblVentas].[Fecha].[All]" dimensionUniqueName="[tblVentas]" displayFolder="" count="2" memberValueDatatype="7" unbalanced="0">
      <fieldsUsage count="2">
        <fieldUsage x="-1"/>
        <fieldUsage x="2"/>
      </fieldsUsage>
    </cacheHierarchy>
    <cacheHierarchy uniqueName="[tblVentas].[ProductoID]" caption="ProductoID" attribute="1" defaultMemberUniqueName="[tblVentas].[ProductoID].[All]" allUniqueName="[tblVentas].[ProductoID].[All]" dimensionUniqueName="[tblVentas]" displayFolder="" count="0" memberValueDatatype="20" unbalanced="0"/>
    <cacheHierarchy uniqueName="[tblVentas].[ClienteID]" caption="ClienteID" attribute="1" defaultMemberUniqueName="[tblVentas].[ClienteID].[All]" allUniqueName="[tblVentas].[ClienteID].[All]" dimensionUniqueName="[tblVentas]" displayFolder="" count="0" memberValueDatatype="20" unbalanced="0"/>
    <cacheHierarchy uniqueName="[tblVentas].[CanalID]" caption="CanalID" attribute="1" defaultMemberUniqueName="[tblVentas].[CanalID].[All]" allUniqueName="[tblVentas].[CanalID].[All]" dimensionUniqueName="[tblVentas]" displayFolder="" count="0" memberValueDatatype="20" unbalanced="0"/>
    <cacheHierarchy uniqueName="[tblVentas].[Cantidad]" caption="Cantidad" attribute="1" defaultMemberUniqueName="[tblVentas].[Cantidad].[All]" allUniqueName="[tblVentas].[Cantidad].[All]" dimensionUniqueName="[tblVentas]" displayFolder="" count="0" memberValueDatatype="20" unbalanced="0"/>
    <cacheHierarchy uniqueName="[tblVentas].[PrecioUnitario]" caption="PrecioUnitario" attribute="1" defaultMemberUniqueName="[tblVentas].[PrecioUnitario].[All]" allUniqueName="[tblVentas].[PrecioUnitario].[All]" dimensionUniqueName="[tblVentas]" displayFolder="" count="0" memberValueDatatype="20" unbalanced="0"/>
    <cacheHierarchy uniqueName="[tblVentas].[Descuento]" caption="Descuento" attribute="1" defaultMemberUniqueName="[tblVentas].[Descuento].[All]" allUniqueName="[tblVentas].[Descuento].[All]" dimensionUniqueName="[tblVentas]" displayFolder="" count="0" memberValueDatatype="5" unbalanced="0"/>
    <cacheHierarchy uniqueName="[tblVentas].[TotalVenta]" caption="TotalVenta" attribute="1" defaultMemberUniqueName="[tblVentas].[TotalVenta].[All]" allUniqueName="[tblVentas].[TotalVenta].[All]" dimensionUniqueName="[tblVentas]" displayFolder="" count="0" memberValueDatatype="20" unbalanced="0"/>
    <cacheHierarchy uniqueName="[TFecha].[Fecha]" caption="Fecha" attribute="1" time="1" defaultMemberUniqueName="[TFecha].[Fecha].[All]" allUniqueName="[TFecha].[Fecha].[All]" dimensionUniqueName="[TFecha]" displayFolder="" count="0" memberValueDatatype="7" unbalanced="0"/>
    <cacheHierarchy uniqueName="[TFecha].[Año]" caption="Año" attribute="1" defaultMemberUniqueName="[TFecha].[Año].[All]" allUniqueName="[TFecha].[Año].[All]" dimensionUniqueName="[TFecha]" displayFolder="" count="2" memberValueDatatype="20" unbalanced="0"/>
    <cacheHierarchy uniqueName="[TFecha].[Mes]" caption="Mes" attribute="1" defaultMemberUniqueName="[TFecha].[Mes].[All]" allUniqueName="[TFecha].[Mes].[All]" dimensionUniqueName="[TFecha]" displayFolder="" count="2" memberValueDatatype="130" unbalanced="0"/>
    <cacheHierarchy uniqueName="[TFecha].[NumMes]" caption="NumMes" attribute="1" defaultMemberUniqueName="[TFecha].[NumMes].[All]" allUniqueName="[TFecha].[NumMes].[All]" dimensionUniqueName="[TFecha]" displayFolder="" count="0" memberValueDatatype="20" unbalanced="0"/>
    <cacheHierarchy uniqueName="[TFecha].[dia]" caption="dia" attribute="1" defaultMemberUniqueName="[TFecha].[dia].[All]" allUniqueName="[TFecha].[dia].[All]" dimensionUniqueName="[TFecha]" displayFolder="" count="0" memberValueDatatype="20" unbalanced="0"/>
    <cacheHierarchy uniqueName="[TFecha].[DiaSem]" caption="DiaSem" attribute="1" defaultMemberUniqueName="[TFecha].[DiaSem].[All]" allUniqueName="[TFecha].[DiaSem].[All]" dimensionUniqueName="[TFecha]" displayFolder="" count="0" memberValueDatatype="130" unbalanced="0"/>
    <cacheHierarchy uniqueName="[TFecha].[NumDiaSem]" caption="NumDiaSem" attribute="1" defaultMemberUniqueName="[TFecha].[NumDiaSem].[All]" allUniqueName="[TFecha].[NumDiaSem].[All]" dimensionUniqueName="[TFecha]" displayFolder="" count="0" memberValueDatatype="20" unbalanced="0"/>
    <cacheHierarchy uniqueName="[TFecha].[Trimestre]" caption="Trimestre" attribute="1" defaultMemberUniqueName="[TFecha].[Trimestre].[All]" allUniqueName="[TFecha].[Trimestre].[All]" dimensionUniqueName="[TFecha]" displayFolder="" count="2" memberValueDatatype="20" unbalanced="0"/>
    <cacheHierarchy uniqueName="[Measures].[CantidadProducto]" caption="CantidadProducto" measure="1" displayFolder="" measureGroup="tblVentas" count="0"/>
    <cacheHierarchy uniqueName="[Measures].[TicketPromedio]" caption="TicketPromedio" measure="1" displayFolder="" measureGroup="tblVentas" count="0"/>
    <cacheHierarchy uniqueName="[Measures].[VentasAñoAct]" caption="VentasAñoAct" measure="1" displayFolder="" measureGroup="tblVentas" count="0"/>
    <cacheHierarchy uniqueName="[Measures].[VentasMesAnt]" caption="VentasMesAnt" measure="1" displayFolder="" measureGroup="tblVentas" count="0"/>
    <cacheHierarchy uniqueName="[Measures].[UnidadesMesAnt]" caption="UnidadesMesAnt" measure="1" displayFolder="" measureGroup="tblVentas" count="0"/>
    <cacheHierarchy uniqueName="[Measures].[VarUnidades%]" caption="VarUnidades%" measure="1" displayFolder="" measureGroup="tblVentas" count="0"/>
    <cacheHierarchy uniqueName="[Measures].[PrecioPromMesAnt]" caption="PrecioPromMesAnt" measure="1" displayFolder="" measureGroup="tblVentas" count="0"/>
    <cacheHierarchy uniqueName="[Measures].[VarPrecioProm%]" caption="VarPrecioProm%" measure="1" displayFolder="" measureGroup="tblVentas" count="0"/>
    <cacheHierarchy uniqueName="[Measures].[DescPromMesAnt]" caption="DescPromMesAnt" measure="1" displayFolder="" measureGroup="tblVentas" count="0"/>
    <cacheHierarchy uniqueName="[Measures].[VarDescProm%]" caption="VarDescProm%" measure="1" displayFolder="" measureGroup="tblVentas" count="0"/>
    <cacheHierarchy uniqueName="[Measures].[ClientesMesAnt]" caption="ClientesMesAnt" measure="1" displayFolder="" measureGroup="tblVentas" count="0"/>
    <cacheHierarchy uniqueName="[Measures].[VarClientes%]" caption="VarClientes%" measure="1" displayFolder="" measureGroup="tblVentas" count="0"/>
    <cacheHierarchy uniqueName="[Measures].[VP_ClienteMesAnt]" caption="VP_ClienteMesAnt" measure="1" displayFolder="" measureGroup="tblVentas" count="0"/>
    <cacheHierarchy uniqueName="[Measures].[VarVPCliente%]" caption="VarVPCliente%" measure="1" displayFolder="" measureGroup="tblVentas" count="0"/>
    <cacheHierarchy uniqueName="[Measures].[VariacionMensual%]" caption="VariacionMensual%" measure="1" displayFolder="" measureGroup="tblVentas" count="0"/>
    <cacheHierarchy uniqueName="[Measures].[VentasTotales]" caption="VentasTotales" measure="1" displayFolder="" measureGroup="tblVentas" count="0" oneField="1">
      <fieldsUsage count="1">
        <fieldUsage x="0"/>
      </fieldsUsage>
    </cacheHierarchy>
    <cacheHierarchy uniqueName="[Measures].[UnidadesVendidas]" caption="UnidadesVendidas" measure="1" displayFolder="" measureGroup="tblVentas" count="0"/>
    <cacheHierarchy uniqueName="[Measures].[PrecioPromedio]" caption="PrecioPromedio" measure="1" displayFolder="" measureGroup="tblVentas" count="0"/>
    <cacheHierarchy uniqueName="[Measures].[DescuentoPromedio]" caption="DescuentoPromedio" measure="1" displayFolder="" measureGroup="tblVentas" count="0"/>
    <cacheHierarchy uniqueName="[Measures].[CantidadClientes]" caption="CantidadClientes" measure="1" displayFolder="" measureGroup="tblVentas" count="0"/>
    <cacheHierarchy uniqueName="[Measures].[VP_Cliente]" caption="VP_Cliente" measure="1" displayFolder="" measureGroup="tblVentas" count="0"/>
    <cacheHierarchy uniqueName="[Measures].[__XL_Count tblVentas]" caption="__XL_Count tblVentas" measure="1" displayFolder="" measureGroup="tblVentas" count="0" hidden="1"/>
    <cacheHierarchy uniqueName="[Measures].[__XL_Count Table1_1]" caption="__XL_Count Table1_1" measure="1" displayFolder="" measureGroup="Table1_1" count="0" hidden="1"/>
    <cacheHierarchy uniqueName="[Measures].[__XL_Count Table1_2]" caption="__XL_Count Table1_2" measure="1" displayFolder="" measureGroup="Table1_2" count="0" hidden="1"/>
    <cacheHierarchy uniqueName="[Measures].[__XL_Count Table1_3]" caption="__XL_Count Table1_3" measure="1" displayFolder="" measureGroup="Table1_3" count="0" hidden="1"/>
    <cacheHierarchy uniqueName="[Measures].[__XL_Count TFecha]" caption="__XL_Count TFecha" measure="1" displayFolder="" measureGroup="TFecha" count="0" hidden="1"/>
    <cacheHierarchy uniqueName="[Measures].[__XL_Count Table1_2 1]" caption="__XL_Count Table1_2 1" measure="1" displayFolder="" measureGroup="Table1_2 1" count="0" hidden="1"/>
    <cacheHierarchy uniqueName="[Measures].[__XL_Count Table1_3 1]" caption="__XL_Count Table1_3 1" measure="1" displayFolder="" measureGroup="Table1_3 1" count="0" hidden="1"/>
    <cacheHierarchy uniqueName="[Measures].[__XL_Count Table1_1 1]" caption="__XL_Count Table1_1 1" measure="1" displayFolder="" measureGroup="Table1_1 1" count="0" hidden="1"/>
    <cacheHierarchy uniqueName="[Measures].[__No hay medidas definidas]" caption="__No hay medidas definidas" measure="1" displayFolder="" count="0" hidden="1"/>
    <cacheHierarchy uniqueName="[Measures].[_VentasTotales Goal]" caption="_VentasTotales Goal" measure="1" displayFolder="" measureGroup="tblVentas" count="0" hidden="1"/>
    <cacheHierarchy uniqueName="[Measures].[_VentasTotales Status]" caption="_VentasTotales Status" measure="1" iconSet="6" displayFolder="" measureGroup="tblVentas" count="0" hidden="1"/>
    <cacheHierarchy uniqueName="[Measures].[_UnidadesVendidas Goal]" caption="_UnidadesVendidas Goal" measure="1" displayFolder="" measureGroup="tblVentas" count="0" hidden="1"/>
    <cacheHierarchy uniqueName="[Measures].[_UnidadesVendidas Status]" caption="_UnidadesVendidas Status" measure="1" iconSet="6" displayFolder="" measureGroup="tblVentas" count="0" hidden="1"/>
    <cacheHierarchy uniqueName="[Measures].[_PrecioPromedio Goal]" caption="_PrecioPromedio Goal" measure="1" displayFolder="" measureGroup="tblVentas" count="0" hidden="1"/>
    <cacheHierarchy uniqueName="[Measures].[_PrecioPromedio Status]" caption="_PrecioPromedio Status" measure="1" iconSet="6" displayFolder="" measureGroup="tblVentas" count="0" hidden="1"/>
    <cacheHierarchy uniqueName="[Measures].[_DescuentoPromedio Goal]" caption="_DescuentoPromedio Goal" measure="1" displayFolder="" measureGroup="tblVentas" count="0" hidden="1"/>
    <cacheHierarchy uniqueName="[Measures].[_DescuentoPromedio Status]" caption="_DescuentoPromedio Status" measure="1" iconSet="6" displayFolder="" measureGroup="tblVentas" count="0" hidden="1"/>
    <cacheHierarchy uniqueName="[Measures].[_CantidadClientes Goal]" caption="_CantidadClientes Goal" measure="1" displayFolder="" measureGroup="tblVentas" count="0" hidden="1"/>
    <cacheHierarchy uniqueName="[Measures].[_CantidadClientes Status]" caption="_CantidadClientes Status" measure="1" iconSet="6" displayFolder="" measureGroup="tblVentas" count="0" hidden="1"/>
    <cacheHierarchy uniqueName="[Measures].[_VP_Cliente Goal]" caption="_VP_Cliente Goal" measure="1" displayFolder="" measureGroup="tblVentas" count="0" hidden="1"/>
    <cacheHierarchy uniqueName="[Measures].[_VP_Cliente Status]" caption="_VP_Cliente Status" measure="1" iconSet="6" displayFolder="" measureGroup="tblVentas" count="0" hidden="1"/>
  </cacheHierarchies>
  <kpis count="6">
    <kpi uniqueName="VentasTotales" caption="VentasTotales" displayFolder="" measureGroup="tblVentas" parent="" value="[Measures].[VentasTotales]" goal="[Measures].[_VentasTotales Goal]" status="[Measures].[_VentasTotales Status]" trend="" weight=""/>
    <kpi uniqueName="UnidadesVendidas" caption="UnidadesVendidas" displayFolder="" measureGroup="tblVentas" parent="" value="[Measures].[UnidadesVendidas]" goal="[Measures].[_UnidadesVendidas Goal]" status="[Measures].[_UnidadesVendidas Status]" trend="" weight=""/>
    <kpi uniqueName="PrecioPromedio" caption="PrecioPromedio" displayFolder="" measureGroup="tblVentas" parent="" value="[Measures].[PrecioPromedio]" goal="[Measures].[_PrecioPromedio Goal]" status="[Measures].[_PrecioPromedio Status]" trend="" weight=""/>
    <kpi uniqueName="DescuentoPromedio" caption="DescuentoPromedio" displayFolder="" measureGroup="tblVentas" parent="" value="[Measures].[DescuentoPromedio]" goal="[Measures].[_DescuentoPromedio Goal]" status="[Measures].[_DescuentoPromedio Status]" trend="" weight=""/>
    <kpi uniqueName="CantidadClientes" caption="CantidadClientes" displayFolder="" measureGroup="tblVentas" parent="" value="[Measures].[CantidadClientes]" goal="[Measures].[_CantidadClientes Goal]" status="[Measures].[_CantidadClientes Status]" trend="" weight=""/>
    <kpi uniqueName="VP_Cliente" caption="VP_Cliente" displayFolder="" measureGroup="tblVentas" parent="" value="[Measures].[VP_Cliente]" goal="[Measures].[_VP_Cliente Goal]" status="[Measures].[_VP_Cliente Status]" trend="" weight=""/>
  </kpis>
  <dimensions count="9">
    <dimension measure="1" name="Measures" uniqueName="[Measures]" caption="Measures"/>
    <dimension name="Table1_1" uniqueName="[Table1_1]" caption="Table1_1"/>
    <dimension name="Table1_1 1" uniqueName="[Table1_1 1]" caption="Table1_1 1"/>
    <dimension name="Table1_2" uniqueName="[Table1_2]" caption="Table1_2"/>
    <dimension name="Table1_2 1" uniqueName="[Table1_2 1]" caption="Table1_2 1"/>
    <dimension name="Table1_3" uniqueName="[Table1_3]" caption="Table1_3"/>
    <dimension name="Table1_3 1" uniqueName="[Table1_3 1]" caption="Table1_3 1"/>
    <dimension name="tblVentas" uniqueName="[tblVentas]" caption="tblVentas"/>
    <dimension name="TFecha" uniqueName="[TFecha]" caption="TFecha"/>
  </dimensions>
  <measureGroups count="8">
    <measureGroup name="Table1_1" caption="Table1_1"/>
    <measureGroup name="Table1_1 1" caption="Table1_1 1"/>
    <measureGroup name="Table1_2" caption="Table1_2"/>
    <measureGroup name="Table1_2 1" caption="Table1_2 1"/>
    <measureGroup name="Table1_3" caption="Table1_3"/>
    <measureGroup name="Table1_3 1" caption="Table1_3 1"/>
    <measureGroup name="tblVentas" caption="tblVentas"/>
    <measureGroup name="TFecha" caption="TFecha"/>
  </measureGroups>
  <maps count="12">
    <map measureGroup="0" dimension="1"/>
    <map measureGroup="1" dimension="2"/>
    <map measureGroup="2" dimension="3"/>
    <map measureGroup="3" dimension="4"/>
    <map measureGroup="4" dimension="5"/>
    <map measureGroup="5" dimension="6"/>
    <map measureGroup="6" dimension="1"/>
    <map measureGroup="6" dimension="3"/>
    <map measureGroup="6" dimension="5"/>
    <map measureGroup="6" dimension="7"/>
    <map measureGroup="6" dimension="8"/>
    <map measureGroup="7" dimension="8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kelly" refreshedDate="46180.818384027778" createdVersion="3" refreshedVersion="8" minRefreshableVersion="3" recordCount="0" supportSubquery="1" supportAdvancedDrill="1" xr:uid="{30B8558F-04D9-43C9-ACD7-25DE27ACE931}">
  <cacheSource type="external" connectionId="7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79">
    <cacheHierarchy uniqueName="[Table1_1].[ProductoID]" caption="ProductoID" attribute="1" defaultMemberUniqueName="[Table1_1].[ProductoID].[All]" allUniqueName="[Table1_1].[ProductoID].[All]" dimensionUniqueName="[Table1_1]" displayFolder="" count="0" memberValueDatatype="20" unbalanced="0"/>
    <cacheHierarchy uniqueName="[Table1_1].[Producto]" caption="Producto" attribute="1" defaultMemberUniqueName="[Table1_1].[Producto].[All]" allUniqueName="[Table1_1].[Producto].[All]" dimensionUniqueName="[Table1_1]" displayFolder="" count="2" memberValueDatatype="130" unbalanced="0"/>
    <cacheHierarchy uniqueName="[Table1_1].[Categoría]" caption="Categoría" attribute="1" defaultMemberUniqueName="[Table1_1].[Categoría].[All]" allUniqueName="[Table1_1].[Categoría].[All]" dimensionUniqueName="[Table1_1]" displayFolder="" count="2" memberValueDatatype="130" unbalanced="0"/>
    <cacheHierarchy uniqueName="[Table1_1].[PrecioUnitario]" caption="PrecioUnitario" attribute="1" defaultMemberUniqueName="[Table1_1].[PrecioUnitario].[All]" allUniqueName="[Table1_1].[PrecioUnitario].[All]" dimensionUniqueName="[Table1_1]" displayFolder="" count="0" memberValueDatatype="20" unbalanced="0"/>
    <cacheHierarchy uniqueName="[Table1_1 1].[ProductoID]" caption="ProductoID" attribute="1" defaultMemberUniqueName="[Table1_1 1].[ProductoID].[All]" allUniqueName="[Table1_1 1].[ProductoID].[All]" dimensionUniqueName="[Table1_1 1]" displayFolder="" count="0" memberValueDatatype="20" unbalanced="0"/>
    <cacheHierarchy uniqueName="[Table1_1 1].[Producto]" caption="Producto" attribute="1" defaultMemberUniqueName="[Table1_1 1].[Producto].[All]" allUniqueName="[Table1_1 1].[Producto].[All]" dimensionUniqueName="[Table1_1 1]" displayFolder="" count="0" memberValueDatatype="130" unbalanced="0"/>
    <cacheHierarchy uniqueName="[Table1_1 1].[Categoría]" caption="Categoría" attribute="1" defaultMemberUniqueName="[Table1_1 1].[Categoría].[All]" allUniqueName="[Table1_1 1].[Categoría].[All]" dimensionUniqueName="[Table1_1 1]" displayFolder="" count="0" memberValueDatatype="130" unbalanced="0"/>
    <cacheHierarchy uniqueName="[Table1_1 1].[PrecioUnitario]" caption="PrecioUnitario" attribute="1" defaultMemberUniqueName="[Table1_1 1].[PrecioUnitario].[All]" allUniqueName="[Table1_1 1].[PrecioUnitario].[All]" dimensionUniqueName="[Table1_1 1]" displayFolder="" count="0" memberValueDatatype="20" unbalanced="0"/>
    <cacheHierarchy uniqueName="[Table1_2].[ClienteID]" caption="ClienteID" attribute="1" defaultMemberUniqueName="[Table1_2].[ClienteID].[All]" allUniqueName="[Table1_2].[ClienteID].[All]" dimensionUniqueName="[Table1_2]" displayFolder="" count="0" memberValueDatatype="20" unbalanced="0"/>
    <cacheHierarchy uniqueName="[Table1_2].[País]" caption="País" attribute="1" defaultMemberUniqueName="[Table1_2].[País].[All]" allUniqueName="[Table1_2].[País].[All]" dimensionUniqueName="[Table1_2]" displayFolder="" count="2" memberValueDatatype="130" unbalanced="0"/>
    <cacheHierarchy uniqueName="[Table1_2].[Ciudad]" caption="Ciudad" attribute="1" defaultMemberUniqueName="[Table1_2].[Ciudad].[All]" allUniqueName="[Table1_2].[Ciudad].[All]" dimensionUniqueName="[Table1_2]" displayFolder="" count="2" memberValueDatatype="130" unbalanced="0"/>
    <cacheHierarchy uniqueName="[Table1_2].[Segmento]" caption="Segmento" attribute="1" defaultMemberUniqueName="[Table1_2].[Segmento].[All]" allUniqueName="[Table1_2].[Segmento].[All]" dimensionUniqueName="[Table1_2]" displayFolder="" count="2" memberValueDatatype="130" unbalanced="0"/>
    <cacheHierarchy uniqueName="[Table1_2 1].[ClienteID]" caption="ClienteID" attribute="1" defaultMemberUniqueName="[Table1_2 1].[ClienteID].[All]" allUniqueName="[Table1_2 1].[ClienteID].[All]" dimensionUniqueName="[Table1_2 1]" displayFolder="" count="0" memberValueDatatype="20" unbalanced="0"/>
    <cacheHierarchy uniqueName="[Table1_2 1].[País]" caption="País" attribute="1" defaultMemberUniqueName="[Table1_2 1].[País].[All]" allUniqueName="[Table1_2 1].[País].[All]" dimensionUniqueName="[Table1_2 1]" displayFolder="" count="0" memberValueDatatype="130" unbalanced="0"/>
    <cacheHierarchy uniqueName="[Table1_2 1].[Ciudad]" caption="Ciudad" attribute="1" defaultMemberUniqueName="[Table1_2 1].[Ciudad].[All]" allUniqueName="[Table1_2 1].[Ciudad].[All]" dimensionUniqueName="[Table1_2 1]" displayFolder="" count="0" memberValueDatatype="130" unbalanced="0"/>
    <cacheHierarchy uniqueName="[Table1_2 1].[Segmento]" caption="Segmento" attribute="1" defaultMemberUniqueName="[Table1_2 1].[Segmento].[All]" allUniqueName="[Table1_2 1].[Segmento].[All]" dimensionUniqueName="[Table1_2 1]" displayFolder="" count="0" memberValueDatatype="130" unbalanced="0"/>
    <cacheHierarchy uniqueName="[Table1_3].[CanalID]" caption="CanalID" attribute="1" defaultMemberUniqueName="[Table1_3].[CanalID].[All]" allUniqueName="[Table1_3].[CanalID].[All]" dimensionUniqueName="[Table1_3]" displayFolder="" count="0" memberValueDatatype="20" unbalanced="0"/>
    <cacheHierarchy uniqueName="[Table1_3].[Canal]" caption="Canal" attribute="1" defaultMemberUniqueName="[Table1_3].[Canal].[All]" allUniqueName="[Table1_3].[Canal].[All]" dimensionUniqueName="[Table1_3]" displayFolder="" count="2" memberValueDatatype="130" unbalanced="0"/>
    <cacheHierarchy uniqueName="[Table1_3 1].[CanalID]" caption="CanalID" attribute="1" defaultMemberUniqueName="[Table1_3 1].[CanalID].[All]" allUniqueName="[Table1_3 1].[CanalID].[All]" dimensionUniqueName="[Table1_3 1]" displayFolder="" count="0" memberValueDatatype="20" unbalanced="0"/>
    <cacheHierarchy uniqueName="[Table1_3 1].[Canal]" caption="Canal" attribute="1" defaultMemberUniqueName="[Table1_3 1].[Canal].[All]" allUniqueName="[Table1_3 1].[Canal].[All]" dimensionUniqueName="[Table1_3 1]" displayFolder="" count="0" memberValueDatatype="130" unbalanced="0"/>
    <cacheHierarchy uniqueName="[tblVentas].[VentaID]" caption="VentaID" attribute="1" defaultMemberUniqueName="[tblVentas].[VentaID].[All]" allUniqueName="[tblVentas].[VentaID].[All]" dimensionUniqueName="[tblVentas]" displayFolder="" count="0" memberValueDatatype="20" unbalanced="0"/>
    <cacheHierarchy uniqueName="[tblVentas].[Fecha]" caption="Fecha" attribute="1" time="1" defaultMemberUniqueName="[tblVentas].[Fecha].[All]" allUniqueName="[tblVentas].[Fecha].[All]" dimensionUniqueName="[tblVentas]" displayFolder="" count="0" memberValueDatatype="7" unbalanced="0"/>
    <cacheHierarchy uniqueName="[tblVentas].[ProductoID]" caption="ProductoID" attribute="1" defaultMemberUniqueName="[tblVentas].[ProductoID].[All]" allUniqueName="[tblVentas].[ProductoID].[All]" dimensionUniqueName="[tblVentas]" displayFolder="" count="0" memberValueDatatype="20" unbalanced="0"/>
    <cacheHierarchy uniqueName="[tblVentas].[ClienteID]" caption="ClienteID" attribute="1" defaultMemberUniqueName="[tblVentas].[ClienteID].[All]" allUniqueName="[tblVentas].[ClienteID].[All]" dimensionUniqueName="[tblVentas]" displayFolder="" count="0" memberValueDatatype="20" unbalanced="0"/>
    <cacheHierarchy uniqueName="[tblVentas].[CanalID]" caption="CanalID" attribute="1" defaultMemberUniqueName="[tblVentas].[CanalID].[All]" allUniqueName="[tblVentas].[CanalID].[All]" dimensionUniqueName="[tblVentas]" displayFolder="" count="0" memberValueDatatype="20" unbalanced="0"/>
    <cacheHierarchy uniqueName="[tblVentas].[Cantidad]" caption="Cantidad" attribute="1" defaultMemberUniqueName="[tblVentas].[Cantidad].[All]" allUniqueName="[tblVentas].[Cantidad].[All]" dimensionUniqueName="[tblVentas]" displayFolder="" count="0" memberValueDatatype="20" unbalanced="0"/>
    <cacheHierarchy uniqueName="[tblVentas].[PrecioUnitario]" caption="PrecioUnitario" attribute="1" defaultMemberUniqueName="[tblVentas].[PrecioUnitario].[All]" allUniqueName="[tblVentas].[PrecioUnitario].[All]" dimensionUniqueName="[tblVentas]" displayFolder="" count="0" memberValueDatatype="20" unbalanced="0"/>
    <cacheHierarchy uniqueName="[tblVentas].[Descuento]" caption="Descuento" attribute="1" defaultMemberUniqueName="[tblVentas].[Descuento].[All]" allUniqueName="[tblVentas].[Descuento].[All]" dimensionUniqueName="[tblVentas]" displayFolder="" count="0" memberValueDatatype="5" unbalanced="0"/>
    <cacheHierarchy uniqueName="[tblVentas].[TotalVenta]" caption="TotalVenta" attribute="1" defaultMemberUniqueName="[tblVentas].[TotalVenta].[All]" allUniqueName="[tblVentas].[TotalVenta].[All]" dimensionUniqueName="[tblVentas]" displayFolder="" count="0" memberValueDatatype="20" unbalanced="0"/>
    <cacheHierarchy uniqueName="[TFecha].[Fecha]" caption="Fecha" attribute="1" time="1" defaultMemberUniqueName="[TFecha].[Fecha].[All]" allUniqueName="[TFecha].[Fecha].[All]" dimensionUniqueName="[TFecha]" displayFolder="" count="0" memberValueDatatype="7" unbalanced="0"/>
    <cacheHierarchy uniqueName="[TFecha].[Año]" caption="Año" attribute="1" defaultMemberUniqueName="[TFecha].[Año].[All]" allUniqueName="[TFecha].[Año].[All]" dimensionUniqueName="[TFecha]" displayFolder="" count="2" memberValueDatatype="20" unbalanced="0"/>
    <cacheHierarchy uniqueName="[TFecha].[Mes]" caption="Mes" attribute="1" defaultMemberUniqueName="[TFecha].[Mes].[All]" allUniqueName="[TFecha].[Mes].[All]" dimensionUniqueName="[TFecha]" displayFolder="" count="2" memberValueDatatype="130" unbalanced="0"/>
    <cacheHierarchy uniqueName="[TFecha].[NumMes]" caption="NumMes" attribute="1" defaultMemberUniqueName="[TFecha].[NumMes].[All]" allUniqueName="[TFecha].[NumMes].[All]" dimensionUniqueName="[TFecha]" displayFolder="" count="0" memberValueDatatype="20" unbalanced="0"/>
    <cacheHierarchy uniqueName="[TFecha].[dia]" caption="dia" attribute="1" defaultMemberUniqueName="[TFecha].[dia].[All]" allUniqueName="[TFecha].[dia].[All]" dimensionUniqueName="[TFecha]" displayFolder="" count="0" memberValueDatatype="20" unbalanced="0"/>
    <cacheHierarchy uniqueName="[TFecha].[DiaSem]" caption="DiaSem" attribute="1" defaultMemberUniqueName="[TFecha].[DiaSem].[All]" allUniqueName="[TFecha].[DiaSem].[All]" dimensionUniqueName="[TFecha]" displayFolder="" count="0" memberValueDatatype="130" unbalanced="0"/>
    <cacheHierarchy uniqueName="[TFecha].[NumDiaSem]" caption="NumDiaSem" attribute="1" defaultMemberUniqueName="[TFecha].[NumDiaSem].[All]" allUniqueName="[TFecha].[NumDiaSem].[All]" dimensionUniqueName="[TFecha]" displayFolder="" count="0" memberValueDatatype="20" unbalanced="0"/>
    <cacheHierarchy uniqueName="[TFecha].[Trimestre]" caption="Trimestre" attribute="1" defaultMemberUniqueName="[TFecha].[Trimestre].[All]" allUniqueName="[TFecha].[Trimestre].[All]" dimensionUniqueName="[TFecha]" displayFolder="" count="2" memberValueDatatype="20" unbalanced="0"/>
    <cacheHierarchy uniqueName="[Measures].[CantidadProducto]" caption="CantidadProducto" measure="1" displayFolder="" measureGroup="tblVentas" count="0"/>
    <cacheHierarchy uniqueName="[Measures].[TicketPromedio]" caption="TicketPromedio" measure="1" displayFolder="" measureGroup="tblVentas" count="0"/>
    <cacheHierarchy uniqueName="[Measures].[VentasAñoAct]" caption="VentasAñoAct" measure="1" displayFolder="" measureGroup="tblVentas" count="0"/>
    <cacheHierarchy uniqueName="[Measures].[VentasMesAnt]" caption="VentasMesAnt" measure="1" displayFolder="" measureGroup="tblVentas" count="0"/>
    <cacheHierarchy uniqueName="[Measures].[UnidadesMesAnt]" caption="UnidadesMesAnt" measure="1" displayFolder="" measureGroup="tblVentas" count="0"/>
    <cacheHierarchy uniqueName="[Measures].[VarUnidades%]" caption="VarUnidades%" measure="1" displayFolder="" measureGroup="tblVentas" count="0"/>
    <cacheHierarchy uniqueName="[Measures].[PrecioPromMesAnt]" caption="PrecioPromMesAnt" measure="1" displayFolder="" measureGroup="tblVentas" count="0"/>
    <cacheHierarchy uniqueName="[Measures].[VarPrecioProm%]" caption="VarPrecioProm%" measure="1" displayFolder="" measureGroup="tblVentas" count="0"/>
    <cacheHierarchy uniqueName="[Measures].[DescPromMesAnt]" caption="DescPromMesAnt" measure="1" displayFolder="" measureGroup="tblVentas" count="0"/>
    <cacheHierarchy uniqueName="[Measures].[VarDescProm%]" caption="VarDescProm%" measure="1" displayFolder="" measureGroup="tblVentas" count="0"/>
    <cacheHierarchy uniqueName="[Measures].[ClientesMesAnt]" caption="ClientesMesAnt" measure="1" displayFolder="" measureGroup="tblVentas" count="0"/>
    <cacheHierarchy uniqueName="[Measures].[VarClientes%]" caption="VarClientes%" measure="1" displayFolder="" measureGroup="tblVentas" count="0"/>
    <cacheHierarchy uniqueName="[Measures].[VP_ClienteMesAnt]" caption="VP_ClienteMesAnt" measure="1" displayFolder="" measureGroup="tblVentas" count="0"/>
    <cacheHierarchy uniqueName="[Measures].[VarVPCliente%]" caption="VarVPCliente%" measure="1" displayFolder="" measureGroup="tblVentas" count="0"/>
    <cacheHierarchy uniqueName="[Measures].[VariacionMensual%]" caption="VariacionMensual%" measure="1" displayFolder="" measureGroup="tblVentas" count="0"/>
    <cacheHierarchy uniqueName="[Measures].[VentasTotales]" caption="VentasTotales" measure="1" displayFolder="" measureGroup="tblVentas" count="0"/>
    <cacheHierarchy uniqueName="[Measures].[UnidadesVendidas]" caption="UnidadesVendidas" measure="1" displayFolder="" measureGroup="tblVentas" count="0"/>
    <cacheHierarchy uniqueName="[Measures].[PrecioPromedio]" caption="PrecioPromedio" measure="1" displayFolder="" measureGroup="tblVentas" count="0"/>
    <cacheHierarchy uniqueName="[Measures].[DescuentoPromedio]" caption="DescuentoPromedio" measure="1" displayFolder="" measureGroup="tblVentas" count="0"/>
    <cacheHierarchy uniqueName="[Measures].[CantidadClientes]" caption="CantidadClientes" measure="1" displayFolder="" measureGroup="tblVentas" count="0"/>
    <cacheHierarchy uniqueName="[Measures].[VP_Cliente]" caption="VP_Cliente" measure="1" displayFolder="" measureGroup="tblVentas" count="0"/>
    <cacheHierarchy uniqueName="[Measures].[__XL_Count tblVentas]" caption="__XL_Count tblVentas" measure="1" displayFolder="" measureGroup="tblVentas" count="0" hidden="1"/>
    <cacheHierarchy uniqueName="[Measures].[__XL_Count Table1_1]" caption="__XL_Count Table1_1" measure="1" displayFolder="" measureGroup="Table1_1" count="0" hidden="1"/>
    <cacheHierarchy uniqueName="[Measures].[__XL_Count Table1_2]" caption="__XL_Count Table1_2" measure="1" displayFolder="" measureGroup="Table1_2" count="0" hidden="1"/>
    <cacheHierarchy uniqueName="[Measures].[__XL_Count Table1_3]" caption="__XL_Count Table1_3" measure="1" displayFolder="" measureGroup="Table1_3" count="0" hidden="1"/>
    <cacheHierarchy uniqueName="[Measures].[__XL_Count TFecha]" caption="__XL_Count TFecha" measure="1" displayFolder="" measureGroup="TFecha" count="0" hidden="1"/>
    <cacheHierarchy uniqueName="[Measures].[__XL_Count Table1_2 1]" caption="__XL_Count Table1_2 1" measure="1" displayFolder="" measureGroup="Table1_2 1" count="0" hidden="1"/>
    <cacheHierarchy uniqueName="[Measures].[__XL_Count Table1_3 1]" caption="__XL_Count Table1_3 1" measure="1" displayFolder="" measureGroup="Table1_3 1" count="0" hidden="1"/>
    <cacheHierarchy uniqueName="[Measures].[__XL_Count Table1_1 1]" caption="__XL_Count Table1_1 1" measure="1" displayFolder="" measureGroup="Table1_1 1" count="0" hidden="1"/>
    <cacheHierarchy uniqueName="[Measures].[__No hay medidas definidas]" caption="__No hay medidas definidas" measure="1" displayFolder="" count="0" hidden="1"/>
    <cacheHierarchy uniqueName="[Measures].[_VentasTotales Goal]" caption="_VentasTotales Goal" measure="1" displayFolder="" measureGroup="tblVentas" count="0" hidden="1"/>
    <cacheHierarchy uniqueName="[Measures].[_VentasTotales Status]" caption="_VentasTotales Status" measure="1" iconSet="6" displayFolder="" measureGroup="tblVentas" count="0" hidden="1"/>
    <cacheHierarchy uniqueName="[Measures].[_UnidadesVendidas Goal]" caption="_UnidadesVendidas Goal" measure="1" displayFolder="" measureGroup="tblVentas" count="0" hidden="1"/>
    <cacheHierarchy uniqueName="[Measures].[_UnidadesVendidas Status]" caption="_UnidadesVendidas Status" measure="1" iconSet="6" displayFolder="" measureGroup="tblVentas" count="0" hidden="1"/>
    <cacheHierarchy uniqueName="[Measures].[_PrecioPromedio Goal]" caption="_PrecioPromedio Goal" measure="1" displayFolder="" measureGroup="tblVentas" count="0" hidden="1"/>
    <cacheHierarchy uniqueName="[Measures].[_PrecioPromedio Status]" caption="_PrecioPromedio Status" measure="1" iconSet="6" displayFolder="" measureGroup="tblVentas" count="0" hidden="1"/>
    <cacheHierarchy uniqueName="[Measures].[_DescuentoPromedio Goal]" caption="_DescuentoPromedio Goal" measure="1" displayFolder="" measureGroup="tblVentas" count="0" hidden="1"/>
    <cacheHierarchy uniqueName="[Measures].[_DescuentoPromedio Status]" caption="_DescuentoPromedio Status" measure="1" iconSet="6" displayFolder="" measureGroup="tblVentas" count="0" hidden="1"/>
    <cacheHierarchy uniqueName="[Measures].[_CantidadClientes Goal]" caption="_CantidadClientes Goal" measure="1" displayFolder="" measureGroup="tblVentas" count="0" hidden="1"/>
    <cacheHierarchy uniqueName="[Measures].[_CantidadClientes Status]" caption="_CantidadClientes Status" measure="1" iconSet="6" displayFolder="" measureGroup="tblVentas" count="0" hidden="1"/>
    <cacheHierarchy uniqueName="[Measures].[_VP_Cliente Goal]" caption="_VP_Cliente Goal" measure="1" displayFolder="" measureGroup="tblVentas" count="0" hidden="1"/>
    <cacheHierarchy uniqueName="[Measures].[_VP_Cliente Status]" caption="_VP_Cliente Status" measure="1" iconSet="6" displayFolder="" measureGroup="tblVentas" count="0" hidden="1"/>
  </cacheHierarchies>
  <kpis count="6">
    <kpi uniqueName="VentasTotales" caption="VentasTotales" displayFolder="" measureGroup="tblVentas" parent="" value="[Measures].[VentasTotales]" goal="[Measures].[_VentasTotales Goal]" status="[Measures].[_VentasTotales Status]" trend="" weight=""/>
    <kpi uniqueName="UnidadesVendidas" caption="UnidadesVendidas" displayFolder="" measureGroup="tblVentas" parent="" value="[Measures].[UnidadesVendidas]" goal="[Measures].[_UnidadesVendidas Goal]" status="[Measures].[_UnidadesVendidas Status]" trend="" weight=""/>
    <kpi uniqueName="PrecioPromedio" caption="PrecioPromedio" displayFolder="" measureGroup="tblVentas" parent="" value="[Measures].[PrecioPromedio]" goal="[Measures].[_PrecioPromedio Goal]" status="[Measures].[_PrecioPromedio Status]" trend="" weight=""/>
    <kpi uniqueName="DescuentoPromedio" caption="DescuentoPromedio" displayFolder="" measureGroup="tblVentas" parent="" value="[Measures].[DescuentoPromedio]" goal="[Measures].[_DescuentoPromedio Goal]" status="[Measures].[_DescuentoPromedio Status]" trend="" weight=""/>
    <kpi uniqueName="CantidadClientes" caption="CantidadClientes" displayFolder="" measureGroup="tblVentas" parent="" value="[Measures].[CantidadClientes]" goal="[Measures].[_CantidadClientes Goal]" status="[Measures].[_CantidadClientes Status]" trend="" weight=""/>
    <kpi uniqueName="VP_Cliente" caption="VP_Cliente" displayFolder="" measureGroup="tblVentas" parent="" value="[Measures].[VP_Cliente]" goal="[Measures].[_VP_Cliente Goal]" status="[Measures].[_VP_Cliente Status]" trend="" weight=""/>
  </kpis>
  <extLst>
    <ext xmlns:x14="http://schemas.microsoft.com/office/spreadsheetml/2009/9/main" uri="{725AE2AE-9491-48be-B2B4-4EB974FC3084}">
      <x14:pivotCacheDefinition slicerData="1" pivotCacheId="483299233" supportSubqueryNonVisual="1" supportSubqueryCalcMem="1" supportAddCalcMems="1"/>
    </ext>
  </extLst>
</pivotCacheDefinition>
</file>

<file path=xl/pivotCache/pivotCacheDefinition2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kelly" refreshedDate="46180.799276967591" createdVersion="3" refreshedVersion="8" minRefreshableVersion="3" recordCount="0" supportSubquery="1" supportAdvancedDrill="1" xr:uid="{05BF4A7C-13F0-475E-BCB7-DC83821A4BB1}">
  <cacheSource type="external" connectionId="7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79">
    <cacheHierarchy uniqueName="[Table1_1].[ProductoID]" caption="ProductoID" attribute="1" defaultMemberUniqueName="[Table1_1].[ProductoID].[All]" allUniqueName="[Table1_1].[ProductoID].[All]" dimensionUniqueName="[Table1_1]" displayFolder="" count="0" memberValueDatatype="20" unbalanced="0"/>
    <cacheHierarchy uniqueName="[Table1_1].[Producto]" caption="Producto" attribute="1" defaultMemberUniqueName="[Table1_1].[Producto].[All]" allUniqueName="[Table1_1].[Producto].[All]" dimensionUniqueName="[Table1_1]" displayFolder="" count="0" memberValueDatatype="130" unbalanced="0"/>
    <cacheHierarchy uniqueName="[Table1_1].[Categoría]" caption="Categoría" attribute="1" defaultMemberUniqueName="[Table1_1].[Categoría].[All]" allUniqueName="[Table1_1].[Categoría].[All]" dimensionUniqueName="[Table1_1]" displayFolder="" count="0" memberValueDatatype="130" unbalanced="0"/>
    <cacheHierarchy uniqueName="[Table1_1].[PrecioUnitario]" caption="PrecioUnitario" attribute="1" defaultMemberUniqueName="[Table1_1].[PrecioUnitario].[All]" allUniqueName="[Table1_1].[PrecioUnitario].[All]" dimensionUniqueName="[Table1_1]" displayFolder="" count="0" memberValueDatatype="20" unbalanced="0"/>
    <cacheHierarchy uniqueName="[Table1_1 1].[ProductoID]" caption="ProductoID" attribute="1" defaultMemberUniqueName="[Table1_1 1].[ProductoID].[All]" allUniqueName="[Table1_1 1].[ProductoID].[All]" dimensionUniqueName="[Table1_1 1]" displayFolder="" count="0" memberValueDatatype="20" unbalanced="0"/>
    <cacheHierarchy uniqueName="[Table1_1 1].[Producto]" caption="Producto" attribute="1" defaultMemberUniqueName="[Table1_1 1].[Producto].[All]" allUniqueName="[Table1_1 1].[Producto].[All]" dimensionUniqueName="[Table1_1 1]" displayFolder="" count="0" memberValueDatatype="130" unbalanced="0"/>
    <cacheHierarchy uniqueName="[Table1_1 1].[Categoría]" caption="Categoría" attribute="1" defaultMemberUniqueName="[Table1_1 1].[Categoría].[All]" allUniqueName="[Table1_1 1].[Categoría].[All]" dimensionUniqueName="[Table1_1 1]" displayFolder="" count="0" memberValueDatatype="130" unbalanced="0"/>
    <cacheHierarchy uniqueName="[Table1_1 1].[PrecioUnitario]" caption="PrecioUnitario" attribute="1" defaultMemberUniqueName="[Table1_1 1].[PrecioUnitario].[All]" allUniqueName="[Table1_1 1].[PrecioUnitario].[All]" dimensionUniqueName="[Table1_1 1]" displayFolder="" count="0" memberValueDatatype="20" unbalanced="0"/>
    <cacheHierarchy uniqueName="[Table1_2].[ClienteID]" caption="ClienteID" attribute="1" defaultMemberUniqueName="[Table1_2].[ClienteID].[All]" allUniqueName="[Table1_2].[ClienteID].[All]" dimensionUniqueName="[Table1_2]" displayFolder="" count="0" memberValueDatatype="20" unbalanced="0"/>
    <cacheHierarchy uniqueName="[Table1_2].[País]" caption="País" attribute="1" defaultMemberUniqueName="[Table1_2].[País].[All]" allUniqueName="[Table1_2].[País].[All]" dimensionUniqueName="[Table1_2]" displayFolder="" count="0" memberValueDatatype="130" unbalanced="0"/>
    <cacheHierarchy uniqueName="[Table1_2].[Ciudad]" caption="Ciudad" attribute="1" defaultMemberUniqueName="[Table1_2].[Ciudad].[All]" allUniqueName="[Table1_2].[Ciudad].[All]" dimensionUniqueName="[Table1_2]" displayFolder="" count="0" memberValueDatatype="130" unbalanced="0"/>
    <cacheHierarchy uniqueName="[Table1_2].[Segmento]" caption="Segmento" attribute="1" defaultMemberUniqueName="[Table1_2].[Segmento].[All]" allUniqueName="[Table1_2].[Segmento].[All]" dimensionUniqueName="[Table1_2]" displayFolder="" count="0" memberValueDatatype="130" unbalanced="0"/>
    <cacheHierarchy uniqueName="[Table1_2 1].[ClienteID]" caption="ClienteID" attribute="1" defaultMemberUniqueName="[Table1_2 1].[ClienteID].[All]" allUniqueName="[Table1_2 1].[ClienteID].[All]" dimensionUniqueName="[Table1_2 1]" displayFolder="" count="0" memberValueDatatype="20" unbalanced="0"/>
    <cacheHierarchy uniqueName="[Table1_2 1].[País]" caption="País" attribute="1" defaultMemberUniqueName="[Table1_2 1].[País].[All]" allUniqueName="[Table1_2 1].[País].[All]" dimensionUniqueName="[Table1_2 1]" displayFolder="" count="0" memberValueDatatype="130" unbalanced="0"/>
    <cacheHierarchy uniqueName="[Table1_2 1].[Ciudad]" caption="Ciudad" attribute="1" defaultMemberUniqueName="[Table1_2 1].[Ciudad].[All]" allUniqueName="[Table1_2 1].[Ciudad].[All]" dimensionUniqueName="[Table1_2 1]" displayFolder="" count="0" memberValueDatatype="130" unbalanced="0"/>
    <cacheHierarchy uniqueName="[Table1_2 1].[Segmento]" caption="Segmento" attribute="1" defaultMemberUniqueName="[Table1_2 1].[Segmento].[All]" allUniqueName="[Table1_2 1].[Segmento].[All]" dimensionUniqueName="[Table1_2 1]" displayFolder="" count="0" memberValueDatatype="130" unbalanced="0"/>
    <cacheHierarchy uniqueName="[Table1_3].[CanalID]" caption="CanalID" attribute="1" defaultMemberUniqueName="[Table1_3].[CanalID].[All]" allUniqueName="[Table1_3].[CanalID].[All]" dimensionUniqueName="[Table1_3]" displayFolder="" count="0" memberValueDatatype="20" unbalanced="0"/>
    <cacheHierarchy uniqueName="[Table1_3].[Canal]" caption="Canal" attribute="1" defaultMemberUniqueName="[Table1_3].[Canal].[All]" allUniqueName="[Table1_3].[Canal].[All]" dimensionUniqueName="[Table1_3]" displayFolder="" count="0" memberValueDatatype="130" unbalanced="0"/>
    <cacheHierarchy uniqueName="[Table1_3 1].[CanalID]" caption="CanalID" attribute="1" defaultMemberUniqueName="[Table1_3 1].[CanalID].[All]" allUniqueName="[Table1_3 1].[CanalID].[All]" dimensionUniqueName="[Table1_3 1]" displayFolder="" count="0" memberValueDatatype="20" unbalanced="0"/>
    <cacheHierarchy uniqueName="[Table1_3 1].[Canal]" caption="Canal" attribute="1" defaultMemberUniqueName="[Table1_3 1].[Canal].[All]" allUniqueName="[Table1_3 1].[Canal].[All]" dimensionUniqueName="[Table1_3 1]" displayFolder="" count="0" memberValueDatatype="130" unbalanced="0"/>
    <cacheHierarchy uniqueName="[tblVentas].[VentaID]" caption="VentaID" attribute="1" defaultMemberUniqueName="[tblVentas].[VentaID].[All]" allUniqueName="[tblVentas].[VentaID].[All]" dimensionUniqueName="[tblVentas]" displayFolder="" count="0" memberValueDatatype="20" unbalanced="0"/>
    <cacheHierarchy uniqueName="[tblVentas].[Fecha]" caption="Fecha" attribute="1" time="1" defaultMemberUniqueName="[tblVentas].[Fecha].[All]" allUniqueName="[tblVentas].[Fecha].[All]" dimensionUniqueName="[tblVentas]" displayFolder="" count="2" memberValueDatatype="7" unbalanced="0"/>
    <cacheHierarchy uniqueName="[tblVentas].[ProductoID]" caption="ProductoID" attribute="1" defaultMemberUniqueName="[tblVentas].[ProductoID].[All]" allUniqueName="[tblVentas].[ProductoID].[All]" dimensionUniqueName="[tblVentas]" displayFolder="" count="0" memberValueDatatype="20" unbalanced="0"/>
    <cacheHierarchy uniqueName="[tblVentas].[ClienteID]" caption="ClienteID" attribute="1" defaultMemberUniqueName="[tblVentas].[ClienteID].[All]" allUniqueName="[tblVentas].[ClienteID].[All]" dimensionUniqueName="[tblVentas]" displayFolder="" count="0" memberValueDatatype="20" unbalanced="0"/>
    <cacheHierarchy uniqueName="[tblVentas].[CanalID]" caption="CanalID" attribute="1" defaultMemberUniqueName="[tblVentas].[CanalID].[All]" allUniqueName="[tblVentas].[CanalID].[All]" dimensionUniqueName="[tblVentas]" displayFolder="" count="0" memberValueDatatype="20" unbalanced="0"/>
    <cacheHierarchy uniqueName="[tblVentas].[Cantidad]" caption="Cantidad" attribute="1" defaultMemberUniqueName="[tblVentas].[Cantidad].[All]" allUniqueName="[tblVentas].[Cantidad].[All]" dimensionUniqueName="[tblVentas]" displayFolder="" count="0" memberValueDatatype="20" unbalanced="0"/>
    <cacheHierarchy uniqueName="[tblVentas].[PrecioUnitario]" caption="PrecioUnitario" attribute="1" defaultMemberUniqueName="[tblVentas].[PrecioUnitario].[All]" allUniqueName="[tblVentas].[PrecioUnitario].[All]" dimensionUniqueName="[tblVentas]" displayFolder="" count="0" memberValueDatatype="20" unbalanced="0"/>
    <cacheHierarchy uniqueName="[tblVentas].[Descuento]" caption="Descuento" attribute="1" defaultMemberUniqueName="[tblVentas].[Descuento].[All]" allUniqueName="[tblVentas].[Descuento].[All]" dimensionUniqueName="[tblVentas]" displayFolder="" count="0" memberValueDatatype="5" unbalanced="0"/>
    <cacheHierarchy uniqueName="[tblVentas].[TotalVenta]" caption="TotalVenta" attribute="1" defaultMemberUniqueName="[tblVentas].[TotalVenta].[All]" allUniqueName="[tblVentas].[TotalVenta].[All]" dimensionUniqueName="[tblVentas]" displayFolder="" count="0" memberValueDatatype="20" unbalanced="0"/>
    <cacheHierarchy uniqueName="[TFecha].[Fecha]" caption="Fecha" attribute="1" time="1" defaultMemberUniqueName="[TFecha].[Fecha].[All]" allUniqueName="[TFecha].[Fecha].[All]" dimensionUniqueName="[TFecha]" displayFolder="" count="0" memberValueDatatype="7" unbalanced="0"/>
    <cacheHierarchy uniqueName="[TFecha].[Año]" caption="Año" attribute="1" defaultMemberUniqueName="[TFecha].[Año].[All]" allUniqueName="[TFecha].[Año].[All]" dimensionUniqueName="[TFecha]" displayFolder="" count="0" memberValueDatatype="20" unbalanced="0"/>
    <cacheHierarchy uniqueName="[TFecha].[Mes]" caption="Mes" attribute="1" defaultMemberUniqueName="[TFecha].[Mes].[All]" allUniqueName="[TFecha].[Mes].[All]" dimensionUniqueName="[TFecha]" displayFolder="" count="0" memberValueDatatype="130" unbalanced="0"/>
    <cacheHierarchy uniqueName="[TFecha].[NumMes]" caption="NumMes" attribute="1" defaultMemberUniqueName="[TFecha].[NumMes].[All]" allUniqueName="[TFecha].[NumMes].[All]" dimensionUniqueName="[TFecha]" displayFolder="" count="0" memberValueDatatype="20" unbalanced="0"/>
    <cacheHierarchy uniqueName="[TFecha].[dia]" caption="dia" attribute="1" defaultMemberUniqueName="[TFecha].[dia].[All]" allUniqueName="[TFecha].[dia].[All]" dimensionUniqueName="[TFecha]" displayFolder="" count="0" memberValueDatatype="20" unbalanced="0"/>
    <cacheHierarchy uniqueName="[TFecha].[DiaSem]" caption="DiaSem" attribute="1" defaultMemberUniqueName="[TFecha].[DiaSem].[All]" allUniqueName="[TFecha].[DiaSem].[All]" dimensionUniqueName="[TFecha]" displayFolder="" count="0" memberValueDatatype="130" unbalanced="0"/>
    <cacheHierarchy uniqueName="[TFecha].[NumDiaSem]" caption="NumDiaSem" attribute="1" defaultMemberUniqueName="[TFecha].[NumDiaSem].[All]" allUniqueName="[TFecha].[NumDiaSem].[All]" dimensionUniqueName="[TFecha]" displayFolder="" count="0" memberValueDatatype="20" unbalanced="0"/>
    <cacheHierarchy uniqueName="[TFecha].[Trimestre]" caption="Trimestre" attribute="1" defaultMemberUniqueName="[TFecha].[Trimestre].[All]" allUniqueName="[TFecha].[Trimestre].[All]" dimensionUniqueName="[TFecha]" displayFolder="" count="0" memberValueDatatype="20" unbalanced="0"/>
    <cacheHierarchy uniqueName="[Measures].[CantidadProducto]" caption="CantidadProducto" measure="1" displayFolder="" measureGroup="tblVentas" count="0"/>
    <cacheHierarchy uniqueName="[Measures].[TicketPromedio]" caption="TicketPromedio" measure="1" displayFolder="" measureGroup="tblVentas" count="0"/>
    <cacheHierarchy uniqueName="[Measures].[VentasAñoAct]" caption="VentasAñoAct" measure="1" displayFolder="" measureGroup="tblVentas" count="0"/>
    <cacheHierarchy uniqueName="[Measures].[VentasMesAnt]" caption="VentasMesAnt" measure="1" displayFolder="" measureGroup="tblVentas" count="0"/>
    <cacheHierarchy uniqueName="[Measures].[UnidadesMesAnt]" caption="UnidadesMesAnt" measure="1" displayFolder="" measureGroup="tblVentas" count="0"/>
    <cacheHierarchy uniqueName="[Measures].[VarUnidades%]" caption="VarUnidades%" measure="1" displayFolder="" measureGroup="tblVentas" count="0"/>
    <cacheHierarchy uniqueName="[Measures].[PrecioPromMesAnt]" caption="PrecioPromMesAnt" measure="1" displayFolder="" measureGroup="tblVentas" count="0"/>
    <cacheHierarchy uniqueName="[Measures].[VarPrecioProm%]" caption="VarPrecioProm%" measure="1" displayFolder="" measureGroup="tblVentas" count="0"/>
    <cacheHierarchy uniqueName="[Measures].[DescPromMesAnt]" caption="DescPromMesAnt" measure="1" displayFolder="" measureGroup="tblVentas" count="0"/>
    <cacheHierarchy uniqueName="[Measures].[VarDescProm%]" caption="VarDescProm%" measure="1" displayFolder="" measureGroup="tblVentas" count="0"/>
    <cacheHierarchy uniqueName="[Measures].[ClientesMesAnt]" caption="ClientesMesAnt" measure="1" displayFolder="" measureGroup="tblVentas" count="0"/>
    <cacheHierarchy uniqueName="[Measures].[VarClientes%]" caption="VarClientes%" measure="1" displayFolder="" measureGroup="tblVentas" count="0"/>
    <cacheHierarchy uniqueName="[Measures].[VP_ClienteMesAnt]" caption="VP_ClienteMesAnt" measure="1" displayFolder="" measureGroup="tblVentas" count="0"/>
    <cacheHierarchy uniqueName="[Measures].[VarVPCliente%]" caption="VarVPCliente%" measure="1" displayFolder="" measureGroup="tblVentas" count="0"/>
    <cacheHierarchy uniqueName="[Measures].[VariacionMensual%]" caption="VariacionMensual%" measure="1" displayFolder="" measureGroup="tblVentas" count="0"/>
    <cacheHierarchy uniqueName="[Measures].[VentasTotales]" caption="VentasTotales" measure="1" displayFolder="" measureGroup="tblVentas" count="0"/>
    <cacheHierarchy uniqueName="[Measures].[UnidadesVendidas]" caption="UnidadesVendidas" measure="1" displayFolder="" measureGroup="tblVentas" count="0"/>
    <cacheHierarchy uniqueName="[Measures].[PrecioPromedio]" caption="PrecioPromedio" measure="1" displayFolder="" measureGroup="tblVentas" count="0"/>
    <cacheHierarchy uniqueName="[Measures].[DescuentoPromedio]" caption="DescuentoPromedio" measure="1" displayFolder="" measureGroup="tblVentas" count="0"/>
    <cacheHierarchy uniqueName="[Measures].[CantidadClientes]" caption="CantidadClientes" measure="1" displayFolder="" measureGroup="tblVentas" count="0"/>
    <cacheHierarchy uniqueName="[Measures].[VP_Cliente]" caption="VP_Cliente" measure="1" displayFolder="" measureGroup="tblVentas" count="0"/>
    <cacheHierarchy uniqueName="[Measures].[__XL_Count tblVentas]" caption="__XL_Count tblVentas" measure="1" displayFolder="" measureGroup="tblVentas" count="0" hidden="1"/>
    <cacheHierarchy uniqueName="[Measures].[__XL_Count Table1_1]" caption="__XL_Count Table1_1" measure="1" displayFolder="" measureGroup="Table1_1" count="0" hidden="1"/>
    <cacheHierarchy uniqueName="[Measures].[__XL_Count Table1_2]" caption="__XL_Count Table1_2" measure="1" displayFolder="" measureGroup="Table1_2" count="0" hidden="1"/>
    <cacheHierarchy uniqueName="[Measures].[__XL_Count Table1_3]" caption="__XL_Count Table1_3" measure="1" displayFolder="" measureGroup="Table1_3" count="0" hidden="1"/>
    <cacheHierarchy uniqueName="[Measures].[__XL_Count TFecha]" caption="__XL_Count TFecha" measure="1" displayFolder="" measureGroup="TFecha" count="0" hidden="1"/>
    <cacheHierarchy uniqueName="[Measures].[__XL_Count Table1_2 1]" caption="__XL_Count Table1_2 1" measure="1" displayFolder="" measureGroup="Table1_2 1" count="0" hidden="1"/>
    <cacheHierarchy uniqueName="[Measures].[__XL_Count Table1_3 1]" caption="__XL_Count Table1_3 1" measure="1" displayFolder="" measureGroup="Table1_3 1" count="0" hidden="1"/>
    <cacheHierarchy uniqueName="[Measures].[__XL_Count Table1_1 1]" caption="__XL_Count Table1_1 1" measure="1" displayFolder="" measureGroup="Table1_1 1" count="0" hidden="1"/>
    <cacheHierarchy uniqueName="[Measures].[__No hay medidas definidas]" caption="__No hay medidas definidas" measure="1" displayFolder="" count="0" hidden="1"/>
    <cacheHierarchy uniqueName="[Measures].[_VentasTotales Goal]" caption="_VentasTotales Goal" measure="1" displayFolder="" measureGroup="tblVentas" count="0" hidden="1"/>
    <cacheHierarchy uniqueName="[Measures].[_VentasTotales Status]" caption="_VentasTotales Status" measure="1" iconSet="6" displayFolder="" measureGroup="tblVentas" count="0" hidden="1"/>
    <cacheHierarchy uniqueName="[Measures].[_UnidadesVendidas Goal]" caption="_UnidadesVendidas Goal" measure="1" displayFolder="" measureGroup="tblVentas" count="0" hidden="1"/>
    <cacheHierarchy uniqueName="[Measures].[_UnidadesVendidas Status]" caption="_UnidadesVendidas Status" measure="1" iconSet="6" displayFolder="" measureGroup="tblVentas" count="0" hidden="1"/>
    <cacheHierarchy uniqueName="[Measures].[_PrecioPromedio Goal]" caption="_PrecioPromedio Goal" measure="1" displayFolder="" measureGroup="tblVentas" count="0" hidden="1"/>
    <cacheHierarchy uniqueName="[Measures].[_PrecioPromedio Status]" caption="_PrecioPromedio Status" measure="1" iconSet="6" displayFolder="" measureGroup="tblVentas" count="0" hidden="1"/>
    <cacheHierarchy uniqueName="[Measures].[_DescuentoPromedio Goal]" caption="_DescuentoPromedio Goal" measure="1" displayFolder="" measureGroup="tblVentas" count="0" hidden="1"/>
    <cacheHierarchy uniqueName="[Measures].[_DescuentoPromedio Status]" caption="_DescuentoPromedio Status" measure="1" iconSet="6" displayFolder="" measureGroup="tblVentas" count="0" hidden="1"/>
    <cacheHierarchy uniqueName="[Measures].[_CantidadClientes Goal]" caption="_CantidadClientes Goal" measure="1" displayFolder="" measureGroup="tblVentas" count="0" hidden="1"/>
    <cacheHierarchy uniqueName="[Measures].[_CantidadClientes Status]" caption="_CantidadClientes Status" measure="1" iconSet="6" displayFolder="" measureGroup="tblVentas" count="0" hidden="1"/>
    <cacheHierarchy uniqueName="[Measures].[_VP_Cliente Goal]" caption="_VP_Cliente Goal" measure="1" displayFolder="" measureGroup="tblVentas" count="0" hidden="1"/>
    <cacheHierarchy uniqueName="[Measures].[_VP_Cliente Status]" caption="_VP_Cliente Status" measure="1" iconSet="6" displayFolder="" measureGroup="tblVentas" count="0" hidden="1"/>
  </cacheHierarchies>
  <kpis count="6">
    <kpi uniqueName="VentasTotales" caption="VentasTotales" displayFolder="" measureGroup="tblVentas" parent="" value="[Measures].[VentasTotales]" goal="[Measures].[_VentasTotales Goal]" status="[Measures].[_VentasTotales Status]" trend="" weight=""/>
    <kpi uniqueName="UnidadesVendidas" caption="UnidadesVendidas" displayFolder="" measureGroup="tblVentas" parent="" value="[Measures].[UnidadesVendidas]" goal="[Measures].[_UnidadesVendidas Goal]" status="[Measures].[_UnidadesVendidas Status]" trend="" weight=""/>
    <kpi uniqueName="PrecioPromedio" caption="PrecioPromedio" displayFolder="" measureGroup="tblVentas" parent="" value="[Measures].[PrecioPromedio]" goal="[Measures].[_PrecioPromedio Goal]" status="[Measures].[_PrecioPromedio Status]" trend="" weight=""/>
    <kpi uniqueName="DescuentoPromedio" caption="DescuentoPromedio" displayFolder="" measureGroup="tblVentas" parent="" value="[Measures].[DescuentoPromedio]" goal="[Measures].[_DescuentoPromedio Goal]" status="[Measures].[_DescuentoPromedio Status]" trend="" weight=""/>
    <kpi uniqueName="CantidadClientes" caption="CantidadClientes" displayFolder="" measureGroup="tblVentas" parent="" value="[Measures].[CantidadClientes]" goal="[Measures].[_CantidadClientes Goal]" status="[Measures].[_CantidadClientes Status]" trend="" weight=""/>
    <kpi uniqueName="VP_Cliente" caption="VP_Cliente" displayFolder="" measureGroup="tblVentas" parent="" value="[Measures].[VP_Cliente]" goal="[Measures].[_VP_Cliente Goal]" status="[Measures].[_VP_Cliente Status]" trend="" weight=""/>
  </kpis>
  <extLst>
    <ext xmlns:x14="http://schemas.microsoft.com/office/spreadsheetml/2009/9/main" uri="{725AE2AE-9491-48be-B2B4-4EB974FC3084}">
      <x14:pivotCacheDefinition pivotCacheId="1573001107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7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0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3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6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9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2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8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5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AD688BC-4569-49EB-AE5A-67A749B1948F}" name="TablaDinámica14" cacheId="6" applyNumberFormats="0" applyBorderFormats="0" applyFontFormats="0" applyPatternFormats="0" applyAlignmentFormats="0" applyWidthHeightFormats="1" dataCaption="Valores" tag="56f6d4a9-a759-462d-a914-17d997a8d4b4" updatedVersion="8" minRefreshableVersion="5" useAutoFormatting="1" itemPrintTitles="1" createdVersion="5" indent="0" outline="1" outlineData="1" multipleFieldFilters="0">
  <location ref="AN1:AN2" firstHeaderRow="1" firstDataRow="1" firstDataCol="0"/>
  <pivotFields count="3">
    <pivotField allDrilled="1" subtotalTop="0" showAll="0" dataSourceSort="1" defaultSubtotal="0" defaultAttributeDrillState="1"/>
    <pivotField dataField="1" subtotalTop="0" showAll="0" defaultSubtotal="0"/>
    <pivotField allDrilled="1" subtotalTop="0" showAll="0" dataSourceSort="1" defaultSubtotal="0" defaultAttributeDrillState="1"/>
  </pivotFields>
  <rowItems count="1">
    <i/>
  </rowItems>
  <colItems count="1">
    <i/>
  </colItems>
  <dataFields count="1">
    <dataField fld="1" subtotal="count" baseField="0" baseItem="0" numFmtId="9"/>
  </dataFields>
  <formats count="8">
    <format dxfId="9">
      <pivotArea type="all" dataOnly="0" outline="0" fieldPosition="0"/>
    </format>
    <format dxfId="8">
      <pivotArea outline="0" collapsedLevelsAreSubtotals="1" fieldPosition="0"/>
    </format>
    <format dxfId="7">
      <pivotArea outline="0" collapsedLevelsAreSubtotals="1" fieldPosition="0"/>
    </format>
    <format dxfId="6">
      <pivotArea type="all" dataOnly="0" outline="0" fieldPosition="0"/>
    </format>
    <format dxfId="5">
      <pivotArea outline="0" collapsedLevelsAreSubtotals="1" fieldPosition="0"/>
    </format>
    <format dxfId="4">
      <pivotArea dataOnly="0" labelOnly="1" outline="0" axis="axisValues" fieldPosition="0"/>
    </format>
    <format dxfId="3">
      <pivotArea dataOnly="0" labelOnly="1" outline="0" axis="axisValues" fieldPosition="0"/>
    </format>
    <format dxfId="2">
      <pivotArea outline="0" collapsedLevelsAreSubtotals="1" fieldPosition="0"/>
    </format>
  </formats>
  <pivotHierarchies count="85"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multipleItemSelectionAllowed="1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Off="0"/>
    <pivotHierarchy dragToRow="0" dragToCol="0" dragToPage="0" dragOff="0"/>
    <pivotHierarchy dragToRow="0" dragToCol="0" dragToPage="0" dragOff="0"/>
    <pivotHierarchy dragToRow="0" dragToCol="0" dragToPage="0" dragOff="0"/>
    <pivotHierarchy dragToRow="0" dragToCol="0" dragToPage="0" dragOff="0"/>
    <pivotHierarchy dragToRow="0" dragToCol="0" dragToPage="0" dragOff="0"/>
  </pivotHierarchies>
  <pivotTableStyleInfo name="PivotStyleLight16" showRowHeaders="1" showColHeaders="0" showRowStripes="0" showColStripes="0" showLastColumn="1"/>
  <filters count="1">
    <filter fld="0" type="dateBetween" evalOrder="-1" id="15" name="[tblVentas].[Fecha]">
      <autoFilter ref="A1">
        <filterColumn colId="0">
          <customFilters and="1">
            <customFilter operator="greaterThanOrEqual" val="45292"/>
            <customFilter operator="lessThanOrEqual" val="4565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lVenta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B42FA7-7180-4DB3-9A8F-C69B0DC9903A}" name="TablaDinámica7" cacheId="23" applyNumberFormats="0" applyBorderFormats="0" applyFontFormats="0" applyPatternFormats="0" applyAlignmentFormats="0" applyWidthHeightFormats="1" dataCaption="Valores" tag="387b8984-5062-4c37-aed4-ad35eba597d9" updatedVersion="8" minRefreshableVersion="5" useAutoFormatting="1" itemPrintTitles="1" createdVersion="5" indent="0" outline="1" outlineData="1" multipleFieldFilters="0">
  <location ref="R4:R5" firstHeaderRow="1" firstDataRow="1" firstDataCol="0"/>
  <pivotFields count="3">
    <pivotField dataField="1" subtotalTop="0" showAll="0" defaultSubtotal="0"/>
    <pivotField allDrilled="1" subtotalTop="0" showAll="0" dataSourceSort="1" defaultSubtotal="0" defaultAttributeDrillState="1"/>
    <pivotField allDrilled="1" subtotalTop="0" showAll="0" dataSourceSort="1" defaultSubtotal="0" defaultAttributeDrillState="1"/>
  </pivotFields>
  <rowItems count="1">
    <i/>
  </rowItems>
  <colItems count="1">
    <i/>
  </colItems>
  <dataFields count="1">
    <dataField name=" " fld="0" subtotal="count" baseField="0" baseItem="0" numFmtId="167"/>
  </dataFields>
  <formats count="5">
    <format dxfId="14">
      <pivotArea type="all" dataOnly="0" outline="0" fieldPosition="0"/>
    </format>
    <format dxfId="13">
      <pivotArea dataOnly="0" labelOnly="1" outline="0" axis="axisValues" fieldPosition="0"/>
    </format>
    <format dxfId="12">
      <pivotArea outline="0" collapsedLevelsAreSubtotals="1" fieldPosition="0"/>
    </format>
    <format dxfId="11">
      <pivotArea outline="0" collapsedLevelsAreSubtotals="1" fieldPosition="0"/>
    </format>
    <format dxfId="10">
      <pivotArea outline="0" collapsedLevelsAreSubtotals="1" fieldPosition="0"/>
    </format>
  </formats>
  <pivotHierarchies count="85"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multipleItemSelectionAllowed="1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 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Off="0"/>
    <pivotHierarchy dragToRow="0" dragToCol="0" dragToPage="0" dragOff="0"/>
    <pivotHierarchy dragToRow="0" dragToCol="0" dragToPage="0" dragOff="0"/>
    <pivotHierarchy dragToRow="0" dragToCol="0" dragToPage="0" dragOff="0"/>
    <pivotHierarchy dragToRow="0" dragToCol="0" dragToPage="0" dragOff="0"/>
    <pivotHierarchy dragToRow="0" dragToCol="0" dragToPage="0" dragOff="0"/>
  </pivotHierarchies>
  <pivotTableStyleInfo name="PivotStyleLight16" showRowHeaders="1" showColHeaders="0" showRowStripes="0" showColStripes="0" showLastColumn="1"/>
  <filters count="1">
    <filter fld="1" type="dateBetween" evalOrder="-1" id="15" name="[tblVentas].[Fecha]">
      <autoFilter ref="A1">
        <filterColumn colId="0">
          <customFilters and="1">
            <customFilter operator="greaterThanOrEqual" val="45292"/>
            <customFilter operator="lessThanOrEqual" val="4565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lVenta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1D5469A-6C81-4EA0-9339-775CDCBA6AF5}" name="TablaDinámica15" cacheId="7" applyNumberFormats="0" applyBorderFormats="0" applyFontFormats="0" applyPatternFormats="0" applyAlignmentFormats="0" applyWidthHeightFormats="1" dataCaption="Valores" tag="340ed726-a5a2-4d1c-bdb6-55236e5cf08c" updatedVersion="8" minRefreshableVersion="5" itemPrintTitles="1" createdVersion="5" indent="0" outline="1" outlineData="1" multipleFieldFilters="0">
  <location ref="AM1:AM2" firstHeaderRow="1" firstDataRow="1" firstDataCol="0"/>
  <pivotFields count="3">
    <pivotField allDrilled="1" subtotalTop="0" showAll="0" dataSourceSort="1" defaultSubtotal="0" defaultAttributeDrillState="1"/>
    <pivotField dataField="1" subtotalTop="0" showAll="0" defaultSubtotal="0"/>
    <pivotField allDrilled="1" subtotalTop="0" showAll="0" dataSourceSort="1" defaultSubtotal="0" defaultAttributeDrillState="1"/>
  </pivotFields>
  <rowItems count="1">
    <i/>
  </rowItems>
  <colItems count="1">
    <i/>
  </colItems>
  <dataFields count="1">
    <dataField fld="1" subtotal="count" baseField="0" baseItem="0" numFmtId="9"/>
  </dataFields>
  <formats count="5">
    <format dxfId="19">
      <pivotArea type="all" dataOnly="0" outline="0" fieldPosition="0"/>
    </format>
    <format dxfId="18">
      <pivotArea outline="0" collapsedLevelsAreSubtotals="1" fieldPosition="0"/>
    </format>
    <format dxfId="17">
      <pivotArea dataOnly="0" labelOnly="1" outline="0" axis="axisValues" fieldPosition="0"/>
    </format>
    <format dxfId="16">
      <pivotArea dataOnly="0" labelOnly="1" outline="0" axis="axisValues" fieldPosition="0"/>
    </format>
    <format dxfId="15">
      <pivotArea outline="0" collapsedLevelsAreSubtotals="1" fieldPosition="0"/>
    </format>
  </formats>
  <pivotHierarchies count="85"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multipleItemSelectionAllowed="1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Off="0"/>
    <pivotHierarchy dragToRow="0" dragToCol="0" dragToPage="0" dragOff="0"/>
    <pivotHierarchy dragToRow="0" dragToCol="0" dragToPage="0" dragOff="0"/>
    <pivotHierarchy dragToRow="0" dragToCol="0" dragToPage="0" dragOff="0"/>
    <pivotHierarchy dragToRow="0" dragToCol="0" dragToPage="0" dragOff="0"/>
    <pivotHierarchy dragToRow="0" dragToCol="0" dragToPage="0" dragOff="0"/>
  </pivotHierarchies>
  <pivotTableStyleInfo name="PivotStyleLight16" showRowHeaders="1" showColHeaders="0" showRowStripes="0" showColStripes="0" showLastColumn="1"/>
  <filters count="1">
    <filter fld="0" type="dateBetween" evalOrder="-1" id="15" name="[tblVentas].[Fecha]">
      <autoFilter ref="A1">
        <filterColumn colId="0">
          <customFilters and="1">
            <customFilter operator="greaterThanOrEqual" val="45292"/>
            <customFilter operator="lessThanOrEqual" val="4565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lVenta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A377F88-3A51-4E54-91D0-3E963F1EC3D5}" name="TablaDinámica17" cacheId="9" applyNumberFormats="0" applyBorderFormats="0" applyFontFormats="0" applyPatternFormats="0" applyAlignmentFormats="0" applyWidthHeightFormats="1" dataCaption="Valores" tag="15f4e119-d95a-442c-9518-016a554e9f25" updatedVersion="8" minRefreshableVersion="5" itemPrintTitles="1" createdVersion="5" indent="0" outline="1" outlineData="1" multipleFieldFilters="0">
  <location ref="AK1:AK2" firstHeaderRow="1" firstDataRow="1" firstDataCol="0"/>
  <pivotFields count="3">
    <pivotField allDrilled="1" subtotalTop="0" showAll="0" dataSourceSort="1" defaultSubtotal="0" defaultAttributeDrillState="1"/>
    <pivotField dataField="1" subtotalTop="0" showAll="0" defaultSubtotal="0"/>
    <pivotField allDrilled="1" subtotalTop="0" showAll="0" dataSourceSort="1" defaultSubtotal="0" defaultAttributeDrillState="1"/>
  </pivotFields>
  <rowItems count="1">
    <i/>
  </rowItems>
  <colItems count="1">
    <i/>
  </colItems>
  <dataFields count="1">
    <dataField fld="1" subtotal="count" baseField="0" baseItem="0" numFmtId="9"/>
  </dataFields>
  <formats count="8">
    <format dxfId="27">
      <pivotArea type="all" dataOnly="0" outline="0" fieldPosition="0"/>
    </format>
    <format dxfId="26">
      <pivotArea outline="0" collapsedLevelsAreSubtotals="1" fieldPosition="0"/>
    </format>
    <format dxfId="25">
      <pivotArea outline="0" collapsedLevelsAreSubtotals="1" fieldPosition="0"/>
    </format>
    <format dxfId="24">
      <pivotArea type="all" dataOnly="0" outline="0" fieldPosition="0"/>
    </format>
    <format dxfId="23">
      <pivotArea outline="0" collapsedLevelsAreSubtotals="1" fieldPosition="0"/>
    </format>
    <format dxfId="22">
      <pivotArea dataOnly="0" labelOnly="1" outline="0" axis="axisValues" fieldPosition="0"/>
    </format>
    <format dxfId="21">
      <pivotArea dataOnly="0" labelOnly="1" outline="0" axis="axisValues" fieldPosition="0"/>
    </format>
    <format dxfId="20">
      <pivotArea outline="0" collapsedLevelsAreSubtotals="1" fieldPosition="0"/>
    </format>
  </formats>
  <pivotHierarchies count="85"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multipleItemSelectionAllowed="1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Off="0"/>
    <pivotHierarchy dragToRow="0" dragToCol="0" dragToPage="0" dragOff="0"/>
    <pivotHierarchy dragToRow="0" dragToCol="0" dragToPage="0" dragOff="0"/>
    <pivotHierarchy dragToRow="0" dragToCol="0" dragToPage="0" dragOff="0"/>
    <pivotHierarchy dragToRow="0" dragToCol="0" dragToPage="0" dragOff="0"/>
    <pivotHierarchy dragToRow="0" dragToCol="0" dragToPage="0" dragOff="0"/>
  </pivotHierarchies>
  <pivotTableStyleInfo name="PivotStyleLight16" showRowHeaders="1" showColHeaders="0" showRowStripes="0" showColStripes="0" showLastColumn="1"/>
  <filters count="1">
    <filter fld="0" type="dateBetween" evalOrder="-1" id="15" name="[tblVentas].[Fecha]">
      <autoFilter ref="A1">
        <filterColumn colId="0">
          <customFilters and="1">
            <customFilter operator="greaterThanOrEqual" val="45292"/>
            <customFilter operator="lessThanOrEqual" val="4565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lVenta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C3743B5-DA28-4FA9-B929-BAA74A6D7F56}" name="TablaDinámica23" cacheId="16" applyNumberFormats="0" applyBorderFormats="0" applyFontFormats="0" applyPatternFormats="0" applyAlignmentFormats="0" applyWidthHeightFormats="1" dataCaption="Valores" tag="d6eed7fa-174c-48ee-bda9-e983ac7b0adb" updatedVersion="8" minRefreshableVersion="5" itemPrintTitles="1" createdVersion="5" indent="0" outline="1" outlineData="1" multipleFieldFilters="0">
  <location ref="P5:P6" firstHeaderRow="1" firstDataRow="1" firstDataCol="0"/>
  <pivotFields count="3">
    <pivotField allDrilled="1" subtotalTop="0" showAll="0" dataSourceSort="1" defaultSubtotal="0" defaultAttributeDrillState="1"/>
    <pivotField dataField="1" subtotalTop="0" showAll="0" defaultSubtotal="0"/>
    <pivotField allDrilled="1" subtotalTop="0" showAll="0" dataSourceSort="1" defaultSubtotal="0" defaultAttributeDrillState="1"/>
  </pivotFields>
  <rowItems count="1">
    <i/>
  </rowItems>
  <colItems count="1">
    <i/>
  </colItems>
  <dataFields count="1">
    <dataField name=" " fld="1" subtotal="count" baseField="0" baseItem="0"/>
  </dataFields>
  <formats count="3">
    <format dxfId="30">
      <pivotArea type="all" dataOnly="0" outline="0" fieldPosition="0"/>
    </format>
    <format dxfId="29">
      <pivotArea dataOnly="0" labelOnly="1" outline="0" axis="axisValues" fieldPosition="0"/>
    </format>
    <format dxfId="28">
      <pivotArea outline="0" collapsedLevelsAreSubtotals="1" fieldPosition="0"/>
    </format>
  </formats>
  <conditionalFormats count="1"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Hierarchies count="85"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multipleItemSelectionAllowed="1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 "/>
    <pivotHierarchy dragToRow="0" dragToCol="0" dragToPage="0" dragToData="1"/>
    <pivotHierarchy dragToRow="0" dragToCol="0" dragToPage="0" dragToData="1"/>
    <pivotHierarchy dragToRow="0" dragToCol="0" dragToPage="0" dragOff="0"/>
    <pivotHierarchy dragToRow="0" dragToCol="0" dragToPage="0" dragOff="0"/>
    <pivotHierarchy dragToRow="0" dragToCol="0" dragToPage="0" dragOff="0"/>
    <pivotHierarchy dragToRow="0" dragToCol="0" dragToPage="0" dragOff="0"/>
    <pivotHierarchy dragToRow="0" dragToCol="0" dragToPage="0" dragOff="0"/>
    <pivotHierarchy dragToRow="0" dragToCol="0" dragToPage="0" dragOff="0"/>
  </pivotHierarchies>
  <pivotTableStyleInfo name="PivotStyleLight16" showRowHeaders="1" showColHeaders="0" showRowStripes="0" showColStripes="0" showLastColumn="1"/>
  <filters count="1">
    <filter fld="0" type="dateBetween" evalOrder="-1" id="15" name="[tblVentas].[Fecha]">
      <autoFilter ref="A1">
        <filterColumn colId="0">
          <customFilters and="1">
            <customFilter operator="greaterThanOrEqual" val="45292"/>
            <customFilter operator="lessThanOrEqual" val="4565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lVentas]"/>
        <x15:activeTabTopLevelEntity name="tblVentas" type="1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ACBB995-88A3-4F19-BE3D-A9A6E8DA6FAC}" name="TablaDinámica3" cacheId="19" applyNumberFormats="0" applyBorderFormats="0" applyFontFormats="0" applyPatternFormats="0" applyAlignmentFormats="0" applyWidthHeightFormats="1" dataCaption="Valores" tag="ff318454-59d0-465d-b33c-3e82c16c3695" updatedVersion="8" minRefreshableVersion="5" useAutoFormatting="1" itemPrintTitles="1" createdVersion="5" indent="0" outline="1" outlineData="1" multipleFieldFilters="0">
  <location ref="F4:F5" firstHeaderRow="1" firstDataRow="1" firstDataCol="0"/>
  <pivotFields count="3">
    <pivotField dataField="1" subtotalTop="0" showAll="0" defaultSubtotal="0"/>
    <pivotField allDrilled="1" subtotalTop="0" showAll="0" dataSourceSort="1" defaultSubtotal="0" defaultAttributeDrillState="1"/>
    <pivotField allDrilled="1" subtotalTop="0" showAll="0" dataSourceSort="1" defaultSubtotal="0" defaultAttributeDrillState="1"/>
  </pivotFields>
  <rowItems count="1">
    <i/>
  </rowItems>
  <colItems count="1">
    <i/>
  </colItems>
  <dataFields count="1">
    <dataField name=" " fld="0" subtotal="count" baseField="0" baseItem="0" numFmtId="41"/>
  </dataFields>
  <formats count="7">
    <format dxfId="37">
      <pivotArea type="all" dataOnly="0" outline="0" fieldPosition="0"/>
    </format>
    <format dxfId="36">
      <pivotArea dataOnly="0" labelOnly="1" outline="0" axis="axisValues" fieldPosition="0"/>
    </format>
    <format dxfId="35">
      <pivotArea outline="0" collapsedLevelsAreSubtotals="1" fieldPosition="0"/>
    </format>
    <format dxfId="34">
      <pivotArea outline="0" collapsedLevelsAreSubtotals="1" fieldPosition="0"/>
    </format>
    <format dxfId="33">
      <pivotArea dataOnly="0" labelOnly="1" outline="0" axis="axisValues" fieldPosition="0"/>
    </format>
    <format dxfId="32">
      <pivotArea dataOnly="0" labelOnly="1" outline="0" axis="axisValues" fieldPosition="0"/>
    </format>
    <format dxfId="31">
      <pivotArea outline="0" collapsedLevelsAreSubtotals="1" fieldPosition="0"/>
    </format>
  </formats>
  <pivotHierarchies count="85"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multipleItemSelectionAllowed="1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 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Off="0"/>
    <pivotHierarchy dragToRow="0" dragToCol="0" dragToPage="0" dragOff="0"/>
    <pivotHierarchy dragToRow="0" dragToCol="0" dragToPage="0" dragOff="0"/>
    <pivotHierarchy dragToRow="0" dragToCol="0" dragToPage="0" dragOff="0"/>
    <pivotHierarchy dragToRow="0" dragToCol="0" dragToPage="0" dragOff="0"/>
    <pivotHierarchy dragToRow="0" dragToCol="0" dragToPage="0" dragOff="0"/>
  </pivotHierarchies>
  <pivotTableStyleInfo name="PivotStyleLight16" showRowHeaders="1" showColHeaders="0" showRowStripes="0" showColStripes="0" showLastColumn="1"/>
  <filters count="1">
    <filter fld="1" type="dateBetween" evalOrder="-1" id="15" name="[tblVentas].[Fecha]">
      <autoFilter ref="A1">
        <filterColumn colId="0">
          <customFilters and="1">
            <customFilter operator="greaterThanOrEqual" val="45292"/>
            <customFilter operator="lessThanOrEqual" val="4565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lVenta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48D41CB-0BAA-41DF-80C0-9FFB7292117D}" name="TablaDinámica12" cacheId="4" applyNumberFormats="0" applyBorderFormats="0" applyFontFormats="0" applyPatternFormats="0" applyAlignmentFormats="0" applyWidthHeightFormats="1" dataCaption="Valores" tag="e8c91418-28f7-48fd-abff-390ff90df4e2" updatedVersion="8" minRefreshableVersion="5" useAutoFormatting="1" subtotalHiddenItems="1" itemPrintTitles="1" createdVersion="5" indent="0" outline="1" outlineData="1" multipleFieldFilters="0" chartFormat="6">
  <location ref="AE30:AF36" firstHeaderRow="1" firstDataRow="1" firstDataCol="1"/>
  <pivotFields count="4">
    <pivotField dataField="1" subtotalTop="0" showAll="0" defaultSubtotal="0"/>
    <pivotField axis="axisRow" allDrilled="1" subtotalTop="0" showAll="0" measureFilter="1" sortType="ascending" defaultSubtotal="0" defaultAttributeDrillState="1">
      <items count="5">
        <item x="0"/>
        <item x="1"/>
        <item x="2"/>
        <item x="3"/>
        <item x="4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llDrilled="1" subtotalTop="0" showAll="0" dataSourceSort="1" defaultSubtotal="0" defaultAttributeDrillState="1"/>
    <pivotField allDrilled="1" subtotalTop="0" showAll="0" dataSourceSort="1" defaultSubtotal="0" defaultAttributeDrillState="1"/>
  </pivotFields>
  <rowFields count="1">
    <field x="1"/>
  </rowFields>
  <rowItems count="6">
    <i>
      <x v="3"/>
    </i>
    <i>
      <x/>
    </i>
    <i>
      <x v="2"/>
    </i>
    <i>
      <x v="4"/>
    </i>
    <i>
      <x v="1"/>
    </i>
    <i t="grand">
      <x/>
    </i>
  </rowItems>
  <colItems count="1">
    <i/>
  </colItems>
  <dataFields count="1">
    <dataField fld="0" subtotal="count" baseField="0" baseItem="0" numFmtId="42"/>
  </dataFields>
  <formats count="4">
    <format dxfId="41">
      <pivotArea type="all" dataOnly="0" outline="0" fieldPosition="0"/>
    </format>
    <format dxfId="40">
      <pivotArea dataOnly="0" labelOnly="1" outline="0" axis="axisValues" fieldPosition="0"/>
    </format>
    <format dxfId="39">
      <pivotArea outline="0" collapsedLevelsAreSubtotals="1" fieldPosition="0"/>
    </format>
    <format dxfId="38">
      <pivotArea outline="0" collapsedLevelsAreSubtotals="1" fieldPosition="0"/>
    </format>
  </format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85"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multipleItemSelectionAllowed="1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Off="0"/>
    <pivotHierarchy dragToRow="0" dragToCol="0" dragToPage="0" dragOff="0"/>
    <pivotHierarchy dragToRow="0" dragToCol="0" dragToPage="0" dragOff="0"/>
    <pivotHierarchy dragToRow="0" dragToCol="0" dragToPage="0" dragOff="0"/>
    <pivotHierarchy dragToRow="0" dragToCol="0" dragToPage="0" dragOff="0"/>
    <pivotHierarchy dragToRow="0" dragToCol="0" dragToPage="0" dragOff="0"/>
  </pivotHierarchies>
  <pivotTableStyleInfo name="PivotStyleLight16" showRowHeaders="1" showColHeaders="1" showRowStripes="0" showColStripes="0" showLastColumn="1"/>
  <filters count="2">
    <filter fld="2" type="dateBetween" evalOrder="-1" id="16" name="[tblVentas].[Fecha]">
      <autoFilter ref="A1">
        <filterColumn colId="0">
          <customFilters and="1">
            <customFilter operator="greaterThanOrEqual" val="45292"/>
            <customFilter operator="lessThanOrEqual" val="4565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  <filter fld="1" type="count" id="1" iMeasureHier="52">
      <autoFilter ref="A1">
        <filterColumn colId="0">
          <top10 val="5" filterVal="5"/>
        </filterColumn>
      </autoFilter>
    </filter>
  </filters>
  <rowHierarchiesUsage count="1">
    <rowHierarchyUsage hierarchyUsage="1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lVentas]"/>
        <x15:activeTabTopLevelEntity name="[TFecha]"/>
        <x15:activeTabTopLevelEntity name="[Table1_1]"/>
        <x15:activeTabTopLevelEntity name="[Table1_3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696B1A-6635-4D22-9511-76FD4926F7E2}" name="TablaDinámica1" cacheId="1" applyNumberFormats="0" applyBorderFormats="0" applyFontFormats="0" applyPatternFormats="0" applyAlignmentFormats="0" applyWidthHeightFormats="1" dataCaption="Valores" tag="e570dd15-445b-42a9-8cae-1e2f026e2627" updatedVersion="8" minRefreshableVersion="5" useAutoFormatting="1" itemPrintTitles="1" createdVersion="5" indent="0" outline="1" outlineData="1" multipleFieldFilters="0">
  <location ref="C4:C5" firstHeaderRow="1" firstDataRow="1" firstDataCol="0"/>
  <pivotFields count="3">
    <pivotField dataField="1" subtotalTop="0" showAll="0" defaultSubtotal="0"/>
    <pivotField allDrilled="1" subtotalTop="0" showAll="0" dataSourceSort="1" defaultSubtotal="0" defaultAttributeDrillState="1"/>
    <pivotField allDrilled="1" subtotalTop="0" showAll="0" dataSourceSort="1" defaultSubtotal="0" defaultAttributeDrillState="1"/>
  </pivotFields>
  <rowItems count="1">
    <i/>
  </rowItems>
  <colItems count="1">
    <i/>
  </colItems>
  <dataFields count="1">
    <dataField name=" " fld="0" subtotal="count" baseField="0" baseItem="0" numFmtId="165"/>
  </dataFields>
  <formats count="8">
    <format dxfId="49">
      <pivotArea type="all" dataOnly="0" outline="0" fieldPosition="0"/>
    </format>
    <format dxfId="48">
      <pivotArea dataOnly="0" labelOnly="1" outline="0" axis="axisValues" fieldPosition="0"/>
    </format>
    <format dxfId="47">
      <pivotArea outline="0" collapsedLevelsAreSubtotals="1" fieldPosition="0"/>
    </format>
    <format dxfId="46">
      <pivotArea outline="0" collapsedLevelsAreSubtotals="1" fieldPosition="0"/>
    </format>
    <format dxfId="45">
      <pivotArea dataOnly="0" labelOnly="1" outline="0" axis="axisValues" fieldPosition="0"/>
    </format>
    <format dxfId="44">
      <pivotArea dataOnly="0" labelOnly="1" outline="0" axis="axisValues" fieldPosition="0"/>
    </format>
    <format dxfId="43">
      <pivotArea dataOnly="0" labelOnly="1" outline="0" axis="axisValues" fieldPosition="0"/>
    </format>
    <format dxfId="42">
      <pivotArea outline="0" collapsedLevelsAreSubtotals="1" fieldPosition="0"/>
    </format>
  </formats>
  <pivotHierarchies count="85"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multipleItemSelectionAllowed="1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 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Off="0"/>
    <pivotHierarchy dragToRow="0" dragToCol="0" dragToPage="0" dragOff="0"/>
    <pivotHierarchy dragToRow="0" dragToCol="0" dragToPage="0" dragOff="0"/>
    <pivotHierarchy dragToRow="0" dragToCol="0" dragToPage="0" dragOff="0"/>
    <pivotHierarchy dragToRow="0" dragToCol="0" dragToPage="0" dragOff="0"/>
    <pivotHierarchy dragToRow="0" dragToCol="0" dragToPage="0" dragOff="0"/>
  </pivotHierarchies>
  <pivotTableStyleInfo name="PivotStyleLight16" showRowHeaders="0" showColHeaders="0" showRowStripes="0" showColStripes="0" showLastColumn="1"/>
  <filters count="1">
    <filter fld="1" type="dateBetween" evalOrder="-1" id="15" name="[tblVentas].[Fecha]">
      <autoFilter ref="A1">
        <filterColumn colId="0">
          <customFilters and="1">
            <customFilter operator="greaterThanOrEqual" val="45292"/>
            <customFilter operator="lessThanOrEqual" val="4565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lVenta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B35701-A7ED-416E-A15E-8E21E7A5752C}" name="TablaDinámica4" cacheId="20" applyNumberFormats="0" applyBorderFormats="0" applyFontFormats="0" applyPatternFormats="0" applyAlignmentFormats="0" applyWidthHeightFormats="1" dataCaption="Valores" tag="6dbf03d2-74f3-4f27-b221-fa2d85721b3a" updatedVersion="8" minRefreshableVersion="5" useAutoFormatting="1" subtotalHiddenItems="1" itemPrintTitles="1" createdVersion="5" indent="0" outline="1" outlineData="1" multipleFieldFilters="0">
  <location ref="I4:I5" firstHeaderRow="1" firstDataRow="1" firstDataCol="0"/>
  <pivotFields count="3">
    <pivotField dataField="1" subtotalTop="0" showAll="0" defaultSubtotal="0"/>
    <pivotField allDrilled="1" subtotalTop="0" showAll="0" dataSourceSort="1" defaultSubtotal="0" defaultAttributeDrillState="1"/>
    <pivotField allDrilled="1" subtotalTop="0" showAll="0" dataSourceSort="1" defaultSubtotal="0" defaultAttributeDrillState="1"/>
  </pivotFields>
  <rowItems count="1">
    <i/>
  </rowItems>
  <colItems count="1">
    <i/>
  </colItems>
  <dataFields count="1">
    <dataField name=" " fld="0" subtotal="count" baseField="0" baseItem="0" numFmtId="166"/>
  </dataFields>
  <formats count="5">
    <format dxfId="54">
      <pivotArea type="all" dataOnly="0" outline="0" fieldPosition="0"/>
    </format>
    <format dxfId="53">
      <pivotArea dataOnly="0" labelOnly="1" outline="0" axis="axisValues" fieldPosition="0"/>
    </format>
    <format dxfId="52">
      <pivotArea outline="0" collapsedLevelsAreSubtotals="1" fieldPosition="0"/>
    </format>
    <format dxfId="51">
      <pivotArea outline="0" collapsedLevelsAreSubtotals="1" fieldPosition="0"/>
    </format>
    <format dxfId="50">
      <pivotArea outline="0" collapsedLevelsAreSubtotals="1" fieldPosition="0"/>
    </format>
  </formats>
  <pivotHierarchies count="85"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multipleItemSelectionAllowed="1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 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Off="0"/>
    <pivotHierarchy dragToRow="0" dragToCol="0" dragToPage="0" dragOff="0"/>
    <pivotHierarchy dragToRow="0" dragToCol="0" dragToPage="0" dragOff="0"/>
    <pivotHierarchy dragToRow="0" dragToCol="0" dragToPage="0" dragOff="0"/>
    <pivotHierarchy dragToRow="0" dragToCol="0" dragToPage="0" dragOff="0"/>
    <pivotHierarchy dragToRow="0" dragToCol="0" dragToPage="0" dragOff="0"/>
  </pivotHierarchies>
  <pivotTableStyleInfo name="PivotStyleLight16" showRowHeaders="1" showColHeaders="0" showRowStripes="0" showColStripes="0" showLastColumn="1"/>
  <filters count="1">
    <filter fld="1" type="dateBetween" evalOrder="-1" id="15" name="[tblVentas].[Fecha]">
      <autoFilter ref="A1">
        <filterColumn colId="0">
          <customFilters and="1">
            <customFilter operator="greaterThanOrEqual" val="45292"/>
            <customFilter operator="lessThanOrEqual" val="4565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lVenta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3BB97CC-6610-4B3B-B69B-E74B36C3F7CB}" name="TablaDinámica6" cacheId="22" applyNumberFormats="0" applyBorderFormats="0" applyFontFormats="0" applyPatternFormats="0" applyAlignmentFormats="0" applyWidthHeightFormats="1" dataCaption="Valores" tag="aeb40b83-e0a9-476a-9274-cae56739c793" updatedVersion="8" minRefreshableVersion="5" itemPrintTitles="1" createdVersion="5" indent="0" outline="1" outlineData="1" multipleFieldFilters="0">
  <location ref="O4:O5" firstHeaderRow="1" firstDataRow="1" firstDataCol="0"/>
  <pivotFields count="3">
    <pivotField dataField="1" subtotalTop="0" showAll="0" defaultSubtotal="0"/>
    <pivotField allDrilled="1" subtotalTop="0" showAll="0" dataSourceSort="1" defaultSubtotal="0" defaultAttributeDrillState="1"/>
    <pivotField allDrilled="1" subtotalTop="0" showAll="0" dataSourceSort="1" defaultSubtotal="0" defaultAttributeDrillState="1"/>
  </pivotFields>
  <rowItems count="1">
    <i/>
  </rowItems>
  <colItems count="1">
    <i/>
  </colItems>
  <dataFields count="1">
    <dataField name=" " fld="0" subtotal="count" baseField="0" baseItem="0"/>
  </dataFields>
  <formats count="3">
    <format dxfId="57">
      <pivotArea type="all" dataOnly="0" outline="0" fieldPosition="0"/>
    </format>
    <format dxfId="56">
      <pivotArea dataOnly="0" labelOnly="1" outline="0" axis="axisValues" fieldPosition="0"/>
    </format>
    <format dxfId="55">
      <pivotArea outline="0" collapsedLevelsAreSubtotals="1" fieldPosition="0"/>
    </format>
  </formats>
  <pivotHierarchies count="85"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multipleItemSelectionAllowed="1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 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Off="0"/>
    <pivotHierarchy dragToRow="0" dragToCol="0" dragToPage="0" dragOff="0"/>
    <pivotHierarchy dragToRow="0" dragToCol="0" dragToPage="0" dragOff="0"/>
    <pivotHierarchy dragToRow="0" dragToCol="0" dragToPage="0" dragOff="0"/>
    <pivotHierarchy dragToRow="0" dragToCol="0" dragToPage="0" dragOff="0"/>
    <pivotHierarchy dragToRow="0" dragToCol="0" dragToPage="0" dragOff="0"/>
  </pivotHierarchies>
  <pivotTableStyleInfo name="PivotStyleLight16" showRowHeaders="1" showColHeaders="0" showRowStripes="0" showColStripes="0" showLastColumn="1"/>
  <filters count="1">
    <filter fld="1" type="dateBetween" evalOrder="-1" id="15" name="[tblVentas].[Fecha]">
      <autoFilter ref="A1">
        <filterColumn colId="0">
          <customFilters and="1">
            <customFilter operator="greaterThanOrEqual" val="45292"/>
            <customFilter operator="lessThanOrEqual" val="4565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lVenta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E3477A8-7575-4244-A6E1-1AE20EF73770}" name="TablaDinámica20" cacheId="13" applyNumberFormats="0" applyBorderFormats="0" applyFontFormats="0" applyPatternFormats="0" applyAlignmentFormats="0" applyWidthHeightFormats="1" dataCaption="Valores" tag="dd477dae-fd4c-4f2f-baf2-b5923f3585ad" updatedVersion="8" minRefreshableVersion="5" subtotalHiddenItems="1" itemPrintTitles="1" createdVersion="5" indent="0" outline="1" outlineData="1" multipleFieldFilters="0">
  <location ref="G5:G6" firstHeaderRow="1" firstDataRow="1" firstDataCol="0"/>
  <pivotFields count="3">
    <pivotField allDrilled="1" subtotalTop="0" showAll="0" dataSourceSort="1" defaultSubtotal="0" defaultAttributeDrillState="1"/>
    <pivotField dataField="1" subtotalTop="0" showAll="0" defaultSubtotal="0"/>
    <pivotField allDrilled="1" subtotalTop="0" showAll="0" dataSourceSort="1" defaultSubtotal="0" defaultAttributeDrillState="1"/>
  </pivotFields>
  <rowItems count="1">
    <i/>
  </rowItems>
  <colItems count="1">
    <i/>
  </colItems>
  <dataFields count="1">
    <dataField name=" " fld="1" subtotal="count" baseField="0" baseItem="0" numFmtId="165"/>
  </dataFields>
  <formats count="6">
    <format dxfId="63">
      <pivotArea type="all" dataOnly="0" outline="0" fieldPosition="0"/>
    </format>
    <format dxfId="62">
      <pivotArea dataOnly="0" labelOnly="1" outline="0" axis="axisValues" fieldPosition="0"/>
    </format>
    <format dxfId="61">
      <pivotArea outline="0" collapsedLevelsAreSubtotals="1" fieldPosition="0"/>
    </format>
    <format dxfId="60">
      <pivotArea outline="0" collapsedLevelsAreSubtotals="1" fieldPosition="0"/>
    </format>
    <format dxfId="59">
      <pivotArea outline="0" collapsedLevelsAreSubtotals="1" fieldPosition="0"/>
    </format>
    <format dxfId="58">
      <pivotArea dataOnly="0" labelOnly="1" outline="0" axis="axisValues" fieldPosition="0"/>
    </format>
  </formats>
  <conditionalFormats count="1">
    <conditionalFormat priority="5">
      <pivotAreas count="1">
        <pivotArea type="data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Hierarchies count="85"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multipleItemSelectionAllowed="1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 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Off="0"/>
    <pivotHierarchy dragToRow="0" dragToCol="0" dragToPage="0" dragOff="0"/>
    <pivotHierarchy dragToRow="0" dragToCol="0" dragToPage="0" dragOff="0"/>
    <pivotHierarchy dragToRow="0" dragToCol="0" dragToPage="0" dragOff="0"/>
    <pivotHierarchy dragToRow="0" dragToCol="0" dragToPage="0" dragOff="0"/>
    <pivotHierarchy dragToRow="0" dragToCol="0" dragToPage="0" dragOff="0"/>
  </pivotHierarchies>
  <pivotTableStyleInfo name="PivotStyleLight16" showRowHeaders="1" showColHeaders="0" showRowStripes="0" showColStripes="0" showLastColumn="1"/>
  <filters count="1">
    <filter fld="0" type="dateBetween" evalOrder="-1" id="15" name="[tblVentas].[Fecha]">
      <autoFilter ref="A1">
        <filterColumn colId="0">
          <customFilters and="1">
            <customFilter operator="greaterThanOrEqual" val="45292"/>
            <customFilter operator="lessThanOrEqual" val="4565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lVentas]"/>
        <x15:activeTabTopLevelEntity name="tblVentas" type="1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FCAE381-9200-440E-ACF8-3DA552079E60}" name="TablaDinámica22" cacheId="15" applyNumberFormats="0" applyBorderFormats="0" applyFontFormats="0" applyPatternFormats="0" applyAlignmentFormats="0" applyWidthHeightFormats="1" dataCaption="Valores" tag="6d17bdbb-c8bd-4ac1-864d-2169043fc0ed" updatedVersion="8" minRefreshableVersion="5" itemPrintTitles="1" createdVersion="5" indent="0" outline="1" outlineData="1" multipleFieldFilters="0">
  <location ref="M5:M6" firstHeaderRow="1" firstDataRow="1" firstDataCol="0"/>
  <pivotFields count="3">
    <pivotField allDrilled="1" subtotalTop="0" showAll="0" dataSourceSort="1" defaultSubtotal="0" defaultAttributeDrillState="1"/>
    <pivotField dataField="1" subtotalTop="0" showAll="0" defaultSubtotal="0"/>
    <pivotField allDrilled="1" subtotalTop="0" showAll="0" dataSourceSort="1" defaultSubtotal="0" defaultAttributeDrillState="1"/>
  </pivotFields>
  <rowItems count="1">
    <i/>
  </rowItems>
  <colItems count="1">
    <i/>
  </colItems>
  <dataFields count="1">
    <dataField name=" " fld="1" subtotal="count" baseField="0" baseItem="0"/>
  </dataFields>
  <formats count="5">
    <format dxfId="68">
      <pivotArea type="all" dataOnly="0" outline="0" fieldPosition="0"/>
    </format>
    <format dxfId="67">
      <pivotArea outline="0" collapsedLevelsAreSubtotals="1" fieldPosition="0"/>
    </format>
    <format dxfId="66">
      <pivotArea dataOnly="0" labelOnly="1" outline="0" axis="axisValues" fieldPosition="0"/>
    </format>
    <format dxfId="65">
      <pivotArea outline="0" collapsedLevelsAreSubtotals="1" fieldPosition="0"/>
    </format>
    <format dxfId="64">
      <pivotArea outline="0" collapsedLevelsAreSubtotals="1" fieldPosition="0"/>
    </format>
  </formats>
  <conditionalFormats count="1">
    <conditionalFormat scope="data" priority="3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Hierarchies count="85"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multipleItemSelectionAllowed="1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 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Off="0"/>
    <pivotHierarchy dragToRow="0" dragToCol="0" dragToPage="0" dragOff="0"/>
    <pivotHierarchy dragToRow="0" dragToCol="0" dragToPage="0" dragOff="0"/>
    <pivotHierarchy dragToRow="0" dragToCol="0" dragToPage="0" dragOff="0"/>
    <pivotHierarchy dragToRow="0" dragToCol="0" dragToPage="0" dragOff="0"/>
    <pivotHierarchy dragToRow="0" dragToCol="0" dragToPage="0" dragOff="0"/>
  </pivotHierarchies>
  <pivotTableStyleInfo name="PivotStyleLight16" showRowHeaders="1" showColHeaders="0" showRowStripes="0" showColStripes="0" showLastColumn="1"/>
  <filters count="1">
    <filter fld="0" type="dateBetween" evalOrder="-1" id="15" name="[tblVentas].[Fecha]">
      <autoFilter ref="A1">
        <filterColumn colId="0">
          <customFilters and="1">
            <customFilter operator="greaterThanOrEqual" val="45292"/>
            <customFilter operator="lessThanOrEqual" val="4565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lVentas]"/>
        <x15:activeTabTopLevelEntity name="tblVentas" type="1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F9CACC4-3A80-4E07-A8D9-7DCA5307A53A}" name="TablaDinámica13" cacheId="5" applyNumberFormats="0" applyBorderFormats="0" applyFontFormats="0" applyPatternFormats="0" applyAlignmentFormats="0" applyWidthHeightFormats="1" dataCaption="Valores" tag="6b2e84a0-f529-4565-8d23-971383e058e7" updatedVersion="8" minRefreshableVersion="5" subtotalHiddenItems="1" itemPrintTitles="1" createdVersion="5" indent="0" outline="1" outlineData="1" multipleFieldFilters="0" chartFormat="11">
  <location ref="AE38:AG43" firstHeaderRow="0" firstDataRow="1" firstDataCol="1"/>
  <pivotFields count="6">
    <pivotField dataField="1" subtotalTop="0" showAll="0" defaultSubtotal="0"/>
    <pivotField allDrilled="1" subtotalTop="0" showAll="0" measureFilter="1" defaultSubtotal="0" defaultAttributeDrillState="1">
      <items count="5">
        <item x="0"/>
        <item x="1"/>
        <item x="2"/>
        <item x="3"/>
        <item x="4"/>
      </items>
    </pivotField>
    <pivotField axis="axisRow" allDrilled="1" subtotalTop="0" showAll="0" dataSourceSort="1" defaultSubtotal="0" defaultAttributeDrillState="1">
      <items count="4">
        <item x="0"/>
        <item x="1"/>
        <item x="2"/>
        <item x="3"/>
      </items>
    </pivotField>
    <pivotField dataField="1" subtotalTop="0" showAll="0" defaultSubtotal="0"/>
    <pivotField allDrilled="1" subtotalTop="0" showAll="0" dataSourceSort="1" defaultSubtotal="0" defaultAttributeDrillState="1"/>
    <pivotField allDrilled="1" subtotalTop="0" showAll="0" dataSourceSort="1" defaultSubtotal="0" defaultAttributeDrillState="1"/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2">
    <i>
      <x/>
    </i>
    <i i="1">
      <x v="1"/>
    </i>
  </colItems>
  <dataFields count="2">
    <dataField fld="0" subtotal="count" baseField="0" baseItem="0" numFmtId="42"/>
    <dataField fld="3" subtotal="count" baseField="2" baseItem="0" numFmtId="9"/>
  </dataFields>
  <formats count="7">
    <format dxfId="75">
      <pivotArea type="all" dataOnly="0" outline="0" fieldPosition="0"/>
    </format>
    <format dxfId="74">
      <pivotArea dataOnly="0" labelOnly="1" outline="0" axis="axisValues" fieldPosition="0"/>
    </format>
    <format dxfId="73">
      <pivotArea outline="0" collapsedLevelsAreSubtotals="1" fieldPosition="0"/>
    </format>
    <format dxfId="72">
      <pivotArea outline="0" collapsedLevelsAreSubtotals="1" fieldPosition="0"/>
    </format>
    <format dxfId="71">
      <pivotArea collapsedLevelsAreSubtotals="1" fieldPosition="0">
        <references count="2">
          <reference field="4294967294" count="1" selected="0">
            <x v="1"/>
          </reference>
          <reference field="2" count="0"/>
        </references>
      </pivotArea>
    </format>
    <format dxfId="70">
      <pivotArea field="2" grandRow="1" outline="0" collapsedLevelsAreSubtotals="1" axis="axisRow" fieldPosition="0">
        <references count="1">
          <reference field="4294967294" count="1" selected="0">
            <x v="1"/>
          </reference>
        </references>
      </pivotArea>
    </format>
    <format dxfId="69">
      <pivotArea outline="0" fieldPosition="0">
        <references count="1">
          <reference field="4294967294" count="1">
            <x v="1"/>
          </reference>
        </references>
      </pivotArea>
    </format>
  </formats>
  <chartFormats count="1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6" format="1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0"/>
          </reference>
        </references>
      </pivotArea>
    </chartFormat>
    <chartFormat chart="6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6" format="3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1"/>
          </reference>
        </references>
      </pivotArea>
    </chartFormat>
    <chartFormat chart="6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6" format="5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2"/>
          </reference>
        </references>
      </pivotArea>
    </chartFormat>
    <chartFormat chart="6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6" format="7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3"/>
          </reference>
        </references>
      </pivotArea>
    </chartFormat>
    <chartFormat chart="6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Hierarchies count="85"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multipleItemSelectionAllowed="1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Off="0"/>
    <pivotHierarchy dragToRow="0" dragToCol="0" dragToPage="0" dragOff="0"/>
    <pivotHierarchy dragToRow="0" dragToCol="0" dragToPage="0" dragOff="0"/>
    <pivotHierarchy dragToRow="0" dragToCol="0" dragToPage="0" dragOff="0"/>
    <pivotHierarchy dragToRow="0" dragToCol="0" dragToPage="0" dragOff="0"/>
    <pivotHierarchy dragToRow="0" dragToCol="0" dragToPage="0" dragOff="0"/>
  </pivotHierarchies>
  <pivotTableStyleInfo name="PivotStyleLight16" showRowHeaders="1" showColHeaders="1" showRowStripes="0" showColStripes="0" showLastColumn="1"/>
  <filters count="2">
    <filter fld="4" type="dateBetween" evalOrder="-1" id="16" name="[tblVentas].[Fecha]">
      <autoFilter ref="A1">
        <filterColumn colId="0">
          <customFilters and="1">
            <customFilter operator="greaterThanOrEqual" val="45292"/>
            <customFilter operator="lessThanOrEqual" val="4565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  <filter fld="1" type="count" id="1" iMeasureHier="52">
      <autoFilter ref="A1">
        <filterColumn colId="0">
          <top10 val="5" filterVal="5"/>
        </filterColumn>
      </autoFilter>
    </filter>
  </filters>
  <rowHierarchiesUsage count="1">
    <rowHierarchyUsage hierarchyUsage="36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lVentas]"/>
        <x15:activeTabTopLevelEntity name="[TFecha]"/>
        <x15:activeTabTopLevelEntity name="[Table1_1]"/>
        <x15:activeTabTopLevelEntity name="[Table1_3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838EB6B-8BD8-4028-8DC4-39A8F7DEF270}" name="TablaDinámica8" cacheId="0" applyNumberFormats="0" applyBorderFormats="0" applyFontFormats="0" applyPatternFormats="0" applyAlignmentFormats="0" applyWidthHeightFormats="1" dataCaption="Valores" tag="076d5af3-c0ba-4308-8f30-251b8cc6f46d" updatedVersion="8" minRefreshableVersion="5" useAutoFormatting="1" subtotalHiddenItems="1" itemPrintTitles="1" createdVersion="5" indent="0" outline="1" outlineData="1" multipleFieldFilters="0" chartFormat="3">
  <location ref="AE1:AF14" firstHeaderRow="1" firstDataRow="1" firstDataCol="1"/>
  <pivotFields count="4">
    <pivotField dataField="1" subtotalTop="0" showAll="0" defaultSubtotal="0"/>
    <pivotField axis="axisRow" allDrilled="1" subtotalTop="0" showAll="0" dataSourceSort="1" defaultSubtotal="0" defaultAttributeDrillState="1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x="11"/>
      </items>
    </pivotField>
    <pivotField allDrilled="1" subtotalTop="0" showAll="0" dataSourceSort="1" defaultSubtotal="0" defaultAttributeDrillState="1"/>
    <pivotField allDrilled="1" subtotalTop="0" showAll="0" dataSourceSort="1" defaultSubtotal="0" defaultAttributeDrillState="1"/>
  </pivotFields>
  <rowFields count="1">
    <field x="1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dataFields count="1">
    <dataField fld="0" subtotal="count" baseField="0" baseItem="0" numFmtId="42"/>
  </dataFields>
  <formats count="8">
    <format dxfId="83">
      <pivotArea type="all" dataOnly="0" outline="0" fieldPosition="0"/>
    </format>
    <format dxfId="82">
      <pivotArea dataOnly="0" labelOnly="1" outline="0" axis="axisValues" fieldPosition="0"/>
    </format>
    <format dxfId="81">
      <pivotArea outline="0" collapsedLevelsAreSubtotals="1" fieldPosition="0"/>
    </format>
    <format dxfId="80">
      <pivotArea outline="0" collapsedLevelsAreSubtotals="1" fieldPosition="0"/>
    </format>
    <format dxfId="79">
      <pivotArea collapsedLevelsAreSubtotals="1" fieldPosition="0">
        <references count="1">
          <reference field="1" count="1">
            <x v="4"/>
          </reference>
        </references>
      </pivotArea>
    </format>
    <format dxfId="78">
      <pivotArea dataOnly="0" labelOnly="1" fieldPosition="0">
        <references count="1">
          <reference field="1" count="1">
            <x v="4"/>
          </reference>
        </references>
      </pivotArea>
    </format>
    <format dxfId="77">
      <pivotArea collapsedLevelsAreSubtotals="1" fieldPosition="0">
        <references count="1">
          <reference field="1" count="1">
            <x v="3"/>
          </reference>
        </references>
      </pivotArea>
    </format>
    <format dxfId="76">
      <pivotArea dataOnly="0" labelOnly="1" fieldPosition="0">
        <references count="1">
          <reference field="1" count="1">
            <x v="3"/>
          </reference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85"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multipleItemSelectionAllowed="1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Off="0"/>
    <pivotHierarchy dragToRow="0" dragToCol="0" dragToPage="0" dragOff="0"/>
    <pivotHierarchy dragToRow="0" dragToCol="0" dragToPage="0" dragOff="0"/>
    <pivotHierarchy dragToRow="0" dragToCol="0" dragToPage="0" dragOff="0"/>
    <pivotHierarchy dragToRow="0" dragToCol="0" dragToPage="0" dragOff="0"/>
    <pivotHierarchy dragToRow="0" dragToCol="0" dragToPage="0" dragOff="0"/>
  </pivotHierarchies>
  <pivotTableStyleInfo name="PivotStyleLight16" showRowHeaders="1" showColHeaders="1" showRowStripes="0" showColStripes="0" showLastColumn="1"/>
  <filters count="1">
    <filter fld="2" type="dateBetween" evalOrder="-1" id="15" name="[tblVentas].[Fecha]">
      <autoFilter ref="A1">
        <filterColumn colId="0">
          <customFilters and="1">
            <customFilter operator="greaterThanOrEqual" val="45292"/>
            <customFilter operator="lessThanOrEqual" val="4565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rowHierarchiesUsage count="1">
    <rowHierarchyUsage hierarchyUsage="31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lVentas]"/>
        <x15:activeTabTopLevelEntity name="[TFecha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78AB4C0-2D7C-4044-BACB-BB0D221057EF}" name="TablaDinámica21" cacheId="14" applyNumberFormats="0" applyBorderFormats="0" applyFontFormats="0" applyPatternFormats="0" applyAlignmentFormats="0" applyWidthHeightFormats="1" dataCaption="Valores" tag="b652363d-cab3-458b-aabf-be3659b6fca8" updatedVersion="8" minRefreshableVersion="5" useAutoFormatting="1" subtotalHiddenItems="1" itemPrintTitles="1" createdVersion="5" indent="0" outline="1" outlineData="1" multipleFieldFilters="0">
  <location ref="J5:J6" firstHeaderRow="1" firstDataRow="1" firstDataCol="0"/>
  <pivotFields count="3">
    <pivotField allDrilled="1" subtotalTop="0" showAll="0" dataSourceSort="1" defaultSubtotal="0" defaultAttributeDrillState="1"/>
    <pivotField dataField="1" subtotalTop="0" showAll="0" defaultSubtotal="0"/>
    <pivotField allDrilled="1" subtotalTop="0" showAll="0" dataSourceSort="1" defaultSubtotal="0" defaultAttributeDrillState="1"/>
  </pivotFields>
  <rowItems count="1">
    <i/>
  </rowItems>
  <colItems count="1">
    <i/>
  </colItems>
  <dataFields count="1">
    <dataField name=" " fld="1" subtotal="count" baseField="0" baseItem="0"/>
  </dataFields>
  <formats count="5">
    <format dxfId="88">
      <pivotArea type="all" dataOnly="0" outline="0" fieldPosition="0"/>
    </format>
    <format dxfId="87">
      <pivotArea dataOnly="0" labelOnly="1" outline="0" axis="axisValues" fieldPosition="0"/>
    </format>
    <format dxfId="86">
      <pivotArea outline="0" collapsedLevelsAreSubtotals="1" fieldPosition="0"/>
    </format>
    <format dxfId="85">
      <pivotArea outline="0" collapsedLevelsAreSubtotals="1" fieldPosition="0"/>
    </format>
    <format dxfId="84">
      <pivotArea outline="0" collapsedLevelsAreSubtotals="1" fieldPosition="0"/>
    </format>
  </formats>
  <conditionalFormats count="1">
    <conditionalFormat scope="data" priority="4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Hierarchies count="85"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multipleItemSelectionAllowed="1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 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Off="0"/>
    <pivotHierarchy dragToRow="0" dragToCol="0" dragToPage="0" dragOff="0"/>
    <pivotHierarchy dragToRow="0" dragToCol="0" dragToPage="0" dragOff="0"/>
    <pivotHierarchy dragToRow="0" dragToCol="0" dragToPage="0" dragOff="0"/>
    <pivotHierarchy dragToRow="0" dragToCol="0" dragToPage="0" dragOff="0"/>
    <pivotHierarchy dragToRow="0" dragToCol="0" dragToPage="0" dragOff="0"/>
  </pivotHierarchies>
  <pivotTableStyleInfo name="PivotStyleLight16" showRowHeaders="1" showColHeaders="0" showRowStripes="0" showColStripes="0" showLastColumn="1"/>
  <filters count="1">
    <filter fld="0" type="dateBetween" evalOrder="-1" id="15" name="[tblVentas].[Fecha]">
      <autoFilter ref="A1">
        <filterColumn colId="0">
          <customFilters and="1">
            <customFilter operator="greaterThanOrEqual" val="45292"/>
            <customFilter operator="lessThanOrEqual" val="4565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lVentas]"/>
        <x15:activeTabTopLevelEntity name="tblVentas" type="1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ACAB4C-6C92-46E6-A126-16EAF3EB8FF9}" name="TablaDinámica19" cacheId="11" applyNumberFormats="0" applyBorderFormats="0" applyFontFormats="0" applyPatternFormats="0" applyAlignmentFormats="0" applyWidthHeightFormats="1" dataCaption="Valores" tag="ed2a60e8-2fe3-41a0-bda3-9f492e79b5b3" updatedVersion="8" minRefreshableVersion="5" subtotalHiddenItems="1" itemPrintTitles="1" createdVersion="5" indent="0" showHeaders="0" outline="1" outlineData="1" multipleFieldFilters="0">
  <location ref="AH1:AH2" firstHeaderRow="1" firstDataRow="1" firstDataCol="0"/>
  <pivotFields count="3">
    <pivotField allDrilled="1" subtotalTop="0" showAll="0" dataSourceSort="1" defaultSubtotal="0" defaultAttributeDrillState="1"/>
    <pivotField dataField="1" subtotalTop="0" showAll="0" defaultSubtotal="0"/>
    <pivotField allDrilled="1" subtotalTop="0" showAll="0" dataSourceSort="1" defaultSubtotal="0" defaultAttributeDrillState="1"/>
  </pivotFields>
  <rowItems count="1">
    <i/>
  </rowItems>
  <colItems count="1">
    <i/>
  </colItems>
  <dataFields count="1">
    <dataField fld="1" subtotal="count" baseField="0" baseItem="0" numFmtId="9"/>
  </dataFields>
  <formats count="10">
    <format dxfId="98">
      <pivotArea type="all" dataOnly="0" outline="0" fieldPosition="0"/>
    </format>
    <format dxfId="97">
      <pivotArea dataOnly="0" labelOnly="1" outline="0" axis="axisValues" fieldPosition="0"/>
    </format>
    <format dxfId="96">
      <pivotArea outline="0" collapsedLevelsAreSubtotals="1" fieldPosition="0"/>
    </format>
    <format dxfId="95">
      <pivotArea outline="0" collapsedLevelsAreSubtotals="1" fieldPosition="0"/>
    </format>
    <format dxfId="94">
      <pivotArea dataOnly="0" labelOnly="1" outline="0" axis="axisValues" fieldPosition="0"/>
    </format>
    <format dxfId="93">
      <pivotArea dataOnly="0" labelOnly="1" outline="0" axis="axisValues" fieldPosition="0"/>
    </format>
    <format dxfId="92">
      <pivotArea dataOnly="0" labelOnly="1" outline="0" axis="axisValues" fieldPosition="0"/>
    </format>
    <format dxfId="91">
      <pivotArea type="all" dataOnly="0" outline="0" fieldPosition="0"/>
    </format>
    <format dxfId="90">
      <pivotArea outline="0" collapsedLevelsAreSubtotals="1" fieldPosition="0"/>
    </format>
    <format dxfId="89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</formats>
  <pivotHierarchies count="85"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multipleItemSelectionAllowed="1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VentasTotale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Off="0"/>
    <pivotHierarchy dragToRow="0" dragToCol="0" dragToPage="0" dragOff="0"/>
    <pivotHierarchy dragToRow="0" dragToCol="0" dragToPage="0" dragOff="0"/>
    <pivotHierarchy dragToRow="0" dragToCol="0" dragToPage="0" dragOff="0"/>
    <pivotHierarchy dragToRow="0" dragToCol="0" dragToPage="0" dragOff="0"/>
    <pivotHierarchy dragToRow="0" dragToCol="0" dragToPage="0" dragOff="0"/>
  </pivotHierarchies>
  <pivotTableStyleInfo name="PivotStyleLight16" showRowHeaders="0" showColHeaders="0" showRowStripes="0" showColStripes="0" showLastColumn="1"/>
  <filters count="1">
    <filter fld="0" type="dateBetween" evalOrder="-1" id="15" name="[tblVentas].[Fecha]">
      <autoFilter ref="A1">
        <filterColumn colId="0">
          <customFilters and="1">
            <customFilter operator="greaterThanOrEqual" val="45292"/>
            <customFilter operator="lessThanOrEqual" val="4565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lVentas]"/>
        <x15:activeTabTopLevelEntity name="tblVentas" type="1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30F6A98-BB34-47A3-A6E2-6901AB6F9B79}" name="TablaDinámica25" cacheId="18" applyNumberFormats="0" applyBorderFormats="0" applyFontFormats="0" applyPatternFormats="0" applyAlignmentFormats="0" applyWidthHeightFormats="1" dataCaption="Valores" tag="8f2c6495-d3e0-4134-a376-ffa8c12e0a68" updatedVersion="8" minRefreshableVersion="5" useAutoFormatting="1" subtotalHiddenItems="1" itemPrintTitles="1" createdVersion="5" indent="0" outline="1" outlineData="1" multipleFieldFilters="0" chartFormat="5" rowHeaderCaption="Top 10 Clientes">
  <location ref="H21:J32" firstHeaderRow="0" firstDataRow="1" firstDataCol="1"/>
  <pivotFields count="6">
    <pivotField dataField="1" subtotalTop="0" showAll="0" defaultSubtotal="0"/>
    <pivotField allDrilled="1" subtotalTop="0" showAll="0" sortType="descending" defaultSubtotal="0" defaultAttributeDrillState="1">
      <items count="11">
        <item x="0"/>
        <item x="1"/>
        <item x="2"/>
        <item x="3"/>
        <item x="4"/>
        <item x="5"/>
        <item x="6"/>
        <item x="7"/>
        <item x="8"/>
        <item x="9"/>
        <item x="10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llDrilled="1" subtotalTop="0" showAll="0" dataSourceSort="1" defaultSubtotal="0" defaultAttributeDrillState="1"/>
    <pivotField axis="axisRow" allDrilled="1" subtotalTop="0" showAll="0" measureFilter="1" sortType="descending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llDrilled="1" subtotalTop="0" showAll="0" dataSourceSort="1" defaultSubtotal="0" defaultAttributeDrillState="1"/>
    <pivotField dataField="1" compact="0" outline="0" subtotalTop="0" dragToRow="0" dragToCol="0" dragToPage="0" dragToData="0" dragOff="0" showAll="0" topAutoShow="0" includeNewItemsInFilter="1" itemPageCount="0" rankBy="0" defaultSubtotal="0">
      <extLst>
        <ext xmlns:x14="http://schemas.microsoft.com/office/spreadsheetml/2009/9/main" uri="{2946ED86-A175-432a-8AC1-64E0C546D7DE}">
          <x14:pivotField ignore="1"/>
        </ext>
      </extLst>
    </pivotField>
  </pivotFields>
  <rowFields count="1">
    <field x="3"/>
  </rowFields>
  <rowItems count="11">
    <i>
      <x v="6"/>
    </i>
    <i>
      <x v="2"/>
    </i>
    <i>
      <x v="9"/>
    </i>
    <i>
      <x v="1"/>
    </i>
    <i>
      <x v="5"/>
    </i>
    <i>
      <x v="7"/>
    </i>
    <i>
      <x v="4"/>
    </i>
    <i>
      <x/>
    </i>
    <i>
      <x v="3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Total Ventas" fld="0" subtotal="count" baseField="1" baseItem="2" numFmtId="165"/>
    <dataField name="% del Total" fld="5" subtotal="count" showDataAs="percentOfTotal" baseField="0" baseItem="0" numFmtId="10">
      <extLst>
        <ext xmlns:x14="http://schemas.microsoft.com/office/spreadsheetml/2009/9/main" uri="{E15A36E0-9728-4e99-A89B-3F7291B0FE68}">
          <x14:dataField sourceField="0" uniqueName="[__Xl2].[Measures].[VentasTotales]"/>
        </ext>
      </extLst>
    </dataField>
  </dataFields>
  <formats count="17">
    <format dxfId="115">
      <pivotArea type="all" dataOnly="0" outline="0" fieldPosition="0"/>
    </format>
    <format dxfId="114">
      <pivotArea dataOnly="0" labelOnly="1" outline="0" axis="axisValues" fieldPosition="0"/>
    </format>
    <format dxfId="113">
      <pivotArea outline="0" collapsedLevelsAreSubtotals="1" fieldPosition="0"/>
    </format>
    <format dxfId="112">
      <pivotArea outline="0" collapsedLevelsAreSubtotals="1" fieldPosition="0"/>
    </format>
    <format dxfId="111">
      <pivotArea dataOnly="0" outline="0" fieldPosition="0">
        <references count="1">
          <reference field="4294967294" count="1">
            <x v="1"/>
          </reference>
        </references>
      </pivotArea>
    </format>
    <format dxfId="110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109">
      <pivotArea field="1" type="button" dataOnly="0" labelOnly="1" outline="0"/>
    </format>
    <format dxfId="10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07">
      <pivotArea field="1" type="button" dataOnly="0" labelOnly="1" outline="0"/>
    </format>
    <format dxfId="106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05">
      <pivotArea field="1" type="button" dataOnly="0" labelOnly="1" outline="0"/>
    </format>
    <format dxfId="104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03">
      <pivotArea grandRow="1" outline="0" collapsedLevelsAreSubtotals="1" fieldPosition="0"/>
    </format>
    <format dxfId="102">
      <pivotArea dataOnly="0" labelOnly="1" grandRow="1" outline="0" fieldPosition="0"/>
    </format>
    <format dxfId="101">
      <pivotArea grandRow="1" outline="0" collapsedLevelsAreSubtotals="1" fieldPosition="0"/>
    </format>
    <format dxfId="100">
      <pivotArea dataOnly="0" labelOnly="1" grandRow="1" outline="0" fieldPosition="0"/>
    </format>
    <format dxfId="99">
      <pivotArea field="3" type="button" dataOnly="0" labelOnly="1" outline="0" axis="axisRow" fieldPosition="0"/>
    </format>
  </format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86"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multipleItemSelectionAllowed="1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Total Ventas"/>
    <pivotHierarchy dragToRow="0" dragToCol="0" dragToPage="0" dragToData="1" caption="Unidades"/>
    <pivotHierarchy dragToRow="0" dragToCol="0" dragToPage="0" dragToData="1"/>
    <pivotHierarchy dragToRow="0" dragToCol="0" dragToPage="0" dragToData="1"/>
    <pivotHierarchy dragToRow="0" dragToCol="0" dragToPage="0" dragToData="1" caption="Cliente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dragOff="0" includeNewItemsInFilter="1">
      <extLst>
        <ext xmlns:x14="http://schemas.microsoft.com/office/spreadsheetml/2009/9/main" uri="{F1805F06-0CD3-4483-9156-8803C3D141DF}">
          <x14:pivotHierarchy ignore="1"/>
        </ext>
      </extLst>
    </pivotHierarchy>
    <pivotHierarchy dragToRow="0" dragToCol="0" dragToPage="0" dragOff="0"/>
    <pivotHierarchy dragToRow="0" dragToCol="0" dragToPage="0" dragOff="0"/>
    <pivotHierarchy dragToRow="0" dragToCol="0" dragToPage="0" dragOff="0"/>
    <pivotHierarchy dragToRow="0" dragToCol="0" dragToPage="0" dragOff="0"/>
    <pivotHierarchy dragToRow="0" dragToCol="0" dragToPage="0" dragOff="0"/>
    <pivotHierarchy dragToRow="0" dragToCol="0" dragToPage="0" dragOff="0"/>
  </pivotHierarchies>
  <pivotTableStyleInfo name="PivotStyleLight16" showRowHeaders="1" showColHeaders="1" showRowStripes="0" showColStripes="0" showLastColumn="1"/>
  <filters count="2">
    <filter fld="2" type="dateBetween" evalOrder="-1" id="15" name="[tblVentas].[Fecha]">
      <autoFilter ref="A1">
        <filterColumn colId="0">
          <customFilters and="1">
            <customFilter operator="greaterThanOrEqual" val="45292"/>
            <customFilter operator="lessThanOrEqual" val="4565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  <filter fld="3" type="count" id="16" iMeasureHier="52">
      <autoFilter ref="A1">
        <filterColumn colId="0">
          <top10 val="10" filterVal="10"/>
        </filterColumn>
      </autoFilter>
    </filter>
  </filters>
  <rowHierarchiesUsage count="1">
    <rowHierarchyUsage hierarchyUsage="23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lVentas]"/>
        <x15:activeTabTopLevelEntity name="[TFecha]"/>
        <x15:activeTabTopLevelEntity name="[Table1_1]"/>
        <x15:activeTabTopLevelEntity name="[Table1_3]"/>
        <x15:activeTabTopLevelEntity name="[Table1_2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C6512EC-8159-45A4-81DE-70C5672631A6}" name="TablaDinámica11" cacheId="3" applyNumberFormats="0" applyBorderFormats="0" applyFontFormats="0" applyPatternFormats="0" applyAlignmentFormats="0" applyWidthHeightFormats="1" dataCaption="Valores" tag="4d32cc79-15ab-440e-897e-ee7ec6cfc510" updatedVersion="8" minRefreshableVersion="5" useAutoFormatting="1" subtotalHiddenItems="1" itemPrintTitles="1" createdVersion="5" indent="0" outline="1" outlineData="1" multipleFieldFilters="0" chartFormat="5" rowHeaderCaption="País">
  <location ref="B21:F33" firstHeaderRow="0" firstDataRow="1" firstDataCol="1"/>
  <pivotFields count="7">
    <pivotField dataField="1" subtotalTop="0" showAll="0" defaultSubtotal="0"/>
    <pivotField axis="axisRow" allDrilled="1" subtotalTop="0" showAll="0" sortType="descending" defaultSubtotal="0" defaultAttributeDrillState="1">
      <items count="11">
        <item x="0"/>
        <item x="1"/>
        <item x="2"/>
        <item x="3"/>
        <item x="4"/>
        <item x="5"/>
        <item x="6"/>
        <item x="7"/>
        <item x="8"/>
        <item x="9"/>
        <item x="10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  <pivotField dataField="1" subtotalTop="0" showAll="0" defaultSubtotal="0"/>
    <pivotField allDrilled="1" subtotalTop="0" showAll="0" dataSourceSort="1" defaultSubtotal="0" defaultAttributeDrillState="1"/>
    <pivotField allDrilled="1" subtotalTop="0" showAll="0" dataSourceSort="1" defaultSubtotal="0" defaultAttributeDrillState="1"/>
    <pivotField dataField="1" compact="0" outline="0" subtotalTop="0" dragToRow="0" dragToCol="0" dragToPage="0" dragToData="0" dragOff="0" showAll="0" topAutoShow="0" includeNewItemsInFilter="1" itemPageCount="0" rankBy="0" defaultSubtotal="0">
      <extLst>
        <ext xmlns:x14="http://schemas.microsoft.com/office/spreadsheetml/2009/9/main" uri="{2946ED86-A175-432a-8AC1-64E0C546D7DE}">
          <x14:pivotField ignore="1"/>
        </ext>
      </extLst>
    </pivotField>
  </pivotFields>
  <rowFields count="1">
    <field x="1"/>
  </rowFields>
  <rowItems count="12">
    <i>
      <x v="2"/>
    </i>
    <i>
      <x v="8"/>
    </i>
    <i>
      <x v="7"/>
    </i>
    <i>
      <x v="6"/>
    </i>
    <i>
      <x v="1"/>
    </i>
    <i>
      <x v="3"/>
    </i>
    <i>
      <x/>
    </i>
    <i>
      <x v="4"/>
    </i>
    <i>
      <x v="9"/>
    </i>
    <i>
      <x v="5"/>
    </i>
    <i>
      <x v="10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Total Ventas" fld="0" subtotal="count" baseField="1" baseItem="2" numFmtId="165"/>
    <dataField name="% del Total" fld="6" subtotal="count" showDataAs="percentOfTotal" baseField="0" baseItem="0" numFmtId="10">
      <extLst>
        <ext xmlns:x14="http://schemas.microsoft.com/office/spreadsheetml/2009/9/main" uri="{E15A36E0-9728-4e99-A89B-3F7291B0FE68}">
          <x14:dataField sourceField="0" uniqueName="[__Xl2].[Measures].[VentasTotales]"/>
        </ext>
      </extLst>
    </dataField>
    <dataField name="Unidades" fld="2" subtotal="count" baseField="1" baseItem="0" numFmtId="41"/>
    <dataField name="Clientes" fld="3" subtotal="count" baseField="1" baseItem="0"/>
  </dataFields>
  <formats count="19">
    <format dxfId="134">
      <pivotArea type="all" dataOnly="0" outline="0" fieldPosition="0"/>
    </format>
    <format dxfId="133">
      <pivotArea dataOnly="0" labelOnly="1" outline="0" axis="axisValues" fieldPosition="0"/>
    </format>
    <format dxfId="132">
      <pivotArea outline="0" collapsedLevelsAreSubtotals="1" fieldPosition="0"/>
    </format>
    <format dxfId="131">
      <pivotArea outline="0" collapsedLevelsAreSubtotals="1" fieldPosition="0"/>
    </format>
    <format dxfId="130">
      <pivotArea dataOnly="0" outline="0" fieldPosition="0">
        <references count="1">
          <reference field="4294967294" count="1">
            <x v="1"/>
          </reference>
        </references>
      </pivotArea>
    </format>
    <format dxfId="129">
      <pivotArea collapsedLevelsAreSubtotals="1" fieldPosition="0">
        <references count="2">
          <reference field="4294967294" count="1" selected="0">
            <x v="3"/>
          </reference>
          <reference field="1" count="0"/>
        </references>
      </pivotArea>
    </format>
    <format dxfId="128">
      <pivotArea field="1" grandRow="1" outline="0" collapsedLevelsAreSubtotals="1" axis="axisRow" fieldPosition="0">
        <references count="1">
          <reference field="4294967294" count="1" selected="0">
            <x v="3"/>
          </reference>
        </references>
      </pivotArea>
    </format>
    <format dxfId="127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26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125">
      <pivotArea field="1" type="button" dataOnly="0" labelOnly="1" outline="0" axis="axisRow" fieldPosition="0"/>
    </format>
    <format dxfId="124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123">
      <pivotArea field="1" type="button" dataOnly="0" labelOnly="1" outline="0" axis="axisRow" fieldPosition="0"/>
    </format>
    <format dxfId="122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121">
      <pivotArea field="1" type="button" dataOnly="0" labelOnly="1" outline="0" axis="axisRow" fieldPosition="0"/>
    </format>
    <format dxfId="120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119">
      <pivotArea grandRow="1" outline="0" collapsedLevelsAreSubtotals="1" fieldPosition="0"/>
    </format>
    <format dxfId="118">
      <pivotArea dataOnly="0" labelOnly="1" grandRow="1" outline="0" fieldPosition="0"/>
    </format>
    <format dxfId="117">
      <pivotArea grandRow="1" outline="0" collapsedLevelsAreSubtotals="1" fieldPosition="0"/>
    </format>
    <format dxfId="116">
      <pivotArea dataOnly="0" labelOnly="1" grandRow="1" outline="0" fieldPosition="0"/>
    </format>
  </format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86"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multipleItemSelectionAllowed="1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Total Ventas"/>
    <pivotHierarchy dragToRow="0" dragToCol="0" dragToPage="0" dragToData="1" caption="Unidades"/>
    <pivotHierarchy dragToRow="0" dragToCol="0" dragToPage="0" dragToData="1"/>
    <pivotHierarchy dragToRow="0" dragToCol="0" dragToPage="0" dragToData="1"/>
    <pivotHierarchy dragToRow="0" dragToCol="0" dragToPage="0" dragToData="1" caption="Cliente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dragOff="0" includeNewItemsInFilter="1">
      <extLst>
        <ext xmlns:x14="http://schemas.microsoft.com/office/spreadsheetml/2009/9/main" uri="{F1805F06-0CD3-4483-9156-8803C3D141DF}">
          <x14:pivotHierarchy ignore="1"/>
        </ext>
      </extLst>
    </pivotHierarchy>
    <pivotHierarchy dragToRow="0" dragToCol="0" dragToPage="0" dragOff="0"/>
    <pivotHierarchy dragToRow="0" dragToCol="0" dragToPage="0" dragOff="0"/>
    <pivotHierarchy dragToRow="0" dragToCol="0" dragToPage="0" dragOff="0"/>
    <pivotHierarchy dragToRow="0" dragToCol="0" dragToPage="0" dragOff="0"/>
    <pivotHierarchy dragToRow="0" dragToCol="0" dragToPage="0" dragOff="0"/>
    <pivotHierarchy dragToRow="0" dragToCol="0" dragToPage="0" dragOff="0"/>
  </pivotHierarchies>
  <pivotTableStyleInfo name="PivotStyleLight16" showRowHeaders="1" showColHeaders="1" showRowStripes="0" showColStripes="0" showLastColumn="1"/>
  <filters count="1">
    <filter fld="4" type="dateBetween" evalOrder="-1" id="15" name="[tblVentas].[Fecha]">
      <autoFilter ref="A1">
        <filterColumn colId="0">
          <customFilters and="1">
            <customFilter operator="greaterThanOrEqual" val="45292"/>
            <customFilter operator="lessThanOrEqual" val="4565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rowHierarchiesUsage count="1">
    <rowHierarchyUsage hierarchyUsage="9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lVentas]"/>
        <x15:activeTabTopLevelEntity name="[TFecha]"/>
        <x15:activeTabTopLevelEntity name="[Table1_1]"/>
        <x15:activeTabTopLevelEntity name="[Table1_3]"/>
        <x15:activeTabTopLevelEntity name="[Table1_2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EEE826-28F9-497B-B4A4-8F389BDD57D3}" name="TablaDinámica2" cacheId="12" applyNumberFormats="0" applyBorderFormats="0" applyFontFormats="0" applyPatternFormats="0" applyAlignmentFormats="0" applyWidthHeightFormats="1" dataCaption="Valores" tag="01917541-c590-4b9d-9ece-53e2f121c20c" updatedVersion="8" minRefreshableVersion="5" subtotalHiddenItems="1" itemPrintTitles="1" createdVersion="5" indent="0" showHeaders="0" outline="1" outlineData="1" multipleFieldFilters="0">
  <location ref="D5:D6" firstHeaderRow="1" firstDataRow="1" firstDataCol="0"/>
  <pivotFields count="3">
    <pivotField allDrilled="1" subtotalTop="0" showAll="0" dataSourceSort="1" defaultSubtotal="0" defaultAttributeDrillState="1"/>
    <pivotField dataField="1" subtotalTop="0" showAll="0" defaultSubtotal="0"/>
    <pivotField allDrilled="1" subtotalTop="0" showAll="0" dataSourceSort="1" defaultSubtotal="0" defaultAttributeDrillState="1"/>
  </pivotFields>
  <rowItems count="1">
    <i/>
  </rowItems>
  <colItems count="1">
    <i/>
  </colItems>
  <dataFields count="1">
    <dataField name=" " fld="1" subtotal="count" baseField="0" baseItem="0"/>
  </dataFields>
  <formats count="10">
    <format dxfId="144">
      <pivotArea type="all" dataOnly="0" outline="0" fieldPosition="0"/>
    </format>
    <format dxfId="143">
      <pivotArea dataOnly="0" labelOnly="1" outline="0" axis="axisValues" fieldPosition="0"/>
    </format>
    <format dxfId="142">
      <pivotArea outline="0" collapsedLevelsAreSubtotals="1" fieldPosition="0"/>
    </format>
    <format dxfId="141">
      <pivotArea outline="0" collapsedLevelsAreSubtotals="1" fieldPosition="0"/>
    </format>
    <format dxfId="140">
      <pivotArea dataOnly="0" labelOnly="1" outline="0" axis="axisValues" fieldPosition="0"/>
    </format>
    <format dxfId="139">
      <pivotArea dataOnly="0" labelOnly="1" outline="0" axis="axisValues" fieldPosition="0"/>
    </format>
    <format dxfId="138">
      <pivotArea dataOnly="0" labelOnly="1" outline="0" axis="axisValues" fieldPosition="0"/>
    </format>
    <format dxfId="137">
      <pivotArea type="all" dataOnly="0" outline="0" fieldPosition="0"/>
    </format>
    <format dxfId="136">
      <pivotArea outline="0" collapsedLevelsAreSubtotals="1" fieldPosition="0"/>
    </format>
    <format dxfId="135">
      <pivotArea dataOnly="0" labelOnly="1" outline="0" axis="axisValues" fieldPosition="0"/>
    </format>
  </formats>
  <conditionalFormats count="1">
    <conditionalFormat scope="data" priority="7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Hierarchies count="85"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multipleItemSelectionAllowed="1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VentasTotale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 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Off="0"/>
    <pivotHierarchy dragToRow="0" dragToCol="0" dragToPage="0" dragOff="0"/>
    <pivotHierarchy dragToRow="0" dragToCol="0" dragToPage="0" dragOff="0"/>
    <pivotHierarchy dragToRow="0" dragToCol="0" dragToPage="0" dragOff="0"/>
    <pivotHierarchy dragToRow="0" dragToCol="0" dragToPage="0" dragOff="0"/>
    <pivotHierarchy dragToRow="0" dragToCol="0" dragToPage="0" dragOff="0"/>
  </pivotHierarchies>
  <pivotTableStyleInfo name="PivotStyleLight16" showRowHeaders="0" showColHeaders="0" showRowStripes="0" showColStripes="0" showLastColumn="1"/>
  <filters count="1">
    <filter fld="0" type="dateBetween" evalOrder="-1" id="15" name="[tblVentas].[Fecha]">
      <autoFilter ref="A1">
        <filterColumn colId="0">
          <customFilters and="1">
            <customFilter operator="greaterThanOrEqual" val="45292"/>
            <customFilter operator="lessThanOrEqual" val="4565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lVentas]"/>
        <x15:activeTabTopLevelEntity name="tblVentas" type="1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EC15B2-1A68-49F1-99E4-4861DD472227}" name="TablaDinámica16" cacheId="8" applyNumberFormats="0" applyBorderFormats="0" applyFontFormats="0" applyPatternFormats="0" applyAlignmentFormats="0" applyWidthHeightFormats="1" dataCaption="Valores" tag="e8245287-6ac9-41cf-a74e-2eea65760f87" updatedVersion="8" minRefreshableVersion="5" itemPrintTitles="1" createdVersion="5" indent="0" outline="1" outlineData="1" multipleFieldFilters="0">
  <location ref="AL1:AL2" firstHeaderRow="1" firstDataRow="1" firstDataCol="0"/>
  <pivotFields count="3">
    <pivotField allDrilled="1" subtotalTop="0" showAll="0" dataSourceSort="1" defaultSubtotal="0" defaultAttributeDrillState="1"/>
    <pivotField dataField="1" subtotalTop="0" showAll="0" defaultSubtotal="0"/>
    <pivotField allDrilled="1" subtotalTop="0" showAll="0" dataSourceSort="1" defaultSubtotal="0" defaultAttributeDrillState="1"/>
  </pivotFields>
  <rowItems count="1">
    <i/>
  </rowItems>
  <colItems count="1">
    <i/>
  </colItems>
  <dataFields count="1">
    <dataField fld="1" subtotal="count" baseField="0" baseItem="0"/>
  </dataFields>
  <formats count="7">
    <format dxfId="151">
      <pivotArea type="all" dataOnly="0" outline="0" fieldPosition="0"/>
    </format>
    <format dxfId="150">
      <pivotArea outline="0" collapsedLevelsAreSubtotals="1" fieldPosition="0"/>
    </format>
    <format dxfId="149">
      <pivotArea outline="0" collapsedLevelsAreSubtotals="1" fieldPosition="0"/>
    </format>
    <format dxfId="148">
      <pivotArea type="all" dataOnly="0" outline="0" fieldPosition="0"/>
    </format>
    <format dxfId="147">
      <pivotArea outline="0" collapsedLevelsAreSubtotals="1" fieldPosition="0"/>
    </format>
    <format dxfId="146">
      <pivotArea dataOnly="0" labelOnly="1" outline="0" axis="axisValues" fieldPosition="0"/>
    </format>
    <format dxfId="145">
      <pivotArea dataOnly="0" labelOnly="1" outline="0" axis="axisValues" fieldPosition="0"/>
    </format>
  </formats>
  <pivotHierarchies count="85"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multipleItemSelectionAllowed="1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Off="0"/>
    <pivotHierarchy dragToRow="0" dragToCol="0" dragToPage="0" dragOff="0"/>
    <pivotHierarchy dragToRow="0" dragToCol="0" dragToPage="0" dragOff="0"/>
    <pivotHierarchy dragToRow="0" dragToCol="0" dragToPage="0" dragOff="0"/>
    <pivotHierarchy dragToRow="0" dragToCol="0" dragToPage="0" dragOff="0"/>
    <pivotHierarchy dragToRow="0" dragToCol="0" dragToPage="0" dragOff="0"/>
  </pivotHierarchies>
  <pivotTableStyleInfo name="PivotStyleLight16" showRowHeaders="1" showColHeaders="0" showRowStripes="0" showColStripes="0" showLastColumn="1"/>
  <filters count="1">
    <filter fld="0" type="dateBetween" evalOrder="-1" id="15" name="[tblVentas].[Fecha]">
      <autoFilter ref="A1">
        <filterColumn colId="0">
          <customFilters and="1">
            <customFilter operator="greaterThanOrEqual" val="45292"/>
            <customFilter operator="lessThanOrEqual" val="4565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lVenta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8FE4463-9AF0-4C3D-9A97-F1BE3A54C297}" name="TablaDinámica5" cacheId="21" applyNumberFormats="0" applyBorderFormats="0" applyFontFormats="0" applyPatternFormats="0" applyAlignmentFormats="0" applyWidthHeightFormats="1" dataCaption="Valores" tag="04c0029a-baa0-466f-b344-1cf257b486af" updatedVersion="8" minRefreshableVersion="5" useAutoFormatting="1" itemPrintTitles="1" createdVersion="5" indent="0" outline="1" outlineData="1" multipleFieldFilters="0">
  <location ref="L4:L5" firstHeaderRow="1" firstDataRow="1" firstDataCol="0"/>
  <pivotFields count="3">
    <pivotField dataField="1" subtotalTop="0" showAll="0" defaultSubtotal="0"/>
    <pivotField allDrilled="1" subtotalTop="0" showAll="0" dataSourceSort="1" defaultSubtotal="0" defaultAttributeDrillState="1"/>
    <pivotField allDrilled="1" subtotalTop="0" showAll="0" dataSourceSort="1" defaultSubtotal="0" defaultAttributeDrillState="1"/>
  </pivotFields>
  <rowItems count="1">
    <i/>
  </rowItems>
  <colItems count="1">
    <i/>
  </colItems>
  <dataFields count="1">
    <dataField name=" " fld="0" subtotal="count" baseField="0" baseItem="0" numFmtId="9"/>
  </dataFields>
  <formats count="5">
    <format dxfId="156">
      <pivotArea type="all" dataOnly="0" outline="0" fieldPosition="0"/>
    </format>
    <format dxfId="155">
      <pivotArea outline="0" collapsedLevelsAreSubtotals="1" fieldPosition="0"/>
    </format>
    <format dxfId="154">
      <pivotArea dataOnly="0" labelOnly="1" outline="0" axis="axisValues" fieldPosition="0"/>
    </format>
    <format dxfId="153">
      <pivotArea outline="0" collapsedLevelsAreSubtotals="1" fieldPosition="0"/>
    </format>
    <format dxfId="152">
      <pivotArea outline="0" collapsedLevelsAreSubtotals="1" fieldPosition="0"/>
    </format>
  </formats>
  <pivotHierarchies count="85"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multipleItemSelectionAllowed="1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 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Off="0"/>
    <pivotHierarchy dragToRow="0" dragToCol="0" dragToPage="0" dragOff="0"/>
    <pivotHierarchy dragToRow="0" dragToCol="0" dragToPage="0" dragOff="0"/>
    <pivotHierarchy dragToRow="0" dragToCol="0" dragToPage="0" dragOff="0"/>
    <pivotHierarchy dragToRow="0" dragToCol="0" dragToPage="0" dragOff="0"/>
    <pivotHierarchy dragToRow="0" dragToCol="0" dragToPage="0" dragOff="0"/>
  </pivotHierarchies>
  <pivotTableStyleInfo name="PivotStyleLight16" showRowHeaders="1" showColHeaders="0" showRowStripes="0" showColStripes="0" showLastColumn="1"/>
  <filters count="1">
    <filter fld="1" type="dateBetween" evalOrder="-1" id="15" name="[tblVentas].[Fecha]">
      <autoFilter ref="A1">
        <filterColumn colId="0">
          <customFilters and="1">
            <customFilter operator="greaterThanOrEqual" val="45292"/>
            <customFilter operator="lessThanOrEqual" val="4565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lVenta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BB4BAAE-6B96-423D-B265-BE631FD28A60}" name="TablaDinámica10" cacheId="2" applyNumberFormats="0" applyBorderFormats="0" applyFontFormats="0" applyPatternFormats="0" applyAlignmentFormats="0" applyWidthHeightFormats="1" dataCaption="Valores" tag="b8b0594c-e9c6-451c-9b8c-11965bd258a0" updatedVersion="8" minRefreshableVersion="5" useAutoFormatting="1" subtotalHiddenItems="1" itemPrintTitles="1" createdVersion="5" indent="0" outline="1" outlineData="1" multipleFieldFilters="0" chartFormat="5">
  <location ref="AE23:AF28" firstHeaderRow="1" firstDataRow="1" firstDataCol="1"/>
  <pivotFields count="4">
    <pivotField dataField="1" subtotalTop="0" showAll="0" defaultSubtotal="0"/>
    <pivotField axis="axisRow" allDrilled="1" subtotalTop="0" showAll="0" dataSourceSort="1" defaultSubtotal="0" defaultAttributeDrillState="1">
      <items count="4">
        <item x="0"/>
        <item x="1"/>
        <item x="2"/>
        <item x="3"/>
      </items>
    </pivotField>
    <pivotField allDrilled="1" subtotalTop="0" showAll="0" dataSourceSort="1" defaultSubtotal="0" defaultAttributeDrillState="1"/>
    <pivotField allDrilled="1" subtotalTop="0" showAll="0" dataSourceSort="1" defaultSubtotal="0" defaultAttributeDrillState="1"/>
  </pivotFields>
  <rowFields count="1">
    <field x="1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fld="0" subtotal="count" baseField="0" baseItem="0" numFmtId="42"/>
  </dataFields>
  <formats count="4">
    <format dxfId="160">
      <pivotArea type="all" dataOnly="0" outline="0" fieldPosition="0"/>
    </format>
    <format dxfId="159">
      <pivotArea dataOnly="0" labelOnly="1" outline="0" axis="axisValues" fieldPosition="0"/>
    </format>
    <format dxfId="158">
      <pivotArea outline="0" collapsedLevelsAreSubtotals="1" fieldPosition="0"/>
    </format>
    <format dxfId="157">
      <pivotArea outline="0" collapsedLevelsAreSubtotals="1" fieldPosition="0"/>
    </format>
  </formats>
  <chartFormats count="7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2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3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4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</chartFormats>
  <pivotHierarchies count="85"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multipleItemSelectionAllowed="1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Off="0"/>
    <pivotHierarchy dragToRow="0" dragToCol="0" dragToPage="0" dragOff="0"/>
    <pivotHierarchy dragToRow="0" dragToCol="0" dragToPage="0" dragOff="0"/>
    <pivotHierarchy dragToRow="0" dragToCol="0" dragToPage="0" dragOff="0"/>
    <pivotHierarchy dragToRow="0" dragToCol="0" dragToPage="0" dragOff="0"/>
    <pivotHierarchy dragToRow="0" dragToCol="0" dragToPage="0" dragOff="0"/>
  </pivotHierarchies>
  <pivotTableStyleInfo name="PivotStyleLight16" showRowHeaders="1" showColHeaders="1" showRowStripes="0" showColStripes="0" showLastColumn="1"/>
  <filters count="1">
    <filter fld="2" type="dateBetween" evalOrder="-1" id="15" name="[tblVentas].[Fecha]">
      <autoFilter ref="A1">
        <filterColumn colId="0">
          <customFilters and="1">
            <customFilter operator="greaterThanOrEqual" val="45292"/>
            <customFilter operator="lessThanOrEqual" val="4565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rowHierarchiesUsage count="1">
    <rowHierarchyUsage hierarchyUsage="17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lVentas]"/>
        <x15:activeTabTopLevelEntity name="[TFecha]"/>
        <x15:activeTabTopLevelEntity name="[Table1_1]"/>
        <x15:activeTabTopLevelEntity name="[Table1_3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435692B-E45C-4E71-B523-5D1EA0318435}" name="TablaDinámica24" cacheId="17" applyNumberFormats="0" applyBorderFormats="0" applyFontFormats="0" applyPatternFormats="0" applyAlignmentFormats="0" applyWidthHeightFormats="1" dataCaption="Valores" tag="7f51964f-fd23-4f31-aff4-aed5ec75fd47" updatedVersion="8" minRefreshableVersion="5" useAutoFormatting="1" itemPrintTitles="1" createdVersion="5" indent="0" outline="1" outlineData="1" multipleFieldFilters="0">
  <location ref="S5:S6" firstHeaderRow="1" firstDataRow="1" firstDataCol="0"/>
  <pivotFields count="3">
    <pivotField allDrilled="1" subtotalTop="0" showAll="0" dataSourceSort="1" defaultSubtotal="0" defaultAttributeDrillState="1"/>
    <pivotField dataField="1" subtotalTop="0" showAll="0" defaultSubtotal="0"/>
    <pivotField allDrilled="1" subtotalTop="0" showAll="0" dataSourceSort="1" defaultSubtotal="0" defaultAttributeDrillState="1"/>
  </pivotFields>
  <rowItems count="1">
    <i/>
  </rowItems>
  <colItems count="1">
    <i/>
  </colItems>
  <dataFields count="1">
    <dataField name=" " fld="1" subtotal="count" baseField="0" baseItem="0"/>
  </dataFields>
  <formats count="5">
    <format dxfId="165">
      <pivotArea type="all" dataOnly="0" outline="0" fieldPosition="0"/>
    </format>
    <format dxfId="164">
      <pivotArea dataOnly="0" labelOnly="1" outline="0" axis="axisValues" fieldPosition="0"/>
    </format>
    <format dxfId="163">
      <pivotArea outline="0" collapsedLevelsAreSubtotals="1" fieldPosition="0"/>
    </format>
    <format dxfId="162">
      <pivotArea outline="0" collapsedLevelsAreSubtotals="1" fieldPosition="0"/>
    </format>
    <format dxfId="161">
      <pivotArea outline="0" collapsedLevelsAreSubtotals="1" fieldPosition="0"/>
    </format>
  </formats>
  <conditionalFormats count="1">
    <conditionalFormat scope="data" priority="1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Hierarchies count="85"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multipleItemSelectionAllowed="1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 "/>
    <pivotHierarchy dragToRow="0" dragToCol="0" dragToPage="0" dragOff="0"/>
    <pivotHierarchy dragToRow="0" dragToCol="0" dragToPage="0" dragOff="0"/>
    <pivotHierarchy dragToRow="0" dragToCol="0" dragToPage="0" dragOff="0"/>
    <pivotHierarchy dragToRow="0" dragToCol="0" dragToPage="0" dragOff="0"/>
    <pivotHierarchy dragToRow="0" dragToCol="0" dragToPage="0" dragOff="0"/>
    <pivotHierarchy dragToRow="0" dragToCol="0" dragToPage="0" dragOff="0"/>
  </pivotHierarchies>
  <pivotTableStyleInfo name="PivotStyleLight16" showRowHeaders="1" showColHeaders="0" showRowStripes="0" showColStripes="0" showLastColumn="1"/>
  <filters count="1">
    <filter fld="0" type="dateBetween" evalOrder="-1" id="15" name="[tblVentas].[Fecha]">
      <autoFilter ref="A1">
        <filterColumn colId="0">
          <customFilters and="1">
            <customFilter operator="greaterThanOrEqual" val="45292"/>
            <customFilter operator="lessThanOrEqual" val="4565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lVentas]"/>
        <x15:activeTabTopLevelEntity name="tblVentas" type="1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ABA392-DEFE-4318-A815-3A8C0E62D9B9}" name="TablaDinámica9" cacheId="24" applyNumberFormats="0" applyBorderFormats="0" applyFontFormats="0" applyPatternFormats="0" applyAlignmentFormats="0" applyWidthHeightFormats="1" dataCaption="Valores" tag="bc5390b5-e11b-4873-b146-f1db57289725" updatedVersion="8" minRefreshableVersion="5" useAutoFormatting="1" subtotalHiddenItems="1" itemPrintTitles="1" createdVersion="5" indent="0" outline="1" outlineData="1" multipleFieldFilters="0" chartFormat="4">
  <location ref="AE16:AF21" firstHeaderRow="1" firstDataRow="1" firstDataCol="1"/>
  <pivotFields count="4">
    <pivotField dataField="1" subtotalTop="0" showAll="0" defaultSubtotal="0"/>
    <pivotField axis="axisRow" allDrilled="1" subtotalTop="0" showAll="0" dataSourceSort="1" defaultSubtotal="0" defaultAttributeDrillState="1">
      <items count="4">
        <item x="0"/>
        <item x="1"/>
        <item x="2"/>
        <item x="3"/>
      </items>
    </pivotField>
    <pivotField allDrilled="1" subtotalTop="0" showAll="0" dataSourceSort="1" defaultSubtotal="0" defaultAttributeDrillState="1"/>
    <pivotField allDrilled="1" subtotalTop="0" showAll="0" dataSourceSort="1" defaultSubtotal="0" defaultAttributeDrillState="1"/>
  </pivotFields>
  <rowFields count="1">
    <field x="1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fld="0" subtotal="count" baseField="0" baseItem="0" numFmtId="42"/>
  </dataFields>
  <formats count="4">
    <format dxfId="169">
      <pivotArea type="all" dataOnly="0" outline="0" fieldPosition="0"/>
    </format>
    <format dxfId="168">
      <pivotArea dataOnly="0" labelOnly="1" outline="0" axis="axisValues" fieldPosition="0"/>
    </format>
    <format dxfId="167">
      <pivotArea outline="0" collapsedLevelsAreSubtotals="1" fieldPosition="0"/>
    </format>
    <format dxfId="166">
      <pivotArea outline="0" collapsedLevelsAreSubtotals="1" fieldPosition="0"/>
    </format>
  </format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85"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multipleItemSelectionAllowed="1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Off="0"/>
    <pivotHierarchy dragToRow="0" dragToCol="0" dragToPage="0" dragOff="0"/>
    <pivotHierarchy dragToRow="0" dragToCol="0" dragToPage="0" dragOff="0"/>
    <pivotHierarchy dragToRow="0" dragToCol="0" dragToPage="0" dragOff="0"/>
    <pivotHierarchy dragToRow="0" dragToCol="0" dragToPage="0" dragOff="0"/>
    <pivotHierarchy dragToRow="0" dragToCol="0" dragToPage="0" dragOff="0"/>
  </pivotHierarchies>
  <pivotTableStyleInfo name="PivotStyleLight16" showRowHeaders="1" showColHeaders="1" showRowStripes="0" showColStripes="0" showLastColumn="1"/>
  <filters count="1">
    <filter fld="2" type="dateBetween" evalOrder="-1" id="15" name="[tblVentas].[Fecha]">
      <autoFilter ref="A1">
        <filterColumn colId="0">
          <customFilters and="1">
            <customFilter operator="greaterThanOrEqual" val="45292"/>
            <customFilter operator="lessThanOrEqual" val="4565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rowHierarchiesUsage count="1">
    <rowHierarchyUsage hierarchyUsage="2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lVentas]"/>
        <x15:activeTabTopLevelEntity name="[TFecha]"/>
        <x15:activeTabTopLevelEntity name="[Table1_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9145B15-34F7-4FDA-9814-559400E35AB4}" name="TablaDinámica18" cacheId="10" applyNumberFormats="0" applyBorderFormats="0" applyFontFormats="0" applyPatternFormats="0" applyAlignmentFormats="0" applyWidthHeightFormats="1" dataCaption="Valores" tag="7f09ba0a-141d-4780-8063-3263693ac711" updatedVersion="8" minRefreshableVersion="5" subtotalHiddenItems="1" itemPrintTitles="1" createdVersion="5" indent="0" outline="1" outlineData="1" multipleFieldFilters="0">
  <location ref="AJ1:AJ2" firstHeaderRow="1" firstDataRow="1" firstDataCol="0"/>
  <pivotFields count="3">
    <pivotField allDrilled="1" subtotalTop="0" showAll="0" dataSourceSort="1" defaultSubtotal="0" defaultAttributeDrillState="1"/>
    <pivotField dataField="1" subtotalTop="0" showAll="0" defaultSubtotal="0"/>
    <pivotField allDrilled="1" subtotalTop="0" showAll="0" dataSourceSort="1" defaultSubtotal="0" defaultAttributeDrillState="1"/>
  </pivotFields>
  <rowItems count="1">
    <i/>
  </rowItems>
  <colItems count="1">
    <i/>
  </colItems>
  <dataFields count="1">
    <dataField fld="1" subtotal="count" baseField="0" baseItem="0" numFmtId="9"/>
  </dataFields>
  <formats count="5">
    <format dxfId="174">
      <pivotArea type="all" dataOnly="0" outline="0" fieldPosition="0"/>
    </format>
    <format dxfId="173">
      <pivotArea outline="0" collapsedLevelsAreSubtotals="1" fieldPosition="0"/>
    </format>
    <format dxfId="172">
      <pivotArea dataOnly="0" labelOnly="1" outline="0" axis="axisValues" fieldPosition="0"/>
    </format>
    <format dxfId="171">
      <pivotArea dataOnly="0" labelOnly="1" outline="0" axis="axisValues" fieldPosition="0"/>
    </format>
    <format dxfId="170">
      <pivotArea outline="0" collapsedLevelsAreSubtotals="1" fieldPosition="0"/>
    </format>
  </formats>
  <pivotHierarchies count="85"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multipleItemSelectionAllowed="1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Off="0"/>
    <pivotHierarchy dragToRow="0" dragToCol="0" dragToPage="0" dragOff="0"/>
    <pivotHierarchy dragToRow="0" dragToCol="0" dragToPage="0" dragOff="0"/>
    <pivotHierarchy dragToRow="0" dragToCol="0" dragToPage="0" dragOff="0"/>
    <pivotHierarchy dragToRow="0" dragToCol="0" dragToPage="0" dragOff="0"/>
    <pivotHierarchy dragToRow="0" dragToCol="0" dragToPage="0" dragOff="0"/>
  </pivotHierarchies>
  <pivotTableStyleInfo name="PivotStyleLight16" showRowHeaders="1" showColHeaders="0" showRowStripes="0" showColStripes="0" showLastColumn="1"/>
  <filters count="1">
    <filter fld="0" type="dateBetween" evalOrder="-1" id="15" name="[tblVentas].[Fecha]">
      <autoFilter ref="A1">
        <filterColumn colId="0">
          <customFilters and="1">
            <customFilter operator="greaterThanOrEqual" val="45292"/>
            <customFilter operator="lessThanOrEqual" val="4565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lVenta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backgroundRefresh="0" connectionId="6" xr16:uid="{B2B9A859-AC91-4FC2-9A15-2647C1F8D9FC}" autoFormatId="16" applyNumberFormats="0" applyBorderFormats="0" applyFontFormats="0" applyPatternFormats="0" applyAlignmentFormats="0" applyWidthHeightFormats="0">
  <queryTableRefresh nextId="10">
    <queryTableFields count="9">
      <queryTableField id="1" name="tblVentas[VentaID]" tableColumnId="1"/>
      <queryTableField id="2" name="tblVentas[Fecha]" tableColumnId="2"/>
      <queryTableField id="3" name="tblVentas[ProductoID]" tableColumnId="3"/>
      <queryTableField id="4" name="tblVentas[ClienteID]" tableColumnId="4"/>
      <queryTableField id="5" name="tblVentas[CanalID]" tableColumnId="5"/>
      <queryTableField id="6" name="tblVentas[Cantidad]" tableColumnId="6"/>
      <queryTableField id="7" name="tblVentas[PrecioUnitario]" tableColumnId="7"/>
      <queryTableField id="8" name="tblVentas[Descuento]" tableColumnId="8"/>
      <queryTableField id="9" name="tblVentas[TotalVenta]" tableColumnId="9"/>
    </queryTableFields>
  </queryTableRefresh>
  <extLst>
    <ext xmlns:x15="http://schemas.microsoft.com/office/spreadsheetml/2010/11/main" uri="{883FBD77-0823-4a55-B5E3-86C4891E6966}">
      <x15:queryTable drillThrough="1"/>
    </ext>
  </extLst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rimestre" xr10:uid="{884F0C7A-F401-490E-B78E-7B211B179996}" sourceName="[TFecha].[Trimestre]">
  <pivotTables>
    <pivotTable tabId="6" name="TablaDinámica8"/>
    <pivotTable tabId="6" name="TablaDinámica1"/>
    <pivotTable tabId="6" name="TablaDinámica10"/>
    <pivotTable tabId="6" name="TablaDinámica11"/>
    <pivotTable tabId="6" name="TablaDinámica12"/>
    <pivotTable tabId="6" name="TablaDinámica13"/>
    <pivotTable tabId="6" name="TablaDinámica14"/>
    <pivotTable tabId="6" name="TablaDinámica15"/>
    <pivotTable tabId="6" name="TablaDinámica16"/>
    <pivotTable tabId="6" name="TablaDinámica17"/>
    <pivotTable tabId="6" name="TablaDinámica18"/>
    <pivotTable tabId="6" name="TablaDinámica19"/>
    <pivotTable tabId="6" name="TablaDinámica2"/>
    <pivotTable tabId="6" name="TablaDinámica20"/>
    <pivotTable tabId="6" name="TablaDinámica21"/>
    <pivotTable tabId="6" name="TablaDinámica22"/>
    <pivotTable tabId="6" name="TablaDinámica23"/>
    <pivotTable tabId="6" name="TablaDinámica24"/>
    <pivotTable tabId="6" name="TablaDinámica25"/>
    <pivotTable tabId="6" name="TablaDinámica3"/>
    <pivotTable tabId="6" name="TablaDinámica4"/>
    <pivotTable tabId="6" name="TablaDinámica5"/>
    <pivotTable tabId="6" name="TablaDinámica6"/>
    <pivotTable tabId="6" name="TablaDinámica7"/>
    <pivotTable tabId="6" name="TablaDinámica9"/>
  </pivotTables>
  <data>
    <olap pivotCacheId="483299233">
      <levels count="2">
        <level uniqueName="[TFecha].[Trimestre].[(All)]" sourceCaption="(All)" count="0"/>
        <level uniqueName="[TFecha].[Trimestre].[Trimestre]" sourceCaption="Trimestre" count="4">
          <ranges>
            <range startItem="0">
              <i n="[TFecha].[Trimestre].&amp;[1]" c="1"/>
              <i n="[TFecha].[Trimestre].&amp;[2]" c="2"/>
              <i n="[TFecha].[Trimestre].&amp;[3]" c="3"/>
              <i n="[TFecha].[Trimestre].&amp;[4]" c="4"/>
            </range>
          </ranges>
        </level>
      </levels>
      <selections count="1">
        <selection n="[TFecha].[Trimestre].[All]"/>
      </selections>
    </olap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aís" xr10:uid="{C019664F-4784-44BD-9698-0EDA52B1043C}" sourceName="[Table1_2].[País]">
  <pivotTables>
    <pivotTable tabId="6" name="TablaDinámica8"/>
    <pivotTable tabId="6" name="TablaDinámica1"/>
    <pivotTable tabId="6" name="TablaDinámica10"/>
    <pivotTable tabId="6" name="TablaDinámica11"/>
    <pivotTable tabId="6" name="TablaDinámica12"/>
    <pivotTable tabId="6" name="TablaDinámica13"/>
    <pivotTable tabId="6" name="TablaDinámica14"/>
    <pivotTable tabId="6" name="TablaDinámica15"/>
    <pivotTable tabId="6" name="TablaDinámica16"/>
    <pivotTable tabId="6" name="TablaDinámica17"/>
    <pivotTable tabId="6" name="TablaDinámica18"/>
    <pivotTable tabId="6" name="TablaDinámica19"/>
    <pivotTable tabId="6" name="TablaDinámica2"/>
    <pivotTable tabId="6" name="TablaDinámica20"/>
    <pivotTable tabId="6" name="TablaDinámica21"/>
    <pivotTable tabId="6" name="TablaDinámica22"/>
    <pivotTable tabId="6" name="TablaDinámica23"/>
    <pivotTable tabId="6" name="TablaDinámica24"/>
    <pivotTable tabId="6" name="TablaDinámica25"/>
    <pivotTable tabId="6" name="TablaDinámica3"/>
    <pivotTable tabId="6" name="TablaDinámica4"/>
    <pivotTable tabId="6" name="TablaDinámica5"/>
    <pivotTable tabId="6" name="TablaDinámica6"/>
    <pivotTable tabId="6" name="TablaDinámica7"/>
    <pivotTable tabId="6" name="TablaDinámica9"/>
  </pivotTables>
  <data>
    <olap pivotCacheId="483299233">
      <levels count="2">
        <level uniqueName="[Table1_2].[País].[(All)]" sourceCaption="(All)" count="0"/>
        <level uniqueName="[Table1_2].[País].[País]" sourceCaption="País" count="11">
          <ranges>
            <range startItem="0">
              <i n="[Table1_2].[País].&amp;[Argentina]" c="Argentina"/>
              <i n="[Table1_2].[País].&amp;[Brasil]" c="Brasil"/>
              <i n="[Table1_2].[País].&amp;[Chile]" c="Chile"/>
              <i n="[Table1_2].[País].&amp;[Colombia]" c="Colombia"/>
              <i n="[Table1_2].[País].&amp;[Costa Rica]" c="Costa Rica"/>
              <i n="[Table1_2].[País].&amp;[Ecuador]" c="Ecuador"/>
              <i n="[Table1_2].[País].&amp;[España]" c="España"/>
              <i n="[Table1_2].[País].&amp;[Estados Unidos]" c="Estados Unidos"/>
              <i n="[Table1_2].[País].&amp;[México]" c="México"/>
              <i n="[Table1_2].[País].&amp;[Perú]" c="Perú"/>
              <i n="[Table1_2].[País].&amp;[Uruguay]" c="Uruguay"/>
            </range>
          </ranges>
        </level>
      </levels>
      <selections count="1">
        <selection n="[Table1_2].[País].[All]"/>
      </selections>
    </olap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Ciudad" xr10:uid="{07EC8CD0-834F-48C2-9CF5-92573F0F825B}" sourceName="[Table1_2].[Ciudad]">
  <pivotTables>
    <pivotTable tabId="6" name="TablaDinámica8"/>
    <pivotTable tabId="6" name="TablaDinámica1"/>
    <pivotTable tabId="6" name="TablaDinámica10"/>
    <pivotTable tabId="6" name="TablaDinámica11"/>
    <pivotTable tabId="6" name="TablaDinámica12"/>
    <pivotTable tabId="6" name="TablaDinámica13"/>
    <pivotTable tabId="6" name="TablaDinámica14"/>
    <pivotTable tabId="6" name="TablaDinámica15"/>
    <pivotTable tabId="6" name="TablaDinámica16"/>
    <pivotTable tabId="6" name="TablaDinámica17"/>
    <pivotTable tabId="6" name="TablaDinámica18"/>
    <pivotTable tabId="6" name="TablaDinámica19"/>
    <pivotTable tabId="6" name="TablaDinámica2"/>
    <pivotTable tabId="6" name="TablaDinámica20"/>
    <pivotTable tabId="6" name="TablaDinámica21"/>
    <pivotTable tabId="6" name="TablaDinámica22"/>
    <pivotTable tabId="6" name="TablaDinámica23"/>
    <pivotTable tabId="6" name="TablaDinámica24"/>
    <pivotTable tabId="6" name="TablaDinámica25"/>
    <pivotTable tabId="6" name="TablaDinámica3"/>
    <pivotTable tabId="6" name="TablaDinámica4"/>
    <pivotTable tabId="6" name="TablaDinámica5"/>
    <pivotTable tabId="6" name="TablaDinámica6"/>
    <pivotTable tabId="6" name="TablaDinámica7"/>
    <pivotTable tabId="6" name="TablaDinámica9"/>
  </pivotTables>
  <data>
    <olap pivotCacheId="483299233">
      <levels count="2">
        <level uniqueName="[Table1_2].[Ciudad].[(All)]" sourceCaption="(All)" count="0"/>
        <level uniqueName="[Table1_2].[Ciudad].[Ciudad]" sourceCaption="Ciudad" count="20">
          <ranges>
            <range startItem="0">
              <i n="[Table1_2].[Ciudad].&amp;[Arequipa]" c="Arequipa"/>
              <i n="[Table1_2].[Ciudad].&amp;[Barcelona]" c="Barcelona"/>
              <i n="[Table1_2].[Ciudad].&amp;[Bogotá]" c="Bogotá"/>
              <i n="[Table1_2].[Ciudad].&amp;[Buenos Aires]" c="Buenos Aires"/>
              <i n="[Table1_2].[Ciudad].&amp;[Ciudad de México]" c="Ciudad de México"/>
              <i n="[Table1_2].[Ciudad].&amp;[Concepción]" c="Concepción"/>
              <i n="[Table1_2].[Ciudad].&amp;[Córdoba]" c="Córdoba"/>
              <i n="[Table1_2].[Ciudad].&amp;[Guadalajara]" c="Guadalajara"/>
              <i n="[Table1_2].[Ciudad].&amp;[Houston]" c="Houston"/>
              <i n="[Table1_2].[Ciudad].&amp;[Lima]" c="Lima"/>
              <i n="[Table1_2].[Ciudad].&amp;[Madrid]" c="Madrid"/>
              <i n="[Table1_2].[Ciudad].&amp;[Medellín]" c="Medellín"/>
              <i n="[Table1_2].[Ciudad].&amp;[Miami]" c="Miami"/>
              <i n="[Table1_2].[Ciudad].&amp;[Montevideo]" c="Montevideo"/>
              <i n="[Table1_2].[Ciudad].&amp;[Quito]" c="Quito"/>
              <i n="[Table1_2].[Ciudad].&amp;[Rio de Janeiro]" c="Rio de Janeiro"/>
              <i n="[Table1_2].[Ciudad].&amp;[San José]" c="San José"/>
              <i n="[Table1_2].[Ciudad].&amp;[Santiago]" c="Santiago"/>
              <i n="[Table1_2].[Ciudad].&amp;[São Paulo]" c="São Paulo"/>
              <i n="[Table1_2].[Ciudad].&amp;[Valparaíso]" c="Valparaíso"/>
            </range>
          </ranges>
        </level>
      </levels>
      <selections count="1">
        <selection n="[Table1_2].[Ciudad].[All]"/>
      </selections>
    </olap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Segmento" xr10:uid="{01D9B659-52B0-4FAD-9DCF-92BB95CFE598}" sourceName="[Table1_2].[Segmento]">
  <pivotTables>
    <pivotTable tabId="6" name="TablaDinámica8"/>
    <pivotTable tabId="6" name="TablaDinámica1"/>
    <pivotTable tabId="6" name="TablaDinámica10"/>
    <pivotTable tabId="6" name="TablaDinámica11"/>
    <pivotTable tabId="6" name="TablaDinámica12"/>
    <pivotTable tabId="6" name="TablaDinámica13"/>
    <pivotTable tabId="6" name="TablaDinámica14"/>
    <pivotTable tabId="6" name="TablaDinámica15"/>
    <pivotTable tabId="6" name="TablaDinámica16"/>
    <pivotTable tabId="6" name="TablaDinámica17"/>
    <pivotTable tabId="6" name="TablaDinámica18"/>
    <pivotTable tabId="6" name="TablaDinámica19"/>
    <pivotTable tabId="6" name="TablaDinámica2"/>
    <pivotTable tabId="6" name="TablaDinámica20"/>
    <pivotTable tabId="6" name="TablaDinámica21"/>
    <pivotTable tabId="6" name="TablaDinámica22"/>
    <pivotTable tabId="6" name="TablaDinámica23"/>
    <pivotTable tabId="6" name="TablaDinámica24"/>
    <pivotTable tabId="6" name="TablaDinámica25"/>
    <pivotTable tabId="6" name="TablaDinámica3"/>
    <pivotTable tabId="6" name="TablaDinámica4"/>
    <pivotTable tabId="6" name="TablaDinámica5"/>
    <pivotTable tabId="6" name="TablaDinámica6"/>
    <pivotTable tabId="6" name="TablaDinámica7"/>
    <pivotTable tabId="6" name="TablaDinámica9"/>
  </pivotTables>
  <data>
    <olap pivotCacheId="483299233">
      <levels count="2">
        <level uniqueName="[Table1_2].[Segmento].[(All)]" sourceCaption="(All)" count="0"/>
        <level uniqueName="[Table1_2].[Segmento].[Segmento]" sourceCaption="Segmento" count="2">
          <ranges>
            <range startItem="0">
              <i n="[Table1_2].[Segmento].&amp;[Corporativo]" c="Corporativo"/>
              <i n="[Table1_2].[Segmento].&amp;[Retail]" c="Retail"/>
            </range>
          </ranges>
        </level>
      </levels>
      <selections count="1">
        <selection n="[Table1_2].[Segmento].[All]"/>
      </selections>
    </olap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Categoría" xr10:uid="{8F14AAE0-ED93-4C99-8264-E444C15C385D}" sourceName="[Table1_1].[Categoría]">
  <pivotTables>
    <pivotTable tabId="6" name="TablaDinámica8"/>
    <pivotTable tabId="6" name="TablaDinámica1"/>
    <pivotTable tabId="6" name="TablaDinámica10"/>
    <pivotTable tabId="6" name="TablaDinámica11"/>
    <pivotTable tabId="6" name="TablaDinámica12"/>
    <pivotTable tabId="6" name="TablaDinámica13"/>
    <pivotTable tabId="6" name="TablaDinámica14"/>
    <pivotTable tabId="6" name="TablaDinámica15"/>
    <pivotTable tabId="6" name="TablaDinámica16"/>
    <pivotTable tabId="6" name="TablaDinámica17"/>
    <pivotTable tabId="6" name="TablaDinámica18"/>
    <pivotTable tabId="6" name="TablaDinámica19"/>
    <pivotTable tabId="6" name="TablaDinámica2"/>
    <pivotTable tabId="6" name="TablaDinámica20"/>
    <pivotTable tabId="6" name="TablaDinámica21"/>
    <pivotTable tabId="6" name="TablaDinámica22"/>
    <pivotTable tabId="6" name="TablaDinámica23"/>
    <pivotTable tabId="6" name="TablaDinámica24"/>
    <pivotTable tabId="6" name="TablaDinámica25"/>
    <pivotTable tabId="6" name="TablaDinámica3"/>
    <pivotTable tabId="6" name="TablaDinámica4"/>
    <pivotTable tabId="6" name="TablaDinámica5"/>
    <pivotTable tabId="6" name="TablaDinámica6"/>
    <pivotTable tabId="6" name="TablaDinámica7"/>
    <pivotTable tabId="6" name="TablaDinámica9"/>
  </pivotTables>
  <data>
    <olap pivotCacheId="483299233">
      <levels count="2">
        <level uniqueName="[Table1_1].[Categoría].[(All)]" sourceCaption="(All)" count="0"/>
        <level uniqueName="[Table1_1].[Categoría].[Categoría]" sourceCaption="Categoría" count="4">
          <ranges>
            <range startItem="0">
              <i n="[Table1_1].[Categoría].&amp;[Accesorios]" c="Accesorios"/>
              <i n="[Table1_1].[Categoría].&amp;[Hogar]" c="Hogar"/>
              <i n="[Table1_1].[Categoría].&amp;[Oficina]" c="Oficina"/>
              <i n="[Table1_1].[Categoría].&amp;[Tecnología]" c="Tecnología"/>
            </range>
          </ranges>
        </level>
      </levels>
      <selections count="1">
        <selection n="[Table1_1].[Categoría].[All]"/>
      </selections>
    </olap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roducto" xr10:uid="{C56F4FD1-D762-4C6F-AA40-0D092A4F2C29}" sourceName="[Table1_1].[Producto]">
  <pivotTables>
    <pivotTable tabId="6" name="TablaDinámica8"/>
    <pivotTable tabId="6" name="TablaDinámica1"/>
    <pivotTable tabId="6" name="TablaDinámica10"/>
    <pivotTable tabId="6" name="TablaDinámica11"/>
    <pivotTable tabId="6" name="TablaDinámica12"/>
    <pivotTable tabId="6" name="TablaDinámica13"/>
    <pivotTable tabId="6" name="TablaDinámica14"/>
    <pivotTable tabId="6" name="TablaDinámica15"/>
    <pivotTable tabId="6" name="TablaDinámica16"/>
    <pivotTable tabId="6" name="TablaDinámica17"/>
    <pivotTable tabId="6" name="TablaDinámica18"/>
    <pivotTable tabId="6" name="TablaDinámica19"/>
    <pivotTable tabId="6" name="TablaDinámica2"/>
    <pivotTable tabId="6" name="TablaDinámica20"/>
    <pivotTable tabId="6" name="TablaDinámica21"/>
    <pivotTable tabId="6" name="TablaDinámica22"/>
    <pivotTable tabId="6" name="TablaDinámica23"/>
    <pivotTable tabId="6" name="TablaDinámica24"/>
    <pivotTable tabId="6" name="TablaDinámica25"/>
    <pivotTable tabId="6" name="TablaDinámica3"/>
    <pivotTable tabId="6" name="TablaDinámica4"/>
    <pivotTable tabId="6" name="TablaDinámica5"/>
    <pivotTable tabId="6" name="TablaDinámica6"/>
    <pivotTable tabId="6" name="TablaDinámica7"/>
    <pivotTable tabId="6" name="TablaDinámica9"/>
  </pivotTables>
  <data>
    <olap pivotCacheId="483299233">
      <levels count="2">
        <level uniqueName="[Table1_1].[Producto].[(All)]" sourceCaption="(All)" count="0"/>
        <level uniqueName="[Table1_1].[Producto].[Producto]" sourceCaption="Producto" count="12">
          <ranges>
            <range startItem="0">
              <i n="[Table1_1].[Producto].&amp;[Audífonos Bluetooth]" c="Audífonos Bluetooth"/>
              <i n="[Table1_1].[Producto].&amp;[Escritorio Compacto]" c="Escritorio Compacto"/>
              <i n="[Table1_1].[Producto].&amp;[Impresora Láser]" c="Impresora Láser"/>
              <i n="[Table1_1].[Producto].&amp;[Lámpara LED]" c="Lámpara LED"/>
              <i n="[Table1_1].[Producto].&amp;[Laptop Pro 14]" c="Laptop Pro 14"/>
              <i n="[Table1_1].[Producto].&amp;[Mochila Ejecutiva]" c="Mochila Ejecutiva"/>
              <i n="[Table1_1].[Producto].&amp;[Monitor 24 pulgadas]" c="Monitor 24 pulgadas"/>
              <i n="[Table1_1].[Producto].&amp;[Mouse Inalámbrico]" c="Mouse Inalámbrico"/>
              <i n="[Table1_1].[Producto].&amp;[Silla Ergonómica]" c="Silla Ergonómica"/>
              <i n="[Table1_1].[Producto].&amp;[Tablet 10 pulgadas]" c="Tablet 10 pulgadas"/>
              <i n="[Table1_1].[Producto].&amp;[Teclado Mecánico]" c="Teclado Mecánico"/>
              <i n="[Table1_1].[Producto].&amp;[Webcam HD]" c="Webcam HD"/>
            </range>
          </ranges>
        </level>
      </levels>
      <selections count="1">
        <selection n="[Table1_1].[Producto].[All]"/>
      </selections>
    </olap>
  </data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Canal" xr10:uid="{97557302-AB32-46FD-97F7-A4230EBC1184}" sourceName="[Table1_3].[Canal]">
  <pivotTables>
    <pivotTable tabId="6" name="TablaDinámica8"/>
    <pivotTable tabId="6" name="TablaDinámica1"/>
    <pivotTable tabId="6" name="TablaDinámica10"/>
    <pivotTable tabId="6" name="TablaDinámica11"/>
    <pivotTable tabId="6" name="TablaDinámica12"/>
    <pivotTable tabId="6" name="TablaDinámica13"/>
    <pivotTable tabId="6" name="TablaDinámica14"/>
    <pivotTable tabId="6" name="TablaDinámica15"/>
    <pivotTable tabId="6" name="TablaDinámica16"/>
    <pivotTable tabId="6" name="TablaDinámica17"/>
    <pivotTable tabId="6" name="TablaDinámica18"/>
    <pivotTable tabId="6" name="TablaDinámica19"/>
    <pivotTable tabId="6" name="TablaDinámica2"/>
    <pivotTable tabId="6" name="TablaDinámica20"/>
    <pivotTable tabId="6" name="TablaDinámica21"/>
    <pivotTable tabId="6" name="TablaDinámica22"/>
    <pivotTable tabId="6" name="TablaDinámica23"/>
    <pivotTable tabId="6" name="TablaDinámica24"/>
    <pivotTable tabId="6" name="TablaDinámica25"/>
    <pivotTable tabId="6" name="TablaDinámica3"/>
    <pivotTable tabId="6" name="TablaDinámica4"/>
    <pivotTable tabId="6" name="TablaDinámica5"/>
    <pivotTable tabId="6" name="TablaDinámica6"/>
    <pivotTable tabId="6" name="TablaDinámica7"/>
    <pivotTable tabId="6" name="TablaDinámica9"/>
  </pivotTables>
  <data>
    <olap pivotCacheId="483299233">
      <levels count="2">
        <level uniqueName="[Table1_3].[Canal].[(All)]" sourceCaption="(All)" count="0"/>
        <level uniqueName="[Table1_3].[Canal].[Canal]" sourceCaption="Canal" count="4">
          <ranges>
            <range startItem="0">
              <i n="[Table1_3].[Canal].&amp;[Distribuidor]" c="Distribuidor"/>
              <i n="[Table1_3].[Canal].&amp;[Marketplace]" c="Marketplace"/>
              <i n="[Table1_3].[Canal].&amp;[Online]" c="Online"/>
              <i n="[Table1_3].[Canal].&amp;[Tienda]" c="Tienda"/>
            </range>
          </ranges>
        </level>
      </levels>
      <selections count="1">
        <selection n="[Table1_3].[Canal].[All]"/>
      </selections>
    </olap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rimestre" xr10:uid="{E7541E1F-3DA8-4DF9-B2B6-1CAE03AC9C21}" cache="SegmentaciónDeDatos_Trimestre" caption="Trimestre" columnCount="4" level="1" rowHeight="241300"/>
  <slicer name="País" xr10:uid="{956E8D7A-4032-4262-A896-B42EEA46A18C}" cache="SegmentaciónDeDatos_País" caption="País" columnCount="4" level="1" rowHeight="241300"/>
  <slicer name="Ciudad" xr10:uid="{E9CF0727-7154-4750-AEA4-1067D97FC3BA}" cache="SegmentaciónDeDatos_Ciudad" caption="Ciudad" columnCount="4" level="1" rowHeight="241300"/>
  <slicer name="Segmento" xr10:uid="{93252F3E-368E-47B4-86B3-996F11ABE289}" cache="SegmentaciónDeDatos_Segmento" caption="Segmento" columnCount="2" level="1" rowHeight="241300"/>
  <slicer name="Categoría" xr10:uid="{F08F54EB-3FA3-48E0-9B7E-7F2066991A6B}" cache="SegmentaciónDeDatos_Categoría" caption="Categoría" columnCount="4" level="1" rowHeight="241300"/>
  <slicer name="Producto" xr10:uid="{351BE203-D23F-4238-B132-FD6C01D444FF}" cache="SegmentaciónDeDatos_Producto" caption="Producto" columnCount="4" level="1" rowHeight="241300"/>
  <slicer name="Canal" xr10:uid="{7B3B2246-C0CD-4A03-90E1-7AF1778349ED}" cache="SegmentaciónDeDatos_Canal" caption="Canal" columnCount="4" level="1" rowHeight="241300"/>
</slicer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Ventas" displayName="tblVentas" ref="A1:I601">
  <autoFilter ref="A1:I601" xr:uid="{00000000-000C-0000-FFFF-FFFF01000000}"/>
  <sortState xmlns:xlrd2="http://schemas.microsoft.com/office/spreadsheetml/2017/richdata2" ref="A2:I601">
    <sortCondition ref="A1:A601"/>
  </sortState>
  <tableColumns count="9">
    <tableColumn id="1" xr3:uid="{00000000-0010-0000-0100-000001000000}" name="VentaID"/>
    <tableColumn id="2" xr3:uid="{00000000-0010-0000-0100-000002000000}" name="Fecha"/>
    <tableColumn id="3" xr3:uid="{00000000-0010-0000-0100-000003000000}" name="ProductoID"/>
    <tableColumn id="4" xr3:uid="{00000000-0010-0000-0100-000004000000}" name="ClienteID"/>
    <tableColumn id="5" xr3:uid="{00000000-0010-0000-0100-000005000000}" name="CanalID"/>
    <tableColumn id="6" xr3:uid="{00000000-0010-0000-0100-000006000000}" name="Cantidad"/>
    <tableColumn id="7" xr3:uid="{00000000-0010-0000-0100-000007000000}" name="PrecioUnitario" dataDxfId="1"/>
    <tableColumn id="8" xr3:uid="{00000000-0010-0000-0100-000008000000}" name="Descuento"/>
    <tableColumn id="9" xr3:uid="{00000000-0010-0000-0100-000009000000}" name="TotalVenta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1" displayName="Table1_1" ref="A1:D13">
  <tableColumns count="4">
    <tableColumn id="1" xr3:uid="{00000000-0010-0000-0200-000001000000}" name="ProductoID"/>
    <tableColumn id="2" xr3:uid="{00000000-0010-0000-0200-000002000000}" name="Producto"/>
    <tableColumn id="3" xr3:uid="{00000000-0010-0000-0200-000003000000}" name="Categoría"/>
    <tableColumn id="4" xr3:uid="{E2BAAE5D-4731-4CCC-9292-3D884B2A7C30}" name="PrecioUnitario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e1" displayName="Table1_2" ref="A1:D21">
  <autoFilter ref="A1:D21" xr:uid="{00000000-000C-0000-FFFF-FFFF03000000}"/>
  <tableColumns count="4">
    <tableColumn id="1" xr3:uid="{00000000-0010-0000-0300-000001000000}" name="ClienteID"/>
    <tableColumn id="2" xr3:uid="{00000000-0010-0000-0300-000002000000}" name="País"/>
    <tableColumn id="3" xr3:uid="{00000000-0010-0000-0300-000003000000}" name="Ciudad"/>
    <tableColumn id="4" xr3:uid="{00000000-0010-0000-0300-000004000000}" name="Segmento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95FAFDB-4D2D-4876-9C2C-A38342122DC8}" name="Tabla_DatosExternos_1" displayName="Tabla_DatosExternos_1" ref="A3:I603" tableType="queryTable" totalsRowShown="0">
  <autoFilter ref="A3:I603" xr:uid="{195FAFDB-4D2D-4876-9C2C-A38342122DC8}"/>
  <tableColumns count="9">
    <tableColumn id="1" xr3:uid="{3A0E6125-89B2-49F5-99B7-D86C98D171B0}" uniqueName="1" name="tblVentas[VentaID]" queryTableFieldId="1"/>
    <tableColumn id="2" xr3:uid="{1BC7A112-7725-4E78-B5D8-A9CF57C1739A}" uniqueName="2" name="tblVentas[Fecha]" queryTableFieldId="2" dataDxfId="0"/>
    <tableColumn id="3" xr3:uid="{94396BE2-EED2-4021-AE5F-C9A67349735D}" uniqueName="3" name="tblVentas[ProductoID]" queryTableFieldId="3"/>
    <tableColumn id="4" xr3:uid="{0FBEBB0A-CC96-4B30-A91B-2FD30D11FA71}" uniqueName="4" name="tblVentas[ClienteID]" queryTableFieldId="4"/>
    <tableColumn id="5" xr3:uid="{4FC6B4B5-6EF2-4A4B-B493-5F28B902E6D5}" uniqueName="5" name="tblVentas[CanalID]" queryTableFieldId="5"/>
    <tableColumn id="6" xr3:uid="{7F552C08-409C-4116-8F5F-0A33A7A4359B}" uniqueName="6" name="tblVentas[Cantidad]" queryTableFieldId="6"/>
    <tableColumn id="7" xr3:uid="{4522E17D-C25D-4339-A756-00F5215A2030}" uniqueName="7" name="tblVentas[PrecioUnitario]" queryTableFieldId="7"/>
    <tableColumn id="8" xr3:uid="{72C54237-A543-44A4-BF4A-7267D095DBD0}" uniqueName="8" name="tblVentas[Descuento]" queryTableFieldId="8"/>
    <tableColumn id="9" xr3:uid="{C3E303A1-F243-4CF8-9631-0A42A51D5032}" uniqueName="9" name="tblVentas[TotalVenta]" queryTableFieldId="9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le1" displayName="Table1_3" ref="A1:B5">
  <autoFilter ref="A1:B5" xr:uid="{00000000-000C-0000-FFFF-FFFF04000000}"/>
  <tableColumns count="2">
    <tableColumn id="1" xr3:uid="{00000000-0010-0000-0400-000001000000}" name="CanalID"/>
    <tableColumn id="2" xr3:uid="{00000000-0010-0000-0400-000002000000}" name="Cana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solidFill>
          <a:schemeClr val="dk1"/>
        </a:solidFill>
        <a:solidFill>
          <a:schemeClr val="accent1"/>
        </a:soli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Timeline_Fecha" xr10:uid="{57FBB7CB-A070-4A13-ADD7-499093179237}" sourceName="[tblVentas].[Fecha]">
  <pivotTables>
    <pivotTable tabId="6" name="TablaDinámica1"/>
    <pivotTable tabId="6" name="TablaDinámica10"/>
    <pivotTable tabId="6" name="TablaDinámica11"/>
    <pivotTable tabId="6" name="TablaDinámica12"/>
    <pivotTable tabId="6" name="TablaDinámica13"/>
    <pivotTable tabId="6" name="TablaDinámica3"/>
    <pivotTable tabId="6" name="TablaDinámica4"/>
    <pivotTable tabId="6" name="TablaDinámica5"/>
    <pivotTable tabId="6" name="TablaDinámica6"/>
    <pivotTable tabId="6" name="TablaDinámica7"/>
    <pivotTable tabId="6" name="TablaDinámica8"/>
    <pivotTable tabId="6" name="TablaDinámica9"/>
    <pivotTable tabId="6" name="TablaDinámica14"/>
    <pivotTable tabId="6" name="TablaDinámica15"/>
    <pivotTable tabId="6" name="TablaDinámica16"/>
    <pivotTable tabId="6" name="TablaDinámica17"/>
    <pivotTable tabId="6" name="TablaDinámica18"/>
    <pivotTable tabId="6" name="TablaDinámica19"/>
    <pivotTable tabId="6" name="TablaDinámica2"/>
    <pivotTable tabId="6" name="TablaDinámica20"/>
    <pivotTable tabId="6" name="TablaDinámica21"/>
    <pivotTable tabId="6" name="TablaDinámica22"/>
    <pivotTable tabId="6" name="TablaDinámica23"/>
    <pivotTable tabId="6" name="TablaDinámica24"/>
    <pivotTable tabId="6" name="TablaDinámica25"/>
  </pivotTables>
  <state minimalRefreshVersion="6" lastRefreshVersion="6" pivotCacheId="1573001107" filterType="dateBetween">
    <selection startDate="2024-01-01T00:00:00" endDate="2024-12-31T00:00:00"/>
    <bounds startDate="2024-01-01T00:00:00" endDate="2025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" xr10:uid="{B0F06769-C18D-4789-8D08-2B13D10981E7}" cache="Timeline_Fecha" caption="Fecha" level="2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ivotTable" Target="../pivotTables/pivotTable13.xml"/><Relationship Id="rId18" Type="http://schemas.openxmlformats.org/officeDocument/2006/relationships/pivotTable" Target="../pivotTables/pivotTable18.xml"/><Relationship Id="rId26" Type="http://schemas.openxmlformats.org/officeDocument/2006/relationships/printerSettings" Target="../printerSettings/printerSettings1.bin"/><Relationship Id="rId3" Type="http://schemas.openxmlformats.org/officeDocument/2006/relationships/pivotTable" Target="../pivotTables/pivotTable3.xml"/><Relationship Id="rId21" Type="http://schemas.openxmlformats.org/officeDocument/2006/relationships/pivotTable" Target="../pivotTables/pivotTable21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17" Type="http://schemas.openxmlformats.org/officeDocument/2006/relationships/pivotTable" Target="../pivotTables/pivotTable17.xml"/><Relationship Id="rId25" Type="http://schemas.openxmlformats.org/officeDocument/2006/relationships/pivotTable" Target="../pivotTables/pivotTable25.xml"/><Relationship Id="rId2" Type="http://schemas.openxmlformats.org/officeDocument/2006/relationships/pivotTable" Target="../pivotTables/pivotTable2.xml"/><Relationship Id="rId16" Type="http://schemas.openxmlformats.org/officeDocument/2006/relationships/pivotTable" Target="../pivotTables/pivotTable16.xml"/><Relationship Id="rId20" Type="http://schemas.openxmlformats.org/officeDocument/2006/relationships/pivotTable" Target="../pivotTables/pivotTable20.xml"/><Relationship Id="rId29" Type="http://schemas.microsoft.com/office/2011/relationships/timeline" Target="../timelines/timeline1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24" Type="http://schemas.openxmlformats.org/officeDocument/2006/relationships/pivotTable" Target="../pivotTables/pivotTable24.xml"/><Relationship Id="rId5" Type="http://schemas.openxmlformats.org/officeDocument/2006/relationships/pivotTable" Target="../pivotTables/pivotTable5.xml"/><Relationship Id="rId15" Type="http://schemas.openxmlformats.org/officeDocument/2006/relationships/pivotTable" Target="../pivotTables/pivotTable15.xml"/><Relationship Id="rId23" Type="http://schemas.openxmlformats.org/officeDocument/2006/relationships/pivotTable" Target="../pivotTables/pivotTable23.xml"/><Relationship Id="rId28" Type="http://schemas.microsoft.com/office/2007/relationships/slicer" Target="../slicers/slicer1.xml"/><Relationship Id="rId10" Type="http://schemas.openxmlformats.org/officeDocument/2006/relationships/pivotTable" Target="../pivotTables/pivotTable10.xml"/><Relationship Id="rId19" Type="http://schemas.openxmlformats.org/officeDocument/2006/relationships/pivotTable" Target="../pivotTables/pivotTable19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4" Type="http://schemas.openxmlformats.org/officeDocument/2006/relationships/pivotTable" Target="../pivotTables/pivotTable14.xml"/><Relationship Id="rId22" Type="http://schemas.openxmlformats.org/officeDocument/2006/relationships/pivotTable" Target="../pivotTables/pivotTable22.xml"/><Relationship Id="rId27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/>
  <dimension ref="A1:I601"/>
  <sheetViews>
    <sheetView workbookViewId="0">
      <selection activeCell="J2" sqref="J2"/>
    </sheetView>
  </sheetViews>
  <sheetFormatPr baseColWidth="10" defaultColWidth="8.625" defaultRowHeight="14.25"/>
  <cols>
    <col min="1" max="1" width="12" customWidth="1"/>
    <col min="2" max="2" width="14" customWidth="1"/>
    <col min="3" max="4" width="12" customWidth="1"/>
    <col min="5" max="6" width="10" customWidth="1"/>
    <col min="7" max="7" width="14" customWidth="1"/>
    <col min="8" max="8" width="12" customWidth="1"/>
    <col min="9" max="9" width="14" customWidth="1"/>
  </cols>
  <sheetData>
    <row r="1" spans="1:9" ht="14.65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>
      <c r="A2">
        <v>1001</v>
      </c>
      <c r="B2" s="2">
        <v>45619</v>
      </c>
      <c r="C2">
        <v>102</v>
      </c>
      <c r="D2">
        <v>1</v>
      </c>
      <c r="E2">
        <v>3</v>
      </c>
      <c r="F2">
        <v>4</v>
      </c>
      <c r="G2" s="3">
        <v>12000</v>
      </c>
      <c r="H2" s="4">
        <v>0</v>
      </c>
      <c r="I2" s="3">
        <f t="shared" ref="I2:I65" si="0">F2*G2*(1-H2)</f>
        <v>48000</v>
      </c>
    </row>
    <row r="3" spans="1:9">
      <c r="A3">
        <v>1002</v>
      </c>
      <c r="B3" s="2">
        <v>45638</v>
      </c>
      <c r="C3">
        <v>112</v>
      </c>
      <c r="D3">
        <v>18</v>
      </c>
      <c r="E3">
        <v>1</v>
      </c>
      <c r="F3">
        <v>7</v>
      </c>
      <c r="G3" s="3">
        <v>15000</v>
      </c>
      <c r="H3" s="4">
        <v>0</v>
      </c>
      <c r="I3" s="3">
        <f t="shared" si="0"/>
        <v>105000</v>
      </c>
    </row>
    <row r="4" spans="1:9">
      <c r="A4">
        <v>1003</v>
      </c>
      <c r="B4" s="2">
        <v>45403</v>
      </c>
      <c r="C4">
        <v>104</v>
      </c>
      <c r="D4">
        <v>17</v>
      </c>
      <c r="E4">
        <v>2</v>
      </c>
      <c r="F4">
        <v>4</v>
      </c>
      <c r="G4" s="3">
        <v>160000</v>
      </c>
      <c r="H4" s="4">
        <v>0.2</v>
      </c>
      <c r="I4" s="3">
        <f t="shared" si="0"/>
        <v>512000</v>
      </c>
    </row>
    <row r="5" spans="1:9">
      <c r="A5">
        <v>1004</v>
      </c>
      <c r="B5" s="2">
        <v>45506</v>
      </c>
      <c r="C5">
        <v>104</v>
      </c>
      <c r="D5">
        <v>15</v>
      </c>
      <c r="E5">
        <v>2</v>
      </c>
      <c r="F5">
        <v>1</v>
      </c>
      <c r="G5" s="3">
        <v>160000</v>
      </c>
      <c r="H5" s="4">
        <v>0.05</v>
      </c>
      <c r="I5" s="3">
        <f t="shared" si="0"/>
        <v>152000</v>
      </c>
    </row>
    <row r="6" spans="1:9">
      <c r="A6">
        <v>1005</v>
      </c>
      <c r="B6" s="2">
        <v>45649</v>
      </c>
      <c r="C6">
        <v>107</v>
      </c>
      <c r="D6">
        <v>11</v>
      </c>
      <c r="E6">
        <v>1</v>
      </c>
      <c r="F6">
        <v>4</v>
      </c>
      <c r="G6" s="3">
        <v>90000</v>
      </c>
      <c r="H6" s="4">
        <v>0.1</v>
      </c>
      <c r="I6" s="3">
        <f t="shared" si="0"/>
        <v>324000</v>
      </c>
    </row>
    <row r="7" spans="1:9">
      <c r="A7">
        <v>1006</v>
      </c>
      <c r="B7" s="2">
        <v>45344</v>
      </c>
      <c r="C7">
        <v>102</v>
      </c>
      <c r="D7">
        <v>13</v>
      </c>
      <c r="E7">
        <v>1</v>
      </c>
      <c r="F7">
        <v>6</v>
      </c>
      <c r="G7" s="3">
        <v>12000</v>
      </c>
      <c r="H7" s="4">
        <v>0</v>
      </c>
      <c r="I7" s="3">
        <f t="shared" si="0"/>
        <v>72000</v>
      </c>
    </row>
    <row r="8" spans="1:9">
      <c r="A8">
        <v>1007</v>
      </c>
      <c r="B8" s="2">
        <v>45527</v>
      </c>
      <c r="C8">
        <v>109</v>
      </c>
      <c r="D8">
        <v>4</v>
      </c>
      <c r="E8">
        <v>4</v>
      </c>
      <c r="F8">
        <v>7</v>
      </c>
      <c r="G8" s="3">
        <v>180000</v>
      </c>
      <c r="H8" s="4">
        <v>0.1</v>
      </c>
      <c r="I8" s="3">
        <f t="shared" si="0"/>
        <v>1134000</v>
      </c>
    </row>
    <row r="9" spans="1:9">
      <c r="A9">
        <v>1008</v>
      </c>
      <c r="B9" s="2">
        <v>45613</v>
      </c>
      <c r="C9">
        <v>110</v>
      </c>
      <c r="D9">
        <v>12</v>
      </c>
      <c r="E9">
        <v>2</v>
      </c>
      <c r="F9">
        <v>2</v>
      </c>
      <c r="G9" s="3">
        <v>25000</v>
      </c>
      <c r="H9" s="4">
        <v>0.05</v>
      </c>
      <c r="I9" s="3">
        <f t="shared" si="0"/>
        <v>47500</v>
      </c>
    </row>
    <row r="10" spans="1:9">
      <c r="A10">
        <v>1009</v>
      </c>
      <c r="B10" s="2">
        <v>45440</v>
      </c>
      <c r="C10">
        <v>102</v>
      </c>
      <c r="D10">
        <v>8</v>
      </c>
      <c r="E10">
        <v>4</v>
      </c>
      <c r="F10">
        <v>7</v>
      </c>
      <c r="G10" s="3">
        <v>12000</v>
      </c>
      <c r="H10" s="4">
        <v>0.1</v>
      </c>
      <c r="I10" s="3">
        <f t="shared" si="0"/>
        <v>75600</v>
      </c>
    </row>
    <row r="11" spans="1:9">
      <c r="A11">
        <v>1010</v>
      </c>
      <c r="B11" s="2">
        <v>45375</v>
      </c>
      <c r="C11">
        <v>106</v>
      </c>
      <c r="D11">
        <v>12</v>
      </c>
      <c r="E11">
        <v>1</v>
      </c>
      <c r="F11">
        <v>5</v>
      </c>
      <c r="G11" s="3">
        <v>120000</v>
      </c>
      <c r="H11" s="4">
        <v>0</v>
      </c>
      <c r="I11" s="3">
        <f t="shared" si="0"/>
        <v>600000</v>
      </c>
    </row>
    <row r="12" spans="1:9">
      <c r="A12">
        <v>1011</v>
      </c>
      <c r="B12" s="2">
        <v>45603</v>
      </c>
      <c r="C12">
        <v>111</v>
      </c>
      <c r="D12">
        <v>6</v>
      </c>
      <c r="E12">
        <v>2</v>
      </c>
      <c r="F12">
        <v>4</v>
      </c>
      <c r="G12" s="3">
        <v>28000</v>
      </c>
      <c r="H12" s="4">
        <v>0.15</v>
      </c>
      <c r="I12" s="3">
        <f t="shared" si="0"/>
        <v>95200</v>
      </c>
    </row>
    <row r="13" spans="1:9">
      <c r="A13">
        <v>1012</v>
      </c>
      <c r="B13" s="2">
        <v>45430</v>
      </c>
      <c r="C13">
        <v>111</v>
      </c>
      <c r="D13">
        <v>18</v>
      </c>
      <c r="E13">
        <v>1</v>
      </c>
      <c r="F13">
        <v>6</v>
      </c>
      <c r="G13" s="3">
        <v>28000</v>
      </c>
      <c r="H13" s="4">
        <v>0</v>
      </c>
      <c r="I13" s="3">
        <f t="shared" si="0"/>
        <v>168000</v>
      </c>
    </row>
    <row r="14" spans="1:9">
      <c r="A14">
        <v>1013</v>
      </c>
      <c r="B14" s="2">
        <v>45409</v>
      </c>
      <c r="C14">
        <v>101</v>
      </c>
      <c r="D14">
        <v>11</v>
      </c>
      <c r="E14">
        <v>2</v>
      </c>
      <c r="F14">
        <v>2</v>
      </c>
      <c r="G14" s="3">
        <v>750000</v>
      </c>
      <c r="H14" s="4">
        <v>0.2</v>
      </c>
      <c r="I14" s="3">
        <f t="shared" si="0"/>
        <v>1200000</v>
      </c>
    </row>
    <row r="15" spans="1:9">
      <c r="A15">
        <v>1014</v>
      </c>
      <c r="B15" s="2">
        <v>45453</v>
      </c>
      <c r="C15">
        <v>104</v>
      </c>
      <c r="D15">
        <v>16</v>
      </c>
      <c r="E15">
        <v>1</v>
      </c>
      <c r="F15">
        <v>8</v>
      </c>
      <c r="G15" s="3">
        <v>160000</v>
      </c>
      <c r="H15" s="4">
        <v>0.05</v>
      </c>
      <c r="I15" s="3">
        <f t="shared" si="0"/>
        <v>1216000</v>
      </c>
    </row>
    <row r="16" spans="1:9">
      <c r="A16">
        <v>1015</v>
      </c>
      <c r="B16" s="2">
        <v>45418</v>
      </c>
      <c r="C16">
        <v>112</v>
      </c>
      <c r="D16">
        <v>18</v>
      </c>
      <c r="E16">
        <v>2</v>
      </c>
      <c r="F16">
        <v>7</v>
      </c>
      <c r="G16" s="3">
        <v>15000</v>
      </c>
      <c r="H16" s="4">
        <v>0.15</v>
      </c>
      <c r="I16" s="3">
        <f t="shared" si="0"/>
        <v>89250</v>
      </c>
    </row>
    <row r="17" spans="1:9">
      <c r="A17">
        <v>1016</v>
      </c>
      <c r="B17" s="2">
        <v>45477</v>
      </c>
      <c r="C17">
        <v>104</v>
      </c>
      <c r="D17">
        <v>5</v>
      </c>
      <c r="E17">
        <v>2</v>
      </c>
      <c r="F17">
        <v>2</v>
      </c>
      <c r="G17" s="3">
        <v>160000</v>
      </c>
      <c r="H17" s="4">
        <v>0</v>
      </c>
      <c r="I17" s="3">
        <f t="shared" si="0"/>
        <v>320000</v>
      </c>
    </row>
    <row r="18" spans="1:9">
      <c r="A18">
        <v>1017</v>
      </c>
      <c r="B18" s="2">
        <v>45370</v>
      </c>
      <c r="C18">
        <v>111</v>
      </c>
      <c r="D18">
        <v>6</v>
      </c>
      <c r="E18">
        <v>3</v>
      </c>
      <c r="F18">
        <v>7</v>
      </c>
      <c r="G18" s="3">
        <v>28000</v>
      </c>
      <c r="H18" s="4">
        <v>0.15</v>
      </c>
      <c r="I18" s="3">
        <f t="shared" si="0"/>
        <v>166600</v>
      </c>
    </row>
    <row r="19" spans="1:9">
      <c r="A19">
        <v>1018</v>
      </c>
      <c r="B19" s="2">
        <v>45487</v>
      </c>
      <c r="C19">
        <v>110</v>
      </c>
      <c r="D19">
        <v>15</v>
      </c>
      <c r="E19">
        <v>2</v>
      </c>
      <c r="F19">
        <v>1</v>
      </c>
      <c r="G19" s="3">
        <v>25000</v>
      </c>
      <c r="H19" s="4">
        <v>0</v>
      </c>
      <c r="I19" s="3">
        <f t="shared" si="0"/>
        <v>25000</v>
      </c>
    </row>
    <row r="20" spans="1:9">
      <c r="A20">
        <v>1019</v>
      </c>
      <c r="B20" s="2">
        <v>45641</v>
      </c>
      <c r="C20">
        <v>109</v>
      </c>
      <c r="D20">
        <v>9</v>
      </c>
      <c r="E20">
        <v>3</v>
      </c>
      <c r="F20">
        <v>6</v>
      </c>
      <c r="G20" s="3">
        <v>180000</v>
      </c>
      <c r="H20" s="4">
        <v>0.15</v>
      </c>
      <c r="I20" s="3">
        <f t="shared" si="0"/>
        <v>918000</v>
      </c>
    </row>
    <row r="21" spans="1:9">
      <c r="A21">
        <v>1020</v>
      </c>
      <c r="B21" s="2">
        <v>45372</v>
      </c>
      <c r="C21">
        <v>108</v>
      </c>
      <c r="D21">
        <v>1</v>
      </c>
      <c r="E21">
        <v>4</v>
      </c>
      <c r="F21">
        <v>5</v>
      </c>
      <c r="G21" s="3">
        <v>35000</v>
      </c>
      <c r="H21" s="4">
        <v>0.05</v>
      </c>
      <c r="I21" s="3">
        <f t="shared" si="0"/>
        <v>166250</v>
      </c>
    </row>
    <row r="22" spans="1:9">
      <c r="A22">
        <v>1021</v>
      </c>
      <c r="B22" s="2">
        <v>45551</v>
      </c>
      <c r="C22">
        <v>102</v>
      </c>
      <c r="D22">
        <v>10</v>
      </c>
      <c r="E22">
        <v>3</v>
      </c>
      <c r="F22">
        <v>4</v>
      </c>
      <c r="G22" s="3">
        <v>12000</v>
      </c>
      <c r="H22" s="4">
        <v>0.05</v>
      </c>
      <c r="I22" s="3">
        <f t="shared" si="0"/>
        <v>45600</v>
      </c>
    </row>
    <row r="23" spans="1:9">
      <c r="A23">
        <v>1022</v>
      </c>
      <c r="B23" s="2">
        <v>45568</v>
      </c>
      <c r="C23">
        <v>109</v>
      </c>
      <c r="D23">
        <v>1</v>
      </c>
      <c r="E23">
        <v>2</v>
      </c>
      <c r="F23">
        <v>8</v>
      </c>
      <c r="G23" s="3">
        <v>180000</v>
      </c>
      <c r="H23" s="4">
        <v>0.1</v>
      </c>
      <c r="I23" s="3">
        <f t="shared" si="0"/>
        <v>1296000</v>
      </c>
    </row>
    <row r="24" spans="1:9">
      <c r="A24">
        <v>1023</v>
      </c>
      <c r="B24" s="2">
        <v>45449</v>
      </c>
      <c r="C24">
        <v>104</v>
      </c>
      <c r="D24">
        <v>2</v>
      </c>
      <c r="E24">
        <v>1</v>
      </c>
      <c r="F24">
        <v>2</v>
      </c>
      <c r="G24" s="3">
        <v>160000</v>
      </c>
      <c r="H24" s="4">
        <v>0.15</v>
      </c>
      <c r="I24" s="3">
        <f t="shared" si="0"/>
        <v>272000</v>
      </c>
    </row>
    <row r="25" spans="1:9">
      <c r="A25">
        <v>1024</v>
      </c>
      <c r="B25" s="2">
        <v>45327</v>
      </c>
      <c r="C25">
        <v>109</v>
      </c>
      <c r="D25">
        <v>5</v>
      </c>
      <c r="E25">
        <v>1</v>
      </c>
      <c r="F25">
        <v>8</v>
      </c>
      <c r="G25" s="3">
        <v>180000</v>
      </c>
      <c r="H25" s="4">
        <v>0.05</v>
      </c>
      <c r="I25" s="3">
        <f t="shared" si="0"/>
        <v>1368000</v>
      </c>
    </row>
    <row r="26" spans="1:9">
      <c r="A26">
        <v>1025</v>
      </c>
      <c r="B26" s="2">
        <v>45427</v>
      </c>
      <c r="C26">
        <v>109</v>
      </c>
      <c r="D26">
        <v>20</v>
      </c>
      <c r="E26">
        <v>2</v>
      </c>
      <c r="F26">
        <v>4</v>
      </c>
      <c r="G26" s="3">
        <v>180000</v>
      </c>
      <c r="H26" s="4">
        <v>0.05</v>
      </c>
      <c r="I26" s="3">
        <f t="shared" si="0"/>
        <v>684000</v>
      </c>
    </row>
    <row r="27" spans="1:9">
      <c r="A27">
        <v>1026</v>
      </c>
      <c r="B27" s="2">
        <v>45451</v>
      </c>
      <c r="C27">
        <v>107</v>
      </c>
      <c r="D27">
        <v>12</v>
      </c>
      <c r="E27">
        <v>2</v>
      </c>
      <c r="F27">
        <v>8</v>
      </c>
      <c r="G27" s="3">
        <v>90000</v>
      </c>
      <c r="H27" s="4">
        <v>0.05</v>
      </c>
      <c r="I27" s="3">
        <f t="shared" si="0"/>
        <v>684000</v>
      </c>
    </row>
    <row r="28" spans="1:9">
      <c r="A28">
        <v>1027</v>
      </c>
      <c r="B28" s="2">
        <v>45324</v>
      </c>
      <c r="C28">
        <v>106</v>
      </c>
      <c r="D28">
        <v>1</v>
      </c>
      <c r="E28">
        <v>2</v>
      </c>
      <c r="F28">
        <v>4</v>
      </c>
      <c r="G28" s="3">
        <v>120000</v>
      </c>
      <c r="H28" s="4">
        <v>0</v>
      </c>
      <c r="I28" s="3">
        <f t="shared" si="0"/>
        <v>480000</v>
      </c>
    </row>
    <row r="29" spans="1:9">
      <c r="A29">
        <v>1028</v>
      </c>
      <c r="B29" s="2">
        <v>45328</v>
      </c>
      <c r="C29">
        <v>112</v>
      </c>
      <c r="D29">
        <v>2</v>
      </c>
      <c r="E29">
        <v>1</v>
      </c>
      <c r="F29">
        <v>1</v>
      </c>
      <c r="G29" s="3">
        <v>15000</v>
      </c>
      <c r="H29" s="4">
        <v>0</v>
      </c>
      <c r="I29" s="3">
        <f t="shared" si="0"/>
        <v>15000</v>
      </c>
    </row>
    <row r="30" spans="1:9">
      <c r="A30">
        <v>1029</v>
      </c>
      <c r="B30" s="2">
        <v>45555</v>
      </c>
      <c r="C30">
        <v>104</v>
      </c>
      <c r="D30">
        <v>9</v>
      </c>
      <c r="E30">
        <v>2</v>
      </c>
      <c r="F30">
        <v>4</v>
      </c>
      <c r="G30" s="3">
        <v>160000</v>
      </c>
      <c r="H30" s="4">
        <v>0.2</v>
      </c>
      <c r="I30" s="3">
        <f t="shared" si="0"/>
        <v>512000</v>
      </c>
    </row>
    <row r="31" spans="1:9">
      <c r="A31">
        <v>1030</v>
      </c>
      <c r="B31" s="2">
        <v>45587</v>
      </c>
      <c r="C31">
        <v>108</v>
      </c>
      <c r="D31">
        <v>8</v>
      </c>
      <c r="E31">
        <v>3</v>
      </c>
      <c r="F31">
        <v>7</v>
      </c>
      <c r="G31" s="3">
        <v>35000</v>
      </c>
      <c r="H31" s="4">
        <v>0</v>
      </c>
      <c r="I31" s="3">
        <f t="shared" si="0"/>
        <v>245000</v>
      </c>
    </row>
    <row r="32" spans="1:9">
      <c r="A32">
        <v>1031</v>
      </c>
      <c r="B32" s="2">
        <v>45629</v>
      </c>
      <c r="C32">
        <v>107</v>
      </c>
      <c r="D32">
        <v>12</v>
      </c>
      <c r="E32">
        <v>2</v>
      </c>
      <c r="F32">
        <v>8</v>
      </c>
      <c r="G32" s="3">
        <v>90000</v>
      </c>
      <c r="H32" s="4">
        <v>0</v>
      </c>
      <c r="I32" s="3">
        <f t="shared" si="0"/>
        <v>720000</v>
      </c>
    </row>
    <row r="33" spans="1:9">
      <c r="A33">
        <v>1032</v>
      </c>
      <c r="B33" s="2">
        <v>45636</v>
      </c>
      <c r="C33">
        <v>111</v>
      </c>
      <c r="D33">
        <v>4</v>
      </c>
      <c r="E33">
        <v>1</v>
      </c>
      <c r="F33">
        <v>6</v>
      </c>
      <c r="G33" s="3">
        <v>28000</v>
      </c>
      <c r="H33" s="4">
        <v>0</v>
      </c>
      <c r="I33" s="3">
        <f t="shared" si="0"/>
        <v>168000</v>
      </c>
    </row>
    <row r="34" spans="1:9">
      <c r="A34">
        <v>1033</v>
      </c>
      <c r="B34" s="2">
        <v>45419</v>
      </c>
      <c r="C34">
        <v>104</v>
      </c>
      <c r="D34">
        <v>7</v>
      </c>
      <c r="E34">
        <v>2</v>
      </c>
      <c r="F34">
        <v>3</v>
      </c>
      <c r="G34" s="3">
        <v>160000</v>
      </c>
      <c r="H34" s="4">
        <v>0.1</v>
      </c>
      <c r="I34" s="3">
        <f t="shared" si="0"/>
        <v>432000</v>
      </c>
    </row>
    <row r="35" spans="1:9">
      <c r="A35">
        <v>1034</v>
      </c>
      <c r="B35" s="2">
        <v>45528</v>
      </c>
      <c r="C35">
        <v>104</v>
      </c>
      <c r="D35">
        <v>3</v>
      </c>
      <c r="E35">
        <v>2</v>
      </c>
      <c r="F35">
        <v>2</v>
      </c>
      <c r="G35" s="3">
        <v>160000</v>
      </c>
      <c r="H35" s="4">
        <v>0.2</v>
      </c>
      <c r="I35" s="3">
        <f t="shared" si="0"/>
        <v>256000</v>
      </c>
    </row>
    <row r="36" spans="1:9">
      <c r="A36">
        <v>1035</v>
      </c>
      <c r="B36" s="2">
        <v>45299</v>
      </c>
      <c r="C36">
        <v>102</v>
      </c>
      <c r="D36">
        <v>8</v>
      </c>
      <c r="E36">
        <v>1</v>
      </c>
      <c r="F36">
        <v>8</v>
      </c>
      <c r="G36" s="3">
        <v>12000</v>
      </c>
      <c r="H36" s="4">
        <v>0.15</v>
      </c>
      <c r="I36" s="3">
        <f t="shared" si="0"/>
        <v>81600</v>
      </c>
    </row>
    <row r="37" spans="1:9">
      <c r="A37">
        <v>1036</v>
      </c>
      <c r="B37" s="2">
        <v>45322</v>
      </c>
      <c r="C37">
        <v>103</v>
      </c>
      <c r="D37">
        <v>13</v>
      </c>
      <c r="E37">
        <v>1</v>
      </c>
      <c r="F37">
        <v>7</v>
      </c>
      <c r="G37" s="3">
        <v>45000</v>
      </c>
      <c r="H37" s="4">
        <v>0.15</v>
      </c>
      <c r="I37" s="3">
        <f t="shared" si="0"/>
        <v>267750</v>
      </c>
    </row>
    <row r="38" spans="1:9">
      <c r="A38">
        <v>1037</v>
      </c>
      <c r="B38" s="2">
        <v>45438</v>
      </c>
      <c r="C38">
        <v>107</v>
      </c>
      <c r="D38">
        <v>18</v>
      </c>
      <c r="E38">
        <v>2</v>
      </c>
      <c r="F38">
        <v>8</v>
      </c>
      <c r="G38" s="3">
        <v>90000</v>
      </c>
      <c r="H38" s="4">
        <v>0.1</v>
      </c>
      <c r="I38" s="3">
        <f t="shared" si="0"/>
        <v>648000</v>
      </c>
    </row>
    <row r="39" spans="1:9">
      <c r="A39">
        <v>1038</v>
      </c>
      <c r="B39" s="2">
        <v>45403</v>
      </c>
      <c r="C39">
        <v>101</v>
      </c>
      <c r="D39">
        <v>19</v>
      </c>
      <c r="E39">
        <v>3</v>
      </c>
      <c r="F39">
        <v>1</v>
      </c>
      <c r="G39" s="3">
        <v>750000</v>
      </c>
      <c r="H39" s="4">
        <v>0</v>
      </c>
      <c r="I39" s="3">
        <f t="shared" si="0"/>
        <v>750000</v>
      </c>
    </row>
    <row r="40" spans="1:9">
      <c r="A40">
        <v>1039</v>
      </c>
      <c r="B40" s="2">
        <v>45317</v>
      </c>
      <c r="C40">
        <v>110</v>
      </c>
      <c r="D40">
        <v>16</v>
      </c>
      <c r="E40">
        <v>2</v>
      </c>
      <c r="F40">
        <v>3</v>
      </c>
      <c r="G40" s="3">
        <v>25000</v>
      </c>
      <c r="H40" s="4">
        <v>0.2</v>
      </c>
      <c r="I40" s="3">
        <f t="shared" si="0"/>
        <v>60000</v>
      </c>
    </row>
    <row r="41" spans="1:9">
      <c r="A41">
        <v>1040</v>
      </c>
      <c r="B41" s="2">
        <v>45333</v>
      </c>
      <c r="C41">
        <v>103</v>
      </c>
      <c r="D41">
        <v>3</v>
      </c>
      <c r="E41">
        <v>2</v>
      </c>
      <c r="F41">
        <v>4</v>
      </c>
      <c r="G41" s="3">
        <v>45000</v>
      </c>
      <c r="H41" s="4">
        <v>0.2</v>
      </c>
      <c r="I41" s="3">
        <f t="shared" si="0"/>
        <v>144000</v>
      </c>
    </row>
    <row r="42" spans="1:9">
      <c r="A42">
        <v>1041</v>
      </c>
      <c r="B42" s="2">
        <v>45418</v>
      </c>
      <c r="C42">
        <v>110</v>
      </c>
      <c r="D42">
        <v>20</v>
      </c>
      <c r="E42">
        <v>1</v>
      </c>
      <c r="F42">
        <v>2</v>
      </c>
      <c r="G42" s="3">
        <v>25000</v>
      </c>
      <c r="H42" s="4">
        <v>0.2</v>
      </c>
      <c r="I42" s="3">
        <f t="shared" si="0"/>
        <v>40000</v>
      </c>
    </row>
    <row r="43" spans="1:9">
      <c r="A43">
        <v>1042</v>
      </c>
      <c r="B43" s="2">
        <v>45581</v>
      </c>
      <c r="C43">
        <v>109</v>
      </c>
      <c r="D43">
        <v>11</v>
      </c>
      <c r="E43">
        <v>4</v>
      </c>
      <c r="F43">
        <v>4</v>
      </c>
      <c r="G43" s="3">
        <v>180000</v>
      </c>
      <c r="H43" s="4">
        <v>0.1</v>
      </c>
      <c r="I43" s="3">
        <f t="shared" si="0"/>
        <v>648000</v>
      </c>
    </row>
    <row r="44" spans="1:9">
      <c r="A44">
        <v>1043</v>
      </c>
      <c r="B44" s="2">
        <v>45414</v>
      </c>
      <c r="C44">
        <v>105</v>
      </c>
      <c r="D44">
        <v>13</v>
      </c>
      <c r="E44">
        <v>1</v>
      </c>
      <c r="F44">
        <v>5</v>
      </c>
      <c r="G44" s="3">
        <v>140000</v>
      </c>
      <c r="H44" s="4">
        <v>0</v>
      </c>
      <c r="I44" s="3">
        <f t="shared" si="0"/>
        <v>700000</v>
      </c>
    </row>
    <row r="45" spans="1:9">
      <c r="A45">
        <v>1044</v>
      </c>
      <c r="B45" s="2">
        <v>45296</v>
      </c>
      <c r="C45">
        <v>108</v>
      </c>
      <c r="D45">
        <v>20</v>
      </c>
      <c r="E45">
        <v>4</v>
      </c>
      <c r="F45">
        <v>2</v>
      </c>
      <c r="G45" s="3">
        <v>35000</v>
      </c>
      <c r="H45" s="4">
        <v>0.05</v>
      </c>
      <c r="I45" s="3">
        <f t="shared" si="0"/>
        <v>66500</v>
      </c>
    </row>
    <row r="46" spans="1:9">
      <c r="A46">
        <v>1045</v>
      </c>
      <c r="B46" s="2">
        <v>45551</v>
      </c>
      <c r="C46">
        <v>105</v>
      </c>
      <c r="D46">
        <v>5</v>
      </c>
      <c r="E46">
        <v>4</v>
      </c>
      <c r="F46">
        <v>2</v>
      </c>
      <c r="G46" s="3">
        <v>140000</v>
      </c>
      <c r="H46" s="4">
        <v>0.1</v>
      </c>
      <c r="I46" s="3">
        <f t="shared" si="0"/>
        <v>252000</v>
      </c>
    </row>
    <row r="47" spans="1:9">
      <c r="A47">
        <v>1046</v>
      </c>
      <c r="B47" s="2">
        <v>45437</v>
      </c>
      <c r="C47">
        <v>103</v>
      </c>
      <c r="D47">
        <v>15</v>
      </c>
      <c r="E47">
        <v>3</v>
      </c>
      <c r="F47">
        <v>5</v>
      </c>
      <c r="G47" s="3">
        <v>45000</v>
      </c>
      <c r="H47" s="4">
        <v>0.2</v>
      </c>
      <c r="I47" s="3">
        <f t="shared" si="0"/>
        <v>180000</v>
      </c>
    </row>
    <row r="48" spans="1:9">
      <c r="A48">
        <v>1047</v>
      </c>
      <c r="B48" s="2">
        <v>45296</v>
      </c>
      <c r="C48">
        <v>111</v>
      </c>
      <c r="D48">
        <v>18</v>
      </c>
      <c r="E48">
        <v>1</v>
      </c>
      <c r="F48">
        <v>2</v>
      </c>
      <c r="G48" s="3">
        <v>28000</v>
      </c>
      <c r="H48" s="4">
        <v>0.05</v>
      </c>
      <c r="I48" s="3">
        <f t="shared" si="0"/>
        <v>53200</v>
      </c>
    </row>
    <row r="49" spans="1:9">
      <c r="A49">
        <v>1048</v>
      </c>
      <c r="B49" s="2">
        <v>45427</v>
      </c>
      <c r="C49">
        <v>102</v>
      </c>
      <c r="D49">
        <v>4</v>
      </c>
      <c r="E49">
        <v>3</v>
      </c>
      <c r="F49">
        <v>3</v>
      </c>
      <c r="G49" s="3">
        <v>12000</v>
      </c>
      <c r="H49" s="4">
        <v>0.2</v>
      </c>
      <c r="I49" s="3">
        <f t="shared" si="0"/>
        <v>28800</v>
      </c>
    </row>
    <row r="50" spans="1:9">
      <c r="A50">
        <v>1049</v>
      </c>
      <c r="B50" s="2">
        <v>45399</v>
      </c>
      <c r="C50">
        <v>112</v>
      </c>
      <c r="D50">
        <v>11</v>
      </c>
      <c r="E50">
        <v>1</v>
      </c>
      <c r="F50">
        <v>5</v>
      </c>
      <c r="G50" s="3">
        <v>15000</v>
      </c>
      <c r="H50" s="4">
        <v>0.1</v>
      </c>
      <c r="I50" s="3">
        <f t="shared" si="0"/>
        <v>67500</v>
      </c>
    </row>
    <row r="51" spans="1:9">
      <c r="A51">
        <v>1050</v>
      </c>
      <c r="B51" s="2">
        <v>45318</v>
      </c>
      <c r="C51">
        <v>102</v>
      </c>
      <c r="D51">
        <v>14</v>
      </c>
      <c r="E51">
        <v>3</v>
      </c>
      <c r="F51">
        <v>1</v>
      </c>
      <c r="G51" s="3">
        <v>12000</v>
      </c>
      <c r="H51" s="4">
        <v>0.05</v>
      </c>
      <c r="I51" s="3">
        <f t="shared" si="0"/>
        <v>11400</v>
      </c>
    </row>
    <row r="52" spans="1:9">
      <c r="A52">
        <v>1051</v>
      </c>
      <c r="B52" s="2">
        <v>45618</v>
      </c>
      <c r="C52">
        <v>105</v>
      </c>
      <c r="D52">
        <v>6</v>
      </c>
      <c r="E52">
        <v>3</v>
      </c>
      <c r="F52">
        <v>7</v>
      </c>
      <c r="G52" s="3">
        <v>140000</v>
      </c>
      <c r="H52" s="4">
        <v>0</v>
      </c>
      <c r="I52" s="3">
        <f t="shared" si="0"/>
        <v>980000</v>
      </c>
    </row>
    <row r="53" spans="1:9">
      <c r="A53">
        <v>1052</v>
      </c>
      <c r="B53" s="2">
        <v>45330</v>
      </c>
      <c r="C53">
        <v>112</v>
      </c>
      <c r="D53">
        <v>5</v>
      </c>
      <c r="E53">
        <v>2</v>
      </c>
      <c r="F53">
        <v>6</v>
      </c>
      <c r="G53" s="3">
        <v>15000</v>
      </c>
      <c r="H53" s="4">
        <v>0.05</v>
      </c>
      <c r="I53" s="3">
        <f t="shared" si="0"/>
        <v>85500</v>
      </c>
    </row>
    <row r="54" spans="1:9">
      <c r="A54">
        <v>1053</v>
      </c>
      <c r="B54" s="2">
        <v>45512</v>
      </c>
      <c r="C54">
        <v>103</v>
      </c>
      <c r="D54">
        <v>2</v>
      </c>
      <c r="E54">
        <v>1</v>
      </c>
      <c r="F54">
        <v>1</v>
      </c>
      <c r="G54" s="3">
        <v>45000</v>
      </c>
      <c r="H54" s="4">
        <v>0.05</v>
      </c>
      <c r="I54" s="3">
        <f t="shared" si="0"/>
        <v>42750</v>
      </c>
    </row>
    <row r="55" spans="1:9">
      <c r="A55">
        <v>1054</v>
      </c>
      <c r="B55" s="2">
        <v>45641</v>
      </c>
      <c r="C55">
        <v>104</v>
      </c>
      <c r="D55">
        <v>4</v>
      </c>
      <c r="E55">
        <v>1</v>
      </c>
      <c r="F55">
        <v>7</v>
      </c>
      <c r="G55" s="3">
        <v>160000</v>
      </c>
      <c r="H55" s="4">
        <v>0.05</v>
      </c>
      <c r="I55" s="3">
        <f t="shared" si="0"/>
        <v>1064000</v>
      </c>
    </row>
    <row r="56" spans="1:9">
      <c r="A56">
        <v>1055</v>
      </c>
      <c r="B56" s="2">
        <v>45413</v>
      </c>
      <c r="C56">
        <v>103</v>
      </c>
      <c r="D56">
        <v>6</v>
      </c>
      <c r="E56">
        <v>4</v>
      </c>
      <c r="F56">
        <v>1</v>
      </c>
      <c r="G56" s="3">
        <v>45000</v>
      </c>
      <c r="H56" s="4">
        <v>0.1</v>
      </c>
      <c r="I56" s="3">
        <f t="shared" si="0"/>
        <v>40500</v>
      </c>
    </row>
    <row r="57" spans="1:9">
      <c r="A57">
        <v>1056</v>
      </c>
      <c r="B57" s="2">
        <v>45502</v>
      </c>
      <c r="C57">
        <v>111</v>
      </c>
      <c r="D57">
        <v>8</v>
      </c>
      <c r="E57">
        <v>1</v>
      </c>
      <c r="F57">
        <v>2</v>
      </c>
      <c r="G57" s="3">
        <v>28000</v>
      </c>
      <c r="H57" s="4">
        <v>0</v>
      </c>
      <c r="I57" s="3">
        <f t="shared" si="0"/>
        <v>56000</v>
      </c>
    </row>
    <row r="58" spans="1:9">
      <c r="A58">
        <v>1057</v>
      </c>
      <c r="B58" s="2">
        <v>45532</v>
      </c>
      <c r="C58">
        <v>104</v>
      </c>
      <c r="D58">
        <v>7</v>
      </c>
      <c r="E58">
        <v>3</v>
      </c>
      <c r="F58">
        <v>8</v>
      </c>
      <c r="G58" s="3">
        <v>160000</v>
      </c>
      <c r="H58" s="4">
        <v>0.05</v>
      </c>
      <c r="I58" s="3">
        <f t="shared" si="0"/>
        <v>1216000</v>
      </c>
    </row>
    <row r="59" spans="1:9">
      <c r="A59">
        <v>1058</v>
      </c>
      <c r="B59" s="2">
        <v>45406</v>
      </c>
      <c r="C59">
        <v>101</v>
      </c>
      <c r="D59">
        <v>7</v>
      </c>
      <c r="E59">
        <v>1</v>
      </c>
      <c r="F59">
        <v>5</v>
      </c>
      <c r="G59" s="3">
        <v>750000</v>
      </c>
      <c r="H59" s="4">
        <v>0.1</v>
      </c>
      <c r="I59" s="3">
        <f t="shared" si="0"/>
        <v>3375000</v>
      </c>
    </row>
    <row r="60" spans="1:9">
      <c r="A60">
        <v>1059</v>
      </c>
      <c r="B60" s="2">
        <v>45471</v>
      </c>
      <c r="C60">
        <v>111</v>
      </c>
      <c r="D60">
        <v>17</v>
      </c>
      <c r="E60">
        <v>1</v>
      </c>
      <c r="F60">
        <v>6</v>
      </c>
      <c r="G60" s="3">
        <v>28000</v>
      </c>
      <c r="H60" s="4">
        <v>0</v>
      </c>
      <c r="I60" s="3">
        <f t="shared" si="0"/>
        <v>168000</v>
      </c>
    </row>
    <row r="61" spans="1:9">
      <c r="A61">
        <v>1060</v>
      </c>
      <c r="B61" s="2">
        <v>45425</v>
      </c>
      <c r="C61">
        <v>103</v>
      </c>
      <c r="D61">
        <v>19</v>
      </c>
      <c r="E61">
        <v>4</v>
      </c>
      <c r="F61">
        <v>5</v>
      </c>
      <c r="G61" s="3">
        <v>45000</v>
      </c>
      <c r="H61" s="4">
        <v>0.2</v>
      </c>
      <c r="I61" s="3">
        <f t="shared" si="0"/>
        <v>180000</v>
      </c>
    </row>
    <row r="62" spans="1:9">
      <c r="A62">
        <v>1061</v>
      </c>
      <c r="B62" s="2">
        <v>45514</v>
      </c>
      <c r="C62">
        <v>106</v>
      </c>
      <c r="D62">
        <v>11</v>
      </c>
      <c r="E62">
        <v>2</v>
      </c>
      <c r="F62">
        <v>2</v>
      </c>
      <c r="G62" s="3">
        <v>120000</v>
      </c>
      <c r="H62" s="4">
        <v>0.2</v>
      </c>
      <c r="I62" s="3">
        <f t="shared" si="0"/>
        <v>192000</v>
      </c>
    </row>
    <row r="63" spans="1:9">
      <c r="A63">
        <v>1062</v>
      </c>
      <c r="B63" s="2">
        <v>45389</v>
      </c>
      <c r="C63">
        <v>105</v>
      </c>
      <c r="D63">
        <v>2</v>
      </c>
      <c r="E63">
        <v>3</v>
      </c>
      <c r="F63">
        <v>1</v>
      </c>
      <c r="G63" s="3">
        <v>140000</v>
      </c>
      <c r="H63" s="4">
        <v>0.2</v>
      </c>
      <c r="I63" s="3">
        <f t="shared" si="0"/>
        <v>112000</v>
      </c>
    </row>
    <row r="64" spans="1:9">
      <c r="A64">
        <v>1063</v>
      </c>
      <c r="B64" s="2">
        <v>45643</v>
      </c>
      <c r="C64">
        <v>112</v>
      </c>
      <c r="D64">
        <v>7</v>
      </c>
      <c r="E64">
        <v>1</v>
      </c>
      <c r="F64">
        <v>2</v>
      </c>
      <c r="G64" s="3">
        <v>15000</v>
      </c>
      <c r="H64" s="4">
        <v>0.1</v>
      </c>
      <c r="I64" s="3">
        <f t="shared" si="0"/>
        <v>27000</v>
      </c>
    </row>
    <row r="65" spans="1:9">
      <c r="A65">
        <v>1064</v>
      </c>
      <c r="B65" s="2">
        <v>45611</v>
      </c>
      <c r="C65">
        <v>106</v>
      </c>
      <c r="D65">
        <v>4</v>
      </c>
      <c r="E65">
        <v>3</v>
      </c>
      <c r="F65">
        <v>5</v>
      </c>
      <c r="G65" s="3">
        <v>120000</v>
      </c>
      <c r="H65" s="4">
        <v>0.15</v>
      </c>
      <c r="I65" s="3">
        <f t="shared" si="0"/>
        <v>510000</v>
      </c>
    </row>
    <row r="66" spans="1:9">
      <c r="A66">
        <v>1065</v>
      </c>
      <c r="B66" s="2">
        <v>45459</v>
      </c>
      <c r="C66">
        <v>107</v>
      </c>
      <c r="D66">
        <v>10</v>
      </c>
      <c r="E66">
        <v>2</v>
      </c>
      <c r="F66">
        <v>4</v>
      </c>
      <c r="G66" s="3">
        <v>90000</v>
      </c>
      <c r="H66" s="4">
        <v>0.15</v>
      </c>
      <c r="I66" s="3">
        <f t="shared" ref="I66:I129" si="1">F66*G66*(1-H66)</f>
        <v>306000</v>
      </c>
    </row>
    <row r="67" spans="1:9">
      <c r="A67">
        <v>1066</v>
      </c>
      <c r="B67" s="2">
        <v>45638</v>
      </c>
      <c r="C67">
        <v>112</v>
      </c>
      <c r="D67">
        <v>6</v>
      </c>
      <c r="E67">
        <v>2</v>
      </c>
      <c r="F67">
        <v>5</v>
      </c>
      <c r="G67" s="3">
        <v>15000</v>
      </c>
      <c r="H67" s="4">
        <v>0</v>
      </c>
      <c r="I67" s="3">
        <f t="shared" si="1"/>
        <v>75000</v>
      </c>
    </row>
    <row r="68" spans="1:9">
      <c r="A68">
        <v>1067</v>
      </c>
      <c r="B68" s="2">
        <v>45447</v>
      </c>
      <c r="C68">
        <v>105</v>
      </c>
      <c r="D68">
        <v>7</v>
      </c>
      <c r="E68">
        <v>2</v>
      </c>
      <c r="F68">
        <v>6</v>
      </c>
      <c r="G68" s="3">
        <v>140000</v>
      </c>
      <c r="H68" s="4">
        <v>0.15</v>
      </c>
      <c r="I68" s="3">
        <f t="shared" si="1"/>
        <v>714000</v>
      </c>
    </row>
    <row r="69" spans="1:9">
      <c r="A69">
        <v>1068</v>
      </c>
      <c r="B69" s="2">
        <v>45637</v>
      </c>
      <c r="C69">
        <v>104</v>
      </c>
      <c r="D69">
        <v>17</v>
      </c>
      <c r="E69">
        <v>2</v>
      </c>
      <c r="F69">
        <v>3</v>
      </c>
      <c r="G69" s="3">
        <v>160000</v>
      </c>
      <c r="H69" s="4">
        <v>0.1</v>
      </c>
      <c r="I69" s="3">
        <f t="shared" si="1"/>
        <v>432000</v>
      </c>
    </row>
    <row r="70" spans="1:9">
      <c r="A70">
        <v>1069</v>
      </c>
      <c r="B70" s="2">
        <v>45555</v>
      </c>
      <c r="C70">
        <v>111</v>
      </c>
      <c r="D70">
        <v>20</v>
      </c>
      <c r="E70">
        <v>1</v>
      </c>
      <c r="F70">
        <v>4</v>
      </c>
      <c r="G70" s="3">
        <v>28000</v>
      </c>
      <c r="H70" s="4">
        <v>0.05</v>
      </c>
      <c r="I70" s="3">
        <f t="shared" si="1"/>
        <v>106400</v>
      </c>
    </row>
    <row r="71" spans="1:9">
      <c r="A71">
        <v>1070</v>
      </c>
      <c r="B71" s="2">
        <v>45393</v>
      </c>
      <c r="C71">
        <v>103</v>
      </c>
      <c r="D71">
        <v>1</v>
      </c>
      <c r="E71">
        <v>1</v>
      </c>
      <c r="F71">
        <v>8</v>
      </c>
      <c r="G71" s="3">
        <v>45000</v>
      </c>
      <c r="H71" s="4">
        <v>0</v>
      </c>
      <c r="I71" s="3">
        <f t="shared" si="1"/>
        <v>360000</v>
      </c>
    </row>
    <row r="72" spans="1:9">
      <c r="A72">
        <v>1071</v>
      </c>
      <c r="B72" s="2">
        <v>45525</v>
      </c>
      <c r="C72">
        <v>107</v>
      </c>
      <c r="D72">
        <v>19</v>
      </c>
      <c r="E72">
        <v>1</v>
      </c>
      <c r="F72">
        <v>7</v>
      </c>
      <c r="G72" s="3">
        <v>90000</v>
      </c>
      <c r="H72" s="4">
        <v>0.05</v>
      </c>
      <c r="I72" s="3">
        <f t="shared" si="1"/>
        <v>598500</v>
      </c>
    </row>
    <row r="73" spans="1:9">
      <c r="A73">
        <v>1072</v>
      </c>
      <c r="B73" s="2">
        <v>45367</v>
      </c>
      <c r="C73">
        <v>111</v>
      </c>
      <c r="D73">
        <v>1</v>
      </c>
      <c r="E73">
        <v>4</v>
      </c>
      <c r="F73">
        <v>2</v>
      </c>
      <c r="G73" s="3">
        <v>28000</v>
      </c>
      <c r="H73" s="4">
        <v>0.05</v>
      </c>
      <c r="I73" s="3">
        <f t="shared" si="1"/>
        <v>53200</v>
      </c>
    </row>
    <row r="74" spans="1:9">
      <c r="A74">
        <v>1073</v>
      </c>
      <c r="B74" s="2">
        <v>45382</v>
      </c>
      <c r="C74">
        <v>112</v>
      </c>
      <c r="D74">
        <v>17</v>
      </c>
      <c r="E74">
        <v>2</v>
      </c>
      <c r="F74">
        <v>4</v>
      </c>
      <c r="G74" s="3">
        <v>15000</v>
      </c>
      <c r="H74" s="4">
        <v>0</v>
      </c>
      <c r="I74" s="3">
        <f t="shared" si="1"/>
        <v>60000</v>
      </c>
    </row>
    <row r="75" spans="1:9">
      <c r="A75">
        <v>1074</v>
      </c>
      <c r="B75" s="2">
        <v>45525</v>
      </c>
      <c r="C75">
        <v>103</v>
      </c>
      <c r="D75">
        <v>15</v>
      </c>
      <c r="E75">
        <v>2</v>
      </c>
      <c r="F75">
        <v>6</v>
      </c>
      <c r="G75" s="3">
        <v>45000</v>
      </c>
      <c r="H75" s="4">
        <v>0.15</v>
      </c>
      <c r="I75" s="3">
        <f t="shared" si="1"/>
        <v>229500</v>
      </c>
    </row>
    <row r="76" spans="1:9">
      <c r="A76">
        <v>1075</v>
      </c>
      <c r="B76" s="2">
        <v>45605</v>
      </c>
      <c r="C76">
        <v>112</v>
      </c>
      <c r="D76">
        <v>17</v>
      </c>
      <c r="E76">
        <v>2</v>
      </c>
      <c r="F76">
        <v>8</v>
      </c>
      <c r="G76" s="3">
        <v>15000</v>
      </c>
      <c r="H76" s="4">
        <v>0.15</v>
      </c>
      <c r="I76" s="3">
        <f t="shared" si="1"/>
        <v>102000</v>
      </c>
    </row>
    <row r="77" spans="1:9">
      <c r="A77">
        <v>1076</v>
      </c>
      <c r="B77" s="2">
        <v>45522</v>
      </c>
      <c r="C77">
        <v>105</v>
      </c>
      <c r="D77">
        <v>8</v>
      </c>
      <c r="E77">
        <v>3</v>
      </c>
      <c r="F77">
        <v>5</v>
      </c>
      <c r="G77" s="3">
        <v>140000</v>
      </c>
      <c r="H77" s="4">
        <v>0.2</v>
      </c>
      <c r="I77" s="3">
        <f t="shared" si="1"/>
        <v>560000</v>
      </c>
    </row>
    <row r="78" spans="1:9">
      <c r="A78">
        <v>1077</v>
      </c>
      <c r="B78" s="2">
        <v>45540</v>
      </c>
      <c r="C78">
        <v>111</v>
      </c>
      <c r="D78">
        <v>8</v>
      </c>
      <c r="E78">
        <v>1</v>
      </c>
      <c r="F78">
        <v>2</v>
      </c>
      <c r="G78" s="3">
        <v>28000</v>
      </c>
      <c r="H78" s="4">
        <v>0.05</v>
      </c>
      <c r="I78" s="3">
        <f t="shared" si="1"/>
        <v>53200</v>
      </c>
    </row>
    <row r="79" spans="1:9">
      <c r="A79">
        <v>1078</v>
      </c>
      <c r="B79" s="2">
        <v>45431</v>
      </c>
      <c r="C79">
        <v>106</v>
      </c>
      <c r="D79">
        <v>11</v>
      </c>
      <c r="E79">
        <v>4</v>
      </c>
      <c r="F79">
        <v>2</v>
      </c>
      <c r="G79" s="3">
        <v>120000</v>
      </c>
      <c r="H79" s="4">
        <v>0.05</v>
      </c>
      <c r="I79" s="3">
        <f t="shared" si="1"/>
        <v>228000</v>
      </c>
    </row>
    <row r="80" spans="1:9">
      <c r="A80">
        <v>1079</v>
      </c>
      <c r="B80" s="2">
        <v>45488</v>
      </c>
      <c r="C80">
        <v>112</v>
      </c>
      <c r="D80">
        <v>5</v>
      </c>
      <c r="E80">
        <v>3</v>
      </c>
      <c r="F80">
        <v>2</v>
      </c>
      <c r="G80" s="3">
        <v>15000</v>
      </c>
      <c r="H80" s="4">
        <v>0.1</v>
      </c>
      <c r="I80" s="3">
        <f t="shared" si="1"/>
        <v>27000</v>
      </c>
    </row>
    <row r="81" spans="1:9">
      <c r="A81">
        <v>1080</v>
      </c>
      <c r="B81" s="2">
        <v>45569</v>
      </c>
      <c r="C81">
        <v>108</v>
      </c>
      <c r="D81">
        <v>14</v>
      </c>
      <c r="E81">
        <v>1</v>
      </c>
      <c r="F81">
        <v>7</v>
      </c>
      <c r="G81" s="3">
        <v>35000</v>
      </c>
      <c r="H81" s="4">
        <v>0.2</v>
      </c>
      <c r="I81" s="3">
        <f t="shared" si="1"/>
        <v>196000</v>
      </c>
    </row>
    <row r="82" spans="1:9">
      <c r="A82">
        <v>1081</v>
      </c>
      <c r="B82" s="2">
        <v>45648</v>
      </c>
      <c r="C82">
        <v>101</v>
      </c>
      <c r="D82">
        <v>19</v>
      </c>
      <c r="E82">
        <v>1</v>
      </c>
      <c r="F82">
        <v>1</v>
      </c>
      <c r="G82" s="3">
        <v>750000</v>
      </c>
      <c r="H82" s="4">
        <v>0.1</v>
      </c>
      <c r="I82" s="3">
        <f t="shared" si="1"/>
        <v>675000</v>
      </c>
    </row>
    <row r="83" spans="1:9">
      <c r="A83">
        <v>1082</v>
      </c>
      <c r="B83" s="2">
        <v>45491</v>
      </c>
      <c r="C83">
        <v>107</v>
      </c>
      <c r="D83">
        <v>18</v>
      </c>
      <c r="E83">
        <v>3</v>
      </c>
      <c r="F83">
        <v>4</v>
      </c>
      <c r="G83" s="3">
        <v>90000</v>
      </c>
      <c r="H83" s="4">
        <v>0.1</v>
      </c>
      <c r="I83" s="3">
        <f t="shared" si="1"/>
        <v>324000</v>
      </c>
    </row>
    <row r="84" spans="1:9">
      <c r="A84">
        <v>1083</v>
      </c>
      <c r="B84" s="2">
        <v>45515</v>
      </c>
      <c r="C84">
        <v>108</v>
      </c>
      <c r="D84">
        <v>1</v>
      </c>
      <c r="E84">
        <v>1</v>
      </c>
      <c r="F84">
        <v>7</v>
      </c>
      <c r="G84" s="3">
        <v>35000</v>
      </c>
      <c r="H84" s="4">
        <v>0.15</v>
      </c>
      <c r="I84" s="3">
        <f t="shared" si="1"/>
        <v>208250</v>
      </c>
    </row>
    <row r="85" spans="1:9">
      <c r="A85">
        <v>1084</v>
      </c>
      <c r="B85" s="2">
        <v>45357</v>
      </c>
      <c r="C85">
        <v>110</v>
      </c>
      <c r="D85">
        <v>18</v>
      </c>
      <c r="E85">
        <v>1</v>
      </c>
      <c r="F85">
        <v>7</v>
      </c>
      <c r="G85" s="3">
        <v>25000</v>
      </c>
      <c r="H85" s="4">
        <v>0</v>
      </c>
      <c r="I85" s="3">
        <f t="shared" si="1"/>
        <v>175000</v>
      </c>
    </row>
    <row r="86" spans="1:9">
      <c r="A86">
        <v>1085</v>
      </c>
      <c r="B86" s="2">
        <v>45334</v>
      </c>
      <c r="C86">
        <v>111</v>
      </c>
      <c r="D86">
        <v>14</v>
      </c>
      <c r="E86">
        <v>1</v>
      </c>
      <c r="F86">
        <v>8</v>
      </c>
      <c r="G86" s="3">
        <v>28000</v>
      </c>
      <c r="H86" s="4">
        <v>0.1</v>
      </c>
      <c r="I86" s="3">
        <f t="shared" si="1"/>
        <v>201600</v>
      </c>
    </row>
    <row r="87" spans="1:9">
      <c r="A87">
        <v>1086</v>
      </c>
      <c r="B87" s="2">
        <v>45486</v>
      </c>
      <c r="C87">
        <v>106</v>
      </c>
      <c r="D87">
        <v>7</v>
      </c>
      <c r="E87">
        <v>2</v>
      </c>
      <c r="F87">
        <v>6</v>
      </c>
      <c r="G87" s="3">
        <v>120000</v>
      </c>
      <c r="H87" s="4">
        <v>0.15</v>
      </c>
      <c r="I87" s="3">
        <f t="shared" si="1"/>
        <v>612000</v>
      </c>
    </row>
    <row r="88" spans="1:9">
      <c r="A88">
        <v>1087</v>
      </c>
      <c r="B88" s="2">
        <v>45434</v>
      </c>
      <c r="C88">
        <v>107</v>
      </c>
      <c r="D88">
        <v>9</v>
      </c>
      <c r="E88">
        <v>3</v>
      </c>
      <c r="F88">
        <v>8</v>
      </c>
      <c r="G88" s="3">
        <v>90000</v>
      </c>
      <c r="H88" s="4">
        <v>0.2</v>
      </c>
      <c r="I88" s="3">
        <f t="shared" si="1"/>
        <v>576000</v>
      </c>
    </row>
    <row r="89" spans="1:9">
      <c r="A89">
        <v>1088</v>
      </c>
      <c r="B89" s="2">
        <v>45318</v>
      </c>
      <c r="C89">
        <v>106</v>
      </c>
      <c r="D89">
        <v>8</v>
      </c>
      <c r="E89">
        <v>2</v>
      </c>
      <c r="F89">
        <v>1</v>
      </c>
      <c r="G89" s="3">
        <v>120000</v>
      </c>
      <c r="H89" s="4">
        <v>0.05</v>
      </c>
      <c r="I89" s="3">
        <f t="shared" si="1"/>
        <v>114000</v>
      </c>
    </row>
    <row r="90" spans="1:9">
      <c r="A90">
        <v>1089</v>
      </c>
      <c r="B90" s="2">
        <v>45394</v>
      </c>
      <c r="C90">
        <v>101</v>
      </c>
      <c r="D90">
        <v>20</v>
      </c>
      <c r="E90">
        <v>1</v>
      </c>
      <c r="F90">
        <v>3</v>
      </c>
      <c r="G90" s="3">
        <v>750000</v>
      </c>
      <c r="H90" s="4">
        <v>0</v>
      </c>
      <c r="I90" s="3">
        <f t="shared" si="1"/>
        <v>2250000</v>
      </c>
    </row>
    <row r="91" spans="1:9">
      <c r="A91">
        <v>1090</v>
      </c>
      <c r="B91" s="2">
        <v>45580</v>
      </c>
      <c r="C91">
        <v>104</v>
      </c>
      <c r="D91">
        <v>15</v>
      </c>
      <c r="E91">
        <v>2</v>
      </c>
      <c r="F91">
        <v>6</v>
      </c>
      <c r="G91" s="3">
        <v>160000</v>
      </c>
      <c r="H91" s="4">
        <v>0.2</v>
      </c>
      <c r="I91" s="3">
        <f t="shared" si="1"/>
        <v>768000</v>
      </c>
    </row>
    <row r="92" spans="1:9">
      <c r="A92">
        <v>1091</v>
      </c>
      <c r="B92" s="2">
        <v>45350</v>
      </c>
      <c r="C92">
        <v>103</v>
      </c>
      <c r="D92">
        <v>10</v>
      </c>
      <c r="E92">
        <v>1</v>
      </c>
      <c r="F92">
        <v>1</v>
      </c>
      <c r="G92" s="3">
        <v>45000</v>
      </c>
      <c r="H92" s="4">
        <v>0.2</v>
      </c>
      <c r="I92" s="3">
        <f t="shared" si="1"/>
        <v>36000</v>
      </c>
    </row>
    <row r="93" spans="1:9">
      <c r="A93">
        <v>1092</v>
      </c>
      <c r="B93" s="2">
        <v>45638</v>
      </c>
      <c r="C93">
        <v>107</v>
      </c>
      <c r="D93">
        <v>13</v>
      </c>
      <c r="E93">
        <v>4</v>
      </c>
      <c r="F93">
        <v>4</v>
      </c>
      <c r="G93" s="3">
        <v>90000</v>
      </c>
      <c r="H93" s="4">
        <v>0.05</v>
      </c>
      <c r="I93" s="3">
        <f t="shared" si="1"/>
        <v>342000</v>
      </c>
    </row>
    <row r="94" spans="1:9">
      <c r="A94">
        <v>1093</v>
      </c>
      <c r="B94" s="2">
        <v>45344</v>
      </c>
      <c r="C94">
        <v>112</v>
      </c>
      <c r="D94">
        <v>10</v>
      </c>
      <c r="E94">
        <v>4</v>
      </c>
      <c r="F94">
        <v>2</v>
      </c>
      <c r="G94" s="3">
        <v>15000</v>
      </c>
      <c r="H94" s="4">
        <v>0.2</v>
      </c>
      <c r="I94" s="3">
        <f t="shared" si="1"/>
        <v>24000</v>
      </c>
    </row>
    <row r="95" spans="1:9">
      <c r="A95">
        <v>1094</v>
      </c>
      <c r="B95" s="2">
        <v>45313</v>
      </c>
      <c r="C95">
        <v>106</v>
      </c>
      <c r="D95">
        <v>18</v>
      </c>
      <c r="E95">
        <v>2</v>
      </c>
      <c r="F95">
        <v>6</v>
      </c>
      <c r="G95" s="3">
        <v>120000</v>
      </c>
      <c r="H95" s="4">
        <v>0.1</v>
      </c>
      <c r="I95" s="3">
        <f t="shared" si="1"/>
        <v>648000</v>
      </c>
    </row>
    <row r="96" spans="1:9">
      <c r="A96">
        <v>1095</v>
      </c>
      <c r="B96" s="2">
        <v>45298</v>
      </c>
      <c r="C96">
        <v>107</v>
      </c>
      <c r="D96">
        <v>16</v>
      </c>
      <c r="E96">
        <v>1</v>
      </c>
      <c r="F96">
        <v>6</v>
      </c>
      <c r="G96" s="3">
        <v>90000</v>
      </c>
      <c r="H96" s="4">
        <v>0.15</v>
      </c>
      <c r="I96" s="3">
        <f t="shared" si="1"/>
        <v>459000</v>
      </c>
    </row>
    <row r="97" spans="1:9">
      <c r="A97">
        <v>1096</v>
      </c>
      <c r="B97" s="2">
        <v>45654</v>
      </c>
      <c r="C97">
        <v>103</v>
      </c>
      <c r="D97">
        <v>14</v>
      </c>
      <c r="E97">
        <v>1</v>
      </c>
      <c r="F97">
        <v>5</v>
      </c>
      <c r="G97" s="3">
        <v>45000</v>
      </c>
      <c r="H97" s="4">
        <v>0.2</v>
      </c>
      <c r="I97" s="3">
        <f t="shared" si="1"/>
        <v>180000</v>
      </c>
    </row>
    <row r="98" spans="1:9">
      <c r="A98">
        <v>1097</v>
      </c>
      <c r="B98" s="2">
        <v>45539</v>
      </c>
      <c r="C98">
        <v>108</v>
      </c>
      <c r="D98">
        <v>14</v>
      </c>
      <c r="E98">
        <v>3</v>
      </c>
      <c r="F98">
        <v>5</v>
      </c>
      <c r="G98" s="3">
        <v>35000</v>
      </c>
      <c r="H98" s="4">
        <v>0.05</v>
      </c>
      <c r="I98" s="3">
        <f t="shared" si="1"/>
        <v>166250</v>
      </c>
    </row>
    <row r="99" spans="1:9">
      <c r="A99">
        <v>1098</v>
      </c>
      <c r="B99" s="2">
        <v>45336</v>
      </c>
      <c r="C99">
        <v>105</v>
      </c>
      <c r="D99">
        <v>15</v>
      </c>
      <c r="E99">
        <v>1</v>
      </c>
      <c r="F99">
        <v>8</v>
      </c>
      <c r="G99" s="3">
        <v>140000</v>
      </c>
      <c r="H99" s="4">
        <v>0.15</v>
      </c>
      <c r="I99" s="3">
        <f t="shared" si="1"/>
        <v>952000</v>
      </c>
    </row>
    <row r="100" spans="1:9">
      <c r="A100">
        <v>1099</v>
      </c>
      <c r="B100" s="2">
        <v>45464</v>
      </c>
      <c r="C100">
        <v>101</v>
      </c>
      <c r="D100">
        <v>16</v>
      </c>
      <c r="E100">
        <v>4</v>
      </c>
      <c r="F100">
        <v>3</v>
      </c>
      <c r="G100" s="3">
        <v>750000</v>
      </c>
      <c r="H100" s="4">
        <v>0.1</v>
      </c>
      <c r="I100" s="3">
        <f t="shared" si="1"/>
        <v>2025000</v>
      </c>
    </row>
    <row r="101" spans="1:9">
      <c r="A101">
        <v>1100</v>
      </c>
      <c r="B101" s="2">
        <v>45424</v>
      </c>
      <c r="C101">
        <v>106</v>
      </c>
      <c r="D101">
        <v>9</v>
      </c>
      <c r="E101">
        <v>4</v>
      </c>
      <c r="F101">
        <v>5</v>
      </c>
      <c r="G101" s="3">
        <v>120000</v>
      </c>
      <c r="H101" s="4">
        <v>0.2</v>
      </c>
      <c r="I101" s="3">
        <f t="shared" si="1"/>
        <v>480000</v>
      </c>
    </row>
    <row r="102" spans="1:9">
      <c r="A102">
        <v>1101</v>
      </c>
      <c r="B102" s="2">
        <v>45389</v>
      </c>
      <c r="C102">
        <v>102</v>
      </c>
      <c r="D102">
        <v>8</v>
      </c>
      <c r="E102">
        <v>3</v>
      </c>
      <c r="F102">
        <v>8</v>
      </c>
      <c r="G102" s="3">
        <v>12000</v>
      </c>
      <c r="H102" s="4">
        <v>0.05</v>
      </c>
      <c r="I102" s="3">
        <f t="shared" si="1"/>
        <v>91200</v>
      </c>
    </row>
    <row r="103" spans="1:9">
      <c r="A103">
        <v>1102</v>
      </c>
      <c r="B103" s="2">
        <v>45645</v>
      </c>
      <c r="C103">
        <v>108</v>
      </c>
      <c r="D103">
        <v>16</v>
      </c>
      <c r="E103">
        <v>2</v>
      </c>
      <c r="F103">
        <v>1</v>
      </c>
      <c r="G103" s="3">
        <v>35000</v>
      </c>
      <c r="H103" s="4">
        <v>0.05</v>
      </c>
      <c r="I103" s="3">
        <f t="shared" si="1"/>
        <v>33250</v>
      </c>
    </row>
    <row r="104" spans="1:9">
      <c r="A104">
        <v>1103</v>
      </c>
      <c r="B104" s="2">
        <v>45499</v>
      </c>
      <c r="C104">
        <v>112</v>
      </c>
      <c r="D104">
        <v>8</v>
      </c>
      <c r="E104">
        <v>1</v>
      </c>
      <c r="F104">
        <v>6</v>
      </c>
      <c r="G104" s="3">
        <v>15000</v>
      </c>
      <c r="H104" s="4">
        <v>0.2</v>
      </c>
      <c r="I104" s="3">
        <f t="shared" si="1"/>
        <v>72000</v>
      </c>
    </row>
    <row r="105" spans="1:9">
      <c r="A105">
        <v>1104</v>
      </c>
      <c r="B105" s="2">
        <v>45468</v>
      </c>
      <c r="C105">
        <v>107</v>
      </c>
      <c r="D105">
        <v>18</v>
      </c>
      <c r="E105">
        <v>1</v>
      </c>
      <c r="F105">
        <v>8</v>
      </c>
      <c r="G105" s="3">
        <v>90000</v>
      </c>
      <c r="H105" s="4">
        <v>0.1</v>
      </c>
      <c r="I105" s="3">
        <f t="shared" si="1"/>
        <v>648000</v>
      </c>
    </row>
    <row r="106" spans="1:9">
      <c r="A106">
        <v>1105</v>
      </c>
      <c r="B106" s="2">
        <v>45410</v>
      </c>
      <c r="C106">
        <v>102</v>
      </c>
      <c r="D106">
        <v>7</v>
      </c>
      <c r="E106">
        <v>1</v>
      </c>
      <c r="F106">
        <v>3</v>
      </c>
      <c r="G106" s="3">
        <v>12000</v>
      </c>
      <c r="H106" s="4">
        <v>0.15</v>
      </c>
      <c r="I106" s="3">
        <f t="shared" si="1"/>
        <v>30600</v>
      </c>
    </row>
    <row r="107" spans="1:9">
      <c r="A107">
        <v>1106</v>
      </c>
      <c r="B107" s="2">
        <v>45433</v>
      </c>
      <c r="C107">
        <v>112</v>
      </c>
      <c r="D107">
        <v>19</v>
      </c>
      <c r="E107">
        <v>4</v>
      </c>
      <c r="F107">
        <v>5</v>
      </c>
      <c r="G107" s="3">
        <v>15000</v>
      </c>
      <c r="H107" s="4">
        <v>0.05</v>
      </c>
      <c r="I107" s="3">
        <f t="shared" si="1"/>
        <v>71250</v>
      </c>
    </row>
    <row r="108" spans="1:9">
      <c r="A108">
        <v>1107</v>
      </c>
      <c r="B108" s="2">
        <v>45443</v>
      </c>
      <c r="C108">
        <v>104</v>
      </c>
      <c r="D108">
        <v>12</v>
      </c>
      <c r="E108">
        <v>1</v>
      </c>
      <c r="F108">
        <v>1</v>
      </c>
      <c r="G108" s="3">
        <v>160000</v>
      </c>
      <c r="H108" s="4">
        <v>0.05</v>
      </c>
      <c r="I108" s="3">
        <f t="shared" si="1"/>
        <v>152000</v>
      </c>
    </row>
    <row r="109" spans="1:9">
      <c r="A109">
        <v>1108</v>
      </c>
      <c r="B109" s="2">
        <v>45432</v>
      </c>
      <c r="C109">
        <v>101</v>
      </c>
      <c r="D109">
        <v>2</v>
      </c>
      <c r="E109">
        <v>2</v>
      </c>
      <c r="F109">
        <v>3</v>
      </c>
      <c r="G109" s="3">
        <v>750000</v>
      </c>
      <c r="H109" s="4">
        <v>0.15</v>
      </c>
      <c r="I109" s="3">
        <f t="shared" si="1"/>
        <v>1912500</v>
      </c>
    </row>
    <row r="110" spans="1:9">
      <c r="A110">
        <v>1109</v>
      </c>
      <c r="B110" s="2">
        <v>45344</v>
      </c>
      <c r="C110">
        <v>101</v>
      </c>
      <c r="D110">
        <v>19</v>
      </c>
      <c r="E110">
        <v>1</v>
      </c>
      <c r="F110">
        <v>8</v>
      </c>
      <c r="G110" s="3">
        <v>750000</v>
      </c>
      <c r="H110" s="4">
        <v>0.05</v>
      </c>
      <c r="I110" s="3">
        <f t="shared" si="1"/>
        <v>5700000</v>
      </c>
    </row>
    <row r="111" spans="1:9">
      <c r="A111">
        <v>1110</v>
      </c>
      <c r="B111" s="2">
        <v>45318</v>
      </c>
      <c r="C111">
        <v>105</v>
      </c>
      <c r="D111">
        <v>16</v>
      </c>
      <c r="E111">
        <v>1</v>
      </c>
      <c r="F111">
        <v>2</v>
      </c>
      <c r="G111" s="3">
        <v>140000</v>
      </c>
      <c r="H111" s="4">
        <v>0</v>
      </c>
      <c r="I111" s="3">
        <f t="shared" si="1"/>
        <v>280000</v>
      </c>
    </row>
    <row r="112" spans="1:9">
      <c r="A112">
        <v>1111</v>
      </c>
      <c r="B112" s="2">
        <v>45587</v>
      </c>
      <c r="C112">
        <v>111</v>
      </c>
      <c r="D112">
        <v>2</v>
      </c>
      <c r="E112">
        <v>1</v>
      </c>
      <c r="F112">
        <v>5</v>
      </c>
      <c r="G112" s="3">
        <v>28000</v>
      </c>
      <c r="H112" s="4">
        <v>0.05</v>
      </c>
      <c r="I112" s="3">
        <f t="shared" si="1"/>
        <v>133000</v>
      </c>
    </row>
    <row r="113" spans="1:9">
      <c r="A113">
        <v>1112</v>
      </c>
      <c r="B113" s="2">
        <v>45352</v>
      </c>
      <c r="C113">
        <v>109</v>
      </c>
      <c r="D113">
        <v>14</v>
      </c>
      <c r="E113">
        <v>2</v>
      </c>
      <c r="F113">
        <v>4</v>
      </c>
      <c r="G113" s="3">
        <v>180000</v>
      </c>
      <c r="H113" s="4">
        <v>0.15</v>
      </c>
      <c r="I113" s="3">
        <f t="shared" si="1"/>
        <v>612000</v>
      </c>
    </row>
    <row r="114" spans="1:9">
      <c r="A114">
        <v>1113</v>
      </c>
      <c r="B114" s="2">
        <v>45522</v>
      </c>
      <c r="C114">
        <v>108</v>
      </c>
      <c r="D114">
        <v>10</v>
      </c>
      <c r="E114">
        <v>4</v>
      </c>
      <c r="F114">
        <v>7</v>
      </c>
      <c r="G114" s="3">
        <v>35000</v>
      </c>
      <c r="H114" s="4">
        <v>0.2</v>
      </c>
      <c r="I114" s="3">
        <f t="shared" si="1"/>
        <v>196000</v>
      </c>
    </row>
    <row r="115" spans="1:9">
      <c r="A115">
        <v>1114</v>
      </c>
      <c r="B115" s="2">
        <v>45322</v>
      </c>
      <c r="C115">
        <v>110</v>
      </c>
      <c r="D115">
        <v>4</v>
      </c>
      <c r="E115">
        <v>4</v>
      </c>
      <c r="F115">
        <v>4</v>
      </c>
      <c r="G115" s="3">
        <v>25000</v>
      </c>
      <c r="H115" s="4">
        <v>0.1</v>
      </c>
      <c r="I115" s="3">
        <f t="shared" si="1"/>
        <v>90000</v>
      </c>
    </row>
    <row r="116" spans="1:9">
      <c r="A116">
        <v>1115</v>
      </c>
      <c r="B116" s="2">
        <v>45630</v>
      </c>
      <c r="C116">
        <v>102</v>
      </c>
      <c r="D116">
        <v>6</v>
      </c>
      <c r="E116">
        <v>1</v>
      </c>
      <c r="F116">
        <v>2</v>
      </c>
      <c r="G116" s="3">
        <v>12000</v>
      </c>
      <c r="H116" s="4">
        <v>0.15</v>
      </c>
      <c r="I116" s="3">
        <f t="shared" si="1"/>
        <v>20400</v>
      </c>
    </row>
    <row r="117" spans="1:9">
      <c r="A117">
        <v>1116</v>
      </c>
      <c r="B117" s="2">
        <v>45522</v>
      </c>
      <c r="C117">
        <v>112</v>
      </c>
      <c r="D117">
        <v>20</v>
      </c>
      <c r="E117">
        <v>2</v>
      </c>
      <c r="F117">
        <v>1</v>
      </c>
      <c r="G117" s="3">
        <v>15000</v>
      </c>
      <c r="H117" s="4">
        <v>0.1</v>
      </c>
      <c r="I117" s="3">
        <f t="shared" si="1"/>
        <v>13500</v>
      </c>
    </row>
    <row r="118" spans="1:9">
      <c r="A118">
        <v>1117</v>
      </c>
      <c r="B118" s="2">
        <v>45651</v>
      </c>
      <c r="C118">
        <v>108</v>
      </c>
      <c r="D118">
        <v>3</v>
      </c>
      <c r="E118">
        <v>2</v>
      </c>
      <c r="F118">
        <v>5</v>
      </c>
      <c r="G118" s="3">
        <v>35000</v>
      </c>
      <c r="H118" s="4">
        <v>0.2</v>
      </c>
      <c r="I118" s="3">
        <f t="shared" si="1"/>
        <v>140000</v>
      </c>
    </row>
    <row r="119" spans="1:9">
      <c r="A119">
        <v>1118</v>
      </c>
      <c r="B119" s="2">
        <v>45630</v>
      </c>
      <c r="C119">
        <v>104</v>
      </c>
      <c r="D119">
        <v>14</v>
      </c>
      <c r="E119">
        <v>1</v>
      </c>
      <c r="F119">
        <v>4</v>
      </c>
      <c r="G119" s="3">
        <v>160000</v>
      </c>
      <c r="H119" s="4">
        <v>0.1</v>
      </c>
      <c r="I119" s="3">
        <f t="shared" si="1"/>
        <v>576000</v>
      </c>
    </row>
    <row r="120" spans="1:9">
      <c r="A120">
        <v>1119</v>
      </c>
      <c r="B120" s="2">
        <v>45364</v>
      </c>
      <c r="C120">
        <v>102</v>
      </c>
      <c r="D120">
        <v>2</v>
      </c>
      <c r="E120">
        <v>1</v>
      </c>
      <c r="F120">
        <v>5</v>
      </c>
      <c r="G120" s="3">
        <v>12000</v>
      </c>
      <c r="H120" s="4">
        <v>0.2</v>
      </c>
      <c r="I120" s="3">
        <f t="shared" si="1"/>
        <v>48000</v>
      </c>
    </row>
    <row r="121" spans="1:9">
      <c r="A121">
        <v>1120</v>
      </c>
      <c r="B121" s="2">
        <v>45439</v>
      </c>
      <c r="C121">
        <v>108</v>
      </c>
      <c r="D121">
        <v>4</v>
      </c>
      <c r="E121">
        <v>2</v>
      </c>
      <c r="F121">
        <v>5</v>
      </c>
      <c r="G121" s="3">
        <v>35000</v>
      </c>
      <c r="H121" s="4">
        <v>0.1</v>
      </c>
      <c r="I121" s="3">
        <f t="shared" si="1"/>
        <v>157500</v>
      </c>
    </row>
    <row r="122" spans="1:9">
      <c r="A122">
        <v>1121</v>
      </c>
      <c r="B122" s="2">
        <v>45548</v>
      </c>
      <c r="C122">
        <v>109</v>
      </c>
      <c r="D122">
        <v>16</v>
      </c>
      <c r="E122">
        <v>2</v>
      </c>
      <c r="F122">
        <v>1</v>
      </c>
      <c r="G122" s="3">
        <v>180000</v>
      </c>
      <c r="H122" s="4">
        <v>0.1</v>
      </c>
      <c r="I122" s="3">
        <f t="shared" si="1"/>
        <v>162000</v>
      </c>
    </row>
    <row r="123" spans="1:9">
      <c r="A123">
        <v>1122</v>
      </c>
      <c r="B123" s="2">
        <v>45601</v>
      </c>
      <c r="C123">
        <v>105</v>
      </c>
      <c r="D123">
        <v>1</v>
      </c>
      <c r="E123">
        <v>1</v>
      </c>
      <c r="F123">
        <v>1</v>
      </c>
      <c r="G123" s="3">
        <v>140000</v>
      </c>
      <c r="H123" s="4">
        <v>0.1</v>
      </c>
      <c r="I123" s="3">
        <f t="shared" si="1"/>
        <v>126000</v>
      </c>
    </row>
    <row r="124" spans="1:9">
      <c r="A124">
        <v>1123</v>
      </c>
      <c r="B124" s="2">
        <v>45587</v>
      </c>
      <c r="C124">
        <v>101</v>
      </c>
      <c r="D124">
        <v>6</v>
      </c>
      <c r="E124">
        <v>2</v>
      </c>
      <c r="F124">
        <v>8</v>
      </c>
      <c r="G124" s="3">
        <v>750000</v>
      </c>
      <c r="H124" s="4">
        <v>0.05</v>
      </c>
      <c r="I124" s="3">
        <f t="shared" si="1"/>
        <v>5700000</v>
      </c>
    </row>
    <row r="125" spans="1:9">
      <c r="A125">
        <v>1124</v>
      </c>
      <c r="B125" s="2">
        <v>45591</v>
      </c>
      <c r="C125">
        <v>107</v>
      </c>
      <c r="D125">
        <v>16</v>
      </c>
      <c r="E125">
        <v>4</v>
      </c>
      <c r="F125">
        <v>8</v>
      </c>
      <c r="G125" s="3">
        <v>90000</v>
      </c>
      <c r="H125" s="4">
        <v>0.1</v>
      </c>
      <c r="I125" s="3">
        <f t="shared" si="1"/>
        <v>648000</v>
      </c>
    </row>
    <row r="126" spans="1:9">
      <c r="A126">
        <v>1125</v>
      </c>
      <c r="B126" s="2">
        <v>45456</v>
      </c>
      <c r="C126">
        <v>111</v>
      </c>
      <c r="D126">
        <v>4</v>
      </c>
      <c r="E126">
        <v>4</v>
      </c>
      <c r="F126">
        <v>6</v>
      </c>
      <c r="G126" s="3">
        <v>28000</v>
      </c>
      <c r="H126" s="4">
        <v>0.15</v>
      </c>
      <c r="I126" s="3">
        <f t="shared" si="1"/>
        <v>142800</v>
      </c>
    </row>
    <row r="127" spans="1:9">
      <c r="A127">
        <v>1126</v>
      </c>
      <c r="B127" s="2">
        <v>45439</v>
      </c>
      <c r="C127">
        <v>111</v>
      </c>
      <c r="D127">
        <v>13</v>
      </c>
      <c r="E127">
        <v>3</v>
      </c>
      <c r="F127">
        <v>1</v>
      </c>
      <c r="G127" s="3">
        <v>28000</v>
      </c>
      <c r="H127" s="4">
        <v>0.1</v>
      </c>
      <c r="I127" s="3">
        <f t="shared" si="1"/>
        <v>25200</v>
      </c>
    </row>
    <row r="128" spans="1:9">
      <c r="A128">
        <v>1127</v>
      </c>
      <c r="B128" s="2">
        <v>45421</v>
      </c>
      <c r="C128">
        <v>106</v>
      </c>
      <c r="D128">
        <v>4</v>
      </c>
      <c r="E128">
        <v>4</v>
      </c>
      <c r="F128">
        <v>7</v>
      </c>
      <c r="G128" s="3">
        <v>120000</v>
      </c>
      <c r="H128" s="4">
        <v>0</v>
      </c>
      <c r="I128" s="3">
        <f t="shared" si="1"/>
        <v>840000</v>
      </c>
    </row>
    <row r="129" spans="1:9">
      <c r="A129">
        <v>1128</v>
      </c>
      <c r="B129" s="2">
        <v>45628</v>
      </c>
      <c r="C129">
        <v>109</v>
      </c>
      <c r="D129">
        <v>15</v>
      </c>
      <c r="E129">
        <v>2</v>
      </c>
      <c r="F129">
        <v>4</v>
      </c>
      <c r="G129" s="3">
        <v>180000</v>
      </c>
      <c r="H129" s="4">
        <v>0.2</v>
      </c>
      <c r="I129" s="3">
        <f t="shared" si="1"/>
        <v>576000</v>
      </c>
    </row>
    <row r="130" spans="1:9">
      <c r="A130">
        <v>1129</v>
      </c>
      <c r="B130" s="2">
        <v>45547</v>
      </c>
      <c r="C130">
        <v>111</v>
      </c>
      <c r="D130">
        <v>15</v>
      </c>
      <c r="E130">
        <v>3</v>
      </c>
      <c r="F130">
        <v>4</v>
      </c>
      <c r="G130" s="3">
        <v>28000</v>
      </c>
      <c r="H130" s="4">
        <v>0.05</v>
      </c>
      <c r="I130" s="3">
        <f t="shared" ref="I130:I193" si="2">F130*G130*(1-H130)</f>
        <v>106400</v>
      </c>
    </row>
    <row r="131" spans="1:9">
      <c r="A131">
        <v>1130</v>
      </c>
      <c r="B131" s="2">
        <v>45439</v>
      </c>
      <c r="C131">
        <v>108</v>
      </c>
      <c r="D131">
        <v>16</v>
      </c>
      <c r="E131">
        <v>1</v>
      </c>
      <c r="F131">
        <v>4</v>
      </c>
      <c r="G131" s="3">
        <v>35000</v>
      </c>
      <c r="H131" s="4">
        <v>0.1</v>
      </c>
      <c r="I131" s="3">
        <f t="shared" si="2"/>
        <v>126000</v>
      </c>
    </row>
    <row r="132" spans="1:9">
      <c r="A132">
        <v>1131</v>
      </c>
      <c r="B132" s="2">
        <v>45574</v>
      </c>
      <c r="C132">
        <v>101</v>
      </c>
      <c r="D132">
        <v>18</v>
      </c>
      <c r="E132">
        <v>2</v>
      </c>
      <c r="F132">
        <v>4</v>
      </c>
      <c r="G132" s="3">
        <v>750000</v>
      </c>
      <c r="H132" s="4">
        <v>0</v>
      </c>
      <c r="I132" s="3">
        <f t="shared" si="2"/>
        <v>3000000</v>
      </c>
    </row>
    <row r="133" spans="1:9">
      <c r="A133">
        <v>1132</v>
      </c>
      <c r="B133" s="2">
        <v>45528</v>
      </c>
      <c r="C133">
        <v>102</v>
      </c>
      <c r="D133">
        <v>5</v>
      </c>
      <c r="E133">
        <v>2</v>
      </c>
      <c r="F133">
        <v>5</v>
      </c>
      <c r="G133" s="3">
        <v>12000</v>
      </c>
      <c r="H133" s="4">
        <v>0.1</v>
      </c>
      <c r="I133" s="3">
        <f t="shared" si="2"/>
        <v>54000</v>
      </c>
    </row>
    <row r="134" spans="1:9">
      <c r="A134">
        <v>1133</v>
      </c>
      <c r="B134" s="2">
        <v>45504</v>
      </c>
      <c r="C134">
        <v>108</v>
      </c>
      <c r="D134">
        <v>16</v>
      </c>
      <c r="E134">
        <v>1</v>
      </c>
      <c r="F134">
        <v>3</v>
      </c>
      <c r="G134" s="3">
        <v>35000</v>
      </c>
      <c r="H134" s="4">
        <v>0.2</v>
      </c>
      <c r="I134" s="3">
        <f t="shared" si="2"/>
        <v>84000</v>
      </c>
    </row>
    <row r="135" spans="1:9">
      <c r="A135">
        <v>1134</v>
      </c>
      <c r="B135" s="2">
        <v>45552</v>
      </c>
      <c r="C135">
        <v>112</v>
      </c>
      <c r="D135">
        <v>5</v>
      </c>
      <c r="E135">
        <v>4</v>
      </c>
      <c r="F135">
        <v>5</v>
      </c>
      <c r="G135" s="3">
        <v>15000</v>
      </c>
      <c r="H135" s="4">
        <v>0.15</v>
      </c>
      <c r="I135" s="3">
        <f t="shared" si="2"/>
        <v>63750</v>
      </c>
    </row>
    <row r="136" spans="1:9">
      <c r="A136">
        <v>1135</v>
      </c>
      <c r="B136" s="2">
        <v>45466</v>
      </c>
      <c r="C136">
        <v>109</v>
      </c>
      <c r="D136">
        <v>9</v>
      </c>
      <c r="E136">
        <v>3</v>
      </c>
      <c r="F136">
        <v>5</v>
      </c>
      <c r="G136" s="3">
        <v>180000</v>
      </c>
      <c r="H136" s="4">
        <v>0.2</v>
      </c>
      <c r="I136" s="3">
        <f t="shared" si="2"/>
        <v>720000</v>
      </c>
    </row>
    <row r="137" spans="1:9">
      <c r="A137">
        <v>1136</v>
      </c>
      <c r="B137" s="2">
        <v>45588</v>
      </c>
      <c r="C137">
        <v>111</v>
      </c>
      <c r="D137">
        <v>16</v>
      </c>
      <c r="E137">
        <v>4</v>
      </c>
      <c r="F137">
        <v>8</v>
      </c>
      <c r="G137" s="3">
        <v>28000</v>
      </c>
      <c r="H137" s="4">
        <v>0.1</v>
      </c>
      <c r="I137" s="3">
        <f t="shared" si="2"/>
        <v>201600</v>
      </c>
    </row>
    <row r="138" spans="1:9">
      <c r="A138">
        <v>1137</v>
      </c>
      <c r="B138" s="2">
        <v>45462</v>
      </c>
      <c r="C138">
        <v>109</v>
      </c>
      <c r="D138">
        <v>18</v>
      </c>
      <c r="E138">
        <v>1</v>
      </c>
      <c r="F138">
        <v>6</v>
      </c>
      <c r="G138" s="3">
        <v>180000</v>
      </c>
      <c r="H138" s="4">
        <v>0.05</v>
      </c>
      <c r="I138" s="3">
        <f t="shared" si="2"/>
        <v>1026000</v>
      </c>
    </row>
    <row r="139" spans="1:9">
      <c r="A139">
        <v>1138</v>
      </c>
      <c r="B139" s="2">
        <v>45584</v>
      </c>
      <c r="C139">
        <v>107</v>
      </c>
      <c r="D139">
        <v>8</v>
      </c>
      <c r="E139">
        <v>4</v>
      </c>
      <c r="F139">
        <v>7</v>
      </c>
      <c r="G139" s="3">
        <v>90000</v>
      </c>
      <c r="H139" s="4">
        <v>0.15</v>
      </c>
      <c r="I139" s="3">
        <f t="shared" si="2"/>
        <v>535500</v>
      </c>
    </row>
    <row r="140" spans="1:9">
      <c r="A140">
        <v>1139</v>
      </c>
      <c r="B140" s="2">
        <v>45653</v>
      </c>
      <c r="C140">
        <v>107</v>
      </c>
      <c r="D140">
        <v>13</v>
      </c>
      <c r="E140">
        <v>4</v>
      </c>
      <c r="F140">
        <v>3</v>
      </c>
      <c r="G140" s="3">
        <v>90000</v>
      </c>
      <c r="H140" s="4">
        <v>0</v>
      </c>
      <c r="I140" s="3">
        <f t="shared" si="2"/>
        <v>270000</v>
      </c>
    </row>
    <row r="141" spans="1:9">
      <c r="A141">
        <v>1140</v>
      </c>
      <c r="B141" s="2">
        <v>45356</v>
      </c>
      <c r="C141">
        <v>109</v>
      </c>
      <c r="D141">
        <v>19</v>
      </c>
      <c r="E141">
        <v>1</v>
      </c>
      <c r="F141">
        <v>2</v>
      </c>
      <c r="G141" s="3">
        <v>180000</v>
      </c>
      <c r="H141" s="4">
        <v>0.15</v>
      </c>
      <c r="I141" s="3">
        <f t="shared" si="2"/>
        <v>306000</v>
      </c>
    </row>
    <row r="142" spans="1:9">
      <c r="A142">
        <v>1141</v>
      </c>
      <c r="B142" s="2">
        <v>45343</v>
      </c>
      <c r="C142">
        <v>109</v>
      </c>
      <c r="D142">
        <v>15</v>
      </c>
      <c r="E142">
        <v>1</v>
      </c>
      <c r="F142">
        <v>3</v>
      </c>
      <c r="G142" s="3">
        <v>180000</v>
      </c>
      <c r="H142" s="4">
        <v>0.05</v>
      </c>
      <c r="I142" s="3">
        <f t="shared" si="2"/>
        <v>513000</v>
      </c>
    </row>
    <row r="143" spans="1:9">
      <c r="A143">
        <v>1142</v>
      </c>
      <c r="B143" s="2">
        <v>45330</v>
      </c>
      <c r="C143">
        <v>108</v>
      </c>
      <c r="D143">
        <v>9</v>
      </c>
      <c r="E143">
        <v>1</v>
      </c>
      <c r="F143">
        <v>7</v>
      </c>
      <c r="G143" s="3">
        <v>35000</v>
      </c>
      <c r="H143" s="4">
        <v>0.1</v>
      </c>
      <c r="I143" s="3">
        <f t="shared" si="2"/>
        <v>220500</v>
      </c>
    </row>
    <row r="144" spans="1:9">
      <c r="A144">
        <v>1143</v>
      </c>
      <c r="B144" s="2">
        <v>45637</v>
      </c>
      <c r="C144">
        <v>109</v>
      </c>
      <c r="D144">
        <v>13</v>
      </c>
      <c r="E144">
        <v>4</v>
      </c>
      <c r="F144">
        <v>8</v>
      </c>
      <c r="G144" s="3">
        <v>180000</v>
      </c>
      <c r="H144" s="4">
        <v>0</v>
      </c>
      <c r="I144" s="3">
        <f t="shared" si="2"/>
        <v>1440000</v>
      </c>
    </row>
    <row r="145" spans="1:9">
      <c r="A145">
        <v>1144</v>
      </c>
      <c r="B145" s="2">
        <v>45608</v>
      </c>
      <c r="C145">
        <v>102</v>
      </c>
      <c r="D145">
        <v>8</v>
      </c>
      <c r="E145">
        <v>2</v>
      </c>
      <c r="F145">
        <v>5</v>
      </c>
      <c r="G145" s="3">
        <v>12000</v>
      </c>
      <c r="H145" s="4">
        <v>0</v>
      </c>
      <c r="I145" s="3">
        <f t="shared" si="2"/>
        <v>60000</v>
      </c>
    </row>
    <row r="146" spans="1:9">
      <c r="A146">
        <v>1145</v>
      </c>
      <c r="B146" s="2">
        <v>45514</v>
      </c>
      <c r="C146">
        <v>102</v>
      </c>
      <c r="D146">
        <v>4</v>
      </c>
      <c r="E146">
        <v>2</v>
      </c>
      <c r="F146">
        <v>5</v>
      </c>
      <c r="G146" s="3">
        <v>12000</v>
      </c>
      <c r="H146" s="4">
        <v>0</v>
      </c>
      <c r="I146" s="3">
        <f t="shared" si="2"/>
        <v>60000</v>
      </c>
    </row>
    <row r="147" spans="1:9">
      <c r="A147">
        <v>1146</v>
      </c>
      <c r="B147" s="2">
        <v>45458</v>
      </c>
      <c r="C147">
        <v>101</v>
      </c>
      <c r="D147">
        <v>10</v>
      </c>
      <c r="E147">
        <v>1</v>
      </c>
      <c r="F147">
        <v>7</v>
      </c>
      <c r="G147" s="3">
        <v>750000</v>
      </c>
      <c r="H147" s="4">
        <v>0.2</v>
      </c>
      <c r="I147" s="3">
        <f t="shared" si="2"/>
        <v>4200000</v>
      </c>
    </row>
    <row r="148" spans="1:9">
      <c r="A148">
        <v>1147</v>
      </c>
      <c r="B148" s="2">
        <v>45502</v>
      </c>
      <c r="C148">
        <v>110</v>
      </c>
      <c r="D148">
        <v>6</v>
      </c>
      <c r="E148">
        <v>1</v>
      </c>
      <c r="F148">
        <v>2</v>
      </c>
      <c r="G148" s="3">
        <v>25000</v>
      </c>
      <c r="H148" s="4">
        <v>0.15</v>
      </c>
      <c r="I148" s="3">
        <f t="shared" si="2"/>
        <v>42500</v>
      </c>
    </row>
    <row r="149" spans="1:9">
      <c r="A149">
        <v>1148</v>
      </c>
      <c r="B149" s="2">
        <v>45609</v>
      </c>
      <c r="C149">
        <v>111</v>
      </c>
      <c r="D149">
        <v>8</v>
      </c>
      <c r="E149">
        <v>2</v>
      </c>
      <c r="F149">
        <v>3</v>
      </c>
      <c r="G149" s="3">
        <v>28000</v>
      </c>
      <c r="H149" s="4">
        <v>0.1</v>
      </c>
      <c r="I149" s="3">
        <f t="shared" si="2"/>
        <v>75600</v>
      </c>
    </row>
    <row r="150" spans="1:9">
      <c r="A150">
        <v>1149</v>
      </c>
      <c r="B150" s="2">
        <v>45527</v>
      </c>
      <c r="C150">
        <v>105</v>
      </c>
      <c r="D150">
        <v>1</v>
      </c>
      <c r="E150">
        <v>4</v>
      </c>
      <c r="F150">
        <v>8</v>
      </c>
      <c r="G150" s="3">
        <v>140000</v>
      </c>
      <c r="H150" s="4">
        <v>0.2</v>
      </c>
      <c r="I150" s="3">
        <f t="shared" si="2"/>
        <v>896000</v>
      </c>
    </row>
    <row r="151" spans="1:9">
      <c r="A151">
        <v>1150</v>
      </c>
      <c r="B151" s="2">
        <v>45372</v>
      </c>
      <c r="C151">
        <v>102</v>
      </c>
      <c r="D151">
        <v>15</v>
      </c>
      <c r="E151">
        <v>4</v>
      </c>
      <c r="F151">
        <v>5</v>
      </c>
      <c r="G151" s="3">
        <v>12000</v>
      </c>
      <c r="H151" s="4">
        <v>0.15</v>
      </c>
      <c r="I151" s="3">
        <f t="shared" si="2"/>
        <v>51000</v>
      </c>
    </row>
    <row r="152" spans="1:9">
      <c r="A152">
        <v>1151</v>
      </c>
      <c r="B152" s="2">
        <v>45645</v>
      </c>
      <c r="C152">
        <v>105</v>
      </c>
      <c r="D152">
        <v>15</v>
      </c>
      <c r="E152">
        <v>3</v>
      </c>
      <c r="F152">
        <v>4</v>
      </c>
      <c r="G152" s="3">
        <v>140000</v>
      </c>
      <c r="H152" s="4">
        <v>0.15</v>
      </c>
      <c r="I152" s="3">
        <f t="shared" si="2"/>
        <v>476000</v>
      </c>
    </row>
    <row r="153" spans="1:9">
      <c r="A153">
        <v>1152</v>
      </c>
      <c r="B153" s="2">
        <v>45346</v>
      </c>
      <c r="C153">
        <v>104</v>
      </c>
      <c r="D153">
        <v>13</v>
      </c>
      <c r="E153">
        <v>2</v>
      </c>
      <c r="F153">
        <v>5</v>
      </c>
      <c r="G153" s="3">
        <v>160000</v>
      </c>
      <c r="H153" s="4">
        <v>0.1</v>
      </c>
      <c r="I153" s="3">
        <f t="shared" si="2"/>
        <v>720000</v>
      </c>
    </row>
    <row r="154" spans="1:9">
      <c r="A154">
        <v>1153</v>
      </c>
      <c r="B154" s="2">
        <v>45303</v>
      </c>
      <c r="C154">
        <v>111</v>
      </c>
      <c r="D154">
        <v>13</v>
      </c>
      <c r="E154">
        <v>1</v>
      </c>
      <c r="F154">
        <v>1</v>
      </c>
      <c r="G154" s="3">
        <v>28000</v>
      </c>
      <c r="H154" s="4">
        <v>0.15</v>
      </c>
      <c r="I154" s="3">
        <f t="shared" si="2"/>
        <v>23800</v>
      </c>
    </row>
    <row r="155" spans="1:9">
      <c r="A155">
        <v>1154</v>
      </c>
      <c r="B155" s="2">
        <v>45438</v>
      </c>
      <c r="C155">
        <v>104</v>
      </c>
      <c r="D155">
        <v>20</v>
      </c>
      <c r="E155">
        <v>3</v>
      </c>
      <c r="F155">
        <v>4</v>
      </c>
      <c r="G155" s="3">
        <v>160000</v>
      </c>
      <c r="H155" s="4">
        <v>0.2</v>
      </c>
      <c r="I155" s="3">
        <f t="shared" si="2"/>
        <v>512000</v>
      </c>
    </row>
    <row r="156" spans="1:9">
      <c r="A156">
        <v>1155</v>
      </c>
      <c r="B156" s="2">
        <v>45420</v>
      </c>
      <c r="C156">
        <v>111</v>
      </c>
      <c r="D156">
        <v>5</v>
      </c>
      <c r="E156">
        <v>2</v>
      </c>
      <c r="F156">
        <v>1</v>
      </c>
      <c r="G156" s="3">
        <v>28000</v>
      </c>
      <c r="H156" s="4">
        <v>0.15</v>
      </c>
      <c r="I156" s="3">
        <f t="shared" si="2"/>
        <v>23800</v>
      </c>
    </row>
    <row r="157" spans="1:9">
      <c r="A157">
        <v>1156</v>
      </c>
      <c r="B157" s="2">
        <v>45309</v>
      </c>
      <c r="C157">
        <v>110</v>
      </c>
      <c r="D157">
        <v>12</v>
      </c>
      <c r="E157">
        <v>3</v>
      </c>
      <c r="F157">
        <v>2</v>
      </c>
      <c r="G157" s="3">
        <v>25000</v>
      </c>
      <c r="H157" s="4">
        <v>0.1</v>
      </c>
      <c r="I157" s="3">
        <f t="shared" si="2"/>
        <v>45000</v>
      </c>
    </row>
    <row r="158" spans="1:9">
      <c r="A158">
        <v>1157</v>
      </c>
      <c r="B158" s="2">
        <v>45504</v>
      </c>
      <c r="C158">
        <v>103</v>
      </c>
      <c r="D158">
        <v>7</v>
      </c>
      <c r="E158">
        <v>1</v>
      </c>
      <c r="F158">
        <v>6</v>
      </c>
      <c r="G158" s="3">
        <v>45000</v>
      </c>
      <c r="H158" s="4">
        <v>0.1</v>
      </c>
      <c r="I158" s="3">
        <f t="shared" si="2"/>
        <v>243000</v>
      </c>
    </row>
    <row r="159" spans="1:9">
      <c r="A159">
        <v>1158</v>
      </c>
      <c r="B159" s="2">
        <v>45376</v>
      </c>
      <c r="C159">
        <v>105</v>
      </c>
      <c r="D159">
        <v>16</v>
      </c>
      <c r="E159">
        <v>4</v>
      </c>
      <c r="F159">
        <v>5</v>
      </c>
      <c r="G159" s="3">
        <v>140000</v>
      </c>
      <c r="H159" s="4">
        <v>0.1</v>
      </c>
      <c r="I159" s="3">
        <f t="shared" si="2"/>
        <v>630000</v>
      </c>
    </row>
    <row r="160" spans="1:9">
      <c r="A160">
        <v>1159</v>
      </c>
      <c r="B160" s="2">
        <v>45350</v>
      </c>
      <c r="C160">
        <v>108</v>
      </c>
      <c r="D160">
        <v>3</v>
      </c>
      <c r="E160">
        <v>1</v>
      </c>
      <c r="F160">
        <v>4</v>
      </c>
      <c r="G160" s="3">
        <v>35000</v>
      </c>
      <c r="H160" s="4">
        <v>0.15</v>
      </c>
      <c r="I160" s="3">
        <f t="shared" si="2"/>
        <v>119000</v>
      </c>
    </row>
    <row r="161" spans="1:9">
      <c r="A161">
        <v>1160</v>
      </c>
      <c r="B161" s="2">
        <v>45577</v>
      </c>
      <c r="C161">
        <v>106</v>
      </c>
      <c r="D161">
        <v>3</v>
      </c>
      <c r="E161">
        <v>3</v>
      </c>
      <c r="F161">
        <v>1</v>
      </c>
      <c r="G161" s="3">
        <v>120000</v>
      </c>
      <c r="H161" s="4">
        <v>0</v>
      </c>
      <c r="I161" s="3">
        <f t="shared" si="2"/>
        <v>120000</v>
      </c>
    </row>
    <row r="162" spans="1:9">
      <c r="A162">
        <v>1161</v>
      </c>
      <c r="B162" s="2">
        <v>45524</v>
      </c>
      <c r="C162">
        <v>106</v>
      </c>
      <c r="D162">
        <v>9</v>
      </c>
      <c r="E162">
        <v>2</v>
      </c>
      <c r="F162">
        <v>6</v>
      </c>
      <c r="G162" s="3">
        <v>120000</v>
      </c>
      <c r="H162" s="4">
        <v>0.05</v>
      </c>
      <c r="I162" s="3">
        <f t="shared" si="2"/>
        <v>684000</v>
      </c>
    </row>
    <row r="163" spans="1:9">
      <c r="A163">
        <v>1162</v>
      </c>
      <c r="B163" s="2">
        <v>45533</v>
      </c>
      <c r="C163">
        <v>101</v>
      </c>
      <c r="D163">
        <v>20</v>
      </c>
      <c r="E163">
        <v>4</v>
      </c>
      <c r="F163">
        <v>6</v>
      </c>
      <c r="G163" s="3">
        <v>750000</v>
      </c>
      <c r="H163" s="4">
        <v>0.05</v>
      </c>
      <c r="I163" s="3">
        <f t="shared" si="2"/>
        <v>4275000</v>
      </c>
    </row>
    <row r="164" spans="1:9">
      <c r="A164">
        <v>1163</v>
      </c>
      <c r="B164" s="2">
        <v>45623</v>
      </c>
      <c r="C164">
        <v>102</v>
      </c>
      <c r="D164">
        <v>15</v>
      </c>
      <c r="E164">
        <v>4</v>
      </c>
      <c r="F164">
        <v>5</v>
      </c>
      <c r="G164" s="3">
        <v>12000</v>
      </c>
      <c r="H164" s="4">
        <v>0</v>
      </c>
      <c r="I164" s="3">
        <f t="shared" si="2"/>
        <v>60000</v>
      </c>
    </row>
    <row r="165" spans="1:9">
      <c r="A165">
        <v>1164</v>
      </c>
      <c r="B165" s="2">
        <v>45363</v>
      </c>
      <c r="C165">
        <v>101</v>
      </c>
      <c r="D165">
        <v>2</v>
      </c>
      <c r="E165">
        <v>1</v>
      </c>
      <c r="F165">
        <v>8</v>
      </c>
      <c r="G165" s="3">
        <v>750000</v>
      </c>
      <c r="H165" s="4">
        <v>0.05</v>
      </c>
      <c r="I165" s="3">
        <f t="shared" si="2"/>
        <v>5700000</v>
      </c>
    </row>
    <row r="166" spans="1:9">
      <c r="A166">
        <v>1165</v>
      </c>
      <c r="B166" s="2">
        <v>45567</v>
      </c>
      <c r="C166">
        <v>103</v>
      </c>
      <c r="D166">
        <v>13</v>
      </c>
      <c r="E166">
        <v>2</v>
      </c>
      <c r="F166">
        <v>7</v>
      </c>
      <c r="G166" s="3">
        <v>45000</v>
      </c>
      <c r="H166" s="4">
        <v>0.05</v>
      </c>
      <c r="I166" s="3">
        <f t="shared" si="2"/>
        <v>299250</v>
      </c>
    </row>
    <row r="167" spans="1:9">
      <c r="A167">
        <v>1166</v>
      </c>
      <c r="B167" s="2">
        <v>45504</v>
      </c>
      <c r="C167">
        <v>111</v>
      </c>
      <c r="D167">
        <v>4</v>
      </c>
      <c r="E167">
        <v>3</v>
      </c>
      <c r="F167">
        <v>7</v>
      </c>
      <c r="G167" s="3">
        <v>28000</v>
      </c>
      <c r="H167" s="4">
        <v>0.1</v>
      </c>
      <c r="I167" s="3">
        <f t="shared" si="2"/>
        <v>176400</v>
      </c>
    </row>
    <row r="168" spans="1:9">
      <c r="A168">
        <v>1167</v>
      </c>
      <c r="B168" s="2">
        <v>45308</v>
      </c>
      <c r="C168">
        <v>112</v>
      </c>
      <c r="D168">
        <v>12</v>
      </c>
      <c r="E168">
        <v>1</v>
      </c>
      <c r="F168">
        <v>8</v>
      </c>
      <c r="G168" s="3">
        <v>15000</v>
      </c>
      <c r="H168" s="4">
        <v>0.1</v>
      </c>
      <c r="I168" s="3">
        <f t="shared" si="2"/>
        <v>108000</v>
      </c>
    </row>
    <row r="169" spans="1:9">
      <c r="A169">
        <v>1168</v>
      </c>
      <c r="B169" s="2">
        <v>45342</v>
      </c>
      <c r="C169">
        <v>111</v>
      </c>
      <c r="D169">
        <v>12</v>
      </c>
      <c r="E169">
        <v>2</v>
      </c>
      <c r="F169">
        <v>6</v>
      </c>
      <c r="G169" s="3">
        <v>28000</v>
      </c>
      <c r="H169" s="4">
        <v>0.1</v>
      </c>
      <c r="I169" s="3">
        <f t="shared" si="2"/>
        <v>151200</v>
      </c>
    </row>
    <row r="170" spans="1:9">
      <c r="A170">
        <v>1169</v>
      </c>
      <c r="B170" s="2">
        <v>45389</v>
      </c>
      <c r="C170">
        <v>102</v>
      </c>
      <c r="D170">
        <v>15</v>
      </c>
      <c r="E170">
        <v>1</v>
      </c>
      <c r="F170">
        <v>4</v>
      </c>
      <c r="G170" s="3">
        <v>12000</v>
      </c>
      <c r="H170" s="4">
        <v>0.2</v>
      </c>
      <c r="I170" s="3">
        <f t="shared" si="2"/>
        <v>38400</v>
      </c>
    </row>
    <row r="171" spans="1:9">
      <c r="A171">
        <v>1170</v>
      </c>
      <c r="B171" s="2">
        <v>45302</v>
      </c>
      <c r="C171">
        <v>101</v>
      </c>
      <c r="D171">
        <v>11</v>
      </c>
      <c r="E171">
        <v>1</v>
      </c>
      <c r="F171">
        <v>3</v>
      </c>
      <c r="G171" s="3">
        <v>750000</v>
      </c>
      <c r="H171" s="4">
        <v>0.05</v>
      </c>
      <c r="I171" s="3">
        <f t="shared" si="2"/>
        <v>2137500</v>
      </c>
    </row>
    <row r="172" spans="1:9">
      <c r="A172">
        <v>1171</v>
      </c>
      <c r="B172" s="2">
        <v>45327</v>
      </c>
      <c r="C172">
        <v>109</v>
      </c>
      <c r="D172">
        <v>7</v>
      </c>
      <c r="E172">
        <v>2</v>
      </c>
      <c r="F172">
        <v>4</v>
      </c>
      <c r="G172" s="3">
        <v>180000</v>
      </c>
      <c r="H172" s="4">
        <v>0.05</v>
      </c>
      <c r="I172" s="3">
        <f t="shared" si="2"/>
        <v>684000</v>
      </c>
    </row>
    <row r="173" spans="1:9">
      <c r="A173">
        <v>1172</v>
      </c>
      <c r="B173" s="2">
        <v>45597</v>
      </c>
      <c r="C173">
        <v>101</v>
      </c>
      <c r="D173">
        <v>9</v>
      </c>
      <c r="E173">
        <v>4</v>
      </c>
      <c r="F173">
        <v>3</v>
      </c>
      <c r="G173" s="3">
        <v>750000</v>
      </c>
      <c r="H173" s="4">
        <v>0.2</v>
      </c>
      <c r="I173" s="3">
        <f t="shared" si="2"/>
        <v>1800000</v>
      </c>
    </row>
    <row r="174" spans="1:9">
      <c r="A174">
        <v>1173</v>
      </c>
      <c r="B174" s="2">
        <v>45420</v>
      </c>
      <c r="C174">
        <v>103</v>
      </c>
      <c r="D174">
        <v>4</v>
      </c>
      <c r="E174">
        <v>2</v>
      </c>
      <c r="F174">
        <v>1</v>
      </c>
      <c r="G174" s="3">
        <v>45000</v>
      </c>
      <c r="H174" s="4">
        <v>0.1</v>
      </c>
      <c r="I174" s="3">
        <f t="shared" si="2"/>
        <v>40500</v>
      </c>
    </row>
    <row r="175" spans="1:9">
      <c r="A175">
        <v>1174</v>
      </c>
      <c r="B175" s="2">
        <v>45413</v>
      </c>
      <c r="C175">
        <v>110</v>
      </c>
      <c r="D175">
        <v>11</v>
      </c>
      <c r="E175">
        <v>1</v>
      </c>
      <c r="F175">
        <v>5</v>
      </c>
      <c r="G175" s="3">
        <v>25000</v>
      </c>
      <c r="H175" s="4">
        <v>0.15</v>
      </c>
      <c r="I175" s="3">
        <f t="shared" si="2"/>
        <v>106250</v>
      </c>
    </row>
    <row r="176" spans="1:9">
      <c r="A176">
        <v>1175</v>
      </c>
      <c r="B176" s="2">
        <v>45561</v>
      </c>
      <c r="C176">
        <v>102</v>
      </c>
      <c r="D176">
        <v>3</v>
      </c>
      <c r="E176">
        <v>2</v>
      </c>
      <c r="F176">
        <v>6</v>
      </c>
      <c r="G176" s="3">
        <v>12000</v>
      </c>
      <c r="H176" s="4">
        <v>0</v>
      </c>
      <c r="I176" s="3">
        <f t="shared" si="2"/>
        <v>72000</v>
      </c>
    </row>
    <row r="177" spans="1:9">
      <c r="A177">
        <v>1176</v>
      </c>
      <c r="B177" s="2">
        <v>45523</v>
      </c>
      <c r="C177">
        <v>109</v>
      </c>
      <c r="D177">
        <v>8</v>
      </c>
      <c r="E177">
        <v>4</v>
      </c>
      <c r="F177">
        <v>1</v>
      </c>
      <c r="G177" s="3">
        <v>180000</v>
      </c>
      <c r="H177" s="4">
        <v>0.2</v>
      </c>
      <c r="I177" s="3">
        <f t="shared" si="2"/>
        <v>144000</v>
      </c>
    </row>
    <row r="178" spans="1:9">
      <c r="A178">
        <v>1177</v>
      </c>
      <c r="B178" s="2">
        <v>45446</v>
      </c>
      <c r="C178">
        <v>108</v>
      </c>
      <c r="D178">
        <v>1</v>
      </c>
      <c r="E178">
        <v>1</v>
      </c>
      <c r="F178">
        <v>8</v>
      </c>
      <c r="G178" s="3">
        <v>35000</v>
      </c>
      <c r="H178" s="4">
        <v>0.15</v>
      </c>
      <c r="I178" s="3">
        <f t="shared" si="2"/>
        <v>238000</v>
      </c>
    </row>
    <row r="179" spans="1:9">
      <c r="A179">
        <v>1178</v>
      </c>
      <c r="B179" s="2">
        <v>45643</v>
      </c>
      <c r="C179">
        <v>102</v>
      </c>
      <c r="D179">
        <v>16</v>
      </c>
      <c r="E179">
        <v>3</v>
      </c>
      <c r="F179">
        <v>8</v>
      </c>
      <c r="G179" s="3">
        <v>12000</v>
      </c>
      <c r="H179" s="4">
        <v>0</v>
      </c>
      <c r="I179" s="3">
        <f t="shared" si="2"/>
        <v>96000</v>
      </c>
    </row>
    <row r="180" spans="1:9">
      <c r="A180">
        <v>1179</v>
      </c>
      <c r="B180" s="2">
        <v>45456</v>
      </c>
      <c r="C180">
        <v>110</v>
      </c>
      <c r="D180">
        <v>5</v>
      </c>
      <c r="E180">
        <v>1</v>
      </c>
      <c r="F180">
        <v>5</v>
      </c>
      <c r="G180" s="3">
        <v>25000</v>
      </c>
      <c r="H180" s="4">
        <v>0.2</v>
      </c>
      <c r="I180" s="3">
        <f t="shared" si="2"/>
        <v>100000</v>
      </c>
    </row>
    <row r="181" spans="1:9">
      <c r="A181">
        <v>1180</v>
      </c>
      <c r="B181" s="2">
        <v>45572</v>
      </c>
      <c r="C181">
        <v>112</v>
      </c>
      <c r="D181">
        <v>11</v>
      </c>
      <c r="E181">
        <v>1</v>
      </c>
      <c r="F181">
        <v>5</v>
      </c>
      <c r="G181" s="3">
        <v>15000</v>
      </c>
      <c r="H181" s="4">
        <v>0.2</v>
      </c>
      <c r="I181" s="3">
        <f t="shared" si="2"/>
        <v>60000</v>
      </c>
    </row>
    <row r="182" spans="1:9">
      <c r="A182">
        <v>1181</v>
      </c>
      <c r="B182" s="2">
        <v>45512</v>
      </c>
      <c r="C182">
        <v>102</v>
      </c>
      <c r="D182">
        <v>4</v>
      </c>
      <c r="E182">
        <v>4</v>
      </c>
      <c r="F182">
        <v>4</v>
      </c>
      <c r="G182" s="3">
        <v>12000</v>
      </c>
      <c r="H182" s="4">
        <v>0.05</v>
      </c>
      <c r="I182" s="3">
        <f t="shared" si="2"/>
        <v>45600</v>
      </c>
    </row>
    <row r="183" spans="1:9">
      <c r="A183">
        <v>1182</v>
      </c>
      <c r="B183" s="2">
        <v>45503</v>
      </c>
      <c r="C183">
        <v>106</v>
      </c>
      <c r="D183">
        <v>15</v>
      </c>
      <c r="E183">
        <v>1</v>
      </c>
      <c r="F183">
        <v>2</v>
      </c>
      <c r="G183" s="3">
        <v>120000</v>
      </c>
      <c r="H183" s="4">
        <v>0.1</v>
      </c>
      <c r="I183" s="3">
        <f t="shared" si="2"/>
        <v>216000</v>
      </c>
    </row>
    <row r="184" spans="1:9">
      <c r="A184">
        <v>1183</v>
      </c>
      <c r="B184" s="2">
        <v>45632</v>
      </c>
      <c r="C184">
        <v>105</v>
      </c>
      <c r="D184">
        <v>12</v>
      </c>
      <c r="E184">
        <v>4</v>
      </c>
      <c r="F184">
        <v>8</v>
      </c>
      <c r="G184" s="3">
        <v>140000</v>
      </c>
      <c r="H184" s="4">
        <v>0</v>
      </c>
      <c r="I184" s="3">
        <f t="shared" si="2"/>
        <v>1120000</v>
      </c>
    </row>
    <row r="185" spans="1:9">
      <c r="A185">
        <v>1184</v>
      </c>
      <c r="B185" s="2">
        <v>45339</v>
      </c>
      <c r="C185">
        <v>107</v>
      </c>
      <c r="D185">
        <v>4</v>
      </c>
      <c r="E185">
        <v>3</v>
      </c>
      <c r="F185">
        <v>6</v>
      </c>
      <c r="G185" s="3">
        <v>90000</v>
      </c>
      <c r="H185" s="4">
        <v>0.2</v>
      </c>
      <c r="I185" s="3">
        <f t="shared" si="2"/>
        <v>432000</v>
      </c>
    </row>
    <row r="186" spans="1:9">
      <c r="A186">
        <v>1185</v>
      </c>
      <c r="B186" s="2">
        <v>45322</v>
      </c>
      <c r="C186">
        <v>110</v>
      </c>
      <c r="D186">
        <v>18</v>
      </c>
      <c r="E186">
        <v>2</v>
      </c>
      <c r="F186">
        <v>2</v>
      </c>
      <c r="G186" s="3">
        <v>25000</v>
      </c>
      <c r="H186" s="4">
        <v>0.15</v>
      </c>
      <c r="I186" s="3">
        <f t="shared" si="2"/>
        <v>42500</v>
      </c>
    </row>
    <row r="187" spans="1:9">
      <c r="A187">
        <v>1186</v>
      </c>
      <c r="B187" s="2">
        <v>45318</v>
      </c>
      <c r="C187">
        <v>105</v>
      </c>
      <c r="D187">
        <v>20</v>
      </c>
      <c r="E187">
        <v>1</v>
      </c>
      <c r="F187">
        <v>2</v>
      </c>
      <c r="G187" s="3">
        <v>140000</v>
      </c>
      <c r="H187" s="4">
        <v>0.05</v>
      </c>
      <c r="I187" s="3">
        <f t="shared" si="2"/>
        <v>266000</v>
      </c>
    </row>
    <row r="188" spans="1:9">
      <c r="A188">
        <v>1187</v>
      </c>
      <c r="B188" s="2">
        <v>45371</v>
      </c>
      <c r="C188">
        <v>111</v>
      </c>
      <c r="D188">
        <v>16</v>
      </c>
      <c r="E188">
        <v>1</v>
      </c>
      <c r="F188">
        <v>2</v>
      </c>
      <c r="G188" s="3">
        <v>28000</v>
      </c>
      <c r="H188" s="4">
        <v>0.2</v>
      </c>
      <c r="I188" s="3">
        <f t="shared" si="2"/>
        <v>44800</v>
      </c>
    </row>
    <row r="189" spans="1:9">
      <c r="A189">
        <v>1188</v>
      </c>
      <c r="B189" s="2">
        <v>45480</v>
      </c>
      <c r="C189">
        <v>102</v>
      </c>
      <c r="D189">
        <v>9</v>
      </c>
      <c r="E189">
        <v>2</v>
      </c>
      <c r="F189">
        <v>7</v>
      </c>
      <c r="G189" s="3">
        <v>12000</v>
      </c>
      <c r="H189" s="4">
        <v>0.2</v>
      </c>
      <c r="I189" s="3">
        <f t="shared" si="2"/>
        <v>67200</v>
      </c>
    </row>
    <row r="190" spans="1:9">
      <c r="A190">
        <v>1189</v>
      </c>
      <c r="B190" s="2">
        <v>45606</v>
      </c>
      <c r="C190">
        <v>111</v>
      </c>
      <c r="D190">
        <v>18</v>
      </c>
      <c r="E190">
        <v>1</v>
      </c>
      <c r="F190">
        <v>5</v>
      </c>
      <c r="G190" s="3">
        <v>28000</v>
      </c>
      <c r="H190" s="4">
        <v>0.1</v>
      </c>
      <c r="I190" s="3">
        <f t="shared" si="2"/>
        <v>126000</v>
      </c>
    </row>
    <row r="191" spans="1:9">
      <c r="A191">
        <v>1190</v>
      </c>
      <c r="B191" s="2">
        <v>45651</v>
      </c>
      <c r="C191">
        <v>105</v>
      </c>
      <c r="D191">
        <v>11</v>
      </c>
      <c r="E191">
        <v>1</v>
      </c>
      <c r="F191">
        <v>3</v>
      </c>
      <c r="G191" s="3">
        <v>140000</v>
      </c>
      <c r="H191" s="4">
        <v>0.2</v>
      </c>
      <c r="I191" s="3">
        <f t="shared" si="2"/>
        <v>336000</v>
      </c>
    </row>
    <row r="192" spans="1:9">
      <c r="A192">
        <v>1191</v>
      </c>
      <c r="B192" s="2">
        <v>45628</v>
      </c>
      <c r="C192">
        <v>107</v>
      </c>
      <c r="D192">
        <v>3</v>
      </c>
      <c r="E192">
        <v>1</v>
      </c>
      <c r="F192">
        <v>1</v>
      </c>
      <c r="G192" s="3">
        <v>90000</v>
      </c>
      <c r="H192" s="4">
        <v>0.2</v>
      </c>
      <c r="I192" s="3">
        <f t="shared" si="2"/>
        <v>72000</v>
      </c>
    </row>
    <row r="193" spans="1:9">
      <c r="A193">
        <v>1192</v>
      </c>
      <c r="B193" s="2">
        <v>45402</v>
      </c>
      <c r="C193">
        <v>107</v>
      </c>
      <c r="D193">
        <v>14</v>
      </c>
      <c r="E193">
        <v>2</v>
      </c>
      <c r="F193">
        <v>3</v>
      </c>
      <c r="G193" s="3">
        <v>90000</v>
      </c>
      <c r="H193" s="4">
        <v>0.1</v>
      </c>
      <c r="I193" s="3">
        <f t="shared" si="2"/>
        <v>243000</v>
      </c>
    </row>
    <row r="194" spans="1:9">
      <c r="A194">
        <v>1193</v>
      </c>
      <c r="B194" s="2">
        <v>45582</v>
      </c>
      <c r="C194">
        <v>110</v>
      </c>
      <c r="D194">
        <v>3</v>
      </c>
      <c r="E194">
        <v>4</v>
      </c>
      <c r="F194">
        <v>3</v>
      </c>
      <c r="G194" s="3">
        <v>25000</v>
      </c>
      <c r="H194" s="4">
        <v>0.2</v>
      </c>
      <c r="I194" s="3">
        <f t="shared" ref="I194:I257" si="3">F194*G194*(1-H194)</f>
        <v>60000</v>
      </c>
    </row>
    <row r="195" spans="1:9">
      <c r="A195">
        <v>1194</v>
      </c>
      <c r="B195" s="2">
        <v>45317</v>
      </c>
      <c r="C195">
        <v>111</v>
      </c>
      <c r="D195">
        <v>3</v>
      </c>
      <c r="E195">
        <v>1</v>
      </c>
      <c r="F195">
        <v>7</v>
      </c>
      <c r="G195" s="3">
        <v>28000</v>
      </c>
      <c r="H195" s="4">
        <v>0.15</v>
      </c>
      <c r="I195" s="3">
        <f t="shared" si="3"/>
        <v>166600</v>
      </c>
    </row>
    <row r="196" spans="1:9">
      <c r="A196">
        <v>1195</v>
      </c>
      <c r="B196" s="2">
        <v>45504</v>
      </c>
      <c r="C196">
        <v>105</v>
      </c>
      <c r="D196">
        <v>7</v>
      </c>
      <c r="E196">
        <v>3</v>
      </c>
      <c r="F196">
        <v>2</v>
      </c>
      <c r="G196" s="3">
        <v>140000</v>
      </c>
      <c r="H196" s="4">
        <v>0</v>
      </c>
      <c r="I196" s="3">
        <f t="shared" si="3"/>
        <v>280000</v>
      </c>
    </row>
    <row r="197" spans="1:9">
      <c r="A197">
        <v>1196</v>
      </c>
      <c r="B197" s="2">
        <v>45437</v>
      </c>
      <c r="C197">
        <v>111</v>
      </c>
      <c r="D197">
        <v>19</v>
      </c>
      <c r="E197">
        <v>2</v>
      </c>
      <c r="F197">
        <v>5</v>
      </c>
      <c r="G197" s="3">
        <v>28000</v>
      </c>
      <c r="H197" s="4">
        <v>0.15</v>
      </c>
      <c r="I197" s="3">
        <f t="shared" si="3"/>
        <v>119000</v>
      </c>
    </row>
    <row r="198" spans="1:9">
      <c r="A198">
        <v>1197</v>
      </c>
      <c r="B198" s="2">
        <v>45598</v>
      </c>
      <c r="C198">
        <v>101</v>
      </c>
      <c r="D198">
        <v>1</v>
      </c>
      <c r="E198">
        <v>1</v>
      </c>
      <c r="F198">
        <v>4</v>
      </c>
      <c r="G198" s="3">
        <v>750000</v>
      </c>
      <c r="H198" s="4">
        <v>0.1</v>
      </c>
      <c r="I198" s="3">
        <f t="shared" si="3"/>
        <v>2700000</v>
      </c>
    </row>
    <row r="199" spans="1:9">
      <c r="A199">
        <v>1198</v>
      </c>
      <c r="B199" s="2">
        <v>45440</v>
      </c>
      <c r="C199">
        <v>106</v>
      </c>
      <c r="D199">
        <v>4</v>
      </c>
      <c r="E199">
        <v>1</v>
      </c>
      <c r="F199">
        <v>7</v>
      </c>
      <c r="G199" s="3">
        <v>120000</v>
      </c>
      <c r="H199" s="4">
        <v>0.15</v>
      </c>
      <c r="I199" s="3">
        <f t="shared" si="3"/>
        <v>714000</v>
      </c>
    </row>
    <row r="200" spans="1:9">
      <c r="A200">
        <v>1199</v>
      </c>
      <c r="B200" s="2">
        <v>45564</v>
      </c>
      <c r="C200">
        <v>112</v>
      </c>
      <c r="D200">
        <v>8</v>
      </c>
      <c r="E200">
        <v>2</v>
      </c>
      <c r="F200">
        <v>6</v>
      </c>
      <c r="G200" s="3">
        <v>15000</v>
      </c>
      <c r="H200" s="4">
        <v>0</v>
      </c>
      <c r="I200" s="3">
        <f t="shared" si="3"/>
        <v>90000</v>
      </c>
    </row>
    <row r="201" spans="1:9">
      <c r="A201">
        <v>1200</v>
      </c>
      <c r="B201" s="2">
        <v>45515</v>
      </c>
      <c r="C201">
        <v>101</v>
      </c>
      <c r="D201">
        <v>15</v>
      </c>
      <c r="E201">
        <v>4</v>
      </c>
      <c r="F201">
        <v>6</v>
      </c>
      <c r="G201" s="3">
        <v>750000</v>
      </c>
      <c r="H201" s="4">
        <v>0.2</v>
      </c>
      <c r="I201" s="3">
        <f t="shared" si="3"/>
        <v>3600000</v>
      </c>
    </row>
    <row r="202" spans="1:9">
      <c r="A202">
        <v>1201</v>
      </c>
      <c r="B202" s="2">
        <v>45499</v>
      </c>
      <c r="C202">
        <v>112</v>
      </c>
      <c r="D202">
        <v>14</v>
      </c>
      <c r="E202">
        <v>1</v>
      </c>
      <c r="F202">
        <v>7</v>
      </c>
      <c r="G202" s="3">
        <v>15000</v>
      </c>
      <c r="H202" s="4">
        <v>0.1</v>
      </c>
      <c r="I202" s="3">
        <f t="shared" si="3"/>
        <v>94500</v>
      </c>
    </row>
    <row r="203" spans="1:9">
      <c r="A203">
        <v>1202</v>
      </c>
      <c r="B203" s="2">
        <v>45379</v>
      </c>
      <c r="C203">
        <v>110</v>
      </c>
      <c r="D203">
        <v>15</v>
      </c>
      <c r="E203">
        <v>3</v>
      </c>
      <c r="F203">
        <v>6</v>
      </c>
      <c r="G203" s="3">
        <v>25000</v>
      </c>
      <c r="H203" s="4">
        <v>0</v>
      </c>
      <c r="I203" s="3">
        <f t="shared" si="3"/>
        <v>150000</v>
      </c>
    </row>
    <row r="204" spans="1:9">
      <c r="A204">
        <v>1203</v>
      </c>
      <c r="B204" s="2">
        <v>45416</v>
      </c>
      <c r="C204">
        <v>107</v>
      </c>
      <c r="D204">
        <v>19</v>
      </c>
      <c r="E204">
        <v>2</v>
      </c>
      <c r="F204">
        <v>2</v>
      </c>
      <c r="G204" s="3">
        <v>90000</v>
      </c>
      <c r="H204" s="4">
        <v>0.1</v>
      </c>
      <c r="I204" s="3">
        <f t="shared" si="3"/>
        <v>162000</v>
      </c>
    </row>
    <row r="205" spans="1:9">
      <c r="A205">
        <v>1204</v>
      </c>
      <c r="B205" s="2">
        <v>45465</v>
      </c>
      <c r="C205">
        <v>104</v>
      </c>
      <c r="D205">
        <v>11</v>
      </c>
      <c r="E205">
        <v>3</v>
      </c>
      <c r="F205">
        <v>2</v>
      </c>
      <c r="G205" s="3">
        <v>160000</v>
      </c>
      <c r="H205" s="4">
        <v>0</v>
      </c>
      <c r="I205" s="3">
        <f t="shared" si="3"/>
        <v>320000</v>
      </c>
    </row>
    <row r="206" spans="1:9">
      <c r="A206">
        <v>1205</v>
      </c>
      <c r="B206" s="2">
        <v>45563</v>
      </c>
      <c r="C206">
        <v>109</v>
      </c>
      <c r="D206">
        <v>7</v>
      </c>
      <c r="E206">
        <v>4</v>
      </c>
      <c r="F206">
        <v>6</v>
      </c>
      <c r="G206" s="3">
        <v>180000</v>
      </c>
      <c r="H206" s="4">
        <v>0.05</v>
      </c>
      <c r="I206" s="3">
        <f t="shared" si="3"/>
        <v>1026000</v>
      </c>
    </row>
    <row r="207" spans="1:9">
      <c r="A207">
        <v>1206</v>
      </c>
      <c r="B207" s="2">
        <v>45412</v>
      </c>
      <c r="C207">
        <v>102</v>
      </c>
      <c r="D207">
        <v>5</v>
      </c>
      <c r="E207">
        <v>1</v>
      </c>
      <c r="F207">
        <v>3</v>
      </c>
      <c r="G207" s="3">
        <v>12000</v>
      </c>
      <c r="H207" s="4">
        <v>0</v>
      </c>
      <c r="I207" s="3">
        <f t="shared" si="3"/>
        <v>36000</v>
      </c>
    </row>
    <row r="208" spans="1:9">
      <c r="A208">
        <v>1207</v>
      </c>
      <c r="B208" s="2">
        <v>45382</v>
      </c>
      <c r="C208">
        <v>111</v>
      </c>
      <c r="D208">
        <v>16</v>
      </c>
      <c r="E208">
        <v>2</v>
      </c>
      <c r="F208">
        <v>8</v>
      </c>
      <c r="G208" s="3">
        <v>28000</v>
      </c>
      <c r="H208" s="4">
        <v>0.2</v>
      </c>
      <c r="I208" s="3">
        <f t="shared" si="3"/>
        <v>179200</v>
      </c>
    </row>
    <row r="209" spans="1:9">
      <c r="A209">
        <v>1208</v>
      </c>
      <c r="B209" s="2">
        <v>45621</v>
      </c>
      <c r="C209">
        <v>111</v>
      </c>
      <c r="D209">
        <v>20</v>
      </c>
      <c r="E209">
        <v>1</v>
      </c>
      <c r="F209">
        <v>6</v>
      </c>
      <c r="G209" s="3">
        <v>28000</v>
      </c>
      <c r="H209" s="4">
        <v>0</v>
      </c>
      <c r="I209" s="3">
        <f t="shared" si="3"/>
        <v>168000</v>
      </c>
    </row>
    <row r="210" spans="1:9">
      <c r="A210">
        <v>1209</v>
      </c>
      <c r="B210" s="2">
        <v>45532</v>
      </c>
      <c r="C210">
        <v>108</v>
      </c>
      <c r="D210">
        <v>10</v>
      </c>
      <c r="E210">
        <v>3</v>
      </c>
      <c r="F210">
        <v>1</v>
      </c>
      <c r="G210" s="3">
        <v>35000</v>
      </c>
      <c r="H210" s="4">
        <v>0</v>
      </c>
      <c r="I210" s="3">
        <f t="shared" si="3"/>
        <v>35000</v>
      </c>
    </row>
    <row r="211" spans="1:9">
      <c r="A211">
        <v>1210</v>
      </c>
      <c r="B211" s="2">
        <v>45450</v>
      </c>
      <c r="C211">
        <v>108</v>
      </c>
      <c r="D211">
        <v>15</v>
      </c>
      <c r="E211">
        <v>1</v>
      </c>
      <c r="F211">
        <v>6</v>
      </c>
      <c r="G211" s="3">
        <v>35000</v>
      </c>
      <c r="H211" s="4">
        <v>0</v>
      </c>
      <c r="I211" s="3">
        <f t="shared" si="3"/>
        <v>210000</v>
      </c>
    </row>
    <row r="212" spans="1:9">
      <c r="A212">
        <v>1211</v>
      </c>
      <c r="B212" s="2">
        <v>45622</v>
      </c>
      <c r="C212">
        <v>102</v>
      </c>
      <c r="D212">
        <v>20</v>
      </c>
      <c r="E212">
        <v>2</v>
      </c>
      <c r="F212">
        <v>7</v>
      </c>
      <c r="G212" s="3">
        <v>12000</v>
      </c>
      <c r="H212" s="4">
        <v>0.2</v>
      </c>
      <c r="I212" s="3">
        <f t="shared" si="3"/>
        <v>67200</v>
      </c>
    </row>
    <row r="213" spans="1:9">
      <c r="A213">
        <v>1212</v>
      </c>
      <c r="B213" s="2">
        <v>45313</v>
      </c>
      <c r="C213">
        <v>108</v>
      </c>
      <c r="D213">
        <v>19</v>
      </c>
      <c r="E213">
        <v>2</v>
      </c>
      <c r="F213">
        <v>6</v>
      </c>
      <c r="G213" s="3">
        <v>35000</v>
      </c>
      <c r="H213" s="4">
        <v>0.2</v>
      </c>
      <c r="I213" s="3">
        <f t="shared" si="3"/>
        <v>168000</v>
      </c>
    </row>
    <row r="214" spans="1:9">
      <c r="A214">
        <v>1213</v>
      </c>
      <c r="B214" s="2">
        <v>45369</v>
      </c>
      <c r="C214">
        <v>101</v>
      </c>
      <c r="D214">
        <v>15</v>
      </c>
      <c r="E214">
        <v>1</v>
      </c>
      <c r="F214">
        <v>6</v>
      </c>
      <c r="G214" s="3">
        <v>750000</v>
      </c>
      <c r="H214" s="4">
        <v>0</v>
      </c>
      <c r="I214" s="3">
        <f t="shared" si="3"/>
        <v>4500000</v>
      </c>
    </row>
    <row r="215" spans="1:9">
      <c r="A215">
        <v>1214</v>
      </c>
      <c r="B215" s="2">
        <v>45550</v>
      </c>
      <c r="C215">
        <v>111</v>
      </c>
      <c r="D215">
        <v>6</v>
      </c>
      <c r="E215">
        <v>1</v>
      </c>
      <c r="F215">
        <v>8</v>
      </c>
      <c r="G215" s="3">
        <v>28000</v>
      </c>
      <c r="H215" s="4">
        <v>0.2</v>
      </c>
      <c r="I215" s="3">
        <f t="shared" si="3"/>
        <v>179200</v>
      </c>
    </row>
    <row r="216" spans="1:9">
      <c r="A216">
        <v>1215</v>
      </c>
      <c r="B216" s="2">
        <v>45559</v>
      </c>
      <c r="C216">
        <v>110</v>
      </c>
      <c r="D216">
        <v>6</v>
      </c>
      <c r="E216">
        <v>1</v>
      </c>
      <c r="F216">
        <v>5</v>
      </c>
      <c r="G216" s="3">
        <v>25000</v>
      </c>
      <c r="H216" s="4">
        <v>0.1</v>
      </c>
      <c r="I216" s="3">
        <f t="shared" si="3"/>
        <v>112500</v>
      </c>
    </row>
    <row r="217" spans="1:9">
      <c r="A217">
        <v>1216</v>
      </c>
      <c r="B217" s="2">
        <v>45639</v>
      </c>
      <c r="C217">
        <v>110</v>
      </c>
      <c r="D217">
        <v>2</v>
      </c>
      <c r="E217">
        <v>3</v>
      </c>
      <c r="F217">
        <v>6</v>
      </c>
      <c r="G217" s="3">
        <v>25000</v>
      </c>
      <c r="H217" s="4">
        <v>0</v>
      </c>
      <c r="I217" s="3">
        <f t="shared" si="3"/>
        <v>150000</v>
      </c>
    </row>
    <row r="218" spans="1:9">
      <c r="A218">
        <v>1217</v>
      </c>
      <c r="B218" s="2">
        <v>45577</v>
      </c>
      <c r="C218">
        <v>111</v>
      </c>
      <c r="D218">
        <v>13</v>
      </c>
      <c r="E218">
        <v>1</v>
      </c>
      <c r="F218">
        <v>3</v>
      </c>
      <c r="G218" s="3">
        <v>28000</v>
      </c>
      <c r="H218" s="4">
        <v>0.2</v>
      </c>
      <c r="I218" s="3">
        <f t="shared" si="3"/>
        <v>67200</v>
      </c>
    </row>
    <row r="219" spans="1:9">
      <c r="A219">
        <v>1218</v>
      </c>
      <c r="B219" s="2">
        <v>45631</v>
      </c>
      <c r="C219">
        <v>103</v>
      </c>
      <c r="D219">
        <v>12</v>
      </c>
      <c r="E219">
        <v>1</v>
      </c>
      <c r="F219">
        <v>7</v>
      </c>
      <c r="G219" s="3">
        <v>45000</v>
      </c>
      <c r="H219" s="4">
        <v>0</v>
      </c>
      <c r="I219" s="3">
        <f t="shared" si="3"/>
        <v>315000</v>
      </c>
    </row>
    <row r="220" spans="1:9">
      <c r="A220">
        <v>1219</v>
      </c>
      <c r="B220" s="2">
        <v>45450</v>
      </c>
      <c r="C220">
        <v>109</v>
      </c>
      <c r="D220">
        <v>13</v>
      </c>
      <c r="E220">
        <v>2</v>
      </c>
      <c r="F220">
        <v>6</v>
      </c>
      <c r="G220" s="3">
        <v>180000</v>
      </c>
      <c r="H220" s="4">
        <v>0.2</v>
      </c>
      <c r="I220" s="3">
        <f t="shared" si="3"/>
        <v>864000</v>
      </c>
    </row>
    <row r="221" spans="1:9">
      <c r="A221">
        <v>1220</v>
      </c>
      <c r="B221" s="2">
        <v>45339</v>
      </c>
      <c r="C221">
        <v>111</v>
      </c>
      <c r="D221">
        <v>14</v>
      </c>
      <c r="E221">
        <v>2</v>
      </c>
      <c r="F221">
        <v>1</v>
      </c>
      <c r="G221" s="3">
        <v>28000</v>
      </c>
      <c r="H221" s="4">
        <v>0.05</v>
      </c>
      <c r="I221" s="3">
        <f t="shared" si="3"/>
        <v>26600</v>
      </c>
    </row>
    <row r="222" spans="1:9">
      <c r="A222">
        <v>1221</v>
      </c>
      <c r="B222" s="2">
        <v>45401</v>
      </c>
      <c r="C222">
        <v>106</v>
      </c>
      <c r="D222">
        <v>16</v>
      </c>
      <c r="E222">
        <v>1</v>
      </c>
      <c r="F222">
        <v>3</v>
      </c>
      <c r="G222" s="3">
        <v>120000</v>
      </c>
      <c r="H222" s="4">
        <v>0.1</v>
      </c>
      <c r="I222" s="3">
        <f t="shared" si="3"/>
        <v>324000</v>
      </c>
    </row>
    <row r="223" spans="1:9">
      <c r="A223">
        <v>1222</v>
      </c>
      <c r="B223" s="2">
        <v>45343</v>
      </c>
      <c r="C223">
        <v>109</v>
      </c>
      <c r="D223">
        <v>18</v>
      </c>
      <c r="E223">
        <v>3</v>
      </c>
      <c r="F223">
        <v>1</v>
      </c>
      <c r="G223" s="3">
        <v>180000</v>
      </c>
      <c r="H223" s="4">
        <v>0.2</v>
      </c>
      <c r="I223" s="3">
        <f t="shared" si="3"/>
        <v>144000</v>
      </c>
    </row>
    <row r="224" spans="1:9">
      <c r="A224">
        <v>1223</v>
      </c>
      <c r="B224" s="2">
        <v>45359</v>
      </c>
      <c r="C224">
        <v>110</v>
      </c>
      <c r="D224">
        <v>13</v>
      </c>
      <c r="E224">
        <v>1</v>
      </c>
      <c r="F224">
        <v>3</v>
      </c>
      <c r="G224" s="3">
        <v>25000</v>
      </c>
      <c r="H224" s="4">
        <v>0.2</v>
      </c>
      <c r="I224" s="3">
        <f t="shared" si="3"/>
        <v>60000</v>
      </c>
    </row>
    <row r="225" spans="1:9">
      <c r="A225">
        <v>1224</v>
      </c>
      <c r="B225" s="2">
        <v>45376</v>
      </c>
      <c r="C225">
        <v>112</v>
      </c>
      <c r="D225">
        <v>15</v>
      </c>
      <c r="E225">
        <v>1</v>
      </c>
      <c r="F225">
        <v>6</v>
      </c>
      <c r="G225" s="3">
        <v>15000</v>
      </c>
      <c r="H225" s="4">
        <v>0.05</v>
      </c>
      <c r="I225" s="3">
        <f t="shared" si="3"/>
        <v>85500</v>
      </c>
    </row>
    <row r="226" spans="1:9">
      <c r="A226">
        <v>1225</v>
      </c>
      <c r="B226" s="2">
        <v>45519</v>
      </c>
      <c r="C226">
        <v>110</v>
      </c>
      <c r="D226">
        <v>10</v>
      </c>
      <c r="E226">
        <v>3</v>
      </c>
      <c r="F226">
        <v>8</v>
      </c>
      <c r="G226" s="3">
        <v>25000</v>
      </c>
      <c r="H226" s="4">
        <v>0.05</v>
      </c>
      <c r="I226" s="3">
        <f t="shared" si="3"/>
        <v>190000</v>
      </c>
    </row>
    <row r="227" spans="1:9">
      <c r="A227">
        <v>1226</v>
      </c>
      <c r="B227" s="2">
        <v>45450</v>
      </c>
      <c r="C227">
        <v>108</v>
      </c>
      <c r="D227">
        <v>7</v>
      </c>
      <c r="E227">
        <v>1</v>
      </c>
      <c r="F227">
        <v>8</v>
      </c>
      <c r="G227" s="3">
        <v>35000</v>
      </c>
      <c r="H227" s="4">
        <v>0.1</v>
      </c>
      <c r="I227" s="3">
        <f t="shared" si="3"/>
        <v>252000</v>
      </c>
    </row>
    <row r="228" spans="1:9">
      <c r="A228">
        <v>1227</v>
      </c>
      <c r="B228" s="2">
        <v>45487</v>
      </c>
      <c r="C228">
        <v>109</v>
      </c>
      <c r="D228">
        <v>17</v>
      </c>
      <c r="E228">
        <v>2</v>
      </c>
      <c r="F228">
        <v>3</v>
      </c>
      <c r="G228" s="3">
        <v>180000</v>
      </c>
      <c r="H228" s="4">
        <v>0.2</v>
      </c>
      <c r="I228" s="3">
        <f t="shared" si="3"/>
        <v>432000</v>
      </c>
    </row>
    <row r="229" spans="1:9">
      <c r="A229">
        <v>1228</v>
      </c>
      <c r="B229" s="2">
        <v>45362</v>
      </c>
      <c r="C229">
        <v>105</v>
      </c>
      <c r="D229">
        <v>2</v>
      </c>
      <c r="E229">
        <v>2</v>
      </c>
      <c r="F229">
        <v>6</v>
      </c>
      <c r="G229" s="3">
        <v>140000</v>
      </c>
      <c r="H229" s="4">
        <v>0</v>
      </c>
      <c r="I229" s="3">
        <f t="shared" si="3"/>
        <v>840000</v>
      </c>
    </row>
    <row r="230" spans="1:9">
      <c r="A230">
        <v>1229</v>
      </c>
      <c r="B230" s="2">
        <v>45656</v>
      </c>
      <c r="C230">
        <v>109</v>
      </c>
      <c r="D230">
        <v>4</v>
      </c>
      <c r="E230">
        <v>1</v>
      </c>
      <c r="F230">
        <v>3</v>
      </c>
      <c r="G230" s="3">
        <v>180000</v>
      </c>
      <c r="H230" s="4">
        <v>0.2</v>
      </c>
      <c r="I230" s="3">
        <f t="shared" si="3"/>
        <v>432000</v>
      </c>
    </row>
    <row r="231" spans="1:9">
      <c r="A231">
        <v>1230</v>
      </c>
      <c r="B231" s="2">
        <v>45367</v>
      </c>
      <c r="C231">
        <v>107</v>
      </c>
      <c r="D231">
        <v>3</v>
      </c>
      <c r="E231">
        <v>4</v>
      </c>
      <c r="F231">
        <v>4</v>
      </c>
      <c r="G231" s="3">
        <v>90000</v>
      </c>
      <c r="H231" s="4">
        <v>0.1</v>
      </c>
      <c r="I231" s="3">
        <f t="shared" si="3"/>
        <v>324000</v>
      </c>
    </row>
    <row r="232" spans="1:9">
      <c r="A232">
        <v>1231</v>
      </c>
      <c r="B232" s="2">
        <v>45305</v>
      </c>
      <c r="C232">
        <v>107</v>
      </c>
      <c r="D232">
        <v>2</v>
      </c>
      <c r="E232">
        <v>1</v>
      </c>
      <c r="F232">
        <v>6</v>
      </c>
      <c r="G232" s="3">
        <v>90000</v>
      </c>
      <c r="H232" s="4">
        <v>0</v>
      </c>
      <c r="I232" s="3">
        <f t="shared" si="3"/>
        <v>540000</v>
      </c>
    </row>
    <row r="233" spans="1:9">
      <c r="A233">
        <v>1232</v>
      </c>
      <c r="B233" s="2">
        <v>45483</v>
      </c>
      <c r="C233">
        <v>104</v>
      </c>
      <c r="D233">
        <v>1</v>
      </c>
      <c r="E233">
        <v>1</v>
      </c>
      <c r="F233">
        <v>2</v>
      </c>
      <c r="G233" s="3">
        <v>160000</v>
      </c>
      <c r="H233" s="4">
        <v>0.1</v>
      </c>
      <c r="I233" s="3">
        <f t="shared" si="3"/>
        <v>288000</v>
      </c>
    </row>
    <row r="234" spans="1:9">
      <c r="A234">
        <v>1233</v>
      </c>
      <c r="B234" s="2">
        <v>45366</v>
      </c>
      <c r="C234">
        <v>103</v>
      </c>
      <c r="D234">
        <v>2</v>
      </c>
      <c r="E234">
        <v>1</v>
      </c>
      <c r="F234">
        <v>8</v>
      </c>
      <c r="G234" s="3">
        <v>45000</v>
      </c>
      <c r="H234" s="4">
        <v>0.05</v>
      </c>
      <c r="I234" s="3">
        <f t="shared" si="3"/>
        <v>342000</v>
      </c>
    </row>
    <row r="235" spans="1:9">
      <c r="A235">
        <v>1234</v>
      </c>
      <c r="B235" s="2">
        <v>45653</v>
      </c>
      <c r="C235">
        <v>108</v>
      </c>
      <c r="D235">
        <v>15</v>
      </c>
      <c r="E235">
        <v>2</v>
      </c>
      <c r="F235">
        <v>2</v>
      </c>
      <c r="G235" s="3">
        <v>35000</v>
      </c>
      <c r="H235" s="4">
        <v>0.05</v>
      </c>
      <c r="I235" s="3">
        <f t="shared" si="3"/>
        <v>66500</v>
      </c>
    </row>
    <row r="236" spans="1:9">
      <c r="A236">
        <v>1235</v>
      </c>
      <c r="B236" s="2">
        <v>45368</v>
      </c>
      <c r="C236">
        <v>109</v>
      </c>
      <c r="D236">
        <v>20</v>
      </c>
      <c r="E236">
        <v>2</v>
      </c>
      <c r="F236">
        <v>2</v>
      </c>
      <c r="G236" s="3">
        <v>180000</v>
      </c>
      <c r="H236" s="4">
        <v>0.05</v>
      </c>
      <c r="I236" s="3">
        <f t="shared" si="3"/>
        <v>342000</v>
      </c>
    </row>
    <row r="237" spans="1:9">
      <c r="A237">
        <v>1236</v>
      </c>
      <c r="B237" s="2">
        <v>45446</v>
      </c>
      <c r="C237">
        <v>102</v>
      </c>
      <c r="D237">
        <v>2</v>
      </c>
      <c r="E237">
        <v>1</v>
      </c>
      <c r="F237">
        <v>8</v>
      </c>
      <c r="G237" s="3">
        <v>12000</v>
      </c>
      <c r="H237" s="4">
        <v>0.15</v>
      </c>
      <c r="I237" s="3">
        <f t="shared" si="3"/>
        <v>81600</v>
      </c>
    </row>
    <row r="238" spans="1:9">
      <c r="A238">
        <v>1237</v>
      </c>
      <c r="B238" s="2">
        <v>45597</v>
      </c>
      <c r="C238">
        <v>109</v>
      </c>
      <c r="D238">
        <v>1</v>
      </c>
      <c r="E238">
        <v>2</v>
      </c>
      <c r="F238">
        <v>4</v>
      </c>
      <c r="G238" s="3">
        <v>180000</v>
      </c>
      <c r="H238" s="4">
        <v>0.1</v>
      </c>
      <c r="I238" s="3">
        <f t="shared" si="3"/>
        <v>648000</v>
      </c>
    </row>
    <row r="239" spans="1:9">
      <c r="A239">
        <v>1238</v>
      </c>
      <c r="B239" s="2">
        <v>45511</v>
      </c>
      <c r="C239">
        <v>101</v>
      </c>
      <c r="D239">
        <v>20</v>
      </c>
      <c r="E239">
        <v>1</v>
      </c>
      <c r="F239">
        <v>7</v>
      </c>
      <c r="G239" s="3">
        <v>750000</v>
      </c>
      <c r="H239" s="4">
        <v>0</v>
      </c>
      <c r="I239" s="3">
        <f t="shared" si="3"/>
        <v>5250000</v>
      </c>
    </row>
    <row r="240" spans="1:9">
      <c r="A240">
        <v>1239</v>
      </c>
      <c r="B240" s="2">
        <v>45560</v>
      </c>
      <c r="C240">
        <v>106</v>
      </c>
      <c r="D240">
        <v>3</v>
      </c>
      <c r="E240">
        <v>4</v>
      </c>
      <c r="F240">
        <v>1</v>
      </c>
      <c r="G240" s="3">
        <v>120000</v>
      </c>
      <c r="H240" s="4">
        <v>0.15</v>
      </c>
      <c r="I240" s="3">
        <f t="shared" si="3"/>
        <v>102000</v>
      </c>
    </row>
    <row r="241" spans="1:9">
      <c r="A241">
        <v>1240</v>
      </c>
      <c r="B241" s="2">
        <v>45314</v>
      </c>
      <c r="C241">
        <v>111</v>
      </c>
      <c r="D241">
        <v>13</v>
      </c>
      <c r="E241">
        <v>4</v>
      </c>
      <c r="F241">
        <v>5</v>
      </c>
      <c r="G241" s="3">
        <v>28000</v>
      </c>
      <c r="H241" s="4">
        <v>0.1</v>
      </c>
      <c r="I241" s="3">
        <f t="shared" si="3"/>
        <v>126000</v>
      </c>
    </row>
    <row r="242" spans="1:9">
      <c r="A242">
        <v>1241</v>
      </c>
      <c r="B242" s="2">
        <v>45326</v>
      </c>
      <c r="C242">
        <v>106</v>
      </c>
      <c r="D242">
        <v>8</v>
      </c>
      <c r="E242">
        <v>3</v>
      </c>
      <c r="F242">
        <v>2</v>
      </c>
      <c r="G242" s="3">
        <v>120000</v>
      </c>
      <c r="H242" s="4">
        <v>0.1</v>
      </c>
      <c r="I242" s="3">
        <f t="shared" si="3"/>
        <v>216000</v>
      </c>
    </row>
    <row r="243" spans="1:9">
      <c r="A243">
        <v>1242</v>
      </c>
      <c r="B243" s="2">
        <v>45360</v>
      </c>
      <c r="C243">
        <v>101</v>
      </c>
      <c r="D243">
        <v>12</v>
      </c>
      <c r="E243">
        <v>2</v>
      </c>
      <c r="F243">
        <v>3</v>
      </c>
      <c r="G243" s="3">
        <v>750000</v>
      </c>
      <c r="H243" s="4">
        <v>0.15</v>
      </c>
      <c r="I243" s="3">
        <f t="shared" si="3"/>
        <v>1912500</v>
      </c>
    </row>
    <row r="244" spans="1:9">
      <c r="A244">
        <v>1243</v>
      </c>
      <c r="B244" s="2">
        <v>45648</v>
      </c>
      <c r="C244">
        <v>108</v>
      </c>
      <c r="D244">
        <v>6</v>
      </c>
      <c r="E244">
        <v>3</v>
      </c>
      <c r="F244">
        <v>2</v>
      </c>
      <c r="G244" s="3">
        <v>35000</v>
      </c>
      <c r="H244" s="4">
        <v>0.15</v>
      </c>
      <c r="I244" s="3">
        <f t="shared" si="3"/>
        <v>59500</v>
      </c>
    </row>
    <row r="245" spans="1:9">
      <c r="A245">
        <v>1244</v>
      </c>
      <c r="B245" s="2">
        <v>45310</v>
      </c>
      <c r="C245">
        <v>105</v>
      </c>
      <c r="D245">
        <v>7</v>
      </c>
      <c r="E245">
        <v>1</v>
      </c>
      <c r="F245">
        <v>4</v>
      </c>
      <c r="G245" s="3">
        <v>140000</v>
      </c>
      <c r="H245" s="4">
        <v>0.1</v>
      </c>
      <c r="I245" s="3">
        <f t="shared" si="3"/>
        <v>504000</v>
      </c>
    </row>
    <row r="246" spans="1:9">
      <c r="A246">
        <v>1245</v>
      </c>
      <c r="B246" s="2">
        <v>45450</v>
      </c>
      <c r="C246">
        <v>109</v>
      </c>
      <c r="D246">
        <v>13</v>
      </c>
      <c r="E246">
        <v>4</v>
      </c>
      <c r="F246">
        <v>8</v>
      </c>
      <c r="G246" s="3">
        <v>180000</v>
      </c>
      <c r="H246" s="4">
        <v>0.05</v>
      </c>
      <c r="I246" s="3">
        <f t="shared" si="3"/>
        <v>1368000</v>
      </c>
    </row>
    <row r="247" spans="1:9">
      <c r="A247">
        <v>1246</v>
      </c>
      <c r="B247" s="2">
        <v>45438</v>
      </c>
      <c r="C247">
        <v>106</v>
      </c>
      <c r="D247">
        <v>2</v>
      </c>
      <c r="E247">
        <v>4</v>
      </c>
      <c r="F247">
        <v>6</v>
      </c>
      <c r="G247" s="3">
        <v>120000</v>
      </c>
      <c r="H247" s="4">
        <v>0.1</v>
      </c>
      <c r="I247" s="3">
        <f t="shared" si="3"/>
        <v>648000</v>
      </c>
    </row>
    <row r="248" spans="1:9">
      <c r="A248">
        <v>1247</v>
      </c>
      <c r="B248" s="2">
        <v>45515</v>
      </c>
      <c r="C248">
        <v>107</v>
      </c>
      <c r="D248">
        <v>15</v>
      </c>
      <c r="E248">
        <v>4</v>
      </c>
      <c r="F248">
        <v>7</v>
      </c>
      <c r="G248" s="3">
        <v>90000</v>
      </c>
      <c r="H248" s="4">
        <v>0.05</v>
      </c>
      <c r="I248" s="3">
        <f t="shared" si="3"/>
        <v>598500</v>
      </c>
    </row>
    <row r="249" spans="1:9">
      <c r="A249">
        <v>1248</v>
      </c>
      <c r="B249" s="2">
        <v>45546</v>
      </c>
      <c r="C249">
        <v>112</v>
      </c>
      <c r="D249">
        <v>16</v>
      </c>
      <c r="E249">
        <v>1</v>
      </c>
      <c r="F249">
        <v>5</v>
      </c>
      <c r="G249" s="3">
        <v>15000</v>
      </c>
      <c r="H249" s="4">
        <v>0.15</v>
      </c>
      <c r="I249" s="3">
        <f t="shared" si="3"/>
        <v>63750</v>
      </c>
    </row>
    <row r="250" spans="1:9">
      <c r="A250">
        <v>1249</v>
      </c>
      <c r="B250" s="2">
        <v>45332</v>
      </c>
      <c r="C250">
        <v>107</v>
      </c>
      <c r="D250">
        <v>20</v>
      </c>
      <c r="E250">
        <v>4</v>
      </c>
      <c r="F250">
        <v>3</v>
      </c>
      <c r="G250" s="3">
        <v>90000</v>
      </c>
      <c r="H250" s="4">
        <v>0.1</v>
      </c>
      <c r="I250" s="3">
        <f t="shared" si="3"/>
        <v>243000</v>
      </c>
    </row>
    <row r="251" spans="1:9">
      <c r="A251">
        <v>1250</v>
      </c>
      <c r="B251" s="2">
        <v>45344</v>
      </c>
      <c r="C251">
        <v>102</v>
      </c>
      <c r="D251">
        <v>11</v>
      </c>
      <c r="E251">
        <v>2</v>
      </c>
      <c r="F251">
        <v>5</v>
      </c>
      <c r="G251" s="3">
        <v>12000</v>
      </c>
      <c r="H251" s="4">
        <v>0.15</v>
      </c>
      <c r="I251" s="3">
        <f t="shared" si="3"/>
        <v>51000</v>
      </c>
    </row>
    <row r="252" spans="1:9">
      <c r="A252">
        <v>1251</v>
      </c>
      <c r="B252" s="2">
        <v>45377</v>
      </c>
      <c r="C252">
        <v>112</v>
      </c>
      <c r="D252">
        <v>15</v>
      </c>
      <c r="E252">
        <v>1</v>
      </c>
      <c r="F252">
        <v>1</v>
      </c>
      <c r="G252" s="3">
        <v>15000</v>
      </c>
      <c r="H252" s="4">
        <v>0.1</v>
      </c>
      <c r="I252" s="3">
        <f t="shared" si="3"/>
        <v>13500</v>
      </c>
    </row>
    <row r="253" spans="1:9">
      <c r="A253">
        <v>1252</v>
      </c>
      <c r="B253" s="2">
        <v>45606</v>
      </c>
      <c r="C253">
        <v>107</v>
      </c>
      <c r="D253">
        <v>9</v>
      </c>
      <c r="E253">
        <v>2</v>
      </c>
      <c r="F253">
        <v>1</v>
      </c>
      <c r="G253" s="3">
        <v>90000</v>
      </c>
      <c r="H253" s="4">
        <v>0.15</v>
      </c>
      <c r="I253" s="3">
        <f t="shared" si="3"/>
        <v>76500</v>
      </c>
    </row>
    <row r="254" spans="1:9">
      <c r="A254">
        <v>1253</v>
      </c>
      <c r="B254" s="2">
        <v>45478</v>
      </c>
      <c r="C254">
        <v>109</v>
      </c>
      <c r="D254">
        <v>6</v>
      </c>
      <c r="E254">
        <v>4</v>
      </c>
      <c r="F254">
        <v>3</v>
      </c>
      <c r="G254" s="3">
        <v>180000</v>
      </c>
      <c r="H254" s="4">
        <v>0.15</v>
      </c>
      <c r="I254" s="3">
        <f t="shared" si="3"/>
        <v>459000</v>
      </c>
    </row>
    <row r="255" spans="1:9">
      <c r="A255">
        <v>1254</v>
      </c>
      <c r="B255" s="2">
        <v>45309</v>
      </c>
      <c r="C255">
        <v>103</v>
      </c>
      <c r="D255">
        <v>3</v>
      </c>
      <c r="E255">
        <v>1</v>
      </c>
      <c r="F255">
        <v>6</v>
      </c>
      <c r="G255" s="3">
        <v>45000</v>
      </c>
      <c r="H255" s="4">
        <v>0.2</v>
      </c>
      <c r="I255" s="3">
        <f t="shared" si="3"/>
        <v>216000</v>
      </c>
    </row>
    <row r="256" spans="1:9">
      <c r="A256">
        <v>1255</v>
      </c>
      <c r="B256" s="2">
        <v>45308</v>
      </c>
      <c r="C256">
        <v>110</v>
      </c>
      <c r="D256">
        <v>5</v>
      </c>
      <c r="E256">
        <v>2</v>
      </c>
      <c r="F256">
        <v>6</v>
      </c>
      <c r="G256" s="3">
        <v>25000</v>
      </c>
      <c r="H256" s="4">
        <v>0</v>
      </c>
      <c r="I256" s="3">
        <f t="shared" si="3"/>
        <v>150000</v>
      </c>
    </row>
    <row r="257" spans="1:9">
      <c r="A257">
        <v>1256</v>
      </c>
      <c r="B257" s="2">
        <v>45585</v>
      </c>
      <c r="C257">
        <v>103</v>
      </c>
      <c r="D257">
        <v>17</v>
      </c>
      <c r="E257">
        <v>1</v>
      </c>
      <c r="F257">
        <v>6</v>
      </c>
      <c r="G257" s="3">
        <v>45000</v>
      </c>
      <c r="H257" s="4">
        <v>0.05</v>
      </c>
      <c r="I257" s="3">
        <f t="shared" si="3"/>
        <v>256500</v>
      </c>
    </row>
    <row r="258" spans="1:9">
      <c r="A258">
        <v>1257</v>
      </c>
      <c r="B258" s="2">
        <v>45350</v>
      </c>
      <c r="C258">
        <v>101</v>
      </c>
      <c r="D258">
        <v>6</v>
      </c>
      <c r="E258">
        <v>2</v>
      </c>
      <c r="F258">
        <v>7</v>
      </c>
      <c r="G258" s="3">
        <v>750000</v>
      </c>
      <c r="H258" s="4">
        <v>0</v>
      </c>
      <c r="I258" s="3">
        <f t="shared" ref="I258:I321" si="4">F258*G258*(1-H258)</f>
        <v>5250000</v>
      </c>
    </row>
    <row r="259" spans="1:9">
      <c r="A259">
        <v>1258</v>
      </c>
      <c r="B259" s="2">
        <v>45426</v>
      </c>
      <c r="C259">
        <v>105</v>
      </c>
      <c r="D259">
        <v>15</v>
      </c>
      <c r="E259">
        <v>1</v>
      </c>
      <c r="F259">
        <v>5</v>
      </c>
      <c r="G259" s="3">
        <v>140000</v>
      </c>
      <c r="H259" s="4">
        <v>0.15</v>
      </c>
      <c r="I259" s="3">
        <f t="shared" si="4"/>
        <v>595000</v>
      </c>
    </row>
    <row r="260" spans="1:9">
      <c r="A260">
        <v>1259</v>
      </c>
      <c r="B260" s="2">
        <v>45394</v>
      </c>
      <c r="C260">
        <v>102</v>
      </c>
      <c r="D260">
        <v>5</v>
      </c>
      <c r="E260">
        <v>4</v>
      </c>
      <c r="F260">
        <v>8</v>
      </c>
      <c r="G260" s="3">
        <v>12000</v>
      </c>
      <c r="H260" s="4">
        <v>0.15</v>
      </c>
      <c r="I260" s="3">
        <f t="shared" si="4"/>
        <v>81600</v>
      </c>
    </row>
    <row r="261" spans="1:9">
      <c r="A261">
        <v>1260</v>
      </c>
      <c r="B261" s="2">
        <v>45336</v>
      </c>
      <c r="C261">
        <v>111</v>
      </c>
      <c r="D261">
        <v>11</v>
      </c>
      <c r="E261">
        <v>2</v>
      </c>
      <c r="F261">
        <v>2</v>
      </c>
      <c r="G261" s="3">
        <v>28000</v>
      </c>
      <c r="H261" s="4">
        <v>0.1</v>
      </c>
      <c r="I261" s="3">
        <f t="shared" si="4"/>
        <v>50400</v>
      </c>
    </row>
    <row r="262" spans="1:9">
      <c r="A262">
        <v>1261</v>
      </c>
      <c r="B262" s="2">
        <v>45445</v>
      </c>
      <c r="C262">
        <v>103</v>
      </c>
      <c r="D262">
        <v>6</v>
      </c>
      <c r="E262">
        <v>3</v>
      </c>
      <c r="F262">
        <v>4</v>
      </c>
      <c r="G262" s="3">
        <v>45000</v>
      </c>
      <c r="H262" s="4">
        <v>0.05</v>
      </c>
      <c r="I262" s="3">
        <f t="shared" si="4"/>
        <v>171000</v>
      </c>
    </row>
    <row r="263" spans="1:9">
      <c r="A263">
        <v>1262</v>
      </c>
      <c r="B263" s="2">
        <v>45363</v>
      </c>
      <c r="C263">
        <v>104</v>
      </c>
      <c r="D263">
        <v>16</v>
      </c>
      <c r="E263">
        <v>1</v>
      </c>
      <c r="F263">
        <v>6</v>
      </c>
      <c r="G263" s="3">
        <v>160000</v>
      </c>
      <c r="H263" s="4">
        <v>0.2</v>
      </c>
      <c r="I263" s="3">
        <f t="shared" si="4"/>
        <v>768000</v>
      </c>
    </row>
    <row r="264" spans="1:9">
      <c r="A264">
        <v>1263</v>
      </c>
      <c r="B264" s="2">
        <v>45358</v>
      </c>
      <c r="C264">
        <v>110</v>
      </c>
      <c r="D264">
        <v>3</v>
      </c>
      <c r="E264">
        <v>1</v>
      </c>
      <c r="F264">
        <v>7</v>
      </c>
      <c r="G264" s="3">
        <v>25000</v>
      </c>
      <c r="H264" s="4">
        <v>0.15</v>
      </c>
      <c r="I264" s="3">
        <f t="shared" si="4"/>
        <v>148750</v>
      </c>
    </row>
    <row r="265" spans="1:9">
      <c r="A265">
        <v>1264</v>
      </c>
      <c r="B265" s="2">
        <v>45561</v>
      </c>
      <c r="C265">
        <v>107</v>
      </c>
      <c r="D265">
        <v>14</v>
      </c>
      <c r="E265">
        <v>3</v>
      </c>
      <c r="F265">
        <v>2</v>
      </c>
      <c r="G265" s="3">
        <v>90000</v>
      </c>
      <c r="H265" s="4">
        <v>0.1</v>
      </c>
      <c r="I265" s="3">
        <f t="shared" si="4"/>
        <v>162000</v>
      </c>
    </row>
    <row r="266" spans="1:9">
      <c r="A266">
        <v>1265</v>
      </c>
      <c r="B266" s="2">
        <v>45620</v>
      </c>
      <c r="C266">
        <v>102</v>
      </c>
      <c r="D266">
        <v>15</v>
      </c>
      <c r="E266">
        <v>2</v>
      </c>
      <c r="F266">
        <v>6</v>
      </c>
      <c r="G266" s="3">
        <v>12000</v>
      </c>
      <c r="H266" s="4">
        <v>0.2</v>
      </c>
      <c r="I266" s="3">
        <f t="shared" si="4"/>
        <v>57600</v>
      </c>
    </row>
    <row r="267" spans="1:9">
      <c r="A267">
        <v>1266</v>
      </c>
      <c r="B267" s="2">
        <v>45619</v>
      </c>
      <c r="C267">
        <v>110</v>
      </c>
      <c r="D267">
        <v>6</v>
      </c>
      <c r="E267">
        <v>3</v>
      </c>
      <c r="F267">
        <v>3</v>
      </c>
      <c r="G267" s="3">
        <v>25000</v>
      </c>
      <c r="H267" s="4">
        <v>0</v>
      </c>
      <c r="I267" s="3">
        <f t="shared" si="4"/>
        <v>75000</v>
      </c>
    </row>
    <row r="268" spans="1:9">
      <c r="A268">
        <v>1267</v>
      </c>
      <c r="B268" s="2">
        <v>45355</v>
      </c>
      <c r="C268">
        <v>109</v>
      </c>
      <c r="D268">
        <v>5</v>
      </c>
      <c r="E268">
        <v>1</v>
      </c>
      <c r="F268">
        <v>3</v>
      </c>
      <c r="G268" s="3">
        <v>180000</v>
      </c>
      <c r="H268" s="4">
        <v>0.05</v>
      </c>
      <c r="I268" s="3">
        <f t="shared" si="4"/>
        <v>513000</v>
      </c>
    </row>
    <row r="269" spans="1:9">
      <c r="A269">
        <v>1268</v>
      </c>
      <c r="B269" s="2">
        <v>45469</v>
      </c>
      <c r="C269">
        <v>109</v>
      </c>
      <c r="D269">
        <v>10</v>
      </c>
      <c r="E269">
        <v>3</v>
      </c>
      <c r="F269">
        <v>5</v>
      </c>
      <c r="G269" s="3">
        <v>180000</v>
      </c>
      <c r="H269" s="4">
        <v>0.2</v>
      </c>
      <c r="I269" s="3">
        <f t="shared" si="4"/>
        <v>720000</v>
      </c>
    </row>
    <row r="270" spans="1:9">
      <c r="A270">
        <v>1269</v>
      </c>
      <c r="B270" s="2">
        <v>45432</v>
      </c>
      <c r="C270">
        <v>103</v>
      </c>
      <c r="D270">
        <v>10</v>
      </c>
      <c r="E270">
        <v>2</v>
      </c>
      <c r="F270">
        <v>2</v>
      </c>
      <c r="G270" s="3">
        <v>45000</v>
      </c>
      <c r="H270" s="4">
        <v>0.05</v>
      </c>
      <c r="I270" s="3">
        <f t="shared" si="4"/>
        <v>85500</v>
      </c>
    </row>
    <row r="271" spans="1:9">
      <c r="A271">
        <v>1270</v>
      </c>
      <c r="B271" s="2">
        <v>45595</v>
      </c>
      <c r="C271">
        <v>110</v>
      </c>
      <c r="D271">
        <v>5</v>
      </c>
      <c r="E271">
        <v>1</v>
      </c>
      <c r="F271">
        <v>6</v>
      </c>
      <c r="G271" s="3">
        <v>25000</v>
      </c>
      <c r="H271" s="4">
        <v>0.2</v>
      </c>
      <c r="I271" s="3">
        <f t="shared" si="4"/>
        <v>120000</v>
      </c>
    </row>
    <row r="272" spans="1:9">
      <c r="A272">
        <v>1271</v>
      </c>
      <c r="B272" s="2">
        <v>45313</v>
      </c>
      <c r="C272">
        <v>101</v>
      </c>
      <c r="D272">
        <v>3</v>
      </c>
      <c r="E272">
        <v>1</v>
      </c>
      <c r="F272">
        <v>5</v>
      </c>
      <c r="G272" s="3">
        <v>750000</v>
      </c>
      <c r="H272" s="4">
        <v>0.2</v>
      </c>
      <c r="I272" s="3">
        <f t="shared" si="4"/>
        <v>3000000</v>
      </c>
    </row>
    <row r="273" spans="1:9">
      <c r="A273">
        <v>1272</v>
      </c>
      <c r="B273" s="2">
        <v>45505</v>
      </c>
      <c r="C273">
        <v>110</v>
      </c>
      <c r="D273">
        <v>1</v>
      </c>
      <c r="E273">
        <v>2</v>
      </c>
      <c r="F273">
        <v>5</v>
      </c>
      <c r="G273" s="3">
        <v>25000</v>
      </c>
      <c r="H273" s="4">
        <v>0.1</v>
      </c>
      <c r="I273" s="3">
        <f t="shared" si="4"/>
        <v>112500</v>
      </c>
    </row>
    <row r="274" spans="1:9">
      <c r="A274">
        <v>1273</v>
      </c>
      <c r="B274" s="2">
        <v>45539</v>
      </c>
      <c r="C274">
        <v>104</v>
      </c>
      <c r="D274">
        <v>13</v>
      </c>
      <c r="E274">
        <v>1</v>
      </c>
      <c r="F274">
        <v>2</v>
      </c>
      <c r="G274" s="3">
        <v>160000</v>
      </c>
      <c r="H274" s="4">
        <v>0.05</v>
      </c>
      <c r="I274" s="3">
        <f t="shared" si="4"/>
        <v>304000</v>
      </c>
    </row>
    <row r="275" spans="1:9">
      <c r="A275">
        <v>1274</v>
      </c>
      <c r="B275" s="2">
        <v>45517</v>
      </c>
      <c r="C275">
        <v>107</v>
      </c>
      <c r="D275">
        <v>16</v>
      </c>
      <c r="E275">
        <v>2</v>
      </c>
      <c r="F275">
        <v>6</v>
      </c>
      <c r="G275" s="3">
        <v>90000</v>
      </c>
      <c r="H275" s="4">
        <v>0.1</v>
      </c>
      <c r="I275" s="3">
        <f t="shared" si="4"/>
        <v>486000</v>
      </c>
    </row>
    <row r="276" spans="1:9">
      <c r="A276">
        <v>1275</v>
      </c>
      <c r="B276" s="2">
        <v>45455</v>
      </c>
      <c r="C276">
        <v>112</v>
      </c>
      <c r="D276">
        <v>12</v>
      </c>
      <c r="E276">
        <v>4</v>
      </c>
      <c r="F276">
        <v>3</v>
      </c>
      <c r="G276" s="3">
        <v>15000</v>
      </c>
      <c r="H276" s="4">
        <v>0.2</v>
      </c>
      <c r="I276" s="3">
        <f t="shared" si="4"/>
        <v>36000</v>
      </c>
    </row>
    <row r="277" spans="1:9">
      <c r="A277">
        <v>1276</v>
      </c>
      <c r="B277" s="2">
        <v>45579</v>
      </c>
      <c r="C277">
        <v>102</v>
      </c>
      <c r="D277">
        <v>11</v>
      </c>
      <c r="E277">
        <v>1</v>
      </c>
      <c r="F277">
        <v>2</v>
      </c>
      <c r="G277" s="3">
        <v>12000</v>
      </c>
      <c r="H277" s="4">
        <v>0.05</v>
      </c>
      <c r="I277" s="3">
        <f t="shared" si="4"/>
        <v>22800</v>
      </c>
    </row>
    <row r="278" spans="1:9">
      <c r="A278">
        <v>1277</v>
      </c>
      <c r="B278" s="2">
        <v>45364</v>
      </c>
      <c r="C278">
        <v>102</v>
      </c>
      <c r="D278">
        <v>2</v>
      </c>
      <c r="E278">
        <v>1</v>
      </c>
      <c r="F278">
        <v>7</v>
      </c>
      <c r="G278" s="3">
        <v>12000</v>
      </c>
      <c r="H278" s="4">
        <v>0.15</v>
      </c>
      <c r="I278" s="3">
        <f t="shared" si="4"/>
        <v>71400</v>
      </c>
    </row>
    <row r="279" spans="1:9">
      <c r="A279">
        <v>1278</v>
      </c>
      <c r="B279" s="2">
        <v>45419</v>
      </c>
      <c r="C279">
        <v>103</v>
      </c>
      <c r="D279">
        <v>11</v>
      </c>
      <c r="E279">
        <v>4</v>
      </c>
      <c r="F279">
        <v>6</v>
      </c>
      <c r="G279" s="3">
        <v>45000</v>
      </c>
      <c r="H279" s="4">
        <v>0.05</v>
      </c>
      <c r="I279" s="3">
        <f t="shared" si="4"/>
        <v>256500</v>
      </c>
    </row>
    <row r="280" spans="1:9">
      <c r="A280">
        <v>1279</v>
      </c>
      <c r="B280" s="2">
        <v>45547</v>
      </c>
      <c r="C280">
        <v>109</v>
      </c>
      <c r="D280">
        <v>15</v>
      </c>
      <c r="E280">
        <v>2</v>
      </c>
      <c r="F280">
        <v>5</v>
      </c>
      <c r="G280" s="3">
        <v>180000</v>
      </c>
      <c r="H280" s="4">
        <v>0</v>
      </c>
      <c r="I280" s="3">
        <f t="shared" si="4"/>
        <v>900000</v>
      </c>
    </row>
    <row r="281" spans="1:9">
      <c r="A281">
        <v>1280</v>
      </c>
      <c r="B281" s="2">
        <v>45493</v>
      </c>
      <c r="C281">
        <v>109</v>
      </c>
      <c r="D281">
        <v>15</v>
      </c>
      <c r="E281">
        <v>4</v>
      </c>
      <c r="F281">
        <v>4</v>
      </c>
      <c r="G281" s="3">
        <v>180000</v>
      </c>
      <c r="H281" s="4">
        <v>0</v>
      </c>
      <c r="I281" s="3">
        <f t="shared" si="4"/>
        <v>720000</v>
      </c>
    </row>
    <row r="282" spans="1:9">
      <c r="A282">
        <v>1281</v>
      </c>
      <c r="B282" s="2">
        <v>45317</v>
      </c>
      <c r="C282">
        <v>105</v>
      </c>
      <c r="D282">
        <v>16</v>
      </c>
      <c r="E282">
        <v>2</v>
      </c>
      <c r="F282">
        <v>8</v>
      </c>
      <c r="G282" s="3">
        <v>140000</v>
      </c>
      <c r="H282" s="4">
        <v>0</v>
      </c>
      <c r="I282" s="3">
        <f t="shared" si="4"/>
        <v>1120000</v>
      </c>
    </row>
    <row r="283" spans="1:9">
      <c r="A283">
        <v>1282</v>
      </c>
      <c r="B283" s="2">
        <v>45347</v>
      </c>
      <c r="C283">
        <v>107</v>
      </c>
      <c r="D283">
        <v>5</v>
      </c>
      <c r="E283">
        <v>4</v>
      </c>
      <c r="F283">
        <v>6</v>
      </c>
      <c r="G283" s="3">
        <v>90000</v>
      </c>
      <c r="H283" s="4">
        <v>0.1</v>
      </c>
      <c r="I283" s="3">
        <f t="shared" si="4"/>
        <v>486000</v>
      </c>
    </row>
    <row r="284" spans="1:9">
      <c r="A284">
        <v>1283</v>
      </c>
      <c r="B284" s="2">
        <v>45315</v>
      </c>
      <c r="C284">
        <v>107</v>
      </c>
      <c r="D284">
        <v>2</v>
      </c>
      <c r="E284">
        <v>2</v>
      </c>
      <c r="F284">
        <v>4</v>
      </c>
      <c r="G284" s="3">
        <v>90000</v>
      </c>
      <c r="H284" s="4">
        <v>0.1</v>
      </c>
      <c r="I284" s="3">
        <f t="shared" si="4"/>
        <v>324000</v>
      </c>
    </row>
    <row r="285" spans="1:9">
      <c r="A285">
        <v>1284</v>
      </c>
      <c r="B285" s="2">
        <v>45329</v>
      </c>
      <c r="C285">
        <v>107</v>
      </c>
      <c r="D285">
        <v>17</v>
      </c>
      <c r="E285">
        <v>2</v>
      </c>
      <c r="F285">
        <v>5</v>
      </c>
      <c r="G285" s="3">
        <v>90000</v>
      </c>
      <c r="H285" s="4">
        <v>0.2</v>
      </c>
      <c r="I285" s="3">
        <f t="shared" si="4"/>
        <v>360000</v>
      </c>
    </row>
    <row r="286" spans="1:9">
      <c r="A286">
        <v>1285</v>
      </c>
      <c r="B286" s="2">
        <v>45640</v>
      </c>
      <c r="C286">
        <v>110</v>
      </c>
      <c r="D286">
        <v>4</v>
      </c>
      <c r="E286">
        <v>1</v>
      </c>
      <c r="F286">
        <v>2</v>
      </c>
      <c r="G286" s="3">
        <v>25000</v>
      </c>
      <c r="H286" s="4">
        <v>0.1</v>
      </c>
      <c r="I286" s="3">
        <f t="shared" si="4"/>
        <v>45000</v>
      </c>
    </row>
    <row r="287" spans="1:9">
      <c r="A287">
        <v>1286</v>
      </c>
      <c r="B287" s="2">
        <v>45577</v>
      </c>
      <c r="C287">
        <v>106</v>
      </c>
      <c r="D287">
        <v>5</v>
      </c>
      <c r="E287">
        <v>1</v>
      </c>
      <c r="F287">
        <v>7</v>
      </c>
      <c r="G287" s="3">
        <v>120000</v>
      </c>
      <c r="H287" s="4">
        <v>0</v>
      </c>
      <c r="I287" s="3">
        <f t="shared" si="4"/>
        <v>840000</v>
      </c>
    </row>
    <row r="288" spans="1:9">
      <c r="A288">
        <v>1287</v>
      </c>
      <c r="B288" s="2">
        <v>45311</v>
      </c>
      <c r="C288">
        <v>103</v>
      </c>
      <c r="D288">
        <v>11</v>
      </c>
      <c r="E288">
        <v>3</v>
      </c>
      <c r="F288">
        <v>8</v>
      </c>
      <c r="G288" s="3">
        <v>45000</v>
      </c>
      <c r="H288" s="4">
        <v>0.2</v>
      </c>
      <c r="I288" s="3">
        <f t="shared" si="4"/>
        <v>288000</v>
      </c>
    </row>
    <row r="289" spans="1:9">
      <c r="A289">
        <v>1288</v>
      </c>
      <c r="B289" s="2">
        <v>45363</v>
      </c>
      <c r="C289">
        <v>106</v>
      </c>
      <c r="D289">
        <v>20</v>
      </c>
      <c r="E289">
        <v>1</v>
      </c>
      <c r="F289">
        <v>7</v>
      </c>
      <c r="G289" s="3">
        <v>120000</v>
      </c>
      <c r="H289" s="4">
        <v>0.1</v>
      </c>
      <c r="I289" s="3">
        <f t="shared" si="4"/>
        <v>756000</v>
      </c>
    </row>
    <row r="290" spans="1:9">
      <c r="A290">
        <v>1289</v>
      </c>
      <c r="B290" s="2">
        <v>45595</v>
      </c>
      <c r="C290">
        <v>106</v>
      </c>
      <c r="D290">
        <v>17</v>
      </c>
      <c r="E290">
        <v>3</v>
      </c>
      <c r="F290">
        <v>8</v>
      </c>
      <c r="G290" s="3">
        <v>120000</v>
      </c>
      <c r="H290" s="4">
        <v>0.1</v>
      </c>
      <c r="I290" s="3">
        <f t="shared" si="4"/>
        <v>864000</v>
      </c>
    </row>
    <row r="291" spans="1:9">
      <c r="A291">
        <v>1290</v>
      </c>
      <c r="B291" s="2">
        <v>45535</v>
      </c>
      <c r="C291">
        <v>101</v>
      </c>
      <c r="D291">
        <v>12</v>
      </c>
      <c r="E291">
        <v>1</v>
      </c>
      <c r="F291">
        <v>2</v>
      </c>
      <c r="G291" s="3">
        <v>750000</v>
      </c>
      <c r="H291" s="4">
        <v>0.2</v>
      </c>
      <c r="I291" s="3">
        <f t="shared" si="4"/>
        <v>1200000</v>
      </c>
    </row>
    <row r="292" spans="1:9">
      <c r="A292">
        <v>1291</v>
      </c>
      <c r="B292" s="2">
        <v>45449</v>
      </c>
      <c r="C292">
        <v>112</v>
      </c>
      <c r="D292">
        <v>1</v>
      </c>
      <c r="E292">
        <v>2</v>
      </c>
      <c r="F292">
        <v>5</v>
      </c>
      <c r="G292" s="3">
        <v>15000</v>
      </c>
      <c r="H292" s="4">
        <v>0.2</v>
      </c>
      <c r="I292" s="3">
        <f t="shared" si="4"/>
        <v>60000</v>
      </c>
    </row>
    <row r="293" spans="1:9">
      <c r="A293">
        <v>1292</v>
      </c>
      <c r="B293" s="2">
        <v>45587</v>
      </c>
      <c r="C293">
        <v>104</v>
      </c>
      <c r="D293">
        <v>2</v>
      </c>
      <c r="E293">
        <v>2</v>
      </c>
      <c r="F293">
        <v>3</v>
      </c>
      <c r="G293" s="3">
        <v>160000</v>
      </c>
      <c r="H293" s="4">
        <v>0.2</v>
      </c>
      <c r="I293" s="3">
        <f t="shared" si="4"/>
        <v>384000</v>
      </c>
    </row>
    <row r="294" spans="1:9">
      <c r="A294">
        <v>1293</v>
      </c>
      <c r="B294" s="2">
        <v>45486</v>
      </c>
      <c r="C294">
        <v>103</v>
      </c>
      <c r="D294">
        <v>8</v>
      </c>
      <c r="E294">
        <v>1</v>
      </c>
      <c r="F294">
        <v>2</v>
      </c>
      <c r="G294" s="3">
        <v>45000</v>
      </c>
      <c r="H294" s="4">
        <v>0.15</v>
      </c>
      <c r="I294" s="3">
        <f t="shared" si="4"/>
        <v>76500</v>
      </c>
    </row>
    <row r="295" spans="1:9">
      <c r="A295">
        <v>1294</v>
      </c>
      <c r="B295" s="2">
        <v>45452</v>
      </c>
      <c r="C295">
        <v>107</v>
      </c>
      <c r="D295">
        <v>5</v>
      </c>
      <c r="E295">
        <v>2</v>
      </c>
      <c r="F295">
        <v>4</v>
      </c>
      <c r="G295" s="3">
        <v>90000</v>
      </c>
      <c r="H295" s="4">
        <v>0.2</v>
      </c>
      <c r="I295" s="3">
        <f t="shared" si="4"/>
        <v>288000</v>
      </c>
    </row>
    <row r="296" spans="1:9">
      <c r="A296">
        <v>1295</v>
      </c>
      <c r="B296" s="2">
        <v>45533</v>
      </c>
      <c r="C296">
        <v>112</v>
      </c>
      <c r="D296">
        <v>2</v>
      </c>
      <c r="E296">
        <v>3</v>
      </c>
      <c r="F296">
        <v>4</v>
      </c>
      <c r="G296" s="3">
        <v>15000</v>
      </c>
      <c r="H296" s="4">
        <v>0.15</v>
      </c>
      <c r="I296" s="3">
        <f t="shared" si="4"/>
        <v>51000</v>
      </c>
    </row>
    <row r="297" spans="1:9">
      <c r="A297">
        <v>1296</v>
      </c>
      <c r="B297" s="2">
        <v>45561</v>
      </c>
      <c r="C297">
        <v>107</v>
      </c>
      <c r="D297">
        <v>11</v>
      </c>
      <c r="E297">
        <v>4</v>
      </c>
      <c r="F297">
        <v>8</v>
      </c>
      <c r="G297" s="3">
        <v>90000</v>
      </c>
      <c r="H297" s="4">
        <v>0.1</v>
      </c>
      <c r="I297" s="3">
        <f t="shared" si="4"/>
        <v>648000</v>
      </c>
    </row>
    <row r="298" spans="1:9">
      <c r="A298">
        <v>1297</v>
      </c>
      <c r="B298" s="2">
        <v>45571</v>
      </c>
      <c r="C298">
        <v>106</v>
      </c>
      <c r="D298">
        <v>9</v>
      </c>
      <c r="E298">
        <v>2</v>
      </c>
      <c r="F298">
        <v>4</v>
      </c>
      <c r="G298" s="3">
        <v>120000</v>
      </c>
      <c r="H298" s="4">
        <v>0.1</v>
      </c>
      <c r="I298" s="3">
        <f t="shared" si="4"/>
        <v>432000</v>
      </c>
    </row>
    <row r="299" spans="1:9">
      <c r="A299">
        <v>1298</v>
      </c>
      <c r="B299" s="2">
        <v>45577</v>
      </c>
      <c r="C299">
        <v>105</v>
      </c>
      <c r="D299">
        <v>8</v>
      </c>
      <c r="E299">
        <v>4</v>
      </c>
      <c r="F299">
        <v>5</v>
      </c>
      <c r="G299" s="3">
        <v>140000</v>
      </c>
      <c r="H299" s="4">
        <v>0.05</v>
      </c>
      <c r="I299" s="3">
        <f t="shared" si="4"/>
        <v>665000</v>
      </c>
    </row>
    <row r="300" spans="1:9">
      <c r="A300">
        <v>1299</v>
      </c>
      <c r="B300" s="2">
        <v>45645</v>
      </c>
      <c r="C300">
        <v>112</v>
      </c>
      <c r="D300">
        <v>16</v>
      </c>
      <c r="E300">
        <v>1</v>
      </c>
      <c r="F300">
        <v>6</v>
      </c>
      <c r="G300" s="3">
        <v>15000</v>
      </c>
      <c r="H300" s="4">
        <v>0.1</v>
      </c>
      <c r="I300" s="3">
        <f t="shared" si="4"/>
        <v>81000</v>
      </c>
    </row>
    <row r="301" spans="1:9">
      <c r="A301">
        <v>1300</v>
      </c>
      <c r="B301" s="2">
        <v>45439</v>
      </c>
      <c r="C301">
        <v>102</v>
      </c>
      <c r="D301">
        <v>19</v>
      </c>
      <c r="E301">
        <v>2</v>
      </c>
      <c r="F301">
        <v>7</v>
      </c>
      <c r="G301" s="3">
        <v>12000</v>
      </c>
      <c r="H301" s="4">
        <v>0.15</v>
      </c>
      <c r="I301" s="3">
        <f t="shared" si="4"/>
        <v>71400</v>
      </c>
    </row>
    <row r="302" spans="1:9">
      <c r="A302">
        <v>1301</v>
      </c>
      <c r="B302" s="2">
        <v>45468</v>
      </c>
      <c r="C302">
        <v>103</v>
      </c>
      <c r="D302">
        <v>10</v>
      </c>
      <c r="E302">
        <v>1</v>
      </c>
      <c r="F302">
        <v>2</v>
      </c>
      <c r="G302" s="3">
        <v>45000</v>
      </c>
      <c r="H302" s="4">
        <v>0.15</v>
      </c>
      <c r="I302" s="3">
        <f t="shared" si="4"/>
        <v>76500</v>
      </c>
    </row>
    <row r="303" spans="1:9">
      <c r="A303">
        <v>1302</v>
      </c>
      <c r="B303" s="2">
        <v>45627</v>
      </c>
      <c r="C303">
        <v>105</v>
      </c>
      <c r="D303">
        <v>16</v>
      </c>
      <c r="E303">
        <v>1</v>
      </c>
      <c r="F303">
        <v>5</v>
      </c>
      <c r="G303" s="3">
        <v>140000</v>
      </c>
      <c r="H303" s="4">
        <v>0.1</v>
      </c>
      <c r="I303" s="3">
        <f t="shared" si="4"/>
        <v>630000</v>
      </c>
    </row>
    <row r="304" spans="1:9">
      <c r="A304">
        <v>1303</v>
      </c>
      <c r="B304" s="2">
        <v>45362</v>
      </c>
      <c r="C304">
        <v>102</v>
      </c>
      <c r="D304">
        <v>20</v>
      </c>
      <c r="E304">
        <v>3</v>
      </c>
      <c r="F304">
        <v>4</v>
      </c>
      <c r="G304" s="3">
        <v>12000</v>
      </c>
      <c r="H304" s="4">
        <v>0.2</v>
      </c>
      <c r="I304" s="3">
        <f t="shared" si="4"/>
        <v>38400</v>
      </c>
    </row>
    <row r="305" spans="1:9">
      <c r="A305">
        <v>1304</v>
      </c>
      <c r="B305" s="2">
        <v>45407</v>
      </c>
      <c r="C305">
        <v>111</v>
      </c>
      <c r="D305">
        <v>8</v>
      </c>
      <c r="E305">
        <v>1</v>
      </c>
      <c r="F305">
        <v>7</v>
      </c>
      <c r="G305" s="3">
        <v>28000</v>
      </c>
      <c r="H305" s="4">
        <v>0.15</v>
      </c>
      <c r="I305" s="3">
        <f t="shared" si="4"/>
        <v>166600</v>
      </c>
    </row>
    <row r="306" spans="1:9">
      <c r="A306">
        <v>1305</v>
      </c>
      <c r="B306" s="2">
        <v>45343</v>
      </c>
      <c r="C306">
        <v>111</v>
      </c>
      <c r="D306">
        <v>5</v>
      </c>
      <c r="E306">
        <v>1</v>
      </c>
      <c r="F306">
        <v>3</v>
      </c>
      <c r="G306" s="3">
        <v>28000</v>
      </c>
      <c r="H306" s="4">
        <v>0.15</v>
      </c>
      <c r="I306" s="3">
        <f t="shared" si="4"/>
        <v>71400</v>
      </c>
    </row>
    <row r="307" spans="1:9">
      <c r="A307">
        <v>1306</v>
      </c>
      <c r="B307" s="2">
        <v>45536</v>
      </c>
      <c r="C307">
        <v>111</v>
      </c>
      <c r="D307">
        <v>7</v>
      </c>
      <c r="E307">
        <v>3</v>
      </c>
      <c r="F307">
        <v>5</v>
      </c>
      <c r="G307" s="3">
        <v>28000</v>
      </c>
      <c r="H307" s="4">
        <v>0</v>
      </c>
      <c r="I307" s="3">
        <f t="shared" si="4"/>
        <v>140000</v>
      </c>
    </row>
    <row r="308" spans="1:9">
      <c r="A308">
        <v>1307</v>
      </c>
      <c r="B308" s="2">
        <v>45337</v>
      </c>
      <c r="C308">
        <v>111</v>
      </c>
      <c r="D308">
        <v>19</v>
      </c>
      <c r="E308">
        <v>1</v>
      </c>
      <c r="F308">
        <v>1</v>
      </c>
      <c r="G308" s="3">
        <v>28000</v>
      </c>
      <c r="H308" s="4">
        <v>0.05</v>
      </c>
      <c r="I308" s="3">
        <f t="shared" si="4"/>
        <v>26600</v>
      </c>
    </row>
    <row r="309" spans="1:9">
      <c r="A309">
        <v>1308</v>
      </c>
      <c r="B309" s="2">
        <v>45505</v>
      </c>
      <c r="C309">
        <v>103</v>
      </c>
      <c r="D309">
        <v>2</v>
      </c>
      <c r="E309">
        <v>4</v>
      </c>
      <c r="F309">
        <v>7</v>
      </c>
      <c r="G309" s="3">
        <v>45000</v>
      </c>
      <c r="H309" s="4">
        <v>0.05</v>
      </c>
      <c r="I309" s="3">
        <f t="shared" si="4"/>
        <v>299250</v>
      </c>
    </row>
    <row r="310" spans="1:9">
      <c r="A310">
        <v>1309</v>
      </c>
      <c r="B310" s="2">
        <v>45440</v>
      </c>
      <c r="C310">
        <v>101</v>
      </c>
      <c r="D310">
        <v>1</v>
      </c>
      <c r="E310">
        <v>1</v>
      </c>
      <c r="F310">
        <v>2</v>
      </c>
      <c r="G310" s="3">
        <v>750000</v>
      </c>
      <c r="H310" s="4">
        <v>0.1</v>
      </c>
      <c r="I310" s="3">
        <f t="shared" si="4"/>
        <v>1350000</v>
      </c>
    </row>
    <row r="311" spans="1:9">
      <c r="A311">
        <v>1310</v>
      </c>
      <c r="B311" s="2">
        <v>45437</v>
      </c>
      <c r="C311">
        <v>108</v>
      </c>
      <c r="D311">
        <v>18</v>
      </c>
      <c r="E311">
        <v>2</v>
      </c>
      <c r="F311">
        <v>3</v>
      </c>
      <c r="G311" s="3">
        <v>35000</v>
      </c>
      <c r="H311" s="4">
        <v>0.15</v>
      </c>
      <c r="I311" s="3">
        <f t="shared" si="4"/>
        <v>89250</v>
      </c>
    </row>
    <row r="312" spans="1:9">
      <c r="A312">
        <v>1311</v>
      </c>
      <c r="B312" s="2">
        <v>45431</v>
      </c>
      <c r="C312">
        <v>104</v>
      </c>
      <c r="D312">
        <v>4</v>
      </c>
      <c r="E312">
        <v>1</v>
      </c>
      <c r="F312">
        <v>8</v>
      </c>
      <c r="G312" s="3">
        <v>160000</v>
      </c>
      <c r="H312" s="4">
        <v>0.05</v>
      </c>
      <c r="I312" s="3">
        <f t="shared" si="4"/>
        <v>1216000</v>
      </c>
    </row>
    <row r="313" spans="1:9">
      <c r="A313">
        <v>1312</v>
      </c>
      <c r="B313" s="2">
        <v>45299</v>
      </c>
      <c r="C313">
        <v>112</v>
      </c>
      <c r="D313">
        <v>11</v>
      </c>
      <c r="E313">
        <v>3</v>
      </c>
      <c r="F313">
        <v>4</v>
      </c>
      <c r="G313" s="3">
        <v>15000</v>
      </c>
      <c r="H313" s="4">
        <v>0.15</v>
      </c>
      <c r="I313" s="3">
        <f t="shared" si="4"/>
        <v>51000</v>
      </c>
    </row>
    <row r="314" spans="1:9">
      <c r="A314">
        <v>1313</v>
      </c>
      <c r="B314" s="2">
        <v>45510</v>
      </c>
      <c r="C314">
        <v>109</v>
      </c>
      <c r="D314">
        <v>11</v>
      </c>
      <c r="E314">
        <v>1</v>
      </c>
      <c r="F314">
        <v>2</v>
      </c>
      <c r="G314" s="3">
        <v>180000</v>
      </c>
      <c r="H314" s="4">
        <v>0.05</v>
      </c>
      <c r="I314" s="3">
        <f t="shared" si="4"/>
        <v>342000</v>
      </c>
    </row>
    <row r="315" spans="1:9">
      <c r="A315">
        <v>1314</v>
      </c>
      <c r="B315" s="2">
        <v>45536</v>
      </c>
      <c r="C315">
        <v>106</v>
      </c>
      <c r="D315">
        <v>8</v>
      </c>
      <c r="E315">
        <v>1</v>
      </c>
      <c r="F315">
        <v>7</v>
      </c>
      <c r="G315" s="3">
        <v>120000</v>
      </c>
      <c r="H315" s="4">
        <v>0.1</v>
      </c>
      <c r="I315" s="3">
        <f t="shared" si="4"/>
        <v>756000</v>
      </c>
    </row>
    <row r="316" spans="1:9">
      <c r="A316">
        <v>1315</v>
      </c>
      <c r="B316" s="2">
        <v>45460</v>
      </c>
      <c r="C316">
        <v>105</v>
      </c>
      <c r="D316">
        <v>19</v>
      </c>
      <c r="E316">
        <v>3</v>
      </c>
      <c r="F316">
        <v>1</v>
      </c>
      <c r="G316" s="3">
        <v>140000</v>
      </c>
      <c r="H316" s="4">
        <v>0.1</v>
      </c>
      <c r="I316" s="3">
        <f t="shared" si="4"/>
        <v>126000</v>
      </c>
    </row>
    <row r="317" spans="1:9">
      <c r="A317">
        <v>1316</v>
      </c>
      <c r="B317" s="2">
        <v>45646</v>
      </c>
      <c r="C317">
        <v>104</v>
      </c>
      <c r="D317">
        <v>2</v>
      </c>
      <c r="E317">
        <v>2</v>
      </c>
      <c r="F317">
        <v>8</v>
      </c>
      <c r="G317" s="3">
        <v>160000</v>
      </c>
      <c r="H317" s="4">
        <v>0.15</v>
      </c>
      <c r="I317" s="3">
        <f t="shared" si="4"/>
        <v>1088000</v>
      </c>
    </row>
    <row r="318" spans="1:9">
      <c r="A318">
        <v>1317</v>
      </c>
      <c r="B318" s="2">
        <v>45643</v>
      </c>
      <c r="C318">
        <v>109</v>
      </c>
      <c r="D318">
        <v>10</v>
      </c>
      <c r="E318">
        <v>2</v>
      </c>
      <c r="F318">
        <v>5</v>
      </c>
      <c r="G318" s="3">
        <v>180000</v>
      </c>
      <c r="H318" s="4">
        <v>0.05</v>
      </c>
      <c r="I318" s="3">
        <f t="shared" si="4"/>
        <v>855000</v>
      </c>
    </row>
    <row r="319" spans="1:9">
      <c r="A319">
        <v>1318</v>
      </c>
      <c r="B319" s="2">
        <v>45404</v>
      </c>
      <c r="C319">
        <v>103</v>
      </c>
      <c r="D319">
        <v>16</v>
      </c>
      <c r="E319">
        <v>1</v>
      </c>
      <c r="F319">
        <v>6</v>
      </c>
      <c r="G319" s="3">
        <v>45000</v>
      </c>
      <c r="H319" s="4">
        <v>0.2</v>
      </c>
      <c r="I319" s="3">
        <f t="shared" si="4"/>
        <v>216000</v>
      </c>
    </row>
    <row r="320" spans="1:9">
      <c r="A320">
        <v>1319</v>
      </c>
      <c r="B320" s="2">
        <v>45533</v>
      </c>
      <c r="C320">
        <v>109</v>
      </c>
      <c r="D320">
        <v>7</v>
      </c>
      <c r="E320">
        <v>3</v>
      </c>
      <c r="F320">
        <v>2</v>
      </c>
      <c r="G320" s="3">
        <v>180000</v>
      </c>
      <c r="H320" s="4">
        <v>0.2</v>
      </c>
      <c r="I320" s="3">
        <f t="shared" si="4"/>
        <v>288000</v>
      </c>
    </row>
    <row r="321" spans="1:9">
      <c r="A321">
        <v>1320</v>
      </c>
      <c r="B321" s="2">
        <v>45652</v>
      </c>
      <c r="C321">
        <v>106</v>
      </c>
      <c r="D321">
        <v>3</v>
      </c>
      <c r="E321">
        <v>4</v>
      </c>
      <c r="F321">
        <v>2</v>
      </c>
      <c r="G321" s="3">
        <v>120000</v>
      </c>
      <c r="H321" s="4">
        <v>0.2</v>
      </c>
      <c r="I321" s="3">
        <f t="shared" si="4"/>
        <v>192000</v>
      </c>
    </row>
    <row r="322" spans="1:9">
      <c r="A322">
        <v>1321</v>
      </c>
      <c r="B322" s="2">
        <v>45550</v>
      </c>
      <c r="C322">
        <v>104</v>
      </c>
      <c r="D322">
        <v>19</v>
      </c>
      <c r="E322">
        <v>2</v>
      </c>
      <c r="F322">
        <v>3</v>
      </c>
      <c r="G322" s="3">
        <v>160000</v>
      </c>
      <c r="H322" s="4">
        <v>0.2</v>
      </c>
      <c r="I322" s="3">
        <f t="shared" ref="I322:I385" si="5">F322*G322*(1-H322)</f>
        <v>384000</v>
      </c>
    </row>
    <row r="323" spans="1:9">
      <c r="A323">
        <v>1322</v>
      </c>
      <c r="B323" s="2">
        <v>45518</v>
      </c>
      <c r="C323">
        <v>102</v>
      </c>
      <c r="D323">
        <v>7</v>
      </c>
      <c r="E323">
        <v>3</v>
      </c>
      <c r="F323">
        <v>8</v>
      </c>
      <c r="G323" s="3">
        <v>12000</v>
      </c>
      <c r="H323" s="4">
        <v>0.2</v>
      </c>
      <c r="I323" s="3">
        <f t="shared" si="5"/>
        <v>76800</v>
      </c>
    </row>
    <row r="324" spans="1:9">
      <c r="A324">
        <v>1323</v>
      </c>
      <c r="B324" s="2">
        <v>45520</v>
      </c>
      <c r="C324">
        <v>101</v>
      </c>
      <c r="D324">
        <v>15</v>
      </c>
      <c r="E324">
        <v>1</v>
      </c>
      <c r="F324">
        <v>7</v>
      </c>
      <c r="G324" s="3">
        <v>750000</v>
      </c>
      <c r="H324" s="4">
        <v>0</v>
      </c>
      <c r="I324" s="3">
        <f t="shared" si="5"/>
        <v>5250000</v>
      </c>
    </row>
    <row r="325" spans="1:9">
      <c r="A325">
        <v>1324</v>
      </c>
      <c r="B325" s="2">
        <v>45578</v>
      </c>
      <c r="C325">
        <v>108</v>
      </c>
      <c r="D325">
        <v>10</v>
      </c>
      <c r="E325">
        <v>3</v>
      </c>
      <c r="F325">
        <v>7</v>
      </c>
      <c r="G325" s="3">
        <v>35000</v>
      </c>
      <c r="H325" s="4">
        <v>0</v>
      </c>
      <c r="I325" s="3">
        <f t="shared" si="5"/>
        <v>245000</v>
      </c>
    </row>
    <row r="326" spans="1:9">
      <c r="A326">
        <v>1325</v>
      </c>
      <c r="B326" s="2">
        <v>45403</v>
      </c>
      <c r="C326">
        <v>110</v>
      </c>
      <c r="D326">
        <v>3</v>
      </c>
      <c r="E326">
        <v>1</v>
      </c>
      <c r="F326">
        <v>6</v>
      </c>
      <c r="G326" s="3">
        <v>25000</v>
      </c>
      <c r="H326" s="4">
        <v>0.2</v>
      </c>
      <c r="I326" s="3">
        <f t="shared" si="5"/>
        <v>120000</v>
      </c>
    </row>
    <row r="327" spans="1:9">
      <c r="A327">
        <v>1326</v>
      </c>
      <c r="B327" s="2">
        <v>45322</v>
      </c>
      <c r="C327">
        <v>102</v>
      </c>
      <c r="D327">
        <v>16</v>
      </c>
      <c r="E327">
        <v>1</v>
      </c>
      <c r="F327">
        <v>7</v>
      </c>
      <c r="G327" s="3">
        <v>12000</v>
      </c>
      <c r="H327" s="4">
        <v>0.05</v>
      </c>
      <c r="I327" s="3">
        <f t="shared" si="5"/>
        <v>79800</v>
      </c>
    </row>
    <row r="328" spans="1:9">
      <c r="A328">
        <v>1327</v>
      </c>
      <c r="B328" s="2">
        <v>45620</v>
      </c>
      <c r="C328">
        <v>112</v>
      </c>
      <c r="D328">
        <v>14</v>
      </c>
      <c r="E328">
        <v>1</v>
      </c>
      <c r="F328">
        <v>7</v>
      </c>
      <c r="G328" s="3">
        <v>15000</v>
      </c>
      <c r="H328" s="4">
        <v>0.15</v>
      </c>
      <c r="I328" s="3">
        <f t="shared" si="5"/>
        <v>89250</v>
      </c>
    </row>
    <row r="329" spans="1:9">
      <c r="A329">
        <v>1328</v>
      </c>
      <c r="B329" s="2">
        <v>45484</v>
      </c>
      <c r="C329">
        <v>102</v>
      </c>
      <c r="D329">
        <v>18</v>
      </c>
      <c r="E329">
        <v>1</v>
      </c>
      <c r="F329">
        <v>6</v>
      </c>
      <c r="G329" s="3">
        <v>12000</v>
      </c>
      <c r="H329" s="4">
        <v>0.2</v>
      </c>
      <c r="I329" s="3">
        <f t="shared" si="5"/>
        <v>57600</v>
      </c>
    </row>
    <row r="330" spans="1:9">
      <c r="A330">
        <v>1329</v>
      </c>
      <c r="B330" s="2">
        <v>45493</v>
      </c>
      <c r="C330">
        <v>109</v>
      </c>
      <c r="D330">
        <v>5</v>
      </c>
      <c r="E330">
        <v>3</v>
      </c>
      <c r="F330">
        <v>4</v>
      </c>
      <c r="G330" s="3">
        <v>180000</v>
      </c>
      <c r="H330" s="4">
        <v>0</v>
      </c>
      <c r="I330" s="3">
        <f t="shared" si="5"/>
        <v>720000</v>
      </c>
    </row>
    <row r="331" spans="1:9">
      <c r="A331">
        <v>1330</v>
      </c>
      <c r="B331" s="2">
        <v>45444</v>
      </c>
      <c r="C331">
        <v>108</v>
      </c>
      <c r="D331">
        <v>18</v>
      </c>
      <c r="E331">
        <v>2</v>
      </c>
      <c r="F331">
        <v>7</v>
      </c>
      <c r="G331" s="3">
        <v>35000</v>
      </c>
      <c r="H331" s="4">
        <v>0.05</v>
      </c>
      <c r="I331" s="3">
        <f t="shared" si="5"/>
        <v>232750</v>
      </c>
    </row>
    <row r="332" spans="1:9">
      <c r="A332">
        <v>1331</v>
      </c>
      <c r="B332" s="2">
        <v>45527</v>
      </c>
      <c r="C332">
        <v>106</v>
      </c>
      <c r="D332">
        <v>5</v>
      </c>
      <c r="E332">
        <v>1</v>
      </c>
      <c r="F332">
        <v>2</v>
      </c>
      <c r="G332" s="3">
        <v>120000</v>
      </c>
      <c r="H332" s="4">
        <v>0.15</v>
      </c>
      <c r="I332" s="3">
        <f t="shared" si="5"/>
        <v>204000</v>
      </c>
    </row>
    <row r="333" spans="1:9">
      <c r="A333">
        <v>1332</v>
      </c>
      <c r="B333" s="2">
        <v>45606</v>
      </c>
      <c r="C333">
        <v>101</v>
      </c>
      <c r="D333">
        <v>8</v>
      </c>
      <c r="E333">
        <v>1</v>
      </c>
      <c r="F333">
        <v>2</v>
      </c>
      <c r="G333" s="3">
        <v>750000</v>
      </c>
      <c r="H333" s="4">
        <v>0.15</v>
      </c>
      <c r="I333" s="3">
        <f t="shared" si="5"/>
        <v>1275000</v>
      </c>
    </row>
    <row r="334" spans="1:9">
      <c r="A334">
        <v>1333</v>
      </c>
      <c r="B334" s="2">
        <v>45598</v>
      </c>
      <c r="C334">
        <v>111</v>
      </c>
      <c r="D334">
        <v>2</v>
      </c>
      <c r="E334">
        <v>1</v>
      </c>
      <c r="F334">
        <v>1</v>
      </c>
      <c r="G334" s="3">
        <v>28000</v>
      </c>
      <c r="H334" s="4">
        <v>0.05</v>
      </c>
      <c r="I334" s="3">
        <f t="shared" si="5"/>
        <v>26600</v>
      </c>
    </row>
    <row r="335" spans="1:9">
      <c r="A335">
        <v>1334</v>
      </c>
      <c r="B335" s="2">
        <v>45568</v>
      </c>
      <c r="C335">
        <v>104</v>
      </c>
      <c r="D335">
        <v>2</v>
      </c>
      <c r="E335">
        <v>1</v>
      </c>
      <c r="F335">
        <v>5</v>
      </c>
      <c r="G335" s="3">
        <v>160000</v>
      </c>
      <c r="H335" s="4">
        <v>0.2</v>
      </c>
      <c r="I335" s="3">
        <f t="shared" si="5"/>
        <v>640000</v>
      </c>
    </row>
    <row r="336" spans="1:9">
      <c r="A336">
        <v>1335</v>
      </c>
      <c r="B336" s="2">
        <v>45455</v>
      </c>
      <c r="C336">
        <v>110</v>
      </c>
      <c r="D336">
        <v>20</v>
      </c>
      <c r="E336">
        <v>3</v>
      </c>
      <c r="F336">
        <v>6</v>
      </c>
      <c r="G336" s="3">
        <v>25000</v>
      </c>
      <c r="H336" s="4">
        <v>0.05</v>
      </c>
      <c r="I336" s="3">
        <f t="shared" si="5"/>
        <v>142500</v>
      </c>
    </row>
    <row r="337" spans="1:9">
      <c r="A337">
        <v>1336</v>
      </c>
      <c r="B337" s="2">
        <v>45630</v>
      </c>
      <c r="C337">
        <v>109</v>
      </c>
      <c r="D337">
        <v>8</v>
      </c>
      <c r="E337">
        <v>2</v>
      </c>
      <c r="F337">
        <v>5</v>
      </c>
      <c r="G337" s="3">
        <v>180000</v>
      </c>
      <c r="H337" s="4">
        <v>0.2</v>
      </c>
      <c r="I337" s="3">
        <f t="shared" si="5"/>
        <v>720000</v>
      </c>
    </row>
    <row r="338" spans="1:9">
      <c r="A338">
        <v>1337</v>
      </c>
      <c r="B338" s="2">
        <v>45381</v>
      </c>
      <c r="C338">
        <v>111</v>
      </c>
      <c r="D338">
        <v>14</v>
      </c>
      <c r="E338">
        <v>2</v>
      </c>
      <c r="F338">
        <v>1</v>
      </c>
      <c r="G338" s="3">
        <v>28000</v>
      </c>
      <c r="H338" s="4">
        <v>0.15</v>
      </c>
      <c r="I338" s="3">
        <f t="shared" si="5"/>
        <v>23800</v>
      </c>
    </row>
    <row r="339" spans="1:9">
      <c r="A339">
        <v>1338</v>
      </c>
      <c r="B339" s="2">
        <v>45560</v>
      </c>
      <c r="C339">
        <v>106</v>
      </c>
      <c r="D339">
        <v>14</v>
      </c>
      <c r="E339">
        <v>2</v>
      </c>
      <c r="F339">
        <v>5</v>
      </c>
      <c r="G339" s="3">
        <v>120000</v>
      </c>
      <c r="H339" s="4">
        <v>0.2</v>
      </c>
      <c r="I339" s="3">
        <f t="shared" si="5"/>
        <v>480000</v>
      </c>
    </row>
    <row r="340" spans="1:9">
      <c r="A340">
        <v>1339</v>
      </c>
      <c r="B340" s="2">
        <v>45534</v>
      </c>
      <c r="C340">
        <v>104</v>
      </c>
      <c r="D340">
        <v>8</v>
      </c>
      <c r="E340">
        <v>1</v>
      </c>
      <c r="F340">
        <v>3</v>
      </c>
      <c r="G340" s="3">
        <v>160000</v>
      </c>
      <c r="H340" s="4">
        <v>0</v>
      </c>
      <c r="I340" s="3">
        <f t="shared" si="5"/>
        <v>480000</v>
      </c>
    </row>
    <row r="341" spans="1:9">
      <c r="A341">
        <v>1340</v>
      </c>
      <c r="B341" s="2">
        <v>45579</v>
      </c>
      <c r="C341">
        <v>107</v>
      </c>
      <c r="D341">
        <v>14</v>
      </c>
      <c r="E341">
        <v>2</v>
      </c>
      <c r="F341">
        <v>3</v>
      </c>
      <c r="G341" s="3">
        <v>90000</v>
      </c>
      <c r="H341" s="4">
        <v>0.1</v>
      </c>
      <c r="I341" s="3">
        <f t="shared" si="5"/>
        <v>243000</v>
      </c>
    </row>
    <row r="342" spans="1:9">
      <c r="A342">
        <v>1341</v>
      </c>
      <c r="B342" s="2">
        <v>45396</v>
      </c>
      <c r="C342">
        <v>106</v>
      </c>
      <c r="D342">
        <v>3</v>
      </c>
      <c r="E342">
        <v>4</v>
      </c>
      <c r="F342">
        <v>6</v>
      </c>
      <c r="G342" s="3">
        <v>120000</v>
      </c>
      <c r="H342" s="4">
        <v>0.05</v>
      </c>
      <c r="I342" s="3">
        <f t="shared" si="5"/>
        <v>684000</v>
      </c>
    </row>
    <row r="343" spans="1:9">
      <c r="A343">
        <v>1342</v>
      </c>
      <c r="B343" s="2">
        <v>45318</v>
      </c>
      <c r="C343">
        <v>105</v>
      </c>
      <c r="D343">
        <v>13</v>
      </c>
      <c r="E343">
        <v>2</v>
      </c>
      <c r="F343">
        <v>1</v>
      </c>
      <c r="G343" s="3">
        <v>140000</v>
      </c>
      <c r="H343" s="4">
        <v>0.05</v>
      </c>
      <c r="I343" s="3">
        <f t="shared" si="5"/>
        <v>133000</v>
      </c>
    </row>
    <row r="344" spans="1:9">
      <c r="A344">
        <v>1343</v>
      </c>
      <c r="B344" s="2">
        <v>45592</v>
      </c>
      <c r="C344">
        <v>112</v>
      </c>
      <c r="D344">
        <v>18</v>
      </c>
      <c r="E344">
        <v>1</v>
      </c>
      <c r="F344">
        <v>4</v>
      </c>
      <c r="G344" s="3">
        <v>15000</v>
      </c>
      <c r="H344" s="4">
        <v>0.1</v>
      </c>
      <c r="I344" s="3">
        <f t="shared" si="5"/>
        <v>54000</v>
      </c>
    </row>
    <row r="345" spans="1:9">
      <c r="A345">
        <v>1344</v>
      </c>
      <c r="B345" s="2">
        <v>45447</v>
      </c>
      <c r="C345">
        <v>101</v>
      </c>
      <c r="D345">
        <v>7</v>
      </c>
      <c r="E345">
        <v>4</v>
      </c>
      <c r="F345">
        <v>2</v>
      </c>
      <c r="G345" s="3">
        <v>750000</v>
      </c>
      <c r="H345" s="4">
        <v>0.15</v>
      </c>
      <c r="I345" s="3">
        <f t="shared" si="5"/>
        <v>1275000</v>
      </c>
    </row>
    <row r="346" spans="1:9">
      <c r="A346">
        <v>1345</v>
      </c>
      <c r="B346" s="2">
        <v>45416</v>
      </c>
      <c r="C346">
        <v>112</v>
      </c>
      <c r="D346">
        <v>20</v>
      </c>
      <c r="E346">
        <v>3</v>
      </c>
      <c r="F346">
        <v>7</v>
      </c>
      <c r="G346" s="3">
        <v>15000</v>
      </c>
      <c r="H346" s="4">
        <v>0.2</v>
      </c>
      <c r="I346" s="3">
        <f t="shared" si="5"/>
        <v>84000</v>
      </c>
    </row>
    <row r="347" spans="1:9">
      <c r="A347">
        <v>1346</v>
      </c>
      <c r="B347" s="2">
        <v>45456</v>
      </c>
      <c r="C347">
        <v>105</v>
      </c>
      <c r="D347">
        <v>13</v>
      </c>
      <c r="E347">
        <v>2</v>
      </c>
      <c r="F347">
        <v>6</v>
      </c>
      <c r="G347" s="3">
        <v>140000</v>
      </c>
      <c r="H347" s="4">
        <v>0.1</v>
      </c>
      <c r="I347" s="3">
        <f t="shared" si="5"/>
        <v>756000</v>
      </c>
    </row>
    <row r="348" spans="1:9">
      <c r="A348">
        <v>1347</v>
      </c>
      <c r="B348" s="2">
        <v>45554</v>
      </c>
      <c r="C348">
        <v>108</v>
      </c>
      <c r="D348">
        <v>15</v>
      </c>
      <c r="E348">
        <v>1</v>
      </c>
      <c r="F348">
        <v>8</v>
      </c>
      <c r="G348" s="3">
        <v>35000</v>
      </c>
      <c r="H348" s="4">
        <v>0.1</v>
      </c>
      <c r="I348" s="3">
        <f t="shared" si="5"/>
        <v>252000</v>
      </c>
    </row>
    <row r="349" spans="1:9">
      <c r="A349">
        <v>1348</v>
      </c>
      <c r="B349" s="2">
        <v>45396</v>
      </c>
      <c r="C349">
        <v>106</v>
      </c>
      <c r="D349">
        <v>11</v>
      </c>
      <c r="E349">
        <v>2</v>
      </c>
      <c r="F349">
        <v>4</v>
      </c>
      <c r="G349" s="3">
        <v>120000</v>
      </c>
      <c r="H349" s="4">
        <v>0</v>
      </c>
      <c r="I349" s="3">
        <f t="shared" si="5"/>
        <v>480000</v>
      </c>
    </row>
    <row r="350" spans="1:9">
      <c r="A350">
        <v>1349</v>
      </c>
      <c r="B350" s="2">
        <v>45425</v>
      </c>
      <c r="C350">
        <v>109</v>
      </c>
      <c r="D350">
        <v>19</v>
      </c>
      <c r="E350">
        <v>2</v>
      </c>
      <c r="F350">
        <v>7</v>
      </c>
      <c r="G350" s="3">
        <v>180000</v>
      </c>
      <c r="H350" s="4">
        <v>0.05</v>
      </c>
      <c r="I350" s="3">
        <f t="shared" si="5"/>
        <v>1197000</v>
      </c>
    </row>
    <row r="351" spans="1:9">
      <c r="A351">
        <v>1350</v>
      </c>
      <c r="B351" s="2">
        <v>45460</v>
      </c>
      <c r="C351">
        <v>104</v>
      </c>
      <c r="D351">
        <v>13</v>
      </c>
      <c r="E351">
        <v>2</v>
      </c>
      <c r="F351">
        <v>4</v>
      </c>
      <c r="G351" s="3">
        <v>160000</v>
      </c>
      <c r="H351" s="4">
        <v>0.1</v>
      </c>
      <c r="I351" s="3">
        <f t="shared" si="5"/>
        <v>576000</v>
      </c>
    </row>
    <row r="352" spans="1:9">
      <c r="A352">
        <v>1351</v>
      </c>
      <c r="B352" s="2">
        <v>45423</v>
      </c>
      <c r="C352">
        <v>108</v>
      </c>
      <c r="D352">
        <v>16</v>
      </c>
      <c r="E352">
        <v>2</v>
      </c>
      <c r="F352">
        <v>6</v>
      </c>
      <c r="G352" s="3">
        <v>35000</v>
      </c>
      <c r="H352" s="4">
        <v>0.2</v>
      </c>
      <c r="I352" s="3">
        <f t="shared" si="5"/>
        <v>168000</v>
      </c>
    </row>
    <row r="353" spans="1:9">
      <c r="A353">
        <v>1352</v>
      </c>
      <c r="B353" s="2">
        <v>45542</v>
      </c>
      <c r="C353">
        <v>103</v>
      </c>
      <c r="D353">
        <v>18</v>
      </c>
      <c r="E353">
        <v>4</v>
      </c>
      <c r="F353">
        <v>1</v>
      </c>
      <c r="G353" s="3">
        <v>45000</v>
      </c>
      <c r="H353" s="4">
        <v>0</v>
      </c>
      <c r="I353" s="3">
        <f t="shared" si="5"/>
        <v>45000</v>
      </c>
    </row>
    <row r="354" spans="1:9">
      <c r="A354">
        <v>1353</v>
      </c>
      <c r="B354" s="2">
        <v>45634</v>
      </c>
      <c r="C354">
        <v>101</v>
      </c>
      <c r="D354">
        <v>1</v>
      </c>
      <c r="E354">
        <v>2</v>
      </c>
      <c r="F354">
        <v>4</v>
      </c>
      <c r="G354" s="3">
        <v>750000</v>
      </c>
      <c r="H354" s="4">
        <v>0.05</v>
      </c>
      <c r="I354" s="3">
        <f t="shared" si="5"/>
        <v>2850000</v>
      </c>
    </row>
    <row r="355" spans="1:9">
      <c r="A355">
        <v>1354</v>
      </c>
      <c r="B355" s="2">
        <v>45296</v>
      </c>
      <c r="C355">
        <v>104</v>
      </c>
      <c r="D355">
        <v>17</v>
      </c>
      <c r="E355">
        <v>2</v>
      </c>
      <c r="F355">
        <v>1</v>
      </c>
      <c r="G355" s="3">
        <v>160000</v>
      </c>
      <c r="H355" s="4">
        <v>0.2</v>
      </c>
      <c r="I355" s="3">
        <f t="shared" si="5"/>
        <v>128000</v>
      </c>
    </row>
    <row r="356" spans="1:9">
      <c r="A356">
        <v>1355</v>
      </c>
      <c r="B356" s="2">
        <v>45539</v>
      </c>
      <c r="C356">
        <v>111</v>
      </c>
      <c r="D356">
        <v>16</v>
      </c>
      <c r="E356">
        <v>1</v>
      </c>
      <c r="F356">
        <v>7</v>
      </c>
      <c r="G356" s="3">
        <v>28000</v>
      </c>
      <c r="H356" s="4">
        <v>0.2</v>
      </c>
      <c r="I356" s="3">
        <f t="shared" si="5"/>
        <v>156800</v>
      </c>
    </row>
    <row r="357" spans="1:9">
      <c r="A357">
        <v>1356</v>
      </c>
      <c r="B357" s="2">
        <v>45432</v>
      </c>
      <c r="C357">
        <v>109</v>
      </c>
      <c r="D357">
        <v>10</v>
      </c>
      <c r="E357">
        <v>1</v>
      </c>
      <c r="F357">
        <v>7</v>
      </c>
      <c r="G357" s="3">
        <v>180000</v>
      </c>
      <c r="H357" s="4">
        <v>0.05</v>
      </c>
      <c r="I357" s="3">
        <f t="shared" si="5"/>
        <v>1197000</v>
      </c>
    </row>
    <row r="358" spans="1:9">
      <c r="A358">
        <v>1357</v>
      </c>
      <c r="B358" s="2">
        <v>45346</v>
      </c>
      <c r="C358">
        <v>102</v>
      </c>
      <c r="D358">
        <v>17</v>
      </c>
      <c r="E358">
        <v>1</v>
      </c>
      <c r="F358">
        <v>4</v>
      </c>
      <c r="G358" s="3">
        <v>12000</v>
      </c>
      <c r="H358" s="4">
        <v>0.1</v>
      </c>
      <c r="I358" s="3">
        <f t="shared" si="5"/>
        <v>43200</v>
      </c>
    </row>
    <row r="359" spans="1:9">
      <c r="A359">
        <v>1358</v>
      </c>
      <c r="B359" s="2">
        <v>45473</v>
      </c>
      <c r="C359">
        <v>105</v>
      </c>
      <c r="D359">
        <v>13</v>
      </c>
      <c r="E359">
        <v>1</v>
      </c>
      <c r="F359">
        <v>7</v>
      </c>
      <c r="G359" s="3">
        <v>140000</v>
      </c>
      <c r="H359" s="4">
        <v>0.05</v>
      </c>
      <c r="I359" s="3">
        <f t="shared" si="5"/>
        <v>931000</v>
      </c>
    </row>
    <row r="360" spans="1:9">
      <c r="A360">
        <v>1359</v>
      </c>
      <c r="B360" s="2">
        <v>45648</v>
      </c>
      <c r="C360">
        <v>104</v>
      </c>
      <c r="D360">
        <v>10</v>
      </c>
      <c r="E360">
        <v>2</v>
      </c>
      <c r="F360">
        <v>2</v>
      </c>
      <c r="G360" s="3">
        <v>160000</v>
      </c>
      <c r="H360" s="4">
        <v>0</v>
      </c>
      <c r="I360" s="3">
        <f t="shared" si="5"/>
        <v>320000</v>
      </c>
    </row>
    <row r="361" spans="1:9">
      <c r="A361">
        <v>1360</v>
      </c>
      <c r="B361" s="2">
        <v>45339</v>
      </c>
      <c r="C361">
        <v>107</v>
      </c>
      <c r="D361">
        <v>13</v>
      </c>
      <c r="E361">
        <v>1</v>
      </c>
      <c r="F361">
        <v>8</v>
      </c>
      <c r="G361" s="3">
        <v>90000</v>
      </c>
      <c r="H361" s="4">
        <v>0</v>
      </c>
      <c r="I361" s="3">
        <f t="shared" si="5"/>
        <v>720000</v>
      </c>
    </row>
    <row r="362" spans="1:9">
      <c r="A362">
        <v>1361</v>
      </c>
      <c r="B362" s="2">
        <v>45651</v>
      </c>
      <c r="C362">
        <v>103</v>
      </c>
      <c r="D362">
        <v>3</v>
      </c>
      <c r="E362">
        <v>2</v>
      </c>
      <c r="F362">
        <v>7</v>
      </c>
      <c r="G362" s="3">
        <v>45000</v>
      </c>
      <c r="H362" s="4">
        <v>0.1</v>
      </c>
      <c r="I362" s="3">
        <f t="shared" si="5"/>
        <v>283500</v>
      </c>
    </row>
    <row r="363" spans="1:9">
      <c r="A363">
        <v>1362</v>
      </c>
      <c r="B363" s="2">
        <v>45581</v>
      </c>
      <c r="C363">
        <v>102</v>
      </c>
      <c r="D363">
        <v>17</v>
      </c>
      <c r="E363">
        <v>4</v>
      </c>
      <c r="F363">
        <v>4</v>
      </c>
      <c r="G363" s="3">
        <v>12000</v>
      </c>
      <c r="H363" s="4">
        <v>0.2</v>
      </c>
      <c r="I363" s="3">
        <f t="shared" si="5"/>
        <v>38400</v>
      </c>
    </row>
    <row r="364" spans="1:9">
      <c r="A364">
        <v>1363</v>
      </c>
      <c r="B364" s="2">
        <v>45535</v>
      </c>
      <c r="C364">
        <v>105</v>
      </c>
      <c r="D364">
        <v>2</v>
      </c>
      <c r="E364">
        <v>4</v>
      </c>
      <c r="F364">
        <v>5</v>
      </c>
      <c r="G364" s="3">
        <v>140000</v>
      </c>
      <c r="H364" s="4">
        <v>0.2</v>
      </c>
      <c r="I364" s="3">
        <f t="shared" si="5"/>
        <v>560000</v>
      </c>
    </row>
    <row r="365" spans="1:9">
      <c r="A365">
        <v>1364</v>
      </c>
      <c r="B365" s="2">
        <v>45628</v>
      </c>
      <c r="C365">
        <v>101</v>
      </c>
      <c r="D365">
        <v>6</v>
      </c>
      <c r="E365">
        <v>4</v>
      </c>
      <c r="F365">
        <v>6</v>
      </c>
      <c r="G365" s="3">
        <v>750000</v>
      </c>
      <c r="H365" s="4">
        <v>0.05</v>
      </c>
      <c r="I365" s="3">
        <f t="shared" si="5"/>
        <v>4275000</v>
      </c>
    </row>
    <row r="366" spans="1:9">
      <c r="A366">
        <v>1365</v>
      </c>
      <c r="B366" s="2">
        <v>45592</v>
      </c>
      <c r="C366">
        <v>103</v>
      </c>
      <c r="D366">
        <v>13</v>
      </c>
      <c r="E366">
        <v>4</v>
      </c>
      <c r="F366">
        <v>5</v>
      </c>
      <c r="G366" s="3">
        <v>45000</v>
      </c>
      <c r="H366" s="4">
        <v>0.05</v>
      </c>
      <c r="I366" s="3">
        <f t="shared" si="5"/>
        <v>213750</v>
      </c>
    </row>
    <row r="367" spans="1:9">
      <c r="A367">
        <v>1366</v>
      </c>
      <c r="B367" s="2">
        <v>45582</v>
      </c>
      <c r="C367">
        <v>107</v>
      </c>
      <c r="D367">
        <v>18</v>
      </c>
      <c r="E367">
        <v>1</v>
      </c>
      <c r="F367">
        <v>3</v>
      </c>
      <c r="G367" s="3">
        <v>90000</v>
      </c>
      <c r="H367" s="4">
        <v>0</v>
      </c>
      <c r="I367" s="3">
        <f t="shared" si="5"/>
        <v>270000</v>
      </c>
    </row>
    <row r="368" spans="1:9">
      <c r="A368">
        <v>1367</v>
      </c>
      <c r="B368" s="2">
        <v>45548</v>
      </c>
      <c r="C368">
        <v>112</v>
      </c>
      <c r="D368">
        <v>12</v>
      </c>
      <c r="E368">
        <v>1</v>
      </c>
      <c r="F368">
        <v>7</v>
      </c>
      <c r="G368" s="3">
        <v>15000</v>
      </c>
      <c r="H368" s="4">
        <v>0</v>
      </c>
      <c r="I368" s="3">
        <f t="shared" si="5"/>
        <v>105000</v>
      </c>
    </row>
    <row r="369" spans="1:9">
      <c r="A369">
        <v>1368</v>
      </c>
      <c r="B369" s="2">
        <v>45466</v>
      </c>
      <c r="C369">
        <v>110</v>
      </c>
      <c r="D369">
        <v>20</v>
      </c>
      <c r="E369">
        <v>4</v>
      </c>
      <c r="F369">
        <v>7</v>
      </c>
      <c r="G369" s="3">
        <v>25000</v>
      </c>
      <c r="H369" s="4">
        <v>0.1</v>
      </c>
      <c r="I369" s="3">
        <f t="shared" si="5"/>
        <v>157500</v>
      </c>
    </row>
    <row r="370" spans="1:9">
      <c r="A370">
        <v>1369</v>
      </c>
      <c r="B370" s="2">
        <v>45307</v>
      </c>
      <c r="C370">
        <v>111</v>
      </c>
      <c r="D370">
        <v>9</v>
      </c>
      <c r="E370">
        <v>3</v>
      </c>
      <c r="F370">
        <v>8</v>
      </c>
      <c r="G370" s="3">
        <v>28000</v>
      </c>
      <c r="H370" s="4">
        <v>0.1</v>
      </c>
      <c r="I370" s="3">
        <f t="shared" si="5"/>
        <v>201600</v>
      </c>
    </row>
    <row r="371" spans="1:9">
      <c r="A371">
        <v>1370</v>
      </c>
      <c r="B371" s="2">
        <v>45575</v>
      </c>
      <c r="C371">
        <v>107</v>
      </c>
      <c r="D371">
        <v>14</v>
      </c>
      <c r="E371">
        <v>1</v>
      </c>
      <c r="F371">
        <v>7</v>
      </c>
      <c r="G371" s="3">
        <v>90000</v>
      </c>
      <c r="H371" s="4">
        <v>0.2</v>
      </c>
      <c r="I371" s="3">
        <f t="shared" si="5"/>
        <v>504000</v>
      </c>
    </row>
    <row r="372" spans="1:9">
      <c r="A372">
        <v>1371</v>
      </c>
      <c r="B372" s="2">
        <v>45443</v>
      </c>
      <c r="C372">
        <v>104</v>
      </c>
      <c r="D372">
        <v>3</v>
      </c>
      <c r="E372">
        <v>1</v>
      </c>
      <c r="F372">
        <v>3</v>
      </c>
      <c r="G372" s="3">
        <v>160000</v>
      </c>
      <c r="H372" s="4">
        <v>0.05</v>
      </c>
      <c r="I372" s="3">
        <f t="shared" si="5"/>
        <v>456000</v>
      </c>
    </row>
    <row r="373" spans="1:9">
      <c r="A373">
        <v>1372</v>
      </c>
      <c r="B373" s="2">
        <v>45491</v>
      </c>
      <c r="C373">
        <v>106</v>
      </c>
      <c r="D373">
        <v>12</v>
      </c>
      <c r="E373">
        <v>1</v>
      </c>
      <c r="F373">
        <v>1</v>
      </c>
      <c r="G373" s="3">
        <v>120000</v>
      </c>
      <c r="H373" s="4">
        <v>0.15</v>
      </c>
      <c r="I373" s="3">
        <f t="shared" si="5"/>
        <v>102000</v>
      </c>
    </row>
    <row r="374" spans="1:9">
      <c r="A374">
        <v>1373</v>
      </c>
      <c r="B374" s="2">
        <v>45476</v>
      </c>
      <c r="C374">
        <v>105</v>
      </c>
      <c r="D374">
        <v>4</v>
      </c>
      <c r="E374">
        <v>1</v>
      </c>
      <c r="F374">
        <v>3</v>
      </c>
      <c r="G374" s="3">
        <v>140000</v>
      </c>
      <c r="H374" s="4">
        <v>0.2</v>
      </c>
      <c r="I374" s="3">
        <f t="shared" si="5"/>
        <v>336000</v>
      </c>
    </row>
    <row r="375" spans="1:9">
      <c r="A375">
        <v>1374</v>
      </c>
      <c r="B375" s="2">
        <v>45576</v>
      </c>
      <c r="C375">
        <v>109</v>
      </c>
      <c r="D375">
        <v>14</v>
      </c>
      <c r="E375">
        <v>1</v>
      </c>
      <c r="F375">
        <v>2</v>
      </c>
      <c r="G375" s="3">
        <v>180000</v>
      </c>
      <c r="H375" s="4">
        <v>0</v>
      </c>
      <c r="I375" s="3">
        <f t="shared" si="5"/>
        <v>360000</v>
      </c>
    </row>
    <row r="376" spans="1:9">
      <c r="A376">
        <v>1375</v>
      </c>
      <c r="B376" s="2">
        <v>45597</v>
      </c>
      <c r="C376">
        <v>110</v>
      </c>
      <c r="D376">
        <v>11</v>
      </c>
      <c r="E376">
        <v>4</v>
      </c>
      <c r="F376">
        <v>1</v>
      </c>
      <c r="G376" s="3">
        <v>25000</v>
      </c>
      <c r="H376" s="4">
        <v>0.15</v>
      </c>
      <c r="I376" s="3">
        <f t="shared" si="5"/>
        <v>21250</v>
      </c>
    </row>
    <row r="377" spans="1:9">
      <c r="A377">
        <v>1376</v>
      </c>
      <c r="B377" s="2">
        <v>45335</v>
      </c>
      <c r="C377">
        <v>112</v>
      </c>
      <c r="D377">
        <v>18</v>
      </c>
      <c r="E377">
        <v>4</v>
      </c>
      <c r="F377">
        <v>4</v>
      </c>
      <c r="G377" s="3">
        <v>15000</v>
      </c>
      <c r="H377" s="4">
        <v>0.05</v>
      </c>
      <c r="I377" s="3">
        <f t="shared" si="5"/>
        <v>57000</v>
      </c>
    </row>
    <row r="378" spans="1:9">
      <c r="A378">
        <v>1377</v>
      </c>
      <c r="B378" s="2">
        <v>45642</v>
      </c>
      <c r="C378">
        <v>107</v>
      </c>
      <c r="D378">
        <v>6</v>
      </c>
      <c r="E378">
        <v>1</v>
      </c>
      <c r="F378">
        <v>5</v>
      </c>
      <c r="G378" s="3">
        <v>90000</v>
      </c>
      <c r="H378" s="4">
        <v>0.05</v>
      </c>
      <c r="I378" s="3">
        <f t="shared" si="5"/>
        <v>427500</v>
      </c>
    </row>
    <row r="379" spans="1:9">
      <c r="A379">
        <v>1378</v>
      </c>
      <c r="B379" s="2">
        <v>45324</v>
      </c>
      <c r="C379">
        <v>103</v>
      </c>
      <c r="D379">
        <v>14</v>
      </c>
      <c r="E379">
        <v>1</v>
      </c>
      <c r="F379">
        <v>5</v>
      </c>
      <c r="G379" s="3">
        <v>45000</v>
      </c>
      <c r="H379" s="4">
        <v>0</v>
      </c>
      <c r="I379" s="3">
        <f t="shared" si="5"/>
        <v>225000</v>
      </c>
    </row>
    <row r="380" spans="1:9">
      <c r="A380">
        <v>1379</v>
      </c>
      <c r="B380" s="2">
        <v>45476</v>
      </c>
      <c r="C380">
        <v>105</v>
      </c>
      <c r="D380">
        <v>8</v>
      </c>
      <c r="E380">
        <v>3</v>
      </c>
      <c r="F380">
        <v>8</v>
      </c>
      <c r="G380" s="3">
        <v>140000</v>
      </c>
      <c r="H380" s="4">
        <v>0.05</v>
      </c>
      <c r="I380" s="3">
        <f t="shared" si="5"/>
        <v>1064000</v>
      </c>
    </row>
    <row r="381" spans="1:9">
      <c r="A381">
        <v>1380</v>
      </c>
      <c r="B381" s="2">
        <v>45526</v>
      </c>
      <c r="C381">
        <v>102</v>
      </c>
      <c r="D381">
        <v>5</v>
      </c>
      <c r="E381">
        <v>1</v>
      </c>
      <c r="F381">
        <v>7</v>
      </c>
      <c r="G381" s="3">
        <v>12000</v>
      </c>
      <c r="H381" s="4">
        <v>0.2</v>
      </c>
      <c r="I381" s="3">
        <f t="shared" si="5"/>
        <v>67200</v>
      </c>
    </row>
    <row r="382" spans="1:9">
      <c r="A382">
        <v>1381</v>
      </c>
      <c r="B382" s="2">
        <v>45486</v>
      </c>
      <c r="C382">
        <v>106</v>
      </c>
      <c r="D382">
        <v>15</v>
      </c>
      <c r="E382">
        <v>1</v>
      </c>
      <c r="F382">
        <v>3</v>
      </c>
      <c r="G382" s="3">
        <v>120000</v>
      </c>
      <c r="H382" s="4">
        <v>0.2</v>
      </c>
      <c r="I382" s="3">
        <f t="shared" si="5"/>
        <v>288000</v>
      </c>
    </row>
    <row r="383" spans="1:9">
      <c r="A383">
        <v>1382</v>
      </c>
      <c r="B383" s="2">
        <v>45647</v>
      </c>
      <c r="C383">
        <v>104</v>
      </c>
      <c r="D383">
        <v>16</v>
      </c>
      <c r="E383">
        <v>1</v>
      </c>
      <c r="F383">
        <v>7</v>
      </c>
      <c r="G383" s="3">
        <v>160000</v>
      </c>
      <c r="H383" s="4">
        <v>0.1</v>
      </c>
      <c r="I383" s="3">
        <f t="shared" si="5"/>
        <v>1008000</v>
      </c>
    </row>
    <row r="384" spans="1:9">
      <c r="A384">
        <v>1383</v>
      </c>
      <c r="B384" s="2">
        <v>45647</v>
      </c>
      <c r="C384">
        <v>111</v>
      </c>
      <c r="D384">
        <v>16</v>
      </c>
      <c r="E384">
        <v>4</v>
      </c>
      <c r="F384">
        <v>4</v>
      </c>
      <c r="G384" s="3">
        <v>28000</v>
      </c>
      <c r="H384" s="4">
        <v>0.1</v>
      </c>
      <c r="I384" s="3">
        <f t="shared" si="5"/>
        <v>100800</v>
      </c>
    </row>
    <row r="385" spans="1:9">
      <c r="A385">
        <v>1384</v>
      </c>
      <c r="B385" s="2">
        <v>45493</v>
      </c>
      <c r="C385">
        <v>106</v>
      </c>
      <c r="D385">
        <v>4</v>
      </c>
      <c r="E385">
        <v>4</v>
      </c>
      <c r="F385">
        <v>4</v>
      </c>
      <c r="G385" s="3">
        <v>120000</v>
      </c>
      <c r="H385" s="4">
        <v>0.2</v>
      </c>
      <c r="I385" s="3">
        <f t="shared" si="5"/>
        <v>384000</v>
      </c>
    </row>
    <row r="386" spans="1:9">
      <c r="A386">
        <v>1385</v>
      </c>
      <c r="B386" s="2">
        <v>45384</v>
      </c>
      <c r="C386">
        <v>111</v>
      </c>
      <c r="D386">
        <v>18</v>
      </c>
      <c r="E386">
        <v>1</v>
      </c>
      <c r="F386">
        <v>8</v>
      </c>
      <c r="G386" s="3">
        <v>28000</v>
      </c>
      <c r="H386" s="4">
        <v>0.05</v>
      </c>
      <c r="I386" s="3">
        <f t="shared" ref="I386:I449" si="6">F386*G386*(1-H386)</f>
        <v>212800</v>
      </c>
    </row>
    <row r="387" spans="1:9">
      <c r="A387">
        <v>1386</v>
      </c>
      <c r="B387" s="2">
        <v>45516</v>
      </c>
      <c r="C387">
        <v>105</v>
      </c>
      <c r="D387">
        <v>3</v>
      </c>
      <c r="E387">
        <v>3</v>
      </c>
      <c r="F387">
        <v>7</v>
      </c>
      <c r="G387" s="3">
        <v>140000</v>
      </c>
      <c r="H387" s="4">
        <v>0.05</v>
      </c>
      <c r="I387" s="3">
        <f t="shared" si="6"/>
        <v>931000</v>
      </c>
    </row>
    <row r="388" spans="1:9">
      <c r="A388">
        <v>1387</v>
      </c>
      <c r="B388" s="2">
        <v>45616</v>
      </c>
      <c r="C388">
        <v>105</v>
      </c>
      <c r="D388">
        <v>8</v>
      </c>
      <c r="E388">
        <v>1</v>
      </c>
      <c r="F388">
        <v>3</v>
      </c>
      <c r="G388" s="3">
        <v>140000</v>
      </c>
      <c r="H388" s="4">
        <v>0.15</v>
      </c>
      <c r="I388" s="3">
        <f t="shared" si="6"/>
        <v>357000</v>
      </c>
    </row>
    <row r="389" spans="1:9">
      <c r="A389">
        <v>1388</v>
      </c>
      <c r="B389" s="2">
        <v>45329</v>
      </c>
      <c r="C389">
        <v>108</v>
      </c>
      <c r="D389">
        <v>20</v>
      </c>
      <c r="E389">
        <v>2</v>
      </c>
      <c r="F389">
        <v>7</v>
      </c>
      <c r="G389" s="3">
        <v>35000</v>
      </c>
      <c r="H389" s="4">
        <v>0.15</v>
      </c>
      <c r="I389" s="3">
        <f t="shared" si="6"/>
        <v>208250</v>
      </c>
    </row>
    <row r="390" spans="1:9">
      <c r="A390">
        <v>1389</v>
      </c>
      <c r="B390" s="2">
        <v>45570</v>
      </c>
      <c r="C390">
        <v>101</v>
      </c>
      <c r="D390">
        <v>12</v>
      </c>
      <c r="E390">
        <v>3</v>
      </c>
      <c r="F390">
        <v>2</v>
      </c>
      <c r="G390" s="3">
        <v>750000</v>
      </c>
      <c r="H390" s="4">
        <v>0.05</v>
      </c>
      <c r="I390" s="3">
        <f t="shared" si="6"/>
        <v>1425000</v>
      </c>
    </row>
    <row r="391" spans="1:9">
      <c r="A391">
        <v>1390</v>
      </c>
      <c r="B391" s="2">
        <v>45628</v>
      </c>
      <c r="C391">
        <v>111</v>
      </c>
      <c r="D391">
        <v>12</v>
      </c>
      <c r="E391">
        <v>1</v>
      </c>
      <c r="F391">
        <v>1</v>
      </c>
      <c r="G391" s="3">
        <v>28000</v>
      </c>
      <c r="H391" s="4">
        <v>0.15</v>
      </c>
      <c r="I391" s="3">
        <f t="shared" si="6"/>
        <v>23800</v>
      </c>
    </row>
    <row r="392" spans="1:9">
      <c r="A392">
        <v>1391</v>
      </c>
      <c r="B392" s="2">
        <v>45461</v>
      </c>
      <c r="C392">
        <v>107</v>
      </c>
      <c r="D392">
        <v>4</v>
      </c>
      <c r="E392">
        <v>1</v>
      </c>
      <c r="F392">
        <v>5</v>
      </c>
      <c r="G392" s="3">
        <v>90000</v>
      </c>
      <c r="H392" s="4">
        <v>0.2</v>
      </c>
      <c r="I392" s="3">
        <f t="shared" si="6"/>
        <v>360000</v>
      </c>
    </row>
    <row r="393" spans="1:9">
      <c r="A393">
        <v>1392</v>
      </c>
      <c r="B393" s="2">
        <v>45577</v>
      </c>
      <c r="C393">
        <v>110</v>
      </c>
      <c r="D393">
        <v>19</v>
      </c>
      <c r="E393">
        <v>1</v>
      </c>
      <c r="F393">
        <v>6</v>
      </c>
      <c r="G393" s="3">
        <v>25000</v>
      </c>
      <c r="H393" s="4">
        <v>0.2</v>
      </c>
      <c r="I393" s="3">
        <f t="shared" si="6"/>
        <v>120000</v>
      </c>
    </row>
    <row r="394" spans="1:9">
      <c r="A394">
        <v>1393</v>
      </c>
      <c r="B394" s="2">
        <v>45645</v>
      </c>
      <c r="C394">
        <v>109</v>
      </c>
      <c r="D394">
        <v>5</v>
      </c>
      <c r="E394">
        <v>1</v>
      </c>
      <c r="F394">
        <v>1</v>
      </c>
      <c r="G394" s="3">
        <v>180000</v>
      </c>
      <c r="H394" s="4">
        <v>0.1</v>
      </c>
      <c r="I394" s="3">
        <f t="shared" si="6"/>
        <v>162000</v>
      </c>
    </row>
    <row r="395" spans="1:9">
      <c r="A395">
        <v>1394</v>
      </c>
      <c r="B395" s="2">
        <v>45504</v>
      </c>
      <c r="C395">
        <v>102</v>
      </c>
      <c r="D395">
        <v>4</v>
      </c>
      <c r="E395">
        <v>3</v>
      </c>
      <c r="F395">
        <v>3</v>
      </c>
      <c r="G395" s="3">
        <v>12000</v>
      </c>
      <c r="H395" s="4">
        <v>0.1</v>
      </c>
      <c r="I395" s="3">
        <f t="shared" si="6"/>
        <v>32400</v>
      </c>
    </row>
    <row r="396" spans="1:9">
      <c r="A396">
        <v>1395</v>
      </c>
      <c r="B396" s="2">
        <v>45525</v>
      </c>
      <c r="C396">
        <v>104</v>
      </c>
      <c r="D396">
        <v>17</v>
      </c>
      <c r="E396">
        <v>2</v>
      </c>
      <c r="F396">
        <v>8</v>
      </c>
      <c r="G396" s="3">
        <v>160000</v>
      </c>
      <c r="H396" s="4">
        <v>0.15</v>
      </c>
      <c r="I396" s="3">
        <f t="shared" si="6"/>
        <v>1088000</v>
      </c>
    </row>
    <row r="397" spans="1:9">
      <c r="A397">
        <v>1396</v>
      </c>
      <c r="B397" s="2">
        <v>45455</v>
      </c>
      <c r="C397">
        <v>102</v>
      </c>
      <c r="D397">
        <v>10</v>
      </c>
      <c r="E397">
        <v>1</v>
      </c>
      <c r="F397">
        <v>2</v>
      </c>
      <c r="G397" s="3">
        <v>12000</v>
      </c>
      <c r="H397" s="4">
        <v>0.1</v>
      </c>
      <c r="I397" s="3">
        <f t="shared" si="6"/>
        <v>21600</v>
      </c>
    </row>
    <row r="398" spans="1:9">
      <c r="A398">
        <v>1397</v>
      </c>
      <c r="B398" s="2">
        <v>45623</v>
      </c>
      <c r="C398">
        <v>102</v>
      </c>
      <c r="D398">
        <v>6</v>
      </c>
      <c r="E398">
        <v>4</v>
      </c>
      <c r="F398">
        <v>4</v>
      </c>
      <c r="G398" s="3">
        <v>12000</v>
      </c>
      <c r="H398" s="4">
        <v>0.2</v>
      </c>
      <c r="I398" s="3">
        <f t="shared" si="6"/>
        <v>38400</v>
      </c>
    </row>
    <row r="399" spans="1:9">
      <c r="A399">
        <v>1398</v>
      </c>
      <c r="B399" s="2">
        <v>45373</v>
      </c>
      <c r="C399">
        <v>106</v>
      </c>
      <c r="D399">
        <v>18</v>
      </c>
      <c r="E399">
        <v>2</v>
      </c>
      <c r="F399">
        <v>8</v>
      </c>
      <c r="G399" s="3">
        <v>120000</v>
      </c>
      <c r="H399" s="4">
        <v>0.15</v>
      </c>
      <c r="I399" s="3">
        <f t="shared" si="6"/>
        <v>816000</v>
      </c>
    </row>
    <row r="400" spans="1:9">
      <c r="A400">
        <v>1399</v>
      </c>
      <c r="B400" s="2">
        <v>45614</v>
      </c>
      <c r="C400">
        <v>103</v>
      </c>
      <c r="D400">
        <v>6</v>
      </c>
      <c r="E400">
        <v>2</v>
      </c>
      <c r="F400">
        <v>7</v>
      </c>
      <c r="G400" s="3">
        <v>45000</v>
      </c>
      <c r="H400" s="4">
        <v>0.2</v>
      </c>
      <c r="I400" s="3">
        <f t="shared" si="6"/>
        <v>252000</v>
      </c>
    </row>
    <row r="401" spans="1:9">
      <c r="A401">
        <v>1400</v>
      </c>
      <c r="B401" s="2">
        <v>45393</v>
      </c>
      <c r="C401">
        <v>108</v>
      </c>
      <c r="D401">
        <v>19</v>
      </c>
      <c r="E401">
        <v>2</v>
      </c>
      <c r="F401">
        <v>1</v>
      </c>
      <c r="G401" s="3">
        <v>35000</v>
      </c>
      <c r="H401" s="4">
        <v>0.05</v>
      </c>
      <c r="I401" s="3">
        <f t="shared" si="6"/>
        <v>33250</v>
      </c>
    </row>
    <row r="402" spans="1:9">
      <c r="A402">
        <v>1401</v>
      </c>
      <c r="B402" s="2">
        <v>45434</v>
      </c>
      <c r="C402">
        <v>112</v>
      </c>
      <c r="D402">
        <v>3</v>
      </c>
      <c r="E402">
        <v>2</v>
      </c>
      <c r="F402">
        <v>3</v>
      </c>
      <c r="G402" s="3">
        <v>15000</v>
      </c>
      <c r="H402" s="4">
        <v>0.05</v>
      </c>
      <c r="I402" s="3">
        <f t="shared" si="6"/>
        <v>42750</v>
      </c>
    </row>
    <row r="403" spans="1:9">
      <c r="A403">
        <v>1402</v>
      </c>
      <c r="B403" s="2">
        <v>45526</v>
      </c>
      <c r="C403">
        <v>102</v>
      </c>
      <c r="D403">
        <v>9</v>
      </c>
      <c r="E403">
        <v>2</v>
      </c>
      <c r="F403">
        <v>8</v>
      </c>
      <c r="G403" s="3">
        <v>12000</v>
      </c>
      <c r="H403" s="4">
        <v>0.1</v>
      </c>
      <c r="I403" s="3">
        <f t="shared" si="6"/>
        <v>86400</v>
      </c>
    </row>
    <row r="404" spans="1:9">
      <c r="A404">
        <v>1403</v>
      </c>
      <c r="B404" s="2">
        <v>45597</v>
      </c>
      <c r="C404">
        <v>107</v>
      </c>
      <c r="D404">
        <v>20</v>
      </c>
      <c r="E404">
        <v>1</v>
      </c>
      <c r="F404">
        <v>2</v>
      </c>
      <c r="G404" s="3">
        <v>90000</v>
      </c>
      <c r="H404" s="4">
        <v>0.15</v>
      </c>
      <c r="I404" s="3">
        <f t="shared" si="6"/>
        <v>153000</v>
      </c>
    </row>
    <row r="405" spans="1:9">
      <c r="A405">
        <v>1404</v>
      </c>
      <c r="B405" s="2">
        <v>45608</v>
      </c>
      <c r="C405">
        <v>103</v>
      </c>
      <c r="D405">
        <v>10</v>
      </c>
      <c r="E405">
        <v>4</v>
      </c>
      <c r="F405">
        <v>2</v>
      </c>
      <c r="G405" s="3">
        <v>45000</v>
      </c>
      <c r="H405" s="4">
        <v>0.1</v>
      </c>
      <c r="I405" s="3">
        <f t="shared" si="6"/>
        <v>81000</v>
      </c>
    </row>
    <row r="406" spans="1:9">
      <c r="A406">
        <v>1405</v>
      </c>
      <c r="B406" s="2">
        <v>45352</v>
      </c>
      <c r="C406">
        <v>104</v>
      </c>
      <c r="D406">
        <v>10</v>
      </c>
      <c r="E406">
        <v>1</v>
      </c>
      <c r="F406">
        <v>6</v>
      </c>
      <c r="G406" s="3">
        <v>160000</v>
      </c>
      <c r="H406" s="4">
        <v>0.2</v>
      </c>
      <c r="I406" s="3">
        <f t="shared" si="6"/>
        <v>768000</v>
      </c>
    </row>
    <row r="407" spans="1:9">
      <c r="A407">
        <v>1406</v>
      </c>
      <c r="B407" s="2">
        <v>45490</v>
      </c>
      <c r="C407">
        <v>107</v>
      </c>
      <c r="D407">
        <v>20</v>
      </c>
      <c r="E407">
        <v>1</v>
      </c>
      <c r="F407">
        <v>7</v>
      </c>
      <c r="G407" s="3">
        <v>90000</v>
      </c>
      <c r="H407" s="4">
        <v>0.15</v>
      </c>
      <c r="I407" s="3">
        <f t="shared" si="6"/>
        <v>535500</v>
      </c>
    </row>
    <row r="408" spans="1:9">
      <c r="A408">
        <v>1407</v>
      </c>
      <c r="B408" s="2">
        <v>45617</v>
      </c>
      <c r="C408">
        <v>109</v>
      </c>
      <c r="D408">
        <v>6</v>
      </c>
      <c r="E408">
        <v>2</v>
      </c>
      <c r="F408">
        <v>8</v>
      </c>
      <c r="G408" s="3">
        <v>180000</v>
      </c>
      <c r="H408" s="4">
        <v>0.05</v>
      </c>
      <c r="I408" s="3">
        <f t="shared" si="6"/>
        <v>1368000</v>
      </c>
    </row>
    <row r="409" spans="1:9">
      <c r="A409">
        <v>1408</v>
      </c>
      <c r="B409" s="2">
        <v>45453</v>
      </c>
      <c r="C409">
        <v>108</v>
      </c>
      <c r="D409">
        <v>20</v>
      </c>
      <c r="E409">
        <v>1</v>
      </c>
      <c r="F409">
        <v>6</v>
      </c>
      <c r="G409" s="3">
        <v>35000</v>
      </c>
      <c r="H409" s="4">
        <v>0.15</v>
      </c>
      <c r="I409" s="3">
        <f t="shared" si="6"/>
        <v>178500</v>
      </c>
    </row>
    <row r="410" spans="1:9">
      <c r="A410">
        <v>1409</v>
      </c>
      <c r="B410" s="2">
        <v>45361</v>
      </c>
      <c r="C410">
        <v>104</v>
      </c>
      <c r="D410">
        <v>13</v>
      </c>
      <c r="E410">
        <v>4</v>
      </c>
      <c r="F410">
        <v>8</v>
      </c>
      <c r="G410" s="3">
        <v>160000</v>
      </c>
      <c r="H410" s="4">
        <v>0.15</v>
      </c>
      <c r="I410" s="3">
        <f t="shared" si="6"/>
        <v>1088000</v>
      </c>
    </row>
    <row r="411" spans="1:9">
      <c r="A411">
        <v>1410</v>
      </c>
      <c r="B411" s="2">
        <v>45504</v>
      </c>
      <c r="C411">
        <v>112</v>
      </c>
      <c r="D411">
        <v>15</v>
      </c>
      <c r="E411">
        <v>2</v>
      </c>
      <c r="F411">
        <v>2</v>
      </c>
      <c r="G411" s="3">
        <v>15000</v>
      </c>
      <c r="H411" s="4">
        <v>0.05</v>
      </c>
      <c r="I411" s="3">
        <f t="shared" si="6"/>
        <v>28500</v>
      </c>
    </row>
    <row r="412" spans="1:9">
      <c r="A412">
        <v>1411</v>
      </c>
      <c r="B412" s="2">
        <v>45441</v>
      </c>
      <c r="C412">
        <v>101</v>
      </c>
      <c r="D412">
        <v>9</v>
      </c>
      <c r="E412">
        <v>1</v>
      </c>
      <c r="F412">
        <v>5</v>
      </c>
      <c r="G412" s="3">
        <v>750000</v>
      </c>
      <c r="H412" s="4">
        <v>0.15</v>
      </c>
      <c r="I412" s="3">
        <f t="shared" si="6"/>
        <v>3187500</v>
      </c>
    </row>
    <row r="413" spans="1:9">
      <c r="A413">
        <v>1412</v>
      </c>
      <c r="B413" s="2">
        <v>45581</v>
      </c>
      <c r="C413">
        <v>112</v>
      </c>
      <c r="D413">
        <v>16</v>
      </c>
      <c r="E413">
        <v>2</v>
      </c>
      <c r="F413">
        <v>2</v>
      </c>
      <c r="G413" s="3">
        <v>15000</v>
      </c>
      <c r="H413" s="4">
        <v>0.1</v>
      </c>
      <c r="I413" s="3">
        <f t="shared" si="6"/>
        <v>27000</v>
      </c>
    </row>
    <row r="414" spans="1:9">
      <c r="A414">
        <v>1413</v>
      </c>
      <c r="B414" s="2">
        <v>45570</v>
      </c>
      <c r="C414">
        <v>106</v>
      </c>
      <c r="D414">
        <v>18</v>
      </c>
      <c r="E414">
        <v>3</v>
      </c>
      <c r="F414">
        <v>1</v>
      </c>
      <c r="G414" s="3">
        <v>120000</v>
      </c>
      <c r="H414" s="4">
        <v>0.15</v>
      </c>
      <c r="I414" s="3">
        <f t="shared" si="6"/>
        <v>102000</v>
      </c>
    </row>
    <row r="415" spans="1:9">
      <c r="A415">
        <v>1414</v>
      </c>
      <c r="B415" s="2">
        <v>45571</v>
      </c>
      <c r="C415">
        <v>104</v>
      </c>
      <c r="D415">
        <v>14</v>
      </c>
      <c r="E415">
        <v>1</v>
      </c>
      <c r="F415">
        <v>4</v>
      </c>
      <c r="G415" s="3">
        <v>160000</v>
      </c>
      <c r="H415" s="4">
        <v>0</v>
      </c>
      <c r="I415" s="3">
        <f t="shared" si="6"/>
        <v>640000</v>
      </c>
    </row>
    <row r="416" spans="1:9">
      <c r="A416">
        <v>1415</v>
      </c>
      <c r="B416" s="2">
        <v>45522</v>
      </c>
      <c r="C416">
        <v>105</v>
      </c>
      <c r="D416">
        <v>12</v>
      </c>
      <c r="E416">
        <v>4</v>
      </c>
      <c r="F416">
        <v>2</v>
      </c>
      <c r="G416" s="3">
        <v>140000</v>
      </c>
      <c r="H416" s="4">
        <v>0</v>
      </c>
      <c r="I416" s="3">
        <f t="shared" si="6"/>
        <v>280000</v>
      </c>
    </row>
    <row r="417" spans="1:9">
      <c r="A417">
        <v>1416</v>
      </c>
      <c r="B417" s="2">
        <v>45413</v>
      </c>
      <c r="C417">
        <v>104</v>
      </c>
      <c r="D417">
        <v>19</v>
      </c>
      <c r="E417">
        <v>2</v>
      </c>
      <c r="F417">
        <v>7</v>
      </c>
      <c r="G417" s="3">
        <v>160000</v>
      </c>
      <c r="H417" s="4">
        <v>0.05</v>
      </c>
      <c r="I417" s="3">
        <f t="shared" si="6"/>
        <v>1064000</v>
      </c>
    </row>
    <row r="418" spans="1:9">
      <c r="A418">
        <v>1417</v>
      </c>
      <c r="B418" s="2">
        <v>45397</v>
      </c>
      <c r="C418">
        <v>104</v>
      </c>
      <c r="D418">
        <v>2</v>
      </c>
      <c r="E418">
        <v>2</v>
      </c>
      <c r="F418">
        <v>5</v>
      </c>
      <c r="G418" s="3">
        <v>160000</v>
      </c>
      <c r="H418" s="4">
        <v>0.05</v>
      </c>
      <c r="I418" s="3">
        <f t="shared" si="6"/>
        <v>760000</v>
      </c>
    </row>
    <row r="419" spans="1:9">
      <c r="A419">
        <v>1418</v>
      </c>
      <c r="B419" s="2">
        <v>45457</v>
      </c>
      <c r="C419">
        <v>112</v>
      </c>
      <c r="D419">
        <v>10</v>
      </c>
      <c r="E419">
        <v>1</v>
      </c>
      <c r="F419">
        <v>5</v>
      </c>
      <c r="G419" s="3">
        <v>15000</v>
      </c>
      <c r="H419" s="4">
        <v>0.2</v>
      </c>
      <c r="I419" s="3">
        <f t="shared" si="6"/>
        <v>60000</v>
      </c>
    </row>
    <row r="420" spans="1:9">
      <c r="A420">
        <v>1419</v>
      </c>
      <c r="B420" s="2">
        <v>45639</v>
      </c>
      <c r="C420">
        <v>102</v>
      </c>
      <c r="D420">
        <v>5</v>
      </c>
      <c r="E420">
        <v>4</v>
      </c>
      <c r="F420">
        <v>7</v>
      </c>
      <c r="G420" s="3">
        <v>12000</v>
      </c>
      <c r="H420" s="4">
        <v>0.1</v>
      </c>
      <c r="I420" s="3">
        <f t="shared" si="6"/>
        <v>75600</v>
      </c>
    </row>
    <row r="421" spans="1:9">
      <c r="A421">
        <v>1420</v>
      </c>
      <c r="B421" s="2">
        <v>45627</v>
      </c>
      <c r="C421">
        <v>103</v>
      </c>
      <c r="D421">
        <v>5</v>
      </c>
      <c r="E421">
        <v>1</v>
      </c>
      <c r="F421">
        <v>6</v>
      </c>
      <c r="G421" s="3">
        <v>45000</v>
      </c>
      <c r="H421" s="4">
        <v>0.15</v>
      </c>
      <c r="I421" s="3">
        <f t="shared" si="6"/>
        <v>229500</v>
      </c>
    </row>
    <row r="422" spans="1:9">
      <c r="A422">
        <v>1421</v>
      </c>
      <c r="B422" s="2">
        <v>45542</v>
      </c>
      <c r="C422">
        <v>103</v>
      </c>
      <c r="D422">
        <v>19</v>
      </c>
      <c r="E422">
        <v>2</v>
      </c>
      <c r="F422">
        <v>7</v>
      </c>
      <c r="G422" s="3">
        <v>45000</v>
      </c>
      <c r="H422" s="4">
        <v>0</v>
      </c>
      <c r="I422" s="3">
        <f t="shared" si="6"/>
        <v>315000</v>
      </c>
    </row>
    <row r="423" spans="1:9">
      <c r="A423">
        <v>1422</v>
      </c>
      <c r="B423" s="2">
        <v>45616</v>
      </c>
      <c r="C423">
        <v>102</v>
      </c>
      <c r="D423">
        <v>13</v>
      </c>
      <c r="E423">
        <v>2</v>
      </c>
      <c r="F423">
        <v>5</v>
      </c>
      <c r="G423" s="3">
        <v>12000</v>
      </c>
      <c r="H423" s="4">
        <v>0.1</v>
      </c>
      <c r="I423" s="3">
        <f t="shared" si="6"/>
        <v>54000</v>
      </c>
    </row>
    <row r="424" spans="1:9">
      <c r="A424">
        <v>1423</v>
      </c>
      <c r="B424" s="2">
        <v>45524</v>
      </c>
      <c r="C424">
        <v>108</v>
      </c>
      <c r="D424">
        <v>11</v>
      </c>
      <c r="E424">
        <v>2</v>
      </c>
      <c r="F424">
        <v>2</v>
      </c>
      <c r="G424" s="3">
        <v>35000</v>
      </c>
      <c r="H424" s="4">
        <v>0.15</v>
      </c>
      <c r="I424" s="3">
        <f t="shared" si="6"/>
        <v>59500</v>
      </c>
    </row>
    <row r="425" spans="1:9">
      <c r="A425">
        <v>1424</v>
      </c>
      <c r="B425" s="2">
        <v>45617</v>
      </c>
      <c r="C425">
        <v>111</v>
      </c>
      <c r="D425">
        <v>12</v>
      </c>
      <c r="E425">
        <v>4</v>
      </c>
      <c r="F425">
        <v>7</v>
      </c>
      <c r="G425" s="3">
        <v>28000</v>
      </c>
      <c r="H425" s="4">
        <v>0.15</v>
      </c>
      <c r="I425" s="3">
        <f t="shared" si="6"/>
        <v>166600</v>
      </c>
    </row>
    <row r="426" spans="1:9">
      <c r="A426">
        <v>1425</v>
      </c>
      <c r="B426" s="2">
        <v>45400</v>
      </c>
      <c r="C426">
        <v>108</v>
      </c>
      <c r="D426">
        <v>9</v>
      </c>
      <c r="E426">
        <v>1</v>
      </c>
      <c r="F426">
        <v>5</v>
      </c>
      <c r="G426" s="3">
        <v>35000</v>
      </c>
      <c r="H426" s="4">
        <v>0.2</v>
      </c>
      <c r="I426" s="3">
        <f t="shared" si="6"/>
        <v>140000</v>
      </c>
    </row>
    <row r="427" spans="1:9">
      <c r="A427">
        <v>1426</v>
      </c>
      <c r="B427" s="2">
        <v>45358</v>
      </c>
      <c r="C427">
        <v>110</v>
      </c>
      <c r="D427">
        <v>16</v>
      </c>
      <c r="E427">
        <v>3</v>
      </c>
      <c r="F427">
        <v>1</v>
      </c>
      <c r="G427" s="3">
        <v>25000</v>
      </c>
      <c r="H427" s="4">
        <v>0.15</v>
      </c>
      <c r="I427" s="3">
        <f t="shared" si="6"/>
        <v>21250</v>
      </c>
    </row>
    <row r="428" spans="1:9">
      <c r="A428">
        <v>1427</v>
      </c>
      <c r="B428" s="2">
        <v>45300</v>
      </c>
      <c r="C428">
        <v>102</v>
      </c>
      <c r="D428">
        <v>6</v>
      </c>
      <c r="E428">
        <v>2</v>
      </c>
      <c r="F428">
        <v>1</v>
      </c>
      <c r="G428" s="3">
        <v>12000</v>
      </c>
      <c r="H428" s="4">
        <v>0.15</v>
      </c>
      <c r="I428" s="3">
        <f t="shared" si="6"/>
        <v>10200</v>
      </c>
    </row>
    <row r="429" spans="1:9">
      <c r="A429">
        <v>1428</v>
      </c>
      <c r="B429" s="2">
        <v>45395</v>
      </c>
      <c r="C429">
        <v>112</v>
      </c>
      <c r="D429">
        <v>5</v>
      </c>
      <c r="E429">
        <v>4</v>
      </c>
      <c r="F429">
        <v>5</v>
      </c>
      <c r="G429" s="3">
        <v>15000</v>
      </c>
      <c r="H429" s="4">
        <v>0.1</v>
      </c>
      <c r="I429" s="3">
        <f t="shared" si="6"/>
        <v>67500</v>
      </c>
    </row>
    <row r="430" spans="1:9">
      <c r="A430">
        <v>1429</v>
      </c>
      <c r="B430" s="2">
        <v>45339</v>
      </c>
      <c r="C430">
        <v>111</v>
      </c>
      <c r="D430">
        <v>12</v>
      </c>
      <c r="E430">
        <v>1</v>
      </c>
      <c r="F430">
        <v>6</v>
      </c>
      <c r="G430" s="3">
        <v>28000</v>
      </c>
      <c r="H430" s="4">
        <v>0.05</v>
      </c>
      <c r="I430" s="3">
        <f t="shared" si="6"/>
        <v>159600</v>
      </c>
    </row>
    <row r="431" spans="1:9">
      <c r="A431">
        <v>1430</v>
      </c>
      <c r="B431" s="2">
        <v>45318</v>
      </c>
      <c r="C431">
        <v>107</v>
      </c>
      <c r="D431">
        <v>10</v>
      </c>
      <c r="E431">
        <v>3</v>
      </c>
      <c r="F431">
        <v>4</v>
      </c>
      <c r="G431" s="3">
        <v>90000</v>
      </c>
      <c r="H431" s="4">
        <v>0</v>
      </c>
      <c r="I431" s="3">
        <f t="shared" si="6"/>
        <v>360000</v>
      </c>
    </row>
    <row r="432" spans="1:9">
      <c r="A432">
        <v>1431</v>
      </c>
      <c r="B432" s="2">
        <v>45652</v>
      </c>
      <c r="C432">
        <v>102</v>
      </c>
      <c r="D432">
        <v>1</v>
      </c>
      <c r="E432">
        <v>1</v>
      </c>
      <c r="F432">
        <v>2</v>
      </c>
      <c r="G432" s="3">
        <v>12000</v>
      </c>
      <c r="H432" s="4">
        <v>0.05</v>
      </c>
      <c r="I432" s="3">
        <f t="shared" si="6"/>
        <v>22800</v>
      </c>
    </row>
    <row r="433" spans="1:9">
      <c r="A433">
        <v>1432</v>
      </c>
      <c r="B433" s="2">
        <v>45557</v>
      </c>
      <c r="C433">
        <v>111</v>
      </c>
      <c r="D433">
        <v>15</v>
      </c>
      <c r="E433">
        <v>1</v>
      </c>
      <c r="F433">
        <v>6</v>
      </c>
      <c r="G433" s="3">
        <v>28000</v>
      </c>
      <c r="H433" s="4">
        <v>0.15</v>
      </c>
      <c r="I433" s="3">
        <f t="shared" si="6"/>
        <v>142800</v>
      </c>
    </row>
    <row r="434" spans="1:9">
      <c r="A434">
        <v>1433</v>
      </c>
      <c r="B434" s="2">
        <v>45647</v>
      </c>
      <c r="C434">
        <v>103</v>
      </c>
      <c r="D434">
        <v>16</v>
      </c>
      <c r="E434">
        <v>1</v>
      </c>
      <c r="F434">
        <v>7</v>
      </c>
      <c r="G434" s="3">
        <v>45000</v>
      </c>
      <c r="H434" s="4">
        <v>0</v>
      </c>
      <c r="I434" s="3">
        <f t="shared" si="6"/>
        <v>315000</v>
      </c>
    </row>
    <row r="435" spans="1:9">
      <c r="A435">
        <v>1434</v>
      </c>
      <c r="B435" s="2">
        <v>45344</v>
      </c>
      <c r="C435">
        <v>106</v>
      </c>
      <c r="D435">
        <v>12</v>
      </c>
      <c r="E435">
        <v>4</v>
      </c>
      <c r="F435">
        <v>3</v>
      </c>
      <c r="G435" s="3">
        <v>120000</v>
      </c>
      <c r="H435" s="4">
        <v>0.05</v>
      </c>
      <c r="I435" s="3">
        <f t="shared" si="6"/>
        <v>342000</v>
      </c>
    </row>
    <row r="436" spans="1:9">
      <c r="A436">
        <v>1435</v>
      </c>
      <c r="B436" s="2">
        <v>45620</v>
      </c>
      <c r="C436">
        <v>111</v>
      </c>
      <c r="D436">
        <v>5</v>
      </c>
      <c r="E436">
        <v>1</v>
      </c>
      <c r="F436">
        <v>1</v>
      </c>
      <c r="G436" s="3">
        <v>28000</v>
      </c>
      <c r="H436" s="4">
        <v>0.05</v>
      </c>
      <c r="I436" s="3">
        <f t="shared" si="6"/>
        <v>26600</v>
      </c>
    </row>
    <row r="437" spans="1:9">
      <c r="A437">
        <v>1436</v>
      </c>
      <c r="B437" s="2">
        <v>45517</v>
      </c>
      <c r="C437">
        <v>106</v>
      </c>
      <c r="D437">
        <v>7</v>
      </c>
      <c r="E437">
        <v>2</v>
      </c>
      <c r="F437">
        <v>3</v>
      </c>
      <c r="G437" s="3">
        <v>120000</v>
      </c>
      <c r="H437" s="4">
        <v>0.2</v>
      </c>
      <c r="I437" s="3">
        <f t="shared" si="6"/>
        <v>288000</v>
      </c>
    </row>
    <row r="438" spans="1:9">
      <c r="A438">
        <v>1437</v>
      </c>
      <c r="B438" s="2">
        <v>45643</v>
      </c>
      <c r="C438">
        <v>108</v>
      </c>
      <c r="D438">
        <v>7</v>
      </c>
      <c r="E438">
        <v>1</v>
      </c>
      <c r="F438">
        <v>2</v>
      </c>
      <c r="G438" s="3">
        <v>35000</v>
      </c>
      <c r="H438" s="4">
        <v>0</v>
      </c>
      <c r="I438" s="3">
        <f t="shared" si="6"/>
        <v>70000</v>
      </c>
    </row>
    <row r="439" spans="1:9">
      <c r="A439">
        <v>1438</v>
      </c>
      <c r="B439" s="2">
        <v>45593</v>
      </c>
      <c r="C439">
        <v>112</v>
      </c>
      <c r="D439">
        <v>13</v>
      </c>
      <c r="E439">
        <v>1</v>
      </c>
      <c r="F439">
        <v>7</v>
      </c>
      <c r="G439" s="3">
        <v>15000</v>
      </c>
      <c r="H439" s="4">
        <v>0.05</v>
      </c>
      <c r="I439" s="3">
        <f t="shared" si="6"/>
        <v>99750</v>
      </c>
    </row>
    <row r="440" spans="1:9">
      <c r="A440">
        <v>1439</v>
      </c>
      <c r="B440" s="2">
        <v>45418</v>
      </c>
      <c r="C440">
        <v>105</v>
      </c>
      <c r="D440">
        <v>3</v>
      </c>
      <c r="E440">
        <v>1</v>
      </c>
      <c r="F440">
        <v>5</v>
      </c>
      <c r="G440" s="3">
        <v>140000</v>
      </c>
      <c r="H440" s="4">
        <v>0</v>
      </c>
      <c r="I440" s="3">
        <f t="shared" si="6"/>
        <v>700000</v>
      </c>
    </row>
    <row r="441" spans="1:9">
      <c r="A441">
        <v>1440</v>
      </c>
      <c r="B441" s="2">
        <v>45629</v>
      </c>
      <c r="C441">
        <v>105</v>
      </c>
      <c r="D441">
        <v>7</v>
      </c>
      <c r="E441">
        <v>2</v>
      </c>
      <c r="F441">
        <v>4</v>
      </c>
      <c r="G441" s="3">
        <v>140000</v>
      </c>
      <c r="H441" s="4">
        <v>0.1</v>
      </c>
      <c r="I441" s="3">
        <f t="shared" si="6"/>
        <v>504000</v>
      </c>
    </row>
    <row r="442" spans="1:9">
      <c r="A442">
        <v>1441</v>
      </c>
      <c r="B442" s="2">
        <v>45622</v>
      </c>
      <c r="C442">
        <v>101</v>
      </c>
      <c r="D442">
        <v>8</v>
      </c>
      <c r="E442">
        <v>2</v>
      </c>
      <c r="F442">
        <v>2</v>
      </c>
      <c r="G442" s="3">
        <v>750000</v>
      </c>
      <c r="H442" s="4">
        <v>0.2</v>
      </c>
      <c r="I442" s="3">
        <f t="shared" si="6"/>
        <v>1200000</v>
      </c>
    </row>
    <row r="443" spans="1:9">
      <c r="A443">
        <v>1442</v>
      </c>
      <c r="B443" s="2">
        <v>45328</v>
      </c>
      <c r="C443">
        <v>109</v>
      </c>
      <c r="D443">
        <v>1</v>
      </c>
      <c r="E443">
        <v>4</v>
      </c>
      <c r="F443">
        <v>6</v>
      </c>
      <c r="G443" s="3">
        <v>180000</v>
      </c>
      <c r="H443" s="4">
        <v>0.2</v>
      </c>
      <c r="I443" s="3">
        <f t="shared" si="6"/>
        <v>864000</v>
      </c>
    </row>
    <row r="444" spans="1:9">
      <c r="A444">
        <v>1443</v>
      </c>
      <c r="B444" s="2">
        <v>45507</v>
      </c>
      <c r="C444">
        <v>106</v>
      </c>
      <c r="D444">
        <v>18</v>
      </c>
      <c r="E444">
        <v>2</v>
      </c>
      <c r="F444">
        <v>8</v>
      </c>
      <c r="G444" s="3">
        <v>120000</v>
      </c>
      <c r="H444" s="4">
        <v>0</v>
      </c>
      <c r="I444" s="3">
        <f t="shared" si="6"/>
        <v>960000</v>
      </c>
    </row>
    <row r="445" spans="1:9">
      <c r="A445">
        <v>1444</v>
      </c>
      <c r="B445" s="2">
        <v>45300</v>
      </c>
      <c r="C445">
        <v>110</v>
      </c>
      <c r="D445">
        <v>3</v>
      </c>
      <c r="E445">
        <v>1</v>
      </c>
      <c r="F445">
        <v>4</v>
      </c>
      <c r="G445" s="3">
        <v>25000</v>
      </c>
      <c r="H445" s="4">
        <v>0</v>
      </c>
      <c r="I445" s="3">
        <f t="shared" si="6"/>
        <v>100000</v>
      </c>
    </row>
    <row r="446" spans="1:9">
      <c r="A446">
        <v>1445</v>
      </c>
      <c r="B446" s="2">
        <v>45495</v>
      </c>
      <c r="C446">
        <v>109</v>
      </c>
      <c r="D446">
        <v>10</v>
      </c>
      <c r="E446">
        <v>2</v>
      </c>
      <c r="F446">
        <v>7</v>
      </c>
      <c r="G446" s="3">
        <v>180000</v>
      </c>
      <c r="H446" s="4">
        <v>0.15</v>
      </c>
      <c r="I446" s="3">
        <f t="shared" si="6"/>
        <v>1071000</v>
      </c>
    </row>
    <row r="447" spans="1:9">
      <c r="A447">
        <v>1446</v>
      </c>
      <c r="B447" s="2">
        <v>45334</v>
      </c>
      <c r="C447">
        <v>111</v>
      </c>
      <c r="D447">
        <v>18</v>
      </c>
      <c r="E447">
        <v>2</v>
      </c>
      <c r="F447">
        <v>3</v>
      </c>
      <c r="G447" s="3">
        <v>28000</v>
      </c>
      <c r="H447" s="4">
        <v>0.1</v>
      </c>
      <c r="I447" s="3">
        <f t="shared" si="6"/>
        <v>75600</v>
      </c>
    </row>
    <row r="448" spans="1:9">
      <c r="A448">
        <v>1447</v>
      </c>
      <c r="B448" s="2">
        <v>45332</v>
      </c>
      <c r="C448">
        <v>109</v>
      </c>
      <c r="D448">
        <v>7</v>
      </c>
      <c r="E448">
        <v>4</v>
      </c>
      <c r="F448">
        <v>3</v>
      </c>
      <c r="G448" s="3">
        <v>180000</v>
      </c>
      <c r="H448" s="4">
        <v>0.15</v>
      </c>
      <c r="I448" s="3">
        <f t="shared" si="6"/>
        <v>459000</v>
      </c>
    </row>
    <row r="449" spans="1:9">
      <c r="A449">
        <v>1448</v>
      </c>
      <c r="B449" s="2">
        <v>45592</v>
      </c>
      <c r="C449">
        <v>111</v>
      </c>
      <c r="D449">
        <v>3</v>
      </c>
      <c r="E449">
        <v>1</v>
      </c>
      <c r="F449">
        <v>7</v>
      </c>
      <c r="G449" s="3">
        <v>28000</v>
      </c>
      <c r="H449" s="4">
        <v>0.05</v>
      </c>
      <c r="I449" s="3">
        <f t="shared" si="6"/>
        <v>186200</v>
      </c>
    </row>
    <row r="450" spans="1:9">
      <c r="A450">
        <v>1449</v>
      </c>
      <c r="B450" s="2">
        <v>45321</v>
      </c>
      <c r="C450">
        <v>104</v>
      </c>
      <c r="D450">
        <v>3</v>
      </c>
      <c r="E450">
        <v>4</v>
      </c>
      <c r="F450">
        <v>2</v>
      </c>
      <c r="G450" s="3">
        <v>160000</v>
      </c>
      <c r="H450" s="4">
        <v>0.2</v>
      </c>
      <c r="I450" s="3">
        <f t="shared" ref="I450:I513" si="7">F450*G450*(1-H450)</f>
        <v>256000</v>
      </c>
    </row>
    <row r="451" spans="1:9">
      <c r="A451">
        <v>1450</v>
      </c>
      <c r="B451" s="2">
        <v>45320</v>
      </c>
      <c r="C451">
        <v>105</v>
      </c>
      <c r="D451">
        <v>6</v>
      </c>
      <c r="E451">
        <v>1</v>
      </c>
      <c r="F451">
        <v>3</v>
      </c>
      <c r="G451" s="3">
        <v>140000</v>
      </c>
      <c r="H451" s="4">
        <v>0.05</v>
      </c>
      <c r="I451" s="3">
        <f t="shared" si="7"/>
        <v>399000</v>
      </c>
    </row>
    <row r="452" spans="1:9">
      <c r="A452">
        <v>1451</v>
      </c>
      <c r="B452" s="2">
        <v>45546</v>
      </c>
      <c r="C452">
        <v>106</v>
      </c>
      <c r="D452">
        <v>17</v>
      </c>
      <c r="E452">
        <v>2</v>
      </c>
      <c r="F452">
        <v>5</v>
      </c>
      <c r="G452" s="3">
        <v>120000</v>
      </c>
      <c r="H452" s="4">
        <v>0.05</v>
      </c>
      <c r="I452" s="3">
        <f t="shared" si="7"/>
        <v>570000</v>
      </c>
    </row>
    <row r="453" spans="1:9">
      <c r="A453">
        <v>1452</v>
      </c>
      <c r="B453" s="2">
        <v>45429</v>
      </c>
      <c r="C453">
        <v>112</v>
      </c>
      <c r="D453">
        <v>4</v>
      </c>
      <c r="E453">
        <v>3</v>
      </c>
      <c r="F453">
        <v>1</v>
      </c>
      <c r="G453" s="3">
        <v>15000</v>
      </c>
      <c r="H453" s="4">
        <v>0.15</v>
      </c>
      <c r="I453" s="3">
        <f t="shared" si="7"/>
        <v>12750</v>
      </c>
    </row>
    <row r="454" spans="1:9">
      <c r="A454">
        <v>1453</v>
      </c>
      <c r="B454" s="2">
        <v>45431</v>
      </c>
      <c r="C454">
        <v>109</v>
      </c>
      <c r="D454">
        <v>3</v>
      </c>
      <c r="E454">
        <v>1</v>
      </c>
      <c r="F454">
        <v>2</v>
      </c>
      <c r="G454" s="3">
        <v>180000</v>
      </c>
      <c r="H454" s="4">
        <v>0.2</v>
      </c>
      <c r="I454" s="3">
        <f t="shared" si="7"/>
        <v>288000</v>
      </c>
    </row>
    <row r="455" spans="1:9">
      <c r="A455">
        <v>1454</v>
      </c>
      <c r="B455" s="2">
        <v>45476</v>
      </c>
      <c r="C455">
        <v>101</v>
      </c>
      <c r="D455">
        <v>16</v>
      </c>
      <c r="E455">
        <v>4</v>
      </c>
      <c r="F455">
        <v>3</v>
      </c>
      <c r="G455" s="3">
        <v>750000</v>
      </c>
      <c r="H455" s="4">
        <v>0.1</v>
      </c>
      <c r="I455" s="3">
        <f t="shared" si="7"/>
        <v>2025000</v>
      </c>
    </row>
    <row r="456" spans="1:9">
      <c r="A456">
        <v>1455</v>
      </c>
      <c r="B456" s="2">
        <v>45344</v>
      </c>
      <c r="C456">
        <v>110</v>
      </c>
      <c r="D456">
        <v>4</v>
      </c>
      <c r="E456">
        <v>1</v>
      </c>
      <c r="F456">
        <v>1</v>
      </c>
      <c r="G456" s="3">
        <v>25000</v>
      </c>
      <c r="H456" s="4">
        <v>0</v>
      </c>
      <c r="I456" s="3">
        <f t="shared" si="7"/>
        <v>25000</v>
      </c>
    </row>
    <row r="457" spans="1:9">
      <c r="A457">
        <v>1456</v>
      </c>
      <c r="B457" s="2">
        <v>45417</v>
      </c>
      <c r="C457">
        <v>101</v>
      </c>
      <c r="D457">
        <v>16</v>
      </c>
      <c r="E457">
        <v>1</v>
      </c>
      <c r="F457">
        <v>3</v>
      </c>
      <c r="G457" s="3">
        <v>750000</v>
      </c>
      <c r="H457" s="4">
        <v>0</v>
      </c>
      <c r="I457" s="3">
        <f t="shared" si="7"/>
        <v>2250000</v>
      </c>
    </row>
    <row r="458" spans="1:9">
      <c r="A458">
        <v>1457</v>
      </c>
      <c r="B458" s="2">
        <v>45575</v>
      </c>
      <c r="C458">
        <v>112</v>
      </c>
      <c r="D458">
        <v>14</v>
      </c>
      <c r="E458">
        <v>1</v>
      </c>
      <c r="F458">
        <v>4</v>
      </c>
      <c r="G458" s="3">
        <v>15000</v>
      </c>
      <c r="H458" s="4">
        <v>0.1</v>
      </c>
      <c r="I458" s="3">
        <f t="shared" si="7"/>
        <v>54000</v>
      </c>
    </row>
    <row r="459" spans="1:9">
      <c r="A459">
        <v>1458</v>
      </c>
      <c r="B459" s="2">
        <v>45430</v>
      </c>
      <c r="C459">
        <v>102</v>
      </c>
      <c r="D459">
        <v>19</v>
      </c>
      <c r="E459">
        <v>1</v>
      </c>
      <c r="F459">
        <v>1</v>
      </c>
      <c r="G459" s="3">
        <v>12000</v>
      </c>
      <c r="H459" s="4">
        <v>0.2</v>
      </c>
      <c r="I459" s="3">
        <f t="shared" si="7"/>
        <v>9600</v>
      </c>
    </row>
    <row r="460" spans="1:9">
      <c r="A460">
        <v>1459</v>
      </c>
      <c r="B460" s="2">
        <v>45315</v>
      </c>
      <c r="C460">
        <v>107</v>
      </c>
      <c r="D460">
        <v>3</v>
      </c>
      <c r="E460">
        <v>4</v>
      </c>
      <c r="F460">
        <v>5</v>
      </c>
      <c r="G460" s="3">
        <v>90000</v>
      </c>
      <c r="H460" s="4">
        <v>0.1</v>
      </c>
      <c r="I460" s="3">
        <f t="shared" si="7"/>
        <v>405000</v>
      </c>
    </row>
    <row r="461" spans="1:9">
      <c r="A461">
        <v>1460</v>
      </c>
      <c r="B461" s="2">
        <v>45459</v>
      </c>
      <c r="C461">
        <v>102</v>
      </c>
      <c r="D461">
        <v>18</v>
      </c>
      <c r="E461">
        <v>2</v>
      </c>
      <c r="F461">
        <v>6</v>
      </c>
      <c r="G461" s="3">
        <v>12000</v>
      </c>
      <c r="H461" s="4">
        <v>0.2</v>
      </c>
      <c r="I461" s="3">
        <f t="shared" si="7"/>
        <v>57600</v>
      </c>
    </row>
    <row r="462" spans="1:9">
      <c r="A462">
        <v>1461</v>
      </c>
      <c r="B462" s="2">
        <v>45447</v>
      </c>
      <c r="C462">
        <v>112</v>
      </c>
      <c r="D462">
        <v>20</v>
      </c>
      <c r="E462">
        <v>1</v>
      </c>
      <c r="F462">
        <v>6</v>
      </c>
      <c r="G462" s="3">
        <v>15000</v>
      </c>
      <c r="H462" s="4">
        <v>0.15</v>
      </c>
      <c r="I462" s="3">
        <f t="shared" si="7"/>
        <v>76500</v>
      </c>
    </row>
    <row r="463" spans="1:9">
      <c r="A463">
        <v>1462</v>
      </c>
      <c r="B463" s="2">
        <v>45392</v>
      </c>
      <c r="C463">
        <v>112</v>
      </c>
      <c r="D463">
        <v>18</v>
      </c>
      <c r="E463">
        <v>3</v>
      </c>
      <c r="F463">
        <v>4</v>
      </c>
      <c r="G463" s="3">
        <v>15000</v>
      </c>
      <c r="H463" s="4">
        <v>0.15</v>
      </c>
      <c r="I463" s="3">
        <f t="shared" si="7"/>
        <v>51000</v>
      </c>
    </row>
    <row r="464" spans="1:9">
      <c r="A464">
        <v>1463</v>
      </c>
      <c r="B464" s="2">
        <v>45304</v>
      </c>
      <c r="C464">
        <v>104</v>
      </c>
      <c r="D464">
        <v>18</v>
      </c>
      <c r="E464">
        <v>1</v>
      </c>
      <c r="F464">
        <v>1</v>
      </c>
      <c r="G464" s="3">
        <v>160000</v>
      </c>
      <c r="H464" s="4">
        <v>0</v>
      </c>
      <c r="I464" s="3">
        <f t="shared" si="7"/>
        <v>160000</v>
      </c>
    </row>
    <row r="465" spans="1:9">
      <c r="A465">
        <v>1464</v>
      </c>
      <c r="B465" s="2">
        <v>45628</v>
      </c>
      <c r="C465">
        <v>107</v>
      </c>
      <c r="D465">
        <v>10</v>
      </c>
      <c r="E465">
        <v>1</v>
      </c>
      <c r="F465">
        <v>4</v>
      </c>
      <c r="G465" s="3">
        <v>90000</v>
      </c>
      <c r="H465" s="4">
        <v>0</v>
      </c>
      <c r="I465" s="3">
        <f t="shared" si="7"/>
        <v>360000</v>
      </c>
    </row>
    <row r="466" spans="1:9">
      <c r="A466">
        <v>1465</v>
      </c>
      <c r="B466" s="2">
        <v>45364</v>
      </c>
      <c r="C466">
        <v>112</v>
      </c>
      <c r="D466">
        <v>9</v>
      </c>
      <c r="E466">
        <v>1</v>
      </c>
      <c r="F466">
        <v>4</v>
      </c>
      <c r="G466" s="3">
        <v>15000</v>
      </c>
      <c r="H466" s="4">
        <v>0.2</v>
      </c>
      <c r="I466" s="3">
        <f t="shared" si="7"/>
        <v>48000</v>
      </c>
    </row>
    <row r="467" spans="1:9">
      <c r="A467">
        <v>1466</v>
      </c>
      <c r="B467" s="2">
        <v>45503</v>
      </c>
      <c r="C467">
        <v>112</v>
      </c>
      <c r="D467">
        <v>12</v>
      </c>
      <c r="E467">
        <v>2</v>
      </c>
      <c r="F467">
        <v>2</v>
      </c>
      <c r="G467" s="3">
        <v>15000</v>
      </c>
      <c r="H467" s="4">
        <v>0.2</v>
      </c>
      <c r="I467" s="3">
        <f t="shared" si="7"/>
        <v>24000</v>
      </c>
    </row>
    <row r="468" spans="1:9">
      <c r="A468">
        <v>1467</v>
      </c>
      <c r="B468" s="2">
        <v>45360</v>
      </c>
      <c r="C468">
        <v>111</v>
      </c>
      <c r="D468">
        <v>13</v>
      </c>
      <c r="E468">
        <v>1</v>
      </c>
      <c r="F468">
        <v>1</v>
      </c>
      <c r="G468" s="3">
        <v>28000</v>
      </c>
      <c r="H468" s="4">
        <v>0.05</v>
      </c>
      <c r="I468" s="3">
        <f t="shared" si="7"/>
        <v>26600</v>
      </c>
    </row>
    <row r="469" spans="1:9">
      <c r="A469">
        <v>1468</v>
      </c>
      <c r="B469" s="2">
        <v>45413</v>
      </c>
      <c r="C469">
        <v>105</v>
      </c>
      <c r="D469">
        <v>9</v>
      </c>
      <c r="E469">
        <v>4</v>
      </c>
      <c r="F469">
        <v>7</v>
      </c>
      <c r="G469" s="3">
        <v>140000</v>
      </c>
      <c r="H469" s="4">
        <v>0.1</v>
      </c>
      <c r="I469" s="3">
        <f t="shared" si="7"/>
        <v>882000</v>
      </c>
    </row>
    <row r="470" spans="1:9">
      <c r="A470">
        <v>1469</v>
      </c>
      <c r="B470" s="2">
        <v>45454</v>
      </c>
      <c r="C470">
        <v>108</v>
      </c>
      <c r="D470">
        <v>9</v>
      </c>
      <c r="E470">
        <v>1</v>
      </c>
      <c r="F470">
        <v>4</v>
      </c>
      <c r="G470" s="3">
        <v>35000</v>
      </c>
      <c r="H470" s="4">
        <v>0.2</v>
      </c>
      <c r="I470" s="3">
        <f t="shared" si="7"/>
        <v>112000</v>
      </c>
    </row>
    <row r="471" spans="1:9">
      <c r="A471">
        <v>1470</v>
      </c>
      <c r="B471" s="2">
        <v>45347</v>
      </c>
      <c r="C471">
        <v>103</v>
      </c>
      <c r="D471">
        <v>4</v>
      </c>
      <c r="E471">
        <v>1</v>
      </c>
      <c r="F471">
        <v>8</v>
      </c>
      <c r="G471" s="3">
        <v>45000</v>
      </c>
      <c r="H471" s="4">
        <v>0</v>
      </c>
      <c r="I471" s="3">
        <f t="shared" si="7"/>
        <v>360000</v>
      </c>
    </row>
    <row r="472" spans="1:9">
      <c r="A472">
        <v>1471</v>
      </c>
      <c r="B472" s="2">
        <v>45566</v>
      </c>
      <c r="C472">
        <v>106</v>
      </c>
      <c r="D472">
        <v>7</v>
      </c>
      <c r="E472">
        <v>2</v>
      </c>
      <c r="F472">
        <v>8</v>
      </c>
      <c r="G472" s="3">
        <v>120000</v>
      </c>
      <c r="H472" s="4">
        <v>0</v>
      </c>
      <c r="I472" s="3">
        <f t="shared" si="7"/>
        <v>960000</v>
      </c>
    </row>
    <row r="473" spans="1:9">
      <c r="A473">
        <v>1472</v>
      </c>
      <c r="B473" s="2">
        <v>45338</v>
      </c>
      <c r="C473">
        <v>103</v>
      </c>
      <c r="D473">
        <v>10</v>
      </c>
      <c r="E473">
        <v>3</v>
      </c>
      <c r="F473">
        <v>1</v>
      </c>
      <c r="G473" s="3">
        <v>45000</v>
      </c>
      <c r="H473" s="4">
        <v>0.1</v>
      </c>
      <c r="I473" s="3">
        <f t="shared" si="7"/>
        <v>40500</v>
      </c>
    </row>
    <row r="474" spans="1:9">
      <c r="A474">
        <v>1473</v>
      </c>
      <c r="B474" s="2">
        <v>45367</v>
      </c>
      <c r="C474">
        <v>102</v>
      </c>
      <c r="D474">
        <v>8</v>
      </c>
      <c r="E474">
        <v>4</v>
      </c>
      <c r="F474">
        <v>7</v>
      </c>
      <c r="G474" s="3">
        <v>12000</v>
      </c>
      <c r="H474" s="4">
        <v>0.1</v>
      </c>
      <c r="I474" s="3">
        <f t="shared" si="7"/>
        <v>75600</v>
      </c>
    </row>
    <row r="475" spans="1:9">
      <c r="A475">
        <v>1474</v>
      </c>
      <c r="B475" s="2">
        <v>45425</v>
      </c>
      <c r="C475">
        <v>103</v>
      </c>
      <c r="D475">
        <v>1</v>
      </c>
      <c r="E475">
        <v>4</v>
      </c>
      <c r="F475">
        <v>8</v>
      </c>
      <c r="G475" s="3">
        <v>45000</v>
      </c>
      <c r="H475" s="4">
        <v>0.2</v>
      </c>
      <c r="I475" s="3">
        <f t="shared" si="7"/>
        <v>288000</v>
      </c>
    </row>
    <row r="476" spans="1:9">
      <c r="A476">
        <v>1475</v>
      </c>
      <c r="B476" s="2">
        <v>45419</v>
      </c>
      <c r="C476">
        <v>102</v>
      </c>
      <c r="D476">
        <v>15</v>
      </c>
      <c r="E476">
        <v>1</v>
      </c>
      <c r="F476">
        <v>3</v>
      </c>
      <c r="G476" s="3">
        <v>12000</v>
      </c>
      <c r="H476" s="4">
        <v>0</v>
      </c>
      <c r="I476" s="3">
        <f t="shared" si="7"/>
        <v>36000</v>
      </c>
    </row>
    <row r="477" spans="1:9">
      <c r="A477">
        <v>1476</v>
      </c>
      <c r="B477" s="2">
        <v>45405</v>
      </c>
      <c r="C477">
        <v>103</v>
      </c>
      <c r="D477">
        <v>7</v>
      </c>
      <c r="E477">
        <v>3</v>
      </c>
      <c r="F477">
        <v>6</v>
      </c>
      <c r="G477" s="3">
        <v>45000</v>
      </c>
      <c r="H477" s="4">
        <v>0</v>
      </c>
      <c r="I477" s="3">
        <f t="shared" si="7"/>
        <v>270000</v>
      </c>
    </row>
    <row r="478" spans="1:9">
      <c r="A478">
        <v>1477</v>
      </c>
      <c r="B478" s="2">
        <v>45590</v>
      </c>
      <c r="C478">
        <v>110</v>
      </c>
      <c r="D478">
        <v>9</v>
      </c>
      <c r="E478">
        <v>4</v>
      </c>
      <c r="F478">
        <v>2</v>
      </c>
      <c r="G478" s="3">
        <v>25000</v>
      </c>
      <c r="H478" s="4">
        <v>0</v>
      </c>
      <c r="I478" s="3">
        <f t="shared" si="7"/>
        <v>50000</v>
      </c>
    </row>
    <row r="479" spans="1:9">
      <c r="A479">
        <v>1478</v>
      </c>
      <c r="B479" s="2">
        <v>45393</v>
      </c>
      <c r="C479">
        <v>111</v>
      </c>
      <c r="D479">
        <v>15</v>
      </c>
      <c r="E479">
        <v>3</v>
      </c>
      <c r="F479">
        <v>2</v>
      </c>
      <c r="G479" s="3">
        <v>28000</v>
      </c>
      <c r="H479" s="4">
        <v>0.1</v>
      </c>
      <c r="I479" s="3">
        <f t="shared" si="7"/>
        <v>50400</v>
      </c>
    </row>
    <row r="480" spans="1:9">
      <c r="A480">
        <v>1479</v>
      </c>
      <c r="B480" s="2">
        <v>45354</v>
      </c>
      <c r="C480">
        <v>101</v>
      </c>
      <c r="D480">
        <v>15</v>
      </c>
      <c r="E480">
        <v>1</v>
      </c>
      <c r="F480">
        <v>7</v>
      </c>
      <c r="G480" s="3">
        <v>750000</v>
      </c>
      <c r="H480" s="4">
        <v>0.15</v>
      </c>
      <c r="I480" s="3">
        <f t="shared" si="7"/>
        <v>4462500</v>
      </c>
    </row>
    <row r="481" spans="1:9">
      <c r="A481">
        <v>1480</v>
      </c>
      <c r="B481" s="2">
        <v>45546</v>
      </c>
      <c r="C481">
        <v>101</v>
      </c>
      <c r="D481">
        <v>13</v>
      </c>
      <c r="E481">
        <v>2</v>
      </c>
      <c r="F481">
        <v>3</v>
      </c>
      <c r="G481" s="3">
        <v>750000</v>
      </c>
      <c r="H481" s="4">
        <v>0.05</v>
      </c>
      <c r="I481" s="3">
        <f t="shared" si="7"/>
        <v>2137500</v>
      </c>
    </row>
    <row r="482" spans="1:9">
      <c r="A482">
        <v>1481</v>
      </c>
      <c r="B482" s="2">
        <v>45432</v>
      </c>
      <c r="C482">
        <v>105</v>
      </c>
      <c r="D482">
        <v>15</v>
      </c>
      <c r="E482">
        <v>4</v>
      </c>
      <c r="F482">
        <v>1</v>
      </c>
      <c r="G482" s="3">
        <v>140000</v>
      </c>
      <c r="H482" s="4">
        <v>0.2</v>
      </c>
      <c r="I482" s="3">
        <f t="shared" si="7"/>
        <v>112000</v>
      </c>
    </row>
    <row r="483" spans="1:9">
      <c r="A483">
        <v>1482</v>
      </c>
      <c r="B483" s="2">
        <v>45417</v>
      </c>
      <c r="C483">
        <v>111</v>
      </c>
      <c r="D483">
        <v>10</v>
      </c>
      <c r="E483">
        <v>2</v>
      </c>
      <c r="F483">
        <v>8</v>
      </c>
      <c r="G483" s="3">
        <v>28000</v>
      </c>
      <c r="H483" s="4">
        <v>0.1</v>
      </c>
      <c r="I483" s="3">
        <f t="shared" si="7"/>
        <v>201600</v>
      </c>
    </row>
    <row r="484" spans="1:9">
      <c r="A484">
        <v>1483</v>
      </c>
      <c r="B484" s="2">
        <v>45488</v>
      </c>
      <c r="C484">
        <v>103</v>
      </c>
      <c r="D484">
        <v>14</v>
      </c>
      <c r="E484">
        <v>1</v>
      </c>
      <c r="F484">
        <v>4</v>
      </c>
      <c r="G484" s="3">
        <v>45000</v>
      </c>
      <c r="H484" s="4">
        <v>0.2</v>
      </c>
      <c r="I484" s="3">
        <f t="shared" si="7"/>
        <v>144000</v>
      </c>
    </row>
    <row r="485" spans="1:9">
      <c r="A485">
        <v>1484</v>
      </c>
      <c r="B485" s="2">
        <v>45301</v>
      </c>
      <c r="C485">
        <v>107</v>
      </c>
      <c r="D485">
        <v>12</v>
      </c>
      <c r="E485">
        <v>2</v>
      </c>
      <c r="F485">
        <v>8</v>
      </c>
      <c r="G485" s="3">
        <v>90000</v>
      </c>
      <c r="H485" s="4">
        <v>0.2</v>
      </c>
      <c r="I485" s="3">
        <f t="shared" si="7"/>
        <v>576000</v>
      </c>
    </row>
    <row r="486" spans="1:9">
      <c r="A486">
        <v>1485</v>
      </c>
      <c r="B486" s="2">
        <v>45549</v>
      </c>
      <c r="C486">
        <v>106</v>
      </c>
      <c r="D486">
        <v>13</v>
      </c>
      <c r="E486">
        <v>1</v>
      </c>
      <c r="F486">
        <v>1</v>
      </c>
      <c r="G486" s="3">
        <v>120000</v>
      </c>
      <c r="H486" s="4">
        <v>0.05</v>
      </c>
      <c r="I486" s="3">
        <f t="shared" si="7"/>
        <v>114000</v>
      </c>
    </row>
    <row r="487" spans="1:9">
      <c r="A487">
        <v>1486</v>
      </c>
      <c r="B487" s="2">
        <v>45307</v>
      </c>
      <c r="C487">
        <v>105</v>
      </c>
      <c r="D487">
        <v>2</v>
      </c>
      <c r="E487">
        <v>3</v>
      </c>
      <c r="F487">
        <v>8</v>
      </c>
      <c r="G487" s="3">
        <v>140000</v>
      </c>
      <c r="H487" s="4">
        <v>0.2</v>
      </c>
      <c r="I487" s="3">
        <f t="shared" si="7"/>
        <v>896000</v>
      </c>
    </row>
    <row r="488" spans="1:9">
      <c r="A488">
        <v>1487</v>
      </c>
      <c r="B488" s="2">
        <v>45411</v>
      </c>
      <c r="C488">
        <v>103</v>
      </c>
      <c r="D488">
        <v>4</v>
      </c>
      <c r="E488">
        <v>1</v>
      </c>
      <c r="F488">
        <v>4</v>
      </c>
      <c r="G488" s="3">
        <v>45000</v>
      </c>
      <c r="H488" s="4">
        <v>0</v>
      </c>
      <c r="I488" s="3">
        <f t="shared" si="7"/>
        <v>180000</v>
      </c>
    </row>
    <row r="489" spans="1:9">
      <c r="A489">
        <v>1488</v>
      </c>
      <c r="B489" s="2">
        <v>45404</v>
      </c>
      <c r="C489">
        <v>110</v>
      </c>
      <c r="D489">
        <v>13</v>
      </c>
      <c r="E489">
        <v>1</v>
      </c>
      <c r="F489">
        <v>3</v>
      </c>
      <c r="G489" s="3">
        <v>25000</v>
      </c>
      <c r="H489" s="4">
        <v>0.2</v>
      </c>
      <c r="I489" s="3">
        <f t="shared" si="7"/>
        <v>60000</v>
      </c>
    </row>
    <row r="490" spans="1:9">
      <c r="A490">
        <v>1489</v>
      </c>
      <c r="B490" s="2">
        <v>45454</v>
      </c>
      <c r="C490">
        <v>112</v>
      </c>
      <c r="D490">
        <v>12</v>
      </c>
      <c r="E490">
        <v>4</v>
      </c>
      <c r="F490">
        <v>1</v>
      </c>
      <c r="G490" s="3">
        <v>15000</v>
      </c>
      <c r="H490" s="4">
        <v>0.1</v>
      </c>
      <c r="I490" s="3">
        <f t="shared" si="7"/>
        <v>13500</v>
      </c>
    </row>
    <row r="491" spans="1:9">
      <c r="A491">
        <v>1490</v>
      </c>
      <c r="B491" s="2">
        <v>45582</v>
      </c>
      <c r="C491">
        <v>110</v>
      </c>
      <c r="D491">
        <v>5</v>
      </c>
      <c r="E491">
        <v>2</v>
      </c>
      <c r="F491">
        <v>4</v>
      </c>
      <c r="G491" s="3">
        <v>25000</v>
      </c>
      <c r="H491" s="4">
        <v>0.15</v>
      </c>
      <c r="I491" s="3">
        <f t="shared" si="7"/>
        <v>85000</v>
      </c>
    </row>
    <row r="492" spans="1:9">
      <c r="A492">
        <v>1491</v>
      </c>
      <c r="B492" s="2">
        <v>45569</v>
      </c>
      <c r="C492">
        <v>105</v>
      </c>
      <c r="D492">
        <v>6</v>
      </c>
      <c r="E492">
        <v>2</v>
      </c>
      <c r="F492">
        <v>2</v>
      </c>
      <c r="G492" s="3">
        <v>140000</v>
      </c>
      <c r="H492" s="4">
        <v>0.2</v>
      </c>
      <c r="I492" s="3">
        <f t="shared" si="7"/>
        <v>224000</v>
      </c>
    </row>
    <row r="493" spans="1:9">
      <c r="A493">
        <v>1492</v>
      </c>
      <c r="B493" s="2">
        <v>45404</v>
      </c>
      <c r="C493">
        <v>101</v>
      </c>
      <c r="D493">
        <v>17</v>
      </c>
      <c r="E493">
        <v>2</v>
      </c>
      <c r="F493">
        <v>6</v>
      </c>
      <c r="G493" s="3">
        <v>750000</v>
      </c>
      <c r="H493" s="4">
        <v>0.05</v>
      </c>
      <c r="I493" s="3">
        <f t="shared" si="7"/>
        <v>4275000</v>
      </c>
    </row>
    <row r="494" spans="1:9">
      <c r="A494">
        <v>1493</v>
      </c>
      <c r="B494" s="2">
        <v>45358</v>
      </c>
      <c r="C494">
        <v>106</v>
      </c>
      <c r="D494">
        <v>6</v>
      </c>
      <c r="E494">
        <v>4</v>
      </c>
      <c r="F494">
        <v>6</v>
      </c>
      <c r="G494" s="3">
        <v>120000</v>
      </c>
      <c r="H494" s="4">
        <v>0.05</v>
      </c>
      <c r="I494" s="3">
        <f t="shared" si="7"/>
        <v>684000</v>
      </c>
    </row>
    <row r="495" spans="1:9">
      <c r="A495">
        <v>1494</v>
      </c>
      <c r="B495" s="2">
        <v>45592</v>
      </c>
      <c r="C495">
        <v>112</v>
      </c>
      <c r="D495">
        <v>5</v>
      </c>
      <c r="E495">
        <v>3</v>
      </c>
      <c r="F495">
        <v>6</v>
      </c>
      <c r="G495" s="3">
        <v>15000</v>
      </c>
      <c r="H495" s="4">
        <v>0.1</v>
      </c>
      <c r="I495" s="3">
        <f t="shared" si="7"/>
        <v>81000</v>
      </c>
    </row>
    <row r="496" spans="1:9">
      <c r="A496">
        <v>1495</v>
      </c>
      <c r="B496" s="2">
        <v>45652</v>
      </c>
      <c r="C496">
        <v>111</v>
      </c>
      <c r="D496">
        <v>13</v>
      </c>
      <c r="E496">
        <v>2</v>
      </c>
      <c r="F496">
        <v>6</v>
      </c>
      <c r="G496" s="3">
        <v>28000</v>
      </c>
      <c r="H496" s="4">
        <v>0.05</v>
      </c>
      <c r="I496" s="3">
        <f t="shared" si="7"/>
        <v>159600</v>
      </c>
    </row>
    <row r="497" spans="1:9">
      <c r="A497">
        <v>1496</v>
      </c>
      <c r="B497" s="2">
        <v>45372</v>
      </c>
      <c r="C497">
        <v>112</v>
      </c>
      <c r="D497">
        <v>14</v>
      </c>
      <c r="E497">
        <v>3</v>
      </c>
      <c r="F497">
        <v>8</v>
      </c>
      <c r="G497" s="3">
        <v>15000</v>
      </c>
      <c r="H497" s="4">
        <v>0.05</v>
      </c>
      <c r="I497" s="3">
        <f t="shared" si="7"/>
        <v>114000</v>
      </c>
    </row>
    <row r="498" spans="1:9">
      <c r="A498">
        <v>1497</v>
      </c>
      <c r="B498" s="2">
        <v>45654</v>
      </c>
      <c r="C498">
        <v>109</v>
      </c>
      <c r="D498">
        <v>20</v>
      </c>
      <c r="E498">
        <v>3</v>
      </c>
      <c r="F498">
        <v>4</v>
      </c>
      <c r="G498" s="3">
        <v>180000</v>
      </c>
      <c r="H498" s="4">
        <v>0.05</v>
      </c>
      <c r="I498" s="3">
        <f t="shared" si="7"/>
        <v>684000</v>
      </c>
    </row>
    <row r="499" spans="1:9">
      <c r="A499">
        <v>1498</v>
      </c>
      <c r="B499" s="2">
        <v>45485</v>
      </c>
      <c r="C499">
        <v>105</v>
      </c>
      <c r="D499">
        <v>10</v>
      </c>
      <c r="E499">
        <v>1</v>
      </c>
      <c r="F499">
        <v>1</v>
      </c>
      <c r="G499" s="3">
        <v>140000</v>
      </c>
      <c r="H499" s="4">
        <v>0.2</v>
      </c>
      <c r="I499" s="3">
        <f t="shared" si="7"/>
        <v>112000</v>
      </c>
    </row>
    <row r="500" spans="1:9">
      <c r="A500">
        <v>1499</v>
      </c>
      <c r="B500" s="2">
        <v>45492</v>
      </c>
      <c r="C500">
        <v>110</v>
      </c>
      <c r="D500">
        <v>2</v>
      </c>
      <c r="E500">
        <v>1</v>
      </c>
      <c r="F500">
        <v>6</v>
      </c>
      <c r="G500" s="3">
        <v>25000</v>
      </c>
      <c r="H500" s="4">
        <v>0.2</v>
      </c>
      <c r="I500" s="3">
        <f t="shared" si="7"/>
        <v>120000</v>
      </c>
    </row>
    <row r="501" spans="1:9">
      <c r="A501">
        <v>1500</v>
      </c>
      <c r="B501" s="2">
        <v>45405</v>
      </c>
      <c r="C501">
        <v>111</v>
      </c>
      <c r="D501">
        <v>19</v>
      </c>
      <c r="E501">
        <v>1</v>
      </c>
      <c r="F501">
        <v>8</v>
      </c>
      <c r="G501" s="3">
        <v>28000</v>
      </c>
      <c r="H501" s="4">
        <v>0</v>
      </c>
      <c r="I501" s="3">
        <f t="shared" si="7"/>
        <v>224000</v>
      </c>
    </row>
    <row r="502" spans="1:9">
      <c r="A502">
        <v>1501</v>
      </c>
      <c r="B502" s="2">
        <v>45413</v>
      </c>
      <c r="C502">
        <v>106</v>
      </c>
      <c r="D502">
        <v>11</v>
      </c>
      <c r="E502">
        <v>1</v>
      </c>
      <c r="F502">
        <v>2</v>
      </c>
      <c r="G502" s="3">
        <v>120000</v>
      </c>
      <c r="H502" s="4">
        <v>0.1</v>
      </c>
      <c r="I502" s="3">
        <f t="shared" si="7"/>
        <v>216000</v>
      </c>
    </row>
    <row r="503" spans="1:9">
      <c r="A503">
        <v>1502</v>
      </c>
      <c r="B503" s="2">
        <v>45520</v>
      </c>
      <c r="C503">
        <v>101</v>
      </c>
      <c r="D503">
        <v>9</v>
      </c>
      <c r="E503">
        <v>1</v>
      </c>
      <c r="F503">
        <v>2</v>
      </c>
      <c r="G503" s="3">
        <v>750000</v>
      </c>
      <c r="H503" s="4">
        <v>0</v>
      </c>
      <c r="I503" s="3">
        <f t="shared" si="7"/>
        <v>1500000</v>
      </c>
    </row>
    <row r="504" spans="1:9">
      <c r="A504">
        <v>1503</v>
      </c>
      <c r="B504" s="2">
        <v>45292</v>
      </c>
      <c r="C504">
        <v>101</v>
      </c>
      <c r="D504">
        <v>13</v>
      </c>
      <c r="E504">
        <v>2</v>
      </c>
      <c r="F504">
        <v>7</v>
      </c>
      <c r="G504" s="3">
        <v>750000</v>
      </c>
      <c r="H504" s="4">
        <v>0.15</v>
      </c>
      <c r="I504" s="3">
        <f t="shared" si="7"/>
        <v>4462500</v>
      </c>
    </row>
    <row r="505" spans="1:9">
      <c r="A505">
        <v>1504</v>
      </c>
      <c r="B505" s="2">
        <v>45544</v>
      </c>
      <c r="C505">
        <v>107</v>
      </c>
      <c r="D505">
        <v>12</v>
      </c>
      <c r="E505">
        <v>2</v>
      </c>
      <c r="F505">
        <v>2</v>
      </c>
      <c r="G505" s="3">
        <v>90000</v>
      </c>
      <c r="H505" s="4">
        <v>0.2</v>
      </c>
      <c r="I505" s="3">
        <f t="shared" si="7"/>
        <v>144000</v>
      </c>
    </row>
    <row r="506" spans="1:9">
      <c r="A506">
        <v>1505</v>
      </c>
      <c r="B506" s="2">
        <v>45625</v>
      </c>
      <c r="C506">
        <v>111</v>
      </c>
      <c r="D506">
        <v>8</v>
      </c>
      <c r="E506">
        <v>1</v>
      </c>
      <c r="F506">
        <v>2</v>
      </c>
      <c r="G506" s="3">
        <v>28000</v>
      </c>
      <c r="H506" s="4">
        <v>0</v>
      </c>
      <c r="I506" s="3">
        <f t="shared" si="7"/>
        <v>56000</v>
      </c>
    </row>
    <row r="507" spans="1:9">
      <c r="A507">
        <v>1506</v>
      </c>
      <c r="B507" s="2">
        <v>45442</v>
      </c>
      <c r="C507">
        <v>101</v>
      </c>
      <c r="D507">
        <v>11</v>
      </c>
      <c r="E507">
        <v>1</v>
      </c>
      <c r="F507">
        <v>2</v>
      </c>
      <c r="G507" s="3">
        <v>750000</v>
      </c>
      <c r="H507" s="4">
        <v>0.05</v>
      </c>
      <c r="I507" s="3">
        <f t="shared" si="7"/>
        <v>1425000</v>
      </c>
    </row>
    <row r="508" spans="1:9">
      <c r="A508">
        <v>1507</v>
      </c>
      <c r="B508" s="2">
        <v>45484</v>
      </c>
      <c r="C508">
        <v>103</v>
      </c>
      <c r="D508">
        <v>3</v>
      </c>
      <c r="E508">
        <v>2</v>
      </c>
      <c r="F508">
        <v>2</v>
      </c>
      <c r="G508" s="3">
        <v>45000</v>
      </c>
      <c r="H508" s="4">
        <v>0.2</v>
      </c>
      <c r="I508" s="3">
        <f t="shared" si="7"/>
        <v>72000</v>
      </c>
    </row>
    <row r="509" spans="1:9">
      <c r="A509">
        <v>1508</v>
      </c>
      <c r="B509" s="2">
        <v>45539</v>
      </c>
      <c r="C509">
        <v>112</v>
      </c>
      <c r="D509">
        <v>1</v>
      </c>
      <c r="E509">
        <v>2</v>
      </c>
      <c r="F509">
        <v>3</v>
      </c>
      <c r="G509" s="3">
        <v>15000</v>
      </c>
      <c r="H509" s="4">
        <v>0.15</v>
      </c>
      <c r="I509" s="3">
        <f t="shared" si="7"/>
        <v>38250</v>
      </c>
    </row>
    <row r="510" spans="1:9">
      <c r="A510">
        <v>1509</v>
      </c>
      <c r="B510" s="2">
        <v>45372</v>
      </c>
      <c r="C510">
        <v>101</v>
      </c>
      <c r="D510">
        <v>4</v>
      </c>
      <c r="E510">
        <v>1</v>
      </c>
      <c r="F510">
        <v>4</v>
      </c>
      <c r="G510" s="3">
        <v>750000</v>
      </c>
      <c r="H510" s="4">
        <v>0.2</v>
      </c>
      <c r="I510" s="3">
        <f t="shared" si="7"/>
        <v>2400000</v>
      </c>
    </row>
    <row r="511" spans="1:9">
      <c r="A511">
        <v>1510</v>
      </c>
      <c r="B511" s="2">
        <v>45568</v>
      </c>
      <c r="C511">
        <v>105</v>
      </c>
      <c r="D511">
        <v>10</v>
      </c>
      <c r="E511">
        <v>1</v>
      </c>
      <c r="F511">
        <v>2</v>
      </c>
      <c r="G511" s="3">
        <v>140000</v>
      </c>
      <c r="H511" s="4">
        <v>0.2</v>
      </c>
      <c r="I511" s="3">
        <f t="shared" si="7"/>
        <v>224000</v>
      </c>
    </row>
    <row r="512" spans="1:9">
      <c r="A512">
        <v>1511</v>
      </c>
      <c r="B512" s="2">
        <v>45573</v>
      </c>
      <c r="C512">
        <v>108</v>
      </c>
      <c r="D512">
        <v>5</v>
      </c>
      <c r="E512">
        <v>1</v>
      </c>
      <c r="F512">
        <v>1</v>
      </c>
      <c r="G512" s="3">
        <v>35000</v>
      </c>
      <c r="H512" s="4">
        <v>0.1</v>
      </c>
      <c r="I512" s="3">
        <f t="shared" si="7"/>
        <v>31500</v>
      </c>
    </row>
    <row r="513" spans="1:9">
      <c r="A513">
        <v>1512</v>
      </c>
      <c r="B513" s="2">
        <v>45630</v>
      </c>
      <c r="C513">
        <v>111</v>
      </c>
      <c r="D513">
        <v>20</v>
      </c>
      <c r="E513">
        <v>2</v>
      </c>
      <c r="F513">
        <v>2</v>
      </c>
      <c r="G513" s="3">
        <v>28000</v>
      </c>
      <c r="H513" s="4">
        <v>0.05</v>
      </c>
      <c r="I513" s="3">
        <f t="shared" si="7"/>
        <v>53200</v>
      </c>
    </row>
    <row r="514" spans="1:9">
      <c r="A514">
        <v>1513</v>
      </c>
      <c r="B514" s="2">
        <v>45618</v>
      </c>
      <c r="C514">
        <v>105</v>
      </c>
      <c r="D514">
        <v>3</v>
      </c>
      <c r="E514">
        <v>2</v>
      </c>
      <c r="F514">
        <v>2</v>
      </c>
      <c r="G514" s="3">
        <v>140000</v>
      </c>
      <c r="H514" s="4">
        <v>0.15</v>
      </c>
      <c r="I514" s="3">
        <f t="shared" ref="I514:I577" si="8">F514*G514*(1-H514)</f>
        <v>238000</v>
      </c>
    </row>
    <row r="515" spans="1:9">
      <c r="A515">
        <v>1514</v>
      </c>
      <c r="B515" s="2">
        <v>45533</v>
      </c>
      <c r="C515">
        <v>108</v>
      </c>
      <c r="D515">
        <v>9</v>
      </c>
      <c r="E515">
        <v>1</v>
      </c>
      <c r="F515">
        <v>7</v>
      </c>
      <c r="G515" s="3">
        <v>35000</v>
      </c>
      <c r="H515" s="4">
        <v>0.15</v>
      </c>
      <c r="I515" s="3">
        <f t="shared" si="8"/>
        <v>208250</v>
      </c>
    </row>
    <row r="516" spans="1:9">
      <c r="A516">
        <v>1515</v>
      </c>
      <c r="B516" s="2">
        <v>45481</v>
      </c>
      <c r="C516">
        <v>103</v>
      </c>
      <c r="D516">
        <v>15</v>
      </c>
      <c r="E516">
        <v>1</v>
      </c>
      <c r="F516">
        <v>8</v>
      </c>
      <c r="G516" s="3">
        <v>45000</v>
      </c>
      <c r="H516" s="4">
        <v>0.05</v>
      </c>
      <c r="I516" s="3">
        <f t="shared" si="8"/>
        <v>342000</v>
      </c>
    </row>
    <row r="517" spans="1:9">
      <c r="A517">
        <v>1516</v>
      </c>
      <c r="B517" s="2">
        <v>45429</v>
      </c>
      <c r="C517">
        <v>110</v>
      </c>
      <c r="D517">
        <v>2</v>
      </c>
      <c r="E517">
        <v>1</v>
      </c>
      <c r="F517">
        <v>2</v>
      </c>
      <c r="G517" s="3">
        <v>25000</v>
      </c>
      <c r="H517" s="4">
        <v>0.1</v>
      </c>
      <c r="I517" s="3">
        <f t="shared" si="8"/>
        <v>45000</v>
      </c>
    </row>
    <row r="518" spans="1:9">
      <c r="A518">
        <v>1517</v>
      </c>
      <c r="B518" s="2">
        <v>45569</v>
      </c>
      <c r="C518">
        <v>107</v>
      </c>
      <c r="D518">
        <v>19</v>
      </c>
      <c r="E518">
        <v>1</v>
      </c>
      <c r="F518">
        <v>1</v>
      </c>
      <c r="G518" s="3">
        <v>90000</v>
      </c>
      <c r="H518" s="4">
        <v>0.2</v>
      </c>
      <c r="I518" s="3">
        <f t="shared" si="8"/>
        <v>72000</v>
      </c>
    </row>
    <row r="519" spans="1:9">
      <c r="A519">
        <v>1518</v>
      </c>
      <c r="B519" s="2">
        <v>45506</v>
      </c>
      <c r="C519">
        <v>109</v>
      </c>
      <c r="D519">
        <v>16</v>
      </c>
      <c r="E519">
        <v>2</v>
      </c>
      <c r="F519">
        <v>4</v>
      </c>
      <c r="G519" s="3">
        <v>180000</v>
      </c>
      <c r="H519" s="4">
        <v>0</v>
      </c>
      <c r="I519" s="3">
        <f t="shared" si="8"/>
        <v>720000</v>
      </c>
    </row>
    <row r="520" spans="1:9">
      <c r="A520">
        <v>1519</v>
      </c>
      <c r="B520" s="2">
        <v>45494</v>
      </c>
      <c r="C520">
        <v>112</v>
      </c>
      <c r="D520">
        <v>2</v>
      </c>
      <c r="E520">
        <v>2</v>
      </c>
      <c r="F520">
        <v>3</v>
      </c>
      <c r="G520" s="3">
        <v>15000</v>
      </c>
      <c r="H520" s="4">
        <v>0.15</v>
      </c>
      <c r="I520" s="3">
        <f t="shared" si="8"/>
        <v>38250</v>
      </c>
    </row>
    <row r="521" spans="1:9">
      <c r="A521">
        <v>1520</v>
      </c>
      <c r="B521" s="2">
        <v>45380</v>
      </c>
      <c r="C521">
        <v>103</v>
      </c>
      <c r="D521">
        <v>7</v>
      </c>
      <c r="E521">
        <v>3</v>
      </c>
      <c r="F521">
        <v>3</v>
      </c>
      <c r="G521" s="3">
        <v>45000</v>
      </c>
      <c r="H521" s="4">
        <v>0</v>
      </c>
      <c r="I521" s="3">
        <f t="shared" si="8"/>
        <v>135000</v>
      </c>
    </row>
    <row r="522" spans="1:9">
      <c r="A522">
        <v>1521</v>
      </c>
      <c r="B522" s="2">
        <v>45641</v>
      </c>
      <c r="C522">
        <v>107</v>
      </c>
      <c r="D522">
        <v>7</v>
      </c>
      <c r="E522">
        <v>4</v>
      </c>
      <c r="F522">
        <v>3</v>
      </c>
      <c r="G522" s="3">
        <v>90000</v>
      </c>
      <c r="H522" s="4">
        <v>0.1</v>
      </c>
      <c r="I522" s="3">
        <f t="shared" si="8"/>
        <v>243000</v>
      </c>
    </row>
    <row r="523" spans="1:9">
      <c r="A523">
        <v>1522</v>
      </c>
      <c r="B523" s="2">
        <v>45455</v>
      </c>
      <c r="C523">
        <v>112</v>
      </c>
      <c r="D523">
        <v>3</v>
      </c>
      <c r="E523">
        <v>1</v>
      </c>
      <c r="F523">
        <v>7</v>
      </c>
      <c r="G523" s="3">
        <v>15000</v>
      </c>
      <c r="H523" s="4">
        <v>0.1</v>
      </c>
      <c r="I523" s="3">
        <f t="shared" si="8"/>
        <v>94500</v>
      </c>
    </row>
    <row r="524" spans="1:9">
      <c r="A524">
        <v>1523</v>
      </c>
      <c r="B524" s="2">
        <v>45558</v>
      </c>
      <c r="C524">
        <v>108</v>
      </c>
      <c r="D524">
        <v>1</v>
      </c>
      <c r="E524">
        <v>3</v>
      </c>
      <c r="F524">
        <v>7</v>
      </c>
      <c r="G524" s="3">
        <v>35000</v>
      </c>
      <c r="H524" s="4">
        <v>0.05</v>
      </c>
      <c r="I524" s="3">
        <f t="shared" si="8"/>
        <v>232750</v>
      </c>
    </row>
    <row r="525" spans="1:9">
      <c r="A525">
        <v>1524</v>
      </c>
      <c r="B525" s="2">
        <v>45367</v>
      </c>
      <c r="C525">
        <v>110</v>
      </c>
      <c r="D525">
        <v>19</v>
      </c>
      <c r="E525">
        <v>2</v>
      </c>
      <c r="F525">
        <v>2</v>
      </c>
      <c r="G525" s="3">
        <v>25000</v>
      </c>
      <c r="H525" s="4">
        <v>0.2</v>
      </c>
      <c r="I525" s="3">
        <f t="shared" si="8"/>
        <v>40000</v>
      </c>
    </row>
    <row r="526" spans="1:9">
      <c r="A526">
        <v>1525</v>
      </c>
      <c r="B526" s="2">
        <v>45343</v>
      </c>
      <c r="C526">
        <v>105</v>
      </c>
      <c r="D526">
        <v>18</v>
      </c>
      <c r="E526">
        <v>4</v>
      </c>
      <c r="F526">
        <v>7</v>
      </c>
      <c r="G526" s="3">
        <v>140000</v>
      </c>
      <c r="H526" s="4">
        <v>0.15</v>
      </c>
      <c r="I526" s="3">
        <f t="shared" si="8"/>
        <v>833000</v>
      </c>
    </row>
    <row r="527" spans="1:9">
      <c r="A527">
        <v>1526</v>
      </c>
      <c r="B527" s="2">
        <v>45584</v>
      </c>
      <c r="C527">
        <v>110</v>
      </c>
      <c r="D527">
        <v>16</v>
      </c>
      <c r="E527">
        <v>1</v>
      </c>
      <c r="F527">
        <v>5</v>
      </c>
      <c r="G527" s="3">
        <v>25000</v>
      </c>
      <c r="H527" s="4">
        <v>0.2</v>
      </c>
      <c r="I527" s="3">
        <f t="shared" si="8"/>
        <v>100000</v>
      </c>
    </row>
    <row r="528" spans="1:9">
      <c r="A528">
        <v>1527</v>
      </c>
      <c r="B528" s="2">
        <v>45603</v>
      </c>
      <c r="C528">
        <v>111</v>
      </c>
      <c r="D528">
        <v>13</v>
      </c>
      <c r="E528">
        <v>1</v>
      </c>
      <c r="F528">
        <v>6</v>
      </c>
      <c r="G528" s="3">
        <v>28000</v>
      </c>
      <c r="H528" s="4">
        <v>0</v>
      </c>
      <c r="I528" s="3">
        <f t="shared" si="8"/>
        <v>168000</v>
      </c>
    </row>
    <row r="529" spans="1:9">
      <c r="A529">
        <v>1528</v>
      </c>
      <c r="B529" s="2">
        <v>45535</v>
      </c>
      <c r="C529">
        <v>105</v>
      </c>
      <c r="D529">
        <v>12</v>
      </c>
      <c r="E529">
        <v>1</v>
      </c>
      <c r="F529">
        <v>5</v>
      </c>
      <c r="G529" s="3">
        <v>140000</v>
      </c>
      <c r="H529" s="4">
        <v>0.15</v>
      </c>
      <c r="I529" s="3">
        <f t="shared" si="8"/>
        <v>595000</v>
      </c>
    </row>
    <row r="530" spans="1:9">
      <c r="A530">
        <v>1529</v>
      </c>
      <c r="B530" s="2">
        <v>45648</v>
      </c>
      <c r="C530">
        <v>111</v>
      </c>
      <c r="D530">
        <v>4</v>
      </c>
      <c r="E530">
        <v>4</v>
      </c>
      <c r="F530">
        <v>4</v>
      </c>
      <c r="G530" s="3">
        <v>28000</v>
      </c>
      <c r="H530" s="4">
        <v>0.15</v>
      </c>
      <c r="I530" s="3">
        <f t="shared" si="8"/>
        <v>95200</v>
      </c>
    </row>
    <row r="531" spans="1:9">
      <c r="A531">
        <v>1530</v>
      </c>
      <c r="B531" s="2">
        <v>45456</v>
      </c>
      <c r="C531">
        <v>105</v>
      </c>
      <c r="D531">
        <v>14</v>
      </c>
      <c r="E531">
        <v>2</v>
      </c>
      <c r="F531">
        <v>2</v>
      </c>
      <c r="G531" s="3">
        <v>140000</v>
      </c>
      <c r="H531" s="4">
        <v>0.05</v>
      </c>
      <c r="I531" s="3">
        <f t="shared" si="8"/>
        <v>266000</v>
      </c>
    </row>
    <row r="532" spans="1:9">
      <c r="A532">
        <v>1531</v>
      </c>
      <c r="B532" s="2">
        <v>45500</v>
      </c>
      <c r="C532">
        <v>112</v>
      </c>
      <c r="D532">
        <v>16</v>
      </c>
      <c r="E532">
        <v>3</v>
      </c>
      <c r="F532">
        <v>6</v>
      </c>
      <c r="G532" s="3">
        <v>15000</v>
      </c>
      <c r="H532" s="4">
        <v>0.2</v>
      </c>
      <c r="I532" s="3">
        <f t="shared" si="8"/>
        <v>72000</v>
      </c>
    </row>
    <row r="533" spans="1:9">
      <c r="A533">
        <v>1532</v>
      </c>
      <c r="B533" s="2">
        <v>45373</v>
      </c>
      <c r="C533">
        <v>102</v>
      </c>
      <c r="D533">
        <v>10</v>
      </c>
      <c r="E533">
        <v>3</v>
      </c>
      <c r="F533">
        <v>7</v>
      </c>
      <c r="G533" s="3">
        <v>12000</v>
      </c>
      <c r="H533" s="4">
        <v>0.2</v>
      </c>
      <c r="I533" s="3">
        <f t="shared" si="8"/>
        <v>67200</v>
      </c>
    </row>
    <row r="534" spans="1:9">
      <c r="A534">
        <v>1533</v>
      </c>
      <c r="B534" s="2">
        <v>45583</v>
      </c>
      <c r="C534">
        <v>101</v>
      </c>
      <c r="D534">
        <v>6</v>
      </c>
      <c r="E534">
        <v>1</v>
      </c>
      <c r="F534">
        <v>4</v>
      </c>
      <c r="G534" s="3">
        <v>750000</v>
      </c>
      <c r="H534" s="4">
        <v>0.05</v>
      </c>
      <c r="I534" s="3">
        <f t="shared" si="8"/>
        <v>2850000</v>
      </c>
    </row>
    <row r="535" spans="1:9">
      <c r="A535">
        <v>1534</v>
      </c>
      <c r="B535" s="2">
        <v>45308</v>
      </c>
      <c r="C535">
        <v>108</v>
      </c>
      <c r="D535">
        <v>2</v>
      </c>
      <c r="E535">
        <v>4</v>
      </c>
      <c r="F535">
        <v>4</v>
      </c>
      <c r="G535" s="3">
        <v>35000</v>
      </c>
      <c r="H535" s="4">
        <v>0.15</v>
      </c>
      <c r="I535" s="3">
        <f t="shared" si="8"/>
        <v>119000</v>
      </c>
    </row>
    <row r="536" spans="1:9">
      <c r="A536">
        <v>1535</v>
      </c>
      <c r="B536" s="2">
        <v>45550</v>
      </c>
      <c r="C536">
        <v>107</v>
      </c>
      <c r="D536">
        <v>4</v>
      </c>
      <c r="E536">
        <v>2</v>
      </c>
      <c r="F536">
        <v>4</v>
      </c>
      <c r="G536" s="3">
        <v>90000</v>
      </c>
      <c r="H536" s="4">
        <v>0.2</v>
      </c>
      <c r="I536" s="3">
        <f t="shared" si="8"/>
        <v>288000</v>
      </c>
    </row>
    <row r="537" spans="1:9">
      <c r="A537">
        <v>1536</v>
      </c>
      <c r="B537" s="2">
        <v>45520</v>
      </c>
      <c r="C537">
        <v>103</v>
      </c>
      <c r="D537">
        <v>16</v>
      </c>
      <c r="E537">
        <v>2</v>
      </c>
      <c r="F537">
        <v>6</v>
      </c>
      <c r="G537" s="3">
        <v>45000</v>
      </c>
      <c r="H537" s="4">
        <v>0.1</v>
      </c>
      <c r="I537" s="3">
        <f t="shared" si="8"/>
        <v>243000</v>
      </c>
    </row>
    <row r="538" spans="1:9">
      <c r="A538">
        <v>1537</v>
      </c>
      <c r="B538" s="2">
        <v>45644</v>
      </c>
      <c r="C538">
        <v>102</v>
      </c>
      <c r="D538">
        <v>10</v>
      </c>
      <c r="E538">
        <v>1</v>
      </c>
      <c r="F538">
        <v>1</v>
      </c>
      <c r="G538" s="3">
        <v>12000</v>
      </c>
      <c r="H538" s="4">
        <v>0.2</v>
      </c>
      <c r="I538" s="3">
        <f t="shared" si="8"/>
        <v>9600</v>
      </c>
    </row>
    <row r="539" spans="1:9">
      <c r="A539">
        <v>1538</v>
      </c>
      <c r="B539" s="2">
        <v>45401</v>
      </c>
      <c r="C539">
        <v>104</v>
      </c>
      <c r="D539">
        <v>8</v>
      </c>
      <c r="E539">
        <v>2</v>
      </c>
      <c r="F539">
        <v>5</v>
      </c>
      <c r="G539" s="3">
        <v>160000</v>
      </c>
      <c r="H539" s="4">
        <v>0.2</v>
      </c>
      <c r="I539" s="3">
        <f t="shared" si="8"/>
        <v>640000</v>
      </c>
    </row>
    <row r="540" spans="1:9">
      <c r="A540">
        <v>1539</v>
      </c>
      <c r="B540" s="2">
        <v>45302</v>
      </c>
      <c r="C540">
        <v>111</v>
      </c>
      <c r="D540">
        <v>1</v>
      </c>
      <c r="E540">
        <v>2</v>
      </c>
      <c r="F540">
        <v>3</v>
      </c>
      <c r="G540" s="3">
        <v>28000</v>
      </c>
      <c r="H540" s="4">
        <v>0.2</v>
      </c>
      <c r="I540" s="3">
        <f t="shared" si="8"/>
        <v>67200</v>
      </c>
    </row>
    <row r="541" spans="1:9">
      <c r="A541">
        <v>1540</v>
      </c>
      <c r="B541" s="2">
        <v>45296</v>
      </c>
      <c r="C541">
        <v>104</v>
      </c>
      <c r="D541">
        <v>9</v>
      </c>
      <c r="E541">
        <v>2</v>
      </c>
      <c r="F541">
        <v>5</v>
      </c>
      <c r="G541" s="3">
        <v>160000</v>
      </c>
      <c r="H541" s="4">
        <v>0.1</v>
      </c>
      <c r="I541" s="3">
        <f t="shared" si="8"/>
        <v>720000</v>
      </c>
    </row>
    <row r="542" spans="1:9">
      <c r="A542">
        <v>1541</v>
      </c>
      <c r="B542" s="2">
        <v>45508</v>
      </c>
      <c r="C542">
        <v>107</v>
      </c>
      <c r="D542">
        <v>12</v>
      </c>
      <c r="E542">
        <v>2</v>
      </c>
      <c r="F542">
        <v>4</v>
      </c>
      <c r="G542" s="3">
        <v>90000</v>
      </c>
      <c r="H542" s="4">
        <v>0.2</v>
      </c>
      <c r="I542" s="3">
        <f t="shared" si="8"/>
        <v>288000</v>
      </c>
    </row>
    <row r="543" spans="1:9">
      <c r="A543">
        <v>1542</v>
      </c>
      <c r="B543" s="2">
        <v>45611</v>
      </c>
      <c r="C543">
        <v>107</v>
      </c>
      <c r="D543">
        <v>19</v>
      </c>
      <c r="E543">
        <v>1</v>
      </c>
      <c r="F543">
        <v>6</v>
      </c>
      <c r="G543" s="3">
        <v>90000</v>
      </c>
      <c r="H543" s="4">
        <v>0.2</v>
      </c>
      <c r="I543" s="3">
        <f t="shared" si="8"/>
        <v>432000</v>
      </c>
    </row>
    <row r="544" spans="1:9">
      <c r="A544">
        <v>1543</v>
      </c>
      <c r="B544" s="2">
        <v>45603</v>
      </c>
      <c r="C544">
        <v>105</v>
      </c>
      <c r="D544">
        <v>10</v>
      </c>
      <c r="E544">
        <v>2</v>
      </c>
      <c r="F544">
        <v>8</v>
      </c>
      <c r="G544" s="3">
        <v>140000</v>
      </c>
      <c r="H544" s="4">
        <v>0.1</v>
      </c>
      <c r="I544" s="3">
        <f t="shared" si="8"/>
        <v>1008000</v>
      </c>
    </row>
    <row r="545" spans="1:9">
      <c r="A545">
        <v>1544</v>
      </c>
      <c r="B545" s="2">
        <v>45619</v>
      </c>
      <c r="C545">
        <v>106</v>
      </c>
      <c r="D545">
        <v>9</v>
      </c>
      <c r="E545">
        <v>1</v>
      </c>
      <c r="F545">
        <v>5</v>
      </c>
      <c r="G545" s="3">
        <v>120000</v>
      </c>
      <c r="H545" s="4">
        <v>0.2</v>
      </c>
      <c r="I545" s="3">
        <f t="shared" si="8"/>
        <v>480000</v>
      </c>
    </row>
    <row r="546" spans="1:9">
      <c r="A546">
        <v>1545</v>
      </c>
      <c r="B546" s="2">
        <v>45415</v>
      </c>
      <c r="C546">
        <v>101</v>
      </c>
      <c r="D546">
        <v>20</v>
      </c>
      <c r="E546">
        <v>2</v>
      </c>
      <c r="F546">
        <v>6</v>
      </c>
      <c r="G546" s="3">
        <v>750000</v>
      </c>
      <c r="H546" s="4">
        <v>0</v>
      </c>
      <c r="I546" s="3">
        <f t="shared" si="8"/>
        <v>4500000</v>
      </c>
    </row>
    <row r="547" spans="1:9">
      <c r="A547">
        <v>1546</v>
      </c>
      <c r="B547" s="2">
        <v>45627</v>
      </c>
      <c r="C547">
        <v>108</v>
      </c>
      <c r="D547">
        <v>10</v>
      </c>
      <c r="E547">
        <v>1</v>
      </c>
      <c r="F547">
        <v>7</v>
      </c>
      <c r="G547" s="3">
        <v>35000</v>
      </c>
      <c r="H547" s="4">
        <v>0</v>
      </c>
      <c r="I547" s="3">
        <f t="shared" si="8"/>
        <v>245000</v>
      </c>
    </row>
    <row r="548" spans="1:9">
      <c r="A548">
        <v>1547</v>
      </c>
      <c r="B548" s="2">
        <v>45590</v>
      </c>
      <c r="C548">
        <v>112</v>
      </c>
      <c r="D548">
        <v>19</v>
      </c>
      <c r="E548">
        <v>3</v>
      </c>
      <c r="F548">
        <v>6</v>
      </c>
      <c r="G548" s="3">
        <v>15000</v>
      </c>
      <c r="H548" s="4">
        <v>0.05</v>
      </c>
      <c r="I548" s="3">
        <f t="shared" si="8"/>
        <v>85500</v>
      </c>
    </row>
    <row r="549" spans="1:9">
      <c r="A549">
        <v>1548</v>
      </c>
      <c r="B549" s="2">
        <v>45643</v>
      </c>
      <c r="C549">
        <v>109</v>
      </c>
      <c r="D549">
        <v>16</v>
      </c>
      <c r="E549">
        <v>4</v>
      </c>
      <c r="F549">
        <v>6</v>
      </c>
      <c r="G549" s="3">
        <v>180000</v>
      </c>
      <c r="H549" s="4">
        <v>0.05</v>
      </c>
      <c r="I549" s="3">
        <f t="shared" si="8"/>
        <v>1026000</v>
      </c>
    </row>
    <row r="550" spans="1:9">
      <c r="A550">
        <v>1549</v>
      </c>
      <c r="B550" s="2">
        <v>45628</v>
      </c>
      <c r="C550">
        <v>109</v>
      </c>
      <c r="D550">
        <v>6</v>
      </c>
      <c r="E550">
        <v>1</v>
      </c>
      <c r="F550">
        <v>8</v>
      </c>
      <c r="G550" s="3">
        <v>180000</v>
      </c>
      <c r="H550" s="4">
        <v>0.1</v>
      </c>
      <c r="I550" s="3">
        <f t="shared" si="8"/>
        <v>1296000</v>
      </c>
    </row>
    <row r="551" spans="1:9">
      <c r="A551">
        <v>1550</v>
      </c>
      <c r="B551" s="2">
        <v>45578</v>
      </c>
      <c r="C551">
        <v>103</v>
      </c>
      <c r="D551">
        <v>11</v>
      </c>
      <c r="E551">
        <v>2</v>
      </c>
      <c r="F551">
        <v>4</v>
      </c>
      <c r="G551" s="3">
        <v>45000</v>
      </c>
      <c r="H551" s="4">
        <v>0.1</v>
      </c>
      <c r="I551" s="3">
        <f t="shared" si="8"/>
        <v>162000</v>
      </c>
    </row>
    <row r="552" spans="1:9">
      <c r="A552">
        <v>1551</v>
      </c>
      <c r="B552" s="2">
        <v>45507</v>
      </c>
      <c r="C552">
        <v>106</v>
      </c>
      <c r="D552">
        <v>12</v>
      </c>
      <c r="E552">
        <v>1</v>
      </c>
      <c r="F552">
        <v>5</v>
      </c>
      <c r="G552" s="3">
        <v>120000</v>
      </c>
      <c r="H552" s="4">
        <v>0</v>
      </c>
      <c r="I552" s="3">
        <f t="shared" si="8"/>
        <v>600000</v>
      </c>
    </row>
    <row r="553" spans="1:9">
      <c r="A553">
        <v>1552</v>
      </c>
      <c r="B553" s="2">
        <v>45532</v>
      </c>
      <c r="C553">
        <v>101</v>
      </c>
      <c r="D553">
        <v>19</v>
      </c>
      <c r="E553">
        <v>2</v>
      </c>
      <c r="F553">
        <v>2</v>
      </c>
      <c r="G553" s="3">
        <v>750000</v>
      </c>
      <c r="H553" s="4">
        <v>0.05</v>
      </c>
      <c r="I553" s="3">
        <f t="shared" si="8"/>
        <v>1425000</v>
      </c>
    </row>
    <row r="554" spans="1:9">
      <c r="A554">
        <v>1553</v>
      </c>
      <c r="B554" s="2">
        <v>45548</v>
      </c>
      <c r="C554">
        <v>102</v>
      </c>
      <c r="D554">
        <v>13</v>
      </c>
      <c r="E554">
        <v>2</v>
      </c>
      <c r="F554">
        <v>7</v>
      </c>
      <c r="G554" s="3">
        <v>12000</v>
      </c>
      <c r="H554" s="4">
        <v>0.05</v>
      </c>
      <c r="I554" s="3">
        <f t="shared" si="8"/>
        <v>79800</v>
      </c>
    </row>
    <row r="555" spans="1:9">
      <c r="A555">
        <v>1554</v>
      </c>
      <c r="B555" s="2">
        <v>45362</v>
      </c>
      <c r="C555">
        <v>104</v>
      </c>
      <c r="D555">
        <v>11</v>
      </c>
      <c r="E555">
        <v>2</v>
      </c>
      <c r="F555">
        <v>8</v>
      </c>
      <c r="G555" s="3">
        <v>160000</v>
      </c>
      <c r="H555" s="4">
        <v>0.05</v>
      </c>
      <c r="I555" s="3">
        <f t="shared" si="8"/>
        <v>1216000</v>
      </c>
    </row>
    <row r="556" spans="1:9">
      <c r="A556">
        <v>1555</v>
      </c>
      <c r="B556" s="2">
        <v>45333</v>
      </c>
      <c r="C556">
        <v>108</v>
      </c>
      <c r="D556">
        <v>11</v>
      </c>
      <c r="E556">
        <v>2</v>
      </c>
      <c r="F556">
        <v>3</v>
      </c>
      <c r="G556" s="3">
        <v>35000</v>
      </c>
      <c r="H556" s="4">
        <v>0</v>
      </c>
      <c r="I556" s="3">
        <f t="shared" si="8"/>
        <v>105000</v>
      </c>
    </row>
    <row r="557" spans="1:9">
      <c r="A557">
        <v>1556</v>
      </c>
      <c r="B557" s="2">
        <v>45294</v>
      </c>
      <c r="C557">
        <v>108</v>
      </c>
      <c r="D557">
        <v>9</v>
      </c>
      <c r="E557">
        <v>1</v>
      </c>
      <c r="F557">
        <v>3</v>
      </c>
      <c r="G557" s="3">
        <v>35000</v>
      </c>
      <c r="H557" s="4">
        <v>0.05</v>
      </c>
      <c r="I557" s="3">
        <f t="shared" si="8"/>
        <v>99750</v>
      </c>
    </row>
    <row r="558" spans="1:9">
      <c r="A558">
        <v>1557</v>
      </c>
      <c r="B558" s="2">
        <v>45542</v>
      </c>
      <c r="C558">
        <v>102</v>
      </c>
      <c r="D558">
        <v>5</v>
      </c>
      <c r="E558">
        <v>2</v>
      </c>
      <c r="F558">
        <v>7</v>
      </c>
      <c r="G558" s="3">
        <v>12000</v>
      </c>
      <c r="H558" s="4">
        <v>0.15</v>
      </c>
      <c r="I558" s="3">
        <f t="shared" si="8"/>
        <v>71400</v>
      </c>
    </row>
    <row r="559" spans="1:9">
      <c r="A559">
        <v>1558</v>
      </c>
      <c r="B559" s="2">
        <v>45488</v>
      </c>
      <c r="C559">
        <v>101</v>
      </c>
      <c r="D559">
        <v>2</v>
      </c>
      <c r="E559">
        <v>2</v>
      </c>
      <c r="F559">
        <v>6</v>
      </c>
      <c r="G559" s="3">
        <v>750000</v>
      </c>
      <c r="H559" s="4">
        <v>0.1</v>
      </c>
      <c r="I559" s="3">
        <f t="shared" si="8"/>
        <v>4050000</v>
      </c>
    </row>
    <row r="560" spans="1:9">
      <c r="A560">
        <v>1559</v>
      </c>
      <c r="B560" s="2">
        <v>45563</v>
      </c>
      <c r="C560">
        <v>104</v>
      </c>
      <c r="D560">
        <v>1</v>
      </c>
      <c r="E560">
        <v>2</v>
      </c>
      <c r="F560">
        <v>4</v>
      </c>
      <c r="G560" s="3">
        <v>160000</v>
      </c>
      <c r="H560" s="4">
        <v>0.1</v>
      </c>
      <c r="I560" s="3">
        <f t="shared" si="8"/>
        <v>576000</v>
      </c>
    </row>
    <row r="561" spans="1:9">
      <c r="A561">
        <v>1560</v>
      </c>
      <c r="B561" s="2">
        <v>45451</v>
      </c>
      <c r="C561">
        <v>103</v>
      </c>
      <c r="D561">
        <v>4</v>
      </c>
      <c r="E561">
        <v>1</v>
      </c>
      <c r="F561">
        <v>5</v>
      </c>
      <c r="G561" s="3">
        <v>45000</v>
      </c>
      <c r="H561" s="4">
        <v>0</v>
      </c>
      <c r="I561" s="3">
        <f t="shared" si="8"/>
        <v>225000</v>
      </c>
    </row>
    <row r="562" spans="1:9">
      <c r="A562">
        <v>1561</v>
      </c>
      <c r="B562" s="2">
        <v>45444</v>
      </c>
      <c r="C562">
        <v>105</v>
      </c>
      <c r="D562">
        <v>15</v>
      </c>
      <c r="E562">
        <v>3</v>
      </c>
      <c r="F562">
        <v>6</v>
      </c>
      <c r="G562" s="3">
        <v>140000</v>
      </c>
      <c r="H562" s="4">
        <v>0.05</v>
      </c>
      <c r="I562" s="3">
        <f t="shared" si="8"/>
        <v>798000</v>
      </c>
    </row>
    <row r="563" spans="1:9">
      <c r="A563">
        <v>1562</v>
      </c>
      <c r="B563" s="2">
        <v>45467</v>
      </c>
      <c r="C563">
        <v>108</v>
      </c>
      <c r="D563">
        <v>12</v>
      </c>
      <c r="E563">
        <v>3</v>
      </c>
      <c r="F563">
        <v>3</v>
      </c>
      <c r="G563" s="3">
        <v>35000</v>
      </c>
      <c r="H563" s="4">
        <v>0.15</v>
      </c>
      <c r="I563" s="3">
        <f t="shared" si="8"/>
        <v>89250</v>
      </c>
    </row>
    <row r="564" spans="1:9">
      <c r="A564">
        <v>1563</v>
      </c>
      <c r="B564" s="2">
        <v>45301</v>
      </c>
      <c r="C564">
        <v>104</v>
      </c>
      <c r="D564">
        <v>8</v>
      </c>
      <c r="E564">
        <v>3</v>
      </c>
      <c r="F564">
        <v>3</v>
      </c>
      <c r="G564" s="3">
        <v>160000</v>
      </c>
      <c r="H564" s="4">
        <v>0</v>
      </c>
      <c r="I564" s="3">
        <f t="shared" si="8"/>
        <v>480000</v>
      </c>
    </row>
    <row r="565" spans="1:9">
      <c r="A565">
        <v>1564</v>
      </c>
      <c r="B565" s="2">
        <v>45593</v>
      </c>
      <c r="C565">
        <v>109</v>
      </c>
      <c r="D565">
        <v>6</v>
      </c>
      <c r="E565">
        <v>1</v>
      </c>
      <c r="F565">
        <v>1</v>
      </c>
      <c r="G565" s="3">
        <v>180000</v>
      </c>
      <c r="H565" s="4">
        <v>0.1</v>
      </c>
      <c r="I565" s="3">
        <f t="shared" si="8"/>
        <v>162000</v>
      </c>
    </row>
    <row r="566" spans="1:9">
      <c r="A566">
        <v>1565</v>
      </c>
      <c r="B566" s="2">
        <v>45565</v>
      </c>
      <c r="C566">
        <v>110</v>
      </c>
      <c r="D566">
        <v>2</v>
      </c>
      <c r="E566">
        <v>2</v>
      </c>
      <c r="F566">
        <v>1</v>
      </c>
      <c r="G566" s="3">
        <v>25000</v>
      </c>
      <c r="H566" s="4">
        <v>0</v>
      </c>
      <c r="I566" s="3">
        <f t="shared" si="8"/>
        <v>25000</v>
      </c>
    </row>
    <row r="567" spans="1:9">
      <c r="A567">
        <v>1566</v>
      </c>
      <c r="B567" s="2">
        <v>45316</v>
      </c>
      <c r="C567">
        <v>112</v>
      </c>
      <c r="D567">
        <v>4</v>
      </c>
      <c r="E567">
        <v>2</v>
      </c>
      <c r="F567">
        <v>7</v>
      </c>
      <c r="G567" s="3">
        <v>15000</v>
      </c>
      <c r="H567" s="4">
        <v>0.1</v>
      </c>
      <c r="I567" s="3">
        <f t="shared" si="8"/>
        <v>94500</v>
      </c>
    </row>
    <row r="568" spans="1:9">
      <c r="A568">
        <v>1567</v>
      </c>
      <c r="B568" s="2">
        <v>45534</v>
      </c>
      <c r="C568">
        <v>112</v>
      </c>
      <c r="D568">
        <v>5</v>
      </c>
      <c r="E568">
        <v>1</v>
      </c>
      <c r="F568">
        <v>1</v>
      </c>
      <c r="G568" s="3">
        <v>15000</v>
      </c>
      <c r="H568" s="4">
        <v>0</v>
      </c>
      <c r="I568" s="3">
        <f t="shared" si="8"/>
        <v>15000</v>
      </c>
    </row>
    <row r="569" spans="1:9">
      <c r="A569">
        <v>1568</v>
      </c>
      <c r="B569" s="2">
        <v>45631</v>
      </c>
      <c r="C569">
        <v>109</v>
      </c>
      <c r="D569">
        <v>9</v>
      </c>
      <c r="E569">
        <v>2</v>
      </c>
      <c r="F569">
        <v>3</v>
      </c>
      <c r="G569" s="3">
        <v>180000</v>
      </c>
      <c r="H569" s="4">
        <v>0</v>
      </c>
      <c r="I569" s="3">
        <f t="shared" si="8"/>
        <v>540000</v>
      </c>
    </row>
    <row r="570" spans="1:9">
      <c r="A570">
        <v>1569</v>
      </c>
      <c r="B570" s="2">
        <v>45553</v>
      </c>
      <c r="C570">
        <v>112</v>
      </c>
      <c r="D570">
        <v>20</v>
      </c>
      <c r="E570">
        <v>1</v>
      </c>
      <c r="F570">
        <v>2</v>
      </c>
      <c r="G570" s="3">
        <v>15000</v>
      </c>
      <c r="H570" s="4">
        <v>0.15</v>
      </c>
      <c r="I570" s="3">
        <f t="shared" si="8"/>
        <v>25500</v>
      </c>
    </row>
    <row r="571" spans="1:9">
      <c r="A571">
        <v>1570</v>
      </c>
      <c r="B571" s="2">
        <v>45393</v>
      </c>
      <c r="C571">
        <v>110</v>
      </c>
      <c r="D571">
        <v>7</v>
      </c>
      <c r="E571">
        <v>3</v>
      </c>
      <c r="F571">
        <v>4</v>
      </c>
      <c r="G571" s="3">
        <v>25000</v>
      </c>
      <c r="H571" s="4">
        <v>0.15</v>
      </c>
      <c r="I571" s="3">
        <f t="shared" si="8"/>
        <v>85000</v>
      </c>
    </row>
    <row r="572" spans="1:9">
      <c r="A572">
        <v>1571</v>
      </c>
      <c r="B572" s="2">
        <v>45443</v>
      </c>
      <c r="C572">
        <v>103</v>
      </c>
      <c r="D572">
        <v>2</v>
      </c>
      <c r="E572">
        <v>2</v>
      </c>
      <c r="F572">
        <v>4</v>
      </c>
      <c r="G572" s="3">
        <v>45000</v>
      </c>
      <c r="H572" s="4">
        <v>0.15</v>
      </c>
      <c r="I572" s="3">
        <f t="shared" si="8"/>
        <v>153000</v>
      </c>
    </row>
    <row r="573" spans="1:9">
      <c r="A573">
        <v>1572</v>
      </c>
      <c r="B573" s="2">
        <v>45461</v>
      </c>
      <c r="C573">
        <v>104</v>
      </c>
      <c r="D573">
        <v>1</v>
      </c>
      <c r="E573">
        <v>1</v>
      </c>
      <c r="F573">
        <v>2</v>
      </c>
      <c r="G573" s="3">
        <v>160000</v>
      </c>
      <c r="H573" s="4">
        <v>0.2</v>
      </c>
      <c r="I573" s="3">
        <f t="shared" si="8"/>
        <v>256000</v>
      </c>
    </row>
    <row r="574" spans="1:9">
      <c r="A574">
        <v>1573</v>
      </c>
      <c r="B574" s="2">
        <v>45634</v>
      </c>
      <c r="C574">
        <v>108</v>
      </c>
      <c r="D574">
        <v>5</v>
      </c>
      <c r="E574">
        <v>4</v>
      </c>
      <c r="F574">
        <v>2</v>
      </c>
      <c r="G574" s="3">
        <v>35000</v>
      </c>
      <c r="H574" s="4">
        <v>0</v>
      </c>
      <c r="I574" s="3">
        <f t="shared" si="8"/>
        <v>70000</v>
      </c>
    </row>
    <row r="575" spans="1:9">
      <c r="A575">
        <v>1574</v>
      </c>
      <c r="B575" s="2">
        <v>45423</v>
      </c>
      <c r="C575">
        <v>111</v>
      </c>
      <c r="D575">
        <v>8</v>
      </c>
      <c r="E575">
        <v>2</v>
      </c>
      <c r="F575">
        <v>5</v>
      </c>
      <c r="G575" s="3">
        <v>28000</v>
      </c>
      <c r="H575" s="4">
        <v>0</v>
      </c>
      <c r="I575" s="3">
        <f t="shared" si="8"/>
        <v>140000</v>
      </c>
    </row>
    <row r="576" spans="1:9">
      <c r="A576">
        <v>1575</v>
      </c>
      <c r="B576" s="2">
        <v>45343</v>
      </c>
      <c r="C576">
        <v>103</v>
      </c>
      <c r="D576">
        <v>2</v>
      </c>
      <c r="E576">
        <v>4</v>
      </c>
      <c r="F576">
        <v>6</v>
      </c>
      <c r="G576" s="3">
        <v>45000</v>
      </c>
      <c r="H576" s="4">
        <v>0.1</v>
      </c>
      <c r="I576" s="3">
        <f t="shared" si="8"/>
        <v>243000</v>
      </c>
    </row>
    <row r="577" spans="1:9">
      <c r="A577">
        <v>1576</v>
      </c>
      <c r="B577" s="2">
        <v>45510</v>
      </c>
      <c r="C577">
        <v>112</v>
      </c>
      <c r="D577">
        <v>4</v>
      </c>
      <c r="E577">
        <v>1</v>
      </c>
      <c r="F577">
        <v>1</v>
      </c>
      <c r="G577" s="3">
        <v>15000</v>
      </c>
      <c r="H577" s="4">
        <v>0.05</v>
      </c>
      <c r="I577" s="3">
        <f t="shared" si="8"/>
        <v>14250</v>
      </c>
    </row>
    <row r="578" spans="1:9">
      <c r="A578">
        <v>1577</v>
      </c>
      <c r="B578" s="2">
        <v>45631</v>
      </c>
      <c r="C578">
        <v>111</v>
      </c>
      <c r="D578">
        <v>6</v>
      </c>
      <c r="E578">
        <v>1</v>
      </c>
      <c r="F578">
        <v>8</v>
      </c>
      <c r="G578" s="3">
        <v>28000</v>
      </c>
      <c r="H578" s="4">
        <v>0.1</v>
      </c>
      <c r="I578" s="3">
        <f t="shared" ref="I578:I601" si="9">F578*G578*(1-H578)</f>
        <v>201600</v>
      </c>
    </row>
    <row r="579" spans="1:9">
      <c r="A579">
        <v>1578</v>
      </c>
      <c r="B579" s="2">
        <v>45339</v>
      </c>
      <c r="C579">
        <v>106</v>
      </c>
      <c r="D579">
        <v>11</v>
      </c>
      <c r="E579">
        <v>1</v>
      </c>
      <c r="F579">
        <v>7</v>
      </c>
      <c r="G579" s="3">
        <v>120000</v>
      </c>
      <c r="H579" s="4">
        <v>0.15</v>
      </c>
      <c r="I579" s="3">
        <f t="shared" si="9"/>
        <v>714000</v>
      </c>
    </row>
    <row r="580" spans="1:9">
      <c r="A580">
        <v>1579</v>
      </c>
      <c r="B580" s="2">
        <v>45431</v>
      </c>
      <c r="C580">
        <v>107</v>
      </c>
      <c r="D580">
        <v>16</v>
      </c>
      <c r="E580">
        <v>3</v>
      </c>
      <c r="F580">
        <v>3</v>
      </c>
      <c r="G580" s="3">
        <v>90000</v>
      </c>
      <c r="H580" s="4">
        <v>0</v>
      </c>
      <c r="I580" s="3">
        <f t="shared" si="9"/>
        <v>270000</v>
      </c>
    </row>
    <row r="581" spans="1:9">
      <c r="A581">
        <v>1580</v>
      </c>
      <c r="B581" s="2">
        <v>45373</v>
      </c>
      <c r="C581">
        <v>102</v>
      </c>
      <c r="D581">
        <v>14</v>
      </c>
      <c r="E581">
        <v>4</v>
      </c>
      <c r="F581">
        <v>8</v>
      </c>
      <c r="G581" s="3">
        <v>12000</v>
      </c>
      <c r="H581" s="4">
        <v>0.15</v>
      </c>
      <c r="I581" s="3">
        <f t="shared" si="9"/>
        <v>81600</v>
      </c>
    </row>
    <row r="582" spans="1:9">
      <c r="A582">
        <v>1581</v>
      </c>
      <c r="B582" s="2">
        <v>45384</v>
      </c>
      <c r="C582">
        <v>110</v>
      </c>
      <c r="D582">
        <v>13</v>
      </c>
      <c r="E582">
        <v>3</v>
      </c>
      <c r="F582">
        <v>1</v>
      </c>
      <c r="G582" s="3">
        <v>25000</v>
      </c>
      <c r="H582" s="4">
        <v>0.05</v>
      </c>
      <c r="I582" s="3">
        <f t="shared" si="9"/>
        <v>23750</v>
      </c>
    </row>
    <row r="583" spans="1:9">
      <c r="A583">
        <v>1582</v>
      </c>
      <c r="B583" s="2">
        <v>45539</v>
      </c>
      <c r="C583">
        <v>108</v>
      </c>
      <c r="D583">
        <v>4</v>
      </c>
      <c r="E583">
        <v>4</v>
      </c>
      <c r="F583">
        <v>8</v>
      </c>
      <c r="G583" s="3">
        <v>35000</v>
      </c>
      <c r="H583" s="4">
        <v>0.1</v>
      </c>
      <c r="I583" s="3">
        <f t="shared" si="9"/>
        <v>252000</v>
      </c>
    </row>
    <row r="584" spans="1:9">
      <c r="A584">
        <v>1583</v>
      </c>
      <c r="B584" s="2">
        <v>45627</v>
      </c>
      <c r="C584">
        <v>106</v>
      </c>
      <c r="D584">
        <v>1</v>
      </c>
      <c r="E584">
        <v>3</v>
      </c>
      <c r="F584">
        <v>4</v>
      </c>
      <c r="G584" s="3">
        <v>120000</v>
      </c>
      <c r="H584" s="4">
        <v>0.1</v>
      </c>
      <c r="I584" s="3">
        <f t="shared" si="9"/>
        <v>432000</v>
      </c>
    </row>
    <row r="585" spans="1:9">
      <c r="A585">
        <v>1584</v>
      </c>
      <c r="B585" s="2">
        <v>45557</v>
      </c>
      <c r="C585">
        <v>109</v>
      </c>
      <c r="D585">
        <v>20</v>
      </c>
      <c r="E585">
        <v>1</v>
      </c>
      <c r="F585">
        <v>4</v>
      </c>
      <c r="G585" s="3">
        <v>180000</v>
      </c>
      <c r="H585" s="4">
        <v>0.15</v>
      </c>
      <c r="I585" s="3">
        <f t="shared" si="9"/>
        <v>612000</v>
      </c>
    </row>
    <row r="586" spans="1:9">
      <c r="A586">
        <v>1585</v>
      </c>
      <c r="B586" s="2">
        <v>45368</v>
      </c>
      <c r="C586">
        <v>109</v>
      </c>
      <c r="D586">
        <v>20</v>
      </c>
      <c r="E586">
        <v>1</v>
      </c>
      <c r="F586">
        <v>3</v>
      </c>
      <c r="G586" s="3">
        <v>180000</v>
      </c>
      <c r="H586" s="4">
        <v>0.15</v>
      </c>
      <c r="I586" s="3">
        <f t="shared" si="9"/>
        <v>459000</v>
      </c>
    </row>
    <row r="587" spans="1:9">
      <c r="A587">
        <v>1586</v>
      </c>
      <c r="B587" s="2">
        <v>45545</v>
      </c>
      <c r="C587">
        <v>103</v>
      </c>
      <c r="D587">
        <v>3</v>
      </c>
      <c r="E587">
        <v>3</v>
      </c>
      <c r="F587">
        <v>6</v>
      </c>
      <c r="G587" s="3">
        <v>45000</v>
      </c>
      <c r="H587" s="4">
        <v>0.1</v>
      </c>
      <c r="I587" s="3">
        <f t="shared" si="9"/>
        <v>243000</v>
      </c>
    </row>
    <row r="588" spans="1:9">
      <c r="A588">
        <v>1587</v>
      </c>
      <c r="B588" s="2">
        <v>45317</v>
      </c>
      <c r="C588">
        <v>109</v>
      </c>
      <c r="D588">
        <v>8</v>
      </c>
      <c r="E588">
        <v>2</v>
      </c>
      <c r="F588">
        <v>7</v>
      </c>
      <c r="G588" s="3">
        <v>180000</v>
      </c>
      <c r="H588" s="4">
        <v>0.05</v>
      </c>
      <c r="I588" s="3">
        <f t="shared" si="9"/>
        <v>1197000</v>
      </c>
    </row>
    <row r="589" spans="1:9">
      <c r="A589">
        <v>1588</v>
      </c>
      <c r="B589" s="2">
        <v>45332</v>
      </c>
      <c r="C589">
        <v>108</v>
      </c>
      <c r="D589">
        <v>15</v>
      </c>
      <c r="E589">
        <v>3</v>
      </c>
      <c r="F589">
        <v>8</v>
      </c>
      <c r="G589" s="3">
        <v>35000</v>
      </c>
      <c r="H589" s="4">
        <v>0.15</v>
      </c>
      <c r="I589" s="3">
        <f t="shared" si="9"/>
        <v>238000</v>
      </c>
    </row>
    <row r="590" spans="1:9">
      <c r="A590">
        <v>1589</v>
      </c>
      <c r="B590" s="2">
        <v>45520</v>
      </c>
      <c r="C590">
        <v>106</v>
      </c>
      <c r="D590">
        <v>4</v>
      </c>
      <c r="E590">
        <v>4</v>
      </c>
      <c r="F590">
        <v>1</v>
      </c>
      <c r="G590" s="3">
        <v>120000</v>
      </c>
      <c r="H590" s="4">
        <v>0.15</v>
      </c>
      <c r="I590" s="3">
        <f t="shared" si="9"/>
        <v>102000</v>
      </c>
    </row>
    <row r="591" spans="1:9">
      <c r="A591">
        <v>1590</v>
      </c>
      <c r="B591" s="2">
        <v>45310</v>
      </c>
      <c r="C591">
        <v>109</v>
      </c>
      <c r="D591">
        <v>18</v>
      </c>
      <c r="E591">
        <v>1</v>
      </c>
      <c r="F591">
        <v>2</v>
      </c>
      <c r="G591" s="3">
        <v>180000</v>
      </c>
      <c r="H591" s="4">
        <v>0.2</v>
      </c>
      <c r="I591" s="3">
        <f t="shared" si="9"/>
        <v>288000</v>
      </c>
    </row>
    <row r="592" spans="1:9">
      <c r="A592">
        <v>1591</v>
      </c>
      <c r="B592" s="2">
        <v>45618</v>
      </c>
      <c r="C592">
        <v>105</v>
      </c>
      <c r="D592">
        <v>17</v>
      </c>
      <c r="E592">
        <v>2</v>
      </c>
      <c r="F592">
        <v>8</v>
      </c>
      <c r="G592" s="3">
        <v>140000</v>
      </c>
      <c r="H592" s="4">
        <v>0.1</v>
      </c>
      <c r="I592" s="3">
        <f t="shared" si="9"/>
        <v>1008000</v>
      </c>
    </row>
    <row r="593" spans="1:9">
      <c r="A593">
        <v>1592</v>
      </c>
      <c r="B593" s="2">
        <v>45319</v>
      </c>
      <c r="C593">
        <v>104</v>
      </c>
      <c r="D593">
        <v>15</v>
      </c>
      <c r="E593">
        <v>1</v>
      </c>
      <c r="F593">
        <v>8</v>
      </c>
      <c r="G593" s="3">
        <v>160000</v>
      </c>
      <c r="H593" s="4">
        <v>0.1</v>
      </c>
      <c r="I593" s="3">
        <f t="shared" si="9"/>
        <v>1152000</v>
      </c>
    </row>
    <row r="594" spans="1:9">
      <c r="A594">
        <v>1593</v>
      </c>
      <c r="B594" s="2">
        <v>45523</v>
      </c>
      <c r="C594">
        <v>102</v>
      </c>
      <c r="D594">
        <v>4</v>
      </c>
      <c r="E594">
        <v>3</v>
      </c>
      <c r="F594">
        <v>4</v>
      </c>
      <c r="G594" s="3">
        <v>12000</v>
      </c>
      <c r="H594" s="4">
        <v>0.1</v>
      </c>
      <c r="I594" s="3">
        <f t="shared" si="9"/>
        <v>43200</v>
      </c>
    </row>
    <row r="595" spans="1:9">
      <c r="A595">
        <v>1594</v>
      </c>
      <c r="B595" s="2">
        <v>45616</v>
      </c>
      <c r="C595">
        <v>105</v>
      </c>
      <c r="D595">
        <v>18</v>
      </c>
      <c r="E595">
        <v>2</v>
      </c>
      <c r="F595">
        <v>2</v>
      </c>
      <c r="G595" s="3">
        <v>140000</v>
      </c>
      <c r="H595" s="4">
        <v>0.05</v>
      </c>
      <c r="I595" s="3">
        <f t="shared" si="9"/>
        <v>266000</v>
      </c>
    </row>
    <row r="596" spans="1:9">
      <c r="A596">
        <v>1595</v>
      </c>
      <c r="B596" s="2">
        <v>45544</v>
      </c>
      <c r="C596">
        <v>103</v>
      </c>
      <c r="D596">
        <v>14</v>
      </c>
      <c r="E596">
        <v>1</v>
      </c>
      <c r="F596">
        <v>4</v>
      </c>
      <c r="G596" s="3">
        <v>45000</v>
      </c>
      <c r="H596" s="4">
        <v>0.15</v>
      </c>
      <c r="I596" s="3">
        <f t="shared" si="9"/>
        <v>153000</v>
      </c>
    </row>
    <row r="597" spans="1:9">
      <c r="A597">
        <v>1596</v>
      </c>
      <c r="B597" s="2">
        <v>45402</v>
      </c>
      <c r="C597">
        <v>108</v>
      </c>
      <c r="D597">
        <v>7</v>
      </c>
      <c r="E597">
        <v>3</v>
      </c>
      <c r="F597">
        <v>2</v>
      </c>
      <c r="G597" s="3">
        <v>35000</v>
      </c>
      <c r="H597" s="4">
        <v>0</v>
      </c>
      <c r="I597" s="3">
        <f t="shared" si="9"/>
        <v>70000</v>
      </c>
    </row>
    <row r="598" spans="1:9">
      <c r="A598">
        <v>1597</v>
      </c>
      <c r="B598" s="2">
        <v>45616</v>
      </c>
      <c r="C598">
        <v>111</v>
      </c>
      <c r="D598">
        <v>19</v>
      </c>
      <c r="E598">
        <v>1</v>
      </c>
      <c r="F598">
        <v>8</v>
      </c>
      <c r="G598" s="3">
        <v>28000</v>
      </c>
      <c r="H598" s="4">
        <v>0.2</v>
      </c>
      <c r="I598" s="3">
        <f t="shared" si="9"/>
        <v>179200</v>
      </c>
    </row>
    <row r="599" spans="1:9">
      <c r="A599">
        <v>1598</v>
      </c>
      <c r="B599" s="2">
        <v>45550</v>
      </c>
      <c r="C599">
        <v>103</v>
      </c>
      <c r="D599">
        <v>16</v>
      </c>
      <c r="E599">
        <v>1</v>
      </c>
      <c r="F599">
        <v>1</v>
      </c>
      <c r="G599" s="3">
        <v>45000</v>
      </c>
      <c r="H599" s="4">
        <v>0.15</v>
      </c>
      <c r="I599" s="3">
        <f t="shared" si="9"/>
        <v>38250</v>
      </c>
    </row>
    <row r="600" spans="1:9">
      <c r="A600">
        <v>1599</v>
      </c>
      <c r="B600" s="2">
        <v>45591</v>
      </c>
      <c r="C600">
        <v>108</v>
      </c>
      <c r="D600">
        <v>17</v>
      </c>
      <c r="E600">
        <v>3</v>
      </c>
      <c r="F600">
        <v>3</v>
      </c>
      <c r="G600" s="3">
        <v>35000</v>
      </c>
      <c r="H600" s="4">
        <v>0.05</v>
      </c>
      <c r="I600" s="3">
        <f t="shared" si="9"/>
        <v>99750</v>
      </c>
    </row>
    <row r="601" spans="1:9">
      <c r="A601">
        <v>1600</v>
      </c>
      <c r="B601" s="2">
        <v>45357</v>
      </c>
      <c r="C601">
        <v>102</v>
      </c>
      <c r="D601">
        <v>13</v>
      </c>
      <c r="E601">
        <v>2</v>
      </c>
      <c r="F601">
        <v>6</v>
      </c>
      <c r="G601" s="3">
        <v>12000</v>
      </c>
      <c r="H601" s="4">
        <v>0.15</v>
      </c>
      <c r="I601" s="3">
        <f t="shared" si="9"/>
        <v>61200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A1:D13"/>
  <sheetViews>
    <sheetView workbookViewId="0">
      <selection sqref="A1:D13"/>
    </sheetView>
  </sheetViews>
  <sheetFormatPr baseColWidth="10" defaultColWidth="8.625" defaultRowHeight="14.25"/>
  <cols>
    <col min="1" max="1" width="12" customWidth="1"/>
    <col min="2" max="2" width="26" customWidth="1"/>
    <col min="3" max="3" width="18" customWidth="1"/>
    <col min="4" max="4" width="13.75" bestFit="1" customWidth="1"/>
  </cols>
  <sheetData>
    <row r="1" spans="1:4" ht="14.65" customHeight="1">
      <c r="A1" s="1" t="s">
        <v>2</v>
      </c>
      <c r="B1" s="1" t="s">
        <v>9</v>
      </c>
      <c r="C1" s="1" t="s">
        <v>10</v>
      </c>
      <c r="D1" t="s">
        <v>6</v>
      </c>
    </row>
    <row r="2" spans="1:4">
      <c r="A2">
        <v>101</v>
      </c>
      <c r="B2" t="s">
        <v>11</v>
      </c>
      <c r="C2" t="s">
        <v>12</v>
      </c>
      <c r="D2">
        <v>750000</v>
      </c>
    </row>
    <row r="3" spans="1:4">
      <c r="A3">
        <v>102</v>
      </c>
      <c r="B3" t="s">
        <v>13</v>
      </c>
      <c r="C3" t="s">
        <v>12</v>
      </c>
      <c r="D3">
        <v>12000</v>
      </c>
    </row>
    <row r="4" spans="1:4">
      <c r="A4">
        <v>103</v>
      </c>
      <c r="B4" t="s">
        <v>14</v>
      </c>
      <c r="C4" t="s">
        <v>12</v>
      </c>
      <c r="D4">
        <v>45000</v>
      </c>
    </row>
    <row r="5" spans="1:4">
      <c r="A5">
        <v>104</v>
      </c>
      <c r="B5" t="s">
        <v>15</v>
      </c>
      <c r="C5" t="s">
        <v>12</v>
      </c>
      <c r="D5">
        <v>160000</v>
      </c>
    </row>
    <row r="6" spans="1:4">
      <c r="A6">
        <v>105</v>
      </c>
      <c r="B6" t="s">
        <v>16</v>
      </c>
      <c r="C6" t="s">
        <v>17</v>
      </c>
      <c r="D6">
        <v>140000</v>
      </c>
    </row>
    <row r="7" spans="1:4">
      <c r="A7">
        <v>106</v>
      </c>
      <c r="B7" t="s">
        <v>18</v>
      </c>
      <c r="C7" t="s">
        <v>17</v>
      </c>
      <c r="D7">
        <v>120000</v>
      </c>
    </row>
    <row r="8" spans="1:4">
      <c r="A8">
        <v>107</v>
      </c>
      <c r="B8" t="s">
        <v>19</v>
      </c>
      <c r="C8" t="s">
        <v>17</v>
      </c>
      <c r="D8">
        <v>90000</v>
      </c>
    </row>
    <row r="9" spans="1:4">
      <c r="A9">
        <v>108</v>
      </c>
      <c r="B9" t="s">
        <v>20</v>
      </c>
      <c r="C9" t="s">
        <v>12</v>
      </c>
      <c r="D9">
        <v>35000</v>
      </c>
    </row>
    <row r="10" spans="1:4">
      <c r="A10">
        <v>109</v>
      </c>
      <c r="B10" t="s">
        <v>21</v>
      </c>
      <c r="C10" t="s">
        <v>12</v>
      </c>
      <c r="D10">
        <v>180000</v>
      </c>
    </row>
    <row r="11" spans="1:4">
      <c r="A11">
        <v>110</v>
      </c>
      <c r="B11" t="s">
        <v>22</v>
      </c>
      <c r="C11" t="s">
        <v>23</v>
      </c>
      <c r="D11">
        <v>25000</v>
      </c>
    </row>
    <row r="12" spans="1:4">
      <c r="A12">
        <v>111</v>
      </c>
      <c r="B12" t="s">
        <v>24</v>
      </c>
      <c r="C12" t="s">
        <v>12</v>
      </c>
      <c r="D12">
        <v>28000</v>
      </c>
    </row>
    <row r="13" spans="1:4">
      <c r="A13">
        <v>112</v>
      </c>
      <c r="B13" t="s">
        <v>25</v>
      </c>
      <c r="C13" t="s">
        <v>26</v>
      </c>
      <c r="D13">
        <v>15000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/>
  <dimension ref="A1:D21"/>
  <sheetViews>
    <sheetView workbookViewId="0">
      <selection sqref="A1:D21"/>
    </sheetView>
  </sheetViews>
  <sheetFormatPr baseColWidth="10" defaultColWidth="8.625" defaultRowHeight="14.25"/>
  <cols>
    <col min="1" max="1" width="12" customWidth="1"/>
    <col min="2" max="2" width="18" customWidth="1"/>
    <col min="3" max="3" width="22" customWidth="1"/>
    <col min="4" max="4" width="16" customWidth="1"/>
  </cols>
  <sheetData>
    <row r="1" spans="1:4" ht="14.65" customHeight="1">
      <c r="A1" s="1" t="s">
        <v>3</v>
      </c>
      <c r="B1" s="1" t="s">
        <v>27</v>
      </c>
      <c r="C1" s="1" t="s">
        <v>28</v>
      </c>
      <c r="D1" s="1" t="s">
        <v>29</v>
      </c>
    </row>
    <row r="2" spans="1:4">
      <c r="A2">
        <v>1</v>
      </c>
      <c r="B2" t="s">
        <v>30</v>
      </c>
      <c r="C2" t="s">
        <v>31</v>
      </c>
      <c r="D2" t="s">
        <v>32</v>
      </c>
    </row>
    <row r="3" spans="1:4">
      <c r="A3">
        <v>2</v>
      </c>
      <c r="B3" t="s">
        <v>30</v>
      </c>
      <c r="C3" t="s">
        <v>33</v>
      </c>
      <c r="D3" t="s">
        <v>32</v>
      </c>
    </row>
    <row r="4" spans="1:4">
      <c r="A4">
        <v>3</v>
      </c>
      <c r="B4" t="s">
        <v>30</v>
      </c>
      <c r="C4" t="s">
        <v>34</v>
      </c>
      <c r="D4" t="s">
        <v>35</v>
      </c>
    </row>
    <row r="5" spans="1:4">
      <c r="A5">
        <v>4</v>
      </c>
      <c r="B5" t="s">
        <v>36</v>
      </c>
      <c r="C5" t="s">
        <v>37</v>
      </c>
      <c r="D5" t="s">
        <v>32</v>
      </c>
    </row>
    <row r="6" spans="1:4">
      <c r="A6">
        <v>5</v>
      </c>
      <c r="B6" t="s">
        <v>36</v>
      </c>
      <c r="C6" t="s">
        <v>38</v>
      </c>
      <c r="D6" t="s">
        <v>35</v>
      </c>
    </row>
    <row r="7" spans="1:4">
      <c r="A7">
        <v>6</v>
      </c>
      <c r="B7" t="s">
        <v>39</v>
      </c>
      <c r="C7" t="s">
        <v>40</v>
      </c>
      <c r="D7" t="s">
        <v>32</v>
      </c>
    </row>
    <row r="8" spans="1:4">
      <c r="A8">
        <v>7</v>
      </c>
      <c r="B8" t="s">
        <v>39</v>
      </c>
      <c r="C8" t="s">
        <v>41</v>
      </c>
      <c r="D8" t="s">
        <v>35</v>
      </c>
    </row>
    <row r="9" spans="1:4">
      <c r="A9">
        <v>8</v>
      </c>
      <c r="B9" t="s">
        <v>42</v>
      </c>
      <c r="C9" t="s">
        <v>43</v>
      </c>
      <c r="D9" t="s">
        <v>32</v>
      </c>
    </row>
    <row r="10" spans="1:4">
      <c r="A10">
        <v>9</v>
      </c>
      <c r="B10" t="s">
        <v>42</v>
      </c>
      <c r="C10" t="s">
        <v>44</v>
      </c>
      <c r="D10" t="s">
        <v>32</v>
      </c>
    </row>
    <row r="11" spans="1:4">
      <c r="A11">
        <v>10</v>
      </c>
      <c r="B11" t="s">
        <v>45</v>
      </c>
      <c r="C11" t="s">
        <v>46</v>
      </c>
      <c r="D11" t="s">
        <v>35</v>
      </c>
    </row>
    <row r="12" spans="1:4">
      <c r="A12">
        <v>11</v>
      </c>
      <c r="B12" t="s">
        <v>45</v>
      </c>
      <c r="C12" t="s">
        <v>47</v>
      </c>
      <c r="D12" t="s">
        <v>32</v>
      </c>
    </row>
    <row r="13" spans="1:4">
      <c r="A13">
        <v>12</v>
      </c>
      <c r="B13" t="s">
        <v>48</v>
      </c>
      <c r="C13" t="s">
        <v>49</v>
      </c>
      <c r="D13" t="s">
        <v>35</v>
      </c>
    </row>
    <row r="14" spans="1:4">
      <c r="A14">
        <v>13</v>
      </c>
      <c r="B14" t="s">
        <v>48</v>
      </c>
      <c r="C14" t="s">
        <v>50</v>
      </c>
      <c r="D14" t="s">
        <v>32</v>
      </c>
    </row>
    <row r="15" spans="1:4">
      <c r="A15">
        <v>14</v>
      </c>
      <c r="B15" t="s">
        <v>51</v>
      </c>
      <c r="C15" t="s">
        <v>52</v>
      </c>
      <c r="D15" t="s">
        <v>35</v>
      </c>
    </row>
    <row r="16" spans="1:4">
      <c r="A16">
        <v>15</v>
      </c>
      <c r="B16" t="s">
        <v>51</v>
      </c>
      <c r="C16" t="s">
        <v>53</v>
      </c>
      <c r="D16" t="s">
        <v>32</v>
      </c>
    </row>
    <row r="17" spans="1:4">
      <c r="A17">
        <v>16</v>
      </c>
      <c r="B17" t="s">
        <v>54</v>
      </c>
      <c r="C17" t="s">
        <v>55</v>
      </c>
      <c r="D17" t="s">
        <v>35</v>
      </c>
    </row>
    <row r="18" spans="1:4">
      <c r="A18">
        <v>17</v>
      </c>
      <c r="B18" t="s">
        <v>54</v>
      </c>
      <c r="C18" t="s">
        <v>56</v>
      </c>
      <c r="D18" t="s">
        <v>32</v>
      </c>
    </row>
    <row r="19" spans="1:4">
      <c r="A19">
        <v>18</v>
      </c>
      <c r="B19" t="s">
        <v>57</v>
      </c>
      <c r="C19" t="s">
        <v>58</v>
      </c>
      <c r="D19" t="s">
        <v>32</v>
      </c>
    </row>
    <row r="20" spans="1:4">
      <c r="A20">
        <v>19</v>
      </c>
      <c r="B20" t="s">
        <v>59</v>
      </c>
      <c r="C20" t="s">
        <v>60</v>
      </c>
      <c r="D20" t="s">
        <v>32</v>
      </c>
    </row>
    <row r="21" spans="1:4">
      <c r="A21">
        <v>20</v>
      </c>
      <c r="B21" t="s">
        <v>61</v>
      </c>
      <c r="C21" t="s">
        <v>62</v>
      </c>
      <c r="D21" t="s">
        <v>35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0F79E-3C9E-465F-AF30-EE35AE34B551}">
  <sheetPr codeName="Hoja4"/>
  <dimension ref="A1:I603"/>
  <sheetViews>
    <sheetView workbookViewId="0"/>
  </sheetViews>
  <sheetFormatPr baseColWidth="10" defaultRowHeight="14.25"/>
  <cols>
    <col min="1" max="1" width="19.375" bestFit="1" customWidth="1"/>
    <col min="2" max="2" width="17.75" bestFit="1" customWidth="1"/>
    <col min="3" max="3" width="22.5" bestFit="1" customWidth="1"/>
    <col min="4" max="4" width="20.75" bestFit="1" customWidth="1"/>
    <col min="5" max="5" width="19.375" bestFit="1" customWidth="1"/>
    <col min="6" max="6" width="20.375" bestFit="1" customWidth="1"/>
    <col min="7" max="7" width="25.375" bestFit="1" customWidth="1"/>
    <col min="8" max="8" width="22.125" bestFit="1" customWidth="1"/>
    <col min="9" max="9" width="22" bestFit="1" customWidth="1"/>
  </cols>
  <sheetData>
    <row r="1" spans="1:9" ht="15">
      <c r="A1" s="1" t="s">
        <v>96</v>
      </c>
    </row>
    <row r="3" spans="1:9">
      <c r="A3" t="s">
        <v>87</v>
      </c>
      <c r="B3" t="s">
        <v>88</v>
      </c>
      <c r="C3" t="s">
        <v>89</v>
      </c>
      <c r="D3" t="s">
        <v>90</v>
      </c>
      <c r="E3" t="s">
        <v>91</v>
      </c>
      <c r="F3" t="s">
        <v>92</v>
      </c>
      <c r="G3" t="s">
        <v>93</v>
      </c>
      <c r="H3" t="s">
        <v>94</v>
      </c>
      <c r="I3" t="s">
        <v>95</v>
      </c>
    </row>
    <row r="4" spans="1:9">
      <c r="A4">
        <v>1002</v>
      </c>
      <c r="B4" s="13">
        <v>45638</v>
      </c>
      <c r="C4">
        <v>112</v>
      </c>
      <c r="D4">
        <v>18</v>
      </c>
      <c r="E4">
        <v>1</v>
      </c>
      <c r="F4">
        <v>7</v>
      </c>
      <c r="G4">
        <v>15000</v>
      </c>
      <c r="H4">
        <v>0</v>
      </c>
      <c r="I4">
        <v>105000</v>
      </c>
    </row>
    <row r="5" spans="1:9">
      <c r="A5">
        <v>1005</v>
      </c>
      <c r="B5" s="13">
        <v>45649</v>
      </c>
      <c r="C5">
        <v>107</v>
      </c>
      <c r="D5">
        <v>11</v>
      </c>
      <c r="E5">
        <v>1</v>
      </c>
      <c r="F5">
        <v>4</v>
      </c>
      <c r="G5">
        <v>90000</v>
      </c>
      <c r="H5">
        <v>0.1</v>
      </c>
      <c r="I5">
        <v>324000</v>
      </c>
    </row>
    <row r="6" spans="1:9">
      <c r="A6">
        <v>1006</v>
      </c>
      <c r="B6" s="13">
        <v>45344</v>
      </c>
      <c r="C6">
        <v>102</v>
      </c>
      <c r="D6">
        <v>13</v>
      </c>
      <c r="E6">
        <v>1</v>
      </c>
      <c r="F6">
        <v>6</v>
      </c>
      <c r="G6">
        <v>12000</v>
      </c>
      <c r="H6">
        <v>0</v>
      </c>
      <c r="I6">
        <v>72000</v>
      </c>
    </row>
    <row r="7" spans="1:9">
      <c r="A7">
        <v>1010</v>
      </c>
      <c r="B7" s="13">
        <v>45375</v>
      </c>
      <c r="C7">
        <v>106</v>
      </c>
      <c r="D7">
        <v>12</v>
      </c>
      <c r="E7">
        <v>1</v>
      </c>
      <c r="F7">
        <v>5</v>
      </c>
      <c r="G7">
        <v>120000</v>
      </c>
      <c r="H7">
        <v>0</v>
      </c>
      <c r="I7">
        <v>600000</v>
      </c>
    </row>
    <row r="8" spans="1:9">
      <c r="A8">
        <v>1012</v>
      </c>
      <c r="B8" s="13">
        <v>45430</v>
      </c>
      <c r="C8">
        <v>111</v>
      </c>
      <c r="D8">
        <v>18</v>
      </c>
      <c r="E8">
        <v>1</v>
      </c>
      <c r="F8">
        <v>6</v>
      </c>
      <c r="G8">
        <v>28000</v>
      </c>
      <c r="H8">
        <v>0</v>
      </c>
      <c r="I8">
        <v>168000</v>
      </c>
    </row>
    <row r="9" spans="1:9">
      <c r="A9">
        <v>1014</v>
      </c>
      <c r="B9" s="13">
        <v>45453</v>
      </c>
      <c r="C9">
        <v>104</v>
      </c>
      <c r="D9">
        <v>16</v>
      </c>
      <c r="E9">
        <v>1</v>
      </c>
      <c r="F9">
        <v>8</v>
      </c>
      <c r="G9">
        <v>160000</v>
      </c>
      <c r="H9">
        <v>0.05</v>
      </c>
      <c r="I9">
        <v>1216000</v>
      </c>
    </row>
    <row r="10" spans="1:9">
      <c r="A10">
        <v>1023</v>
      </c>
      <c r="B10" s="13">
        <v>45449</v>
      </c>
      <c r="C10">
        <v>104</v>
      </c>
      <c r="D10">
        <v>2</v>
      </c>
      <c r="E10">
        <v>1</v>
      </c>
      <c r="F10">
        <v>2</v>
      </c>
      <c r="G10">
        <v>160000</v>
      </c>
      <c r="H10">
        <v>0.15</v>
      </c>
      <c r="I10">
        <v>272000</v>
      </c>
    </row>
    <row r="11" spans="1:9">
      <c r="A11">
        <v>1024</v>
      </c>
      <c r="B11" s="13">
        <v>45327</v>
      </c>
      <c r="C11">
        <v>109</v>
      </c>
      <c r="D11">
        <v>5</v>
      </c>
      <c r="E11">
        <v>1</v>
      </c>
      <c r="F11">
        <v>8</v>
      </c>
      <c r="G11">
        <v>180000</v>
      </c>
      <c r="H11">
        <v>0.05</v>
      </c>
      <c r="I11">
        <v>1368000</v>
      </c>
    </row>
    <row r="12" spans="1:9">
      <c r="A12">
        <v>1028</v>
      </c>
      <c r="B12" s="13">
        <v>45328</v>
      </c>
      <c r="C12">
        <v>112</v>
      </c>
      <c r="D12">
        <v>2</v>
      </c>
      <c r="E12">
        <v>1</v>
      </c>
      <c r="F12">
        <v>1</v>
      </c>
      <c r="G12">
        <v>15000</v>
      </c>
      <c r="H12">
        <v>0</v>
      </c>
      <c r="I12">
        <v>15000</v>
      </c>
    </row>
    <row r="13" spans="1:9">
      <c r="A13">
        <v>1032</v>
      </c>
      <c r="B13" s="13">
        <v>45636</v>
      </c>
      <c r="C13">
        <v>111</v>
      </c>
      <c r="D13">
        <v>4</v>
      </c>
      <c r="E13">
        <v>1</v>
      </c>
      <c r="F13">
        <v>6</v>
      </c>
      <c r="G13">
        <v>28000</v>
      </c>
      <c r="H13">
        <v>0</v>
      </c>
      <c r="I13">
        <v>168000</v>
      </c>
    </row>
    <row r="14" spans="1:9">
      <c r="A14">
        <v>1035</v>
      </c>
      <c r="B14" s="13">
        <v>45299</v>
      </c>
      <c r="C14">
        <v>102</v>
      </c>
      <c r="D14">
        <v>8</v>
      </c>
      <c r="E14">
        <v>1</v>
      </c>
      <c r="F14">
        <v>8</v>
      </c>
      <c r="G14">
        <v>12000</v>
      </c>
      <c r="H14">
        <v>0.15</v>
      </c>
      <c r="I14">
        <v>81600</v>
      </c>
    </row>
    <row r="15" spans="1:9">
      <c r="A15">
        <v>1036</v>
      </c>
      <c r="B15" s="13">
        <v>45322</v>
      </c>
      <c r="C15">
        <v>103</v>
      </c>
      <c r="D15">
        <v>13</v>
      </c>
      <c r="E15">
        <v>1</v>
      </c>
      <c r="F15">
        <v>7</v>
      </c>
      <c r="G15">
        <v>45000</v>
      </c>
      <c r="H15">
        <v>0.15</v>
      </c>
      <c r="I15">
        <v>267750</v>
      </c>
    </row>
    <row r="16" spans="1:9">
      <c r="A16">
        <v>1041</v>
      </c>
      <c r="B16" s="13">
        <v>45418</v>
      </c>
      <c r="C16">
        <v>110</v>
      </c>
      <c r="D16">
        <v>20</v>
      </c>
      <c r="E16">
        <v>1</v>
      </c>
      <c r="F16">
        <v>2</v>
      </c>
      <c r="G16">
        <v>25000</v>
      </c>
      <c r="H16">
        <v>0.2</v>
      </c>
      <c r="I16">
        <v>40000</v>
      </c>
    </row>
    <row r="17" spans="1:9">
      <c r="A17">
        <v>1043</v>
      </c>
      <c r="B17" s="13">
        <v>45414</v>
      </c>
      <c r="C17">
        <v>105</v>
      </c>
      <c r="D17">
        <v>13</v>
      </c>
      <c r="E17">
        <v>1</v>
      </c>
      <c r="F17">
        <v>5</v>
      </c>
      <c r="G17">
        <v>140000</v>
      </c>
      <c r="H17">
        <v>0</v>
      </c>
      <c r="I17">
        <v>700000</v>
      </c>
    </row>
    <row r="18" spans="1:9">
      <c r="A18">
        <v>1047</v>
      </c>
      <c r="B18" s="13">
        <v>45296</v>
      </c>
      <c r="C18">
        <v>111</v>
      </c>
      <c r="D18">
        <v>18</v>
      </c>
      <c r="E18">
        <v>1</v>
      </c>
      <c r="F18">
        <v>2</v>
      </c>
      <c r="G18">
        <v>28000</v>
      </c>
      <c r="H18">
        <v>0.05</v>
      </c>
      <c r="I18">
        <v>53200</v>
      </c>
    </row>
    <row r="19" spans="1:9">
      <c r="A19">
        <v>1049</v>
      </c>
      <c r="B19" s="13">
        <v>45399</v>
      </c>
      <c r="C19">
        <v>112</v>
      </c>
      <c r="D19">
        <v>11</v>
      </c>
      <c r="E19">
        <v>1</v>
      </c>
      <c r="F19">
        <v>5</v>
      </c>
      <c r="G19">
        <v>15000</v>
      </c>
      <c r="H19">
        <v>0.1</v>
      </c>
      <c r="I19">
        <v>67500</v>
      </c>
    </row>
    <row r="20" spans="1:9">
      <c r="A20">
        <v>1053</v>
      </c>
      <c r="B20" s="13">
        <v>45512</v>
      </c>
      <c r="C20">
        <v>103</v>
      </c>
      <c r="D20">
        <v>2</v>
      </c>
      <c r="E20">
        <v>1</v>
      </c>
      <c r="F20">
        <v>1</v>
      </c>
      <c r="G20">
        <v>45000</v>
      </c>
      <c r="H20">
        <v>0.05</v>
      </c>
      <c r="I20">
        <v>42750</v>
      </c>
    </row>
    <row r="21" spans="1:9">
      <c r="A21">
        <v>1054</v>
      </c>
      <c r="B21" s="13">
        <v>45641</v>
      </c>
      <c r="C21">
        <v>104</v>
      </c>
      <c r="D21">
        <v>4</v>
      </c>
      <c r="E21">
        <v>1</v>
      </c>
      <c r="F21">
        <v>7</v>
      </c>
      <c r="G21">
        <v>160000</v>
      </c>
      <c r="H21">
        <v>0.05</v>
      </c>
      <c r="I21">
        <v>1064000</v>
      </c>
    </row>
    <row r="22" spans="1:9">
      <c r="A22">
        <v>1056</v>
      </c>
      <c r="B22" s="13">
        <v>45502</v>
      </c>
      <c r="C22">
        <v>111</v>
      </c>
      <c r="D22">
        <v>8</v>
      </c>
      <c r="E22">
        <v>1</v>
      </c>
      <c r="F22">
        <v>2</v>
      </c>
      <c r="G22">
        <v>28000</v>
      </c>
      <c r="H22">
        <v>0</v>
      </c>
      <c r="I22">
        <v>56000</v>
      </c>
    </row>
    <row r="23" spans="1:9">
      <c r="A23">
        <v>1058</v>
      </c>
      <c r="B23" s="13">
        <v>45406</v>
      </c>
      <c r="C23">
        <v>101</v>
      </c>
      <c r="D23">
        <v>7</v>
      </c>
      <c r="E23">
        <v>1</v>
      </c>
      <c r="F23">
        <v>5</v>
      </c>
      <c r="G23">
        <v>750000</v>
      </c>
      <c r="H23">
        <v>0.1</v>
      </c>
      <c r="I23">
        <v>3375000</v>
      </c>
    </row>
    <row r="24" spans="1:9">
      <c r="A24">
        <v>1059</v>
      </c>
      <c r="B24" s="13">
        <v>45471</v>
      </c>
      <c r="C24">
        <v>111</v>
      </c>
      <c r="D24">
        <v>17</v>
      </c>
      <c r="E24">
        <v>1</v>
      </c>
      <c r="F24">
        <v>6</v>
      </c>
      <c r="G24">
        <v>28000</v>
      </c>
      <c r="H24">
        <v>0</v>
      </c>
      <c r="I24">
        <v>168000</v>
      </c>
    </row>
    <row r="25" spans="1:9">
      <c r="A25">
        <v>1063</v>
      </c>
      <c r="B25" s="13">
        <v>45643</v>
      </c>
      <c r="C25">
        <v>112</v>
      </c>
      <c r="D25">
        <v>7</v>
      </c>
      <c r="E25">
        <v>1</v>
      </c>
      <c r="F25">
        <v>2</v>
      </c>
      <c r="G25">
        <v>15000</v>
      </c>
      <c r="H25">
        <v>0.1</v>
      </c>
      <c r="I25">
        <v>27000</v>
      </c>
    </row>
    <row r="26" spans="1:9">
      <c r="A26">
        <v>1069</v>
      </c>
      <c r="B26" s="13">
        <v>45555</v>
      </c>
      <c r="C26">
        <v>111</v>
      </c>
      <c r="D26">
        <v>20</v>
      </c>
      <c r="E26">
        <v>1</v>
      </c>
      <c r="F26">
        <v>4</v>
      </c>
      <c r="G26">
        <v>28000</v>
      </c>
      <c r="H26">
        <v>0.05</v>
      </c>
      <c r="I26">
        <v>106400</v>
      </c>
    </row>
    <row r="27" spans="1:9">
      <c r="A27">
        <v>1070</v>
      </c>
      <c r="B27" s="13">
        <v>45393</v>
      </c>
      <c r="C27">
        <v>103</v>
      </c>
      <c r="D27">
        <v>1</v>
      </c>
      <c r="E27">
        <v>1</v>
      </c>
      <c r="F27">
        <v>8</v>
      </c>
      <c r="G27">
        <v>45000</v>
      </c>
      <c r="H27">
        <v>0</v>
      </c>
      <c r="I27">
        <v>360000</v>
      </c>
    </row>
    <row r="28" spans="1:9">
      <c r="A28">
        <v>1071</v>
      </c>
      <c r="B28" s="13">
        <v>45525</v>
      </c>
      <c r="C28">
        <v>107</v>
      </c>
      <c r="D28">
        <v>19</v>
      </c>
      <c r="E28">
        <v>1</v>
      </c>
      <c r="F28">
        <v>7</v>
      </c>
      <c r="G28">
        <v>90000</v>
      </c>
      <c r="H28">
        <v>0.05</v>
      </c>
      <c r="I28">
        <v>598500</v>
      </c>
    </row>
    <row r="29" spans="1:9">
      <c r="A29">
        <v>1077</v>
      </c>
      <c r="B29" s="13">
        <v>45540</v>
      </c>
      <c r="C29">
        <v>111</v>
      </c>
      <c r="D29">
        <v>8</v>
      </c>
      <c r="E29">
        <v>1</v>
      </c>
      <c r="F29">
        <v>2</v>
      </c>
      <c r="G29">
        <v>28000</v>
      </c>
      <c r="H29">
        <v>0.05</v>
      </c>
      <c r="I29">
        <v>53200</v>
      </c>
    </row>
    <row r="30" spans="1:9">
      <c r="A30">
        <v>1080</v>
      </c>
      <c r="B30" s="13">
        <v>45569</v>
      </c>
      <c r="C30">
        <v>108</v>
      </c>
      <c r="D30">
        <v>14</v>
      </c>
      <c r="E30">
        <v>1</v>
      </c>
      <c r="F30">
        <v>7</v>
      </c>
      <c r="G30">
        <v>35000</v>
      </c>
      <c r="H30">
        <v>0.2</v>
      </c>
      <c r="I30">
        <v>196000</v>
      </c>
    </row>
    <row r="31" spans="1:9">
      <c r="A31">
        <v>1081</v>
      </c>
      <c r="B31" s="13">
        <v>45648</v>
      </c>
      <c r="C31">
        <v>101</v>
      </c>
      <c r="D31">
        <v>19</v>
      </c>
      <c r="E31">
        <v>1</v>
      </c>
      <c r="F31">
        <v>1</v>
      </c>
      <c r="G31">
        <v>750000</v>
      </c>
      <c r="H31">
        <v>0.1</v>
      </c>
      <c r="I31">
        <v>675000</v>
      </c>
    </row>
    <row r="32" spans="1:9">
      <c r="A32">
        <v>1083</v>
      </c>
      <c r="B32" s="13">
        <v>45515</v>
      </c>
      <c r="C32">
        <v>108</v>
      </c>
      <c r="D32">
        <v>1</v>
      </c>
      <c r="E32">
        <v>1</v>
      </c>
      <c r="F32">
        <v>7</v>
      </c>
      <c r="G32">
        <v>35000</v>
      </c>
      <c r="H32">
        <v>0.15</v>
      </c>
      <c r="I32">
        <v>208250</v>
      </c>
    </row>
    <row r="33" spans="1:9">
      <c r="A33">
        <v>1084</v>
      </c>
      <c r="B33" s="13">
        <v>45357</v>
      </c>
      <c r="C33">
        <v>110</v>
      </c>
      <c r="D33">
        <v>18</v>
      </c>
      <c r="E33">
        <v>1</v>
      </c>
      <c r="F33">
        <v>7</v>
      </c>
      <c r="G33">
        <v>25000</v>
      </c>
      <c r="H33">
        <v>0</v>
      </c>
      <c r="I33">
        <v>175000</v>
      </c>
    </row>
    <row r="34" spans="1:9">
      <c r="A34">
        <v>1085</v>
      </c>
      <c r="B34" s="13">
        <v>45334</v>
      </c>
      <c r="C34">
        <v>111</v>
      </c>
      <c r="D34">
        <v>14</v>
      </c>
      <c r="E34">
        <v>1</v>
      </c>
      <c r="F34">
        <v>8</v>
      </c>
      <c r="G34">
        <v>28000</v>
      </c>
      <c r="H34">
        <v>0.1</v>
      </c>
      <c r="I34">
        <v>201600</v>
      </c>
    </row>
    <row r="35" spans="1:9">
      <c r="A35">
        <v>1089</v>
      </c>
      <c r="B35" s="13">
        <v>45394</v>
      </c>
      <c r="C35">
        <v>101</v>
      </c>
      <c r="D35">
        <v>20</v>
      </c>
      <c r="E35">
        <v>1</v>
      </c>
      <c r="F35">
        <v>3</v>
      </c>
      <c r="G35">
        <v>750000</v>
      </c>
      <c r="H35">
        <v>0</v>
      </c>
      <c r="I35">
        <v>2250000</v>
      </c>
    </row>
    <row r="36" spans="1:9">
      <c r="A36">
        <v>1091</v>
      </c>
      <c r="B36" s="13">
        <v>45350</v>
      </c>
      <c r="C36">
        <v>103</v>
      </c>
      <c r="D36">
        <v>10</v>
      </c>
      <c r="E36">
        <v>1</v>
      </c>
      <c r="F36">
        <v>1</v>
      </c>
      <c r="G36">
        <v>45000</v>
      </c>
      <c r="H36">
        <v>0.2</v>
      </c>
      <c r="I36">
        <v>36000</v>
      </c>
    </row>
    <row r="37" spans="1:9">
      <c r="A37">
        <v>1095</v>
      </c>
      <c r="B37" s="13">
        <v>45298</v>
      </c>
      <c r="C37">
        <v>107</v>
      </c>
      <c r="D37">
        <v>16</v>
      </c>
      <c r="E37">
        <v>1</v>
      </c>
      <c r="F37">
        <v>6</v>
      </c>
      <c r="G37">
        <v>90000</v>
      </c>
      <c r="H37">
        <v>0.15</v>
      </c>
      <c r="I37">
        <v>459000</v>
      </c>
    </row>
    <row r="38" spans="1:9">
      <c r="A38">
        <v>1096</v>
      </c>
      <c r="B38" s="13">
        <v>45654</v>
      </c>
      <c r="C38">
        <v>103</v>
      </c>
      <c r="D38">
        <v>14</v>
      </c>
      <c r="E38">
        <v>1</v>
      </c>
      <c r="F38">
        <v>5</v>
      </c>
      <c r="G38">
        <v>45000</v>
      </c>
      <c r="H38">
        <v>0.2</v>
      </c>
      <c r="I38">
        <v>180000</v>
      </c>
    </row>
    <row r="39" spans="1:9">
      <c r="A39">
        <v>1098</v>
      </c>
      <c r="B39" s="13">
        <v>45336</v>
      </c>
      <c r="C39">
        <v>105</v>
      </c>
      <c r="D39">
        <v>15</v>
      </c>
      <c r="E39">
        <v>1</v>
      </c>
      <c r="F39">
        <v>8</v>
      </c>
      <c r="G39">
        <v>140000</v>
      </c>
      <c r="H39">
        <v>0.15</v>
      </c>
      <c r="I39">
        <v>952000</v>
      </c>
    </row>
    <row r="40" spans="1:9">
      <c r="A40">
        <v>1103</v>
      </c>
      <c r="B40" s="13">
        <v>45499</v>
      </c>
      <c r="C40">
        <v>112</v>
      </c>
      <c r="D40">
        <v>8</v>
      </c>
      <c r="E40">
        <v>1</v>
      </c>
      <c r="F40">
        <v>6</v>
      </c>
      <c r="G40">
        <v>15000</v>
      </c>
      <c r="H40">
        <v>0.2</v>
      </c>
      <c r="I40">
        <v>72000</v>
      </c>
    </row>
    <row r="41" spans="1:9">
      <c r="A41">
        <v>1104</v>
      </c>
      <c r="B41" s="13">
        <v>45468</v>
      </c>
      <c r="C41">
        <v>107</v>
      </c>
      <c r="D41">
        <v>18</v>
      </c>
      <c r="E41">
        <v>1</v>
      </c>
      <c r="F41">
        <v>8</v>
      </c>
      <c r="G41">
        <v>90000</v>
      </c>
      <c r="H41">
        <v>0.1</v>
      </c>
      <c r="I41">
        <v>648000</v>
      </c>
    </row>
    <row r="42" spans="1:9">
      <c r="A42">
        <v>1105</v>
      </c>
      <c r="B42" s="13">
        <v>45410</v>
      </c>
      <c r="C42">
        <v>102</v>
      </c>
      <c r="D42">
        <v>7</v>
      </c>
      <c r="E42">
        <v>1</v>
      </c>
      <c r="F42">
        <v>3</v>
      </c>
      <c r="G42">
        <v>12000</v>
      </c>
      <c r="H42">
        <v>0.15</v>
      </c>
      <c r="I42">
        <v>30600</v>
      </c>
    </row>
    <row r="43" spans="1:9">
      <c r="A43">
        <v>1107</v>
      </c>
      <c r="B43" s="13">
        <v>45443</v>
      </c>
      <c r="C43">
        <v>104</v>
      </c>
      <c r="D43">
        <v>12</v>
      </c>
      <c r="E43">
        <v>1</v>
      </c>
      <c r="F43">
        <v>1</v>
      </c>
      <c r="G43">
        <v>160000</v>
      </c>
      <c r="H43">
        <v>0.05</v>
      </c>
      <c r="I43">
        <v>152000</v>
      </c>
    </row>
    <row r="44" spans="1:9">
      <c r="A44">
        <v>1109</v>
      </c>
      <c r="B44" s="13">
        <v>45344</v>
      </c>
      <c r="C44">
        <v>101</v>
      </c>
      <c r="D44">
        <v>19</v>
      </c>
      <c r="E44">
        <v>1</v>
      </c>
      <c r="F44">
        <v>8</v>
      </c>
      <c r="G44">
        <v>750000</v>
      </c>
      <c r="H44">
        <v>0.05</v>
      </c>
      <c r="I44">
        <v>5700000</v>
      </c>
    </row>
    <row r="45" spans="1:9">
      <c r="A45">
        <v>1110</v>
      </c>
      <c r="B45" s="13">
        <v>45318</v>
      </c>
      <c r="C45">
        <v>105</v>
      </c>
      <c r="D45">
        <v>16</v>
      </c>
      <c r="E45">
        <v>1</v>
      </c>
      <c r="F45">
        <v>2</v>
      </c>
      <c r="G45">
        <v>140000</v>
      </c>
      <c r="H45">
        <v>0</v>
      </c>
      <c r="I45">
        <v>280000</v>
      </c>
    </row>
    <row r="46" spans="1:9">
      <c r="A46">
        <v>1111</v>
      </c>
      <c r="B46" s="13">
        <v>45587</v>
      </c>
      <c r="C46">
        <v>111</v>
      </c>
      <c r="D46">
        <v>2</v>
      </c>
      <c r="E46">
        <v>1</v>
      </c>
      <c r="F46">
        <v>5</v>
      </c>
      <c r="G46">
        <v>28000</v>
      </c>
      <c r="H46">
        <v>0.05</v>
      </c>
      <c r="I46">
        <v>133000</v>
      </c>
    </row>
    <row r="47" spans="1:9">
      <c r="A47">
        <v>1115</v>
      </c>
      <c r="B47" s="13">
        <v>45630</v>
      </c>
      <c r="C47">
        <v>102</v>
      </c>
      <c r="D47">
        <v>6</v>
      </c>
      <c r="E47">
        <v>1</v>
      </c>
      <c r="F47">
        <v>2</v>
      </c>
      <c r="G47">
        <v>12000</v>
      </c>
      <c r="H47">
        <v>0.15</v>
      </c>
      <c r="I47">
        <v>20400</v>
      </c>
    </row>
    <row r="48" spans="1:9">
      <c r="A48">
        <v>1118</v>
      </c>
      <c r="B48" s="13">
        <v>45630</v>
      </c>
      <c r="C48">
        <v>104</v>
      </c>
      <c r="D48">
        <v>14</v>
      </c>
      <c r="E48">
        <v>1</v>
      </c>
      <c r="F48">
        <v>4</v>
      </c>
      <c r="G48">
        <v>160000</v>
      </c>
      <c r="H48">
        <v>0.1</v>
      </c>
      <c r="I48">
        <v>576000</v>
      </c>
    </row>
    <row r="49" spans="1:9">
      <c r="A49">
        <v>1119</v>
      </c>
      <c r="B49" s="13">
        <v>45364</v>
      </c>
      <c r="C49">
        <v>102</v>
      </c>
      <c r="D49">
        <v>2</v>
      </c>
      <c r="E49">
        <v>1</v>
      </c>
      <c r="F49">
        <v>5</v>
      </c>
      <c r="G49">
        <v>12000</v>
      </c>
      <c r="H49">
        <v>0.2</v>
      </c>
      <c r="I49">
        <v>48000</v>
      </c>
    </row>
    <row r="50" spans="1:9">
      <c r="A50">
        <v>1122</v>
      </c>
      <c r="B50" s="13">
        <v>45601</v>
      </c>
      <c r="C50">
        <v>105</v>
      </c>
      <c r="D50">
        <v>1</v>
      </c>
      <c r="E50">
        <v>1</v>
      </c>
      <c r="F50">
        <v>1</v>
      </c>
      <c r="G50">
        <v>140000</v>
      </c>
      <c r="H50">
        <v>0.1</v>
      </c>
      <c r="I50">
        <v>126000</v>
      </c>
    </row>
    <row r="51" spans="1:9">
      <c r="A51">
        <v>1130</v>
      </c>
      <c r="B51" s="13">
        <v>45439</v>
      </c>
      <c r="C51">
        <v>108</v>
      </c>
      <c r="D51">
        <v>16</v>
      </c>
      <c r="E51">
        <v>1</v>
      </c>
      <c r="F51">
        <v>4</v>
      </c>
      <c r="G51">
        <v>35000</v>
      </c>
      <c r="H51">
        <v>0.1</v>
      </c>
      <c r="I51">
        <v>126000</v>
      </c>
    </row>
    <row r="52" spans="1:9">
      <c r="A52">
        <v>1133</v>
      </c>
      <c r="B52" s="13">
        <v>45504</v>
      </c>
      <c r="C52">
        <v>108</v>
      </c>
      <c r="D52">
        <v>16</v>
      </c>
      <c r="E52">
        <v>1</v>
      </c>
      <c r="F52">
        <v>3</v>
      </c>
      <c r="G52">
        <v>35000</v>
      </c>
      <c r="H52">
        <v>0.2</v>
      </c>
      <c r="I52">
        <v>84000</v>
      </c>
    </row>
    <row r="53" spans="1:9">
      <c r="A53">
        <v>1137</v>
      </c>
      <c r="B53" s="13">
        <v>45462</v>
      </c>
      <c r="C53">
        <v>109</v>
      </c>
      <c r="D53">
        <v>18</v>
      </c>
      <c r="E53">
        <v>1</v>
      </c>
      <c r="F53">
        <v>6</v>
      </c>
      <c r="G53">
        <v>180000</v>
      </c>
      <c r="H53">
        <v>0.05</v>
      </c>
      <c r="I53">
        <v>1026000</v>
      </c>
    </row>
    <row r="54" spans="1:9">
      <c r="A54">
        <v>1140</v>
      </c>
      <c r="B54" s="13">
        <v>45356</v>
      </c>
      <c r="C54">
        <v>109</v>
      </c>
      <c r="D54">
        <v>19</v>
      </c>
      <c r="E54">
        <v>1</v>
      </c>
      <c r="F54">
        <v>2</v>
      </c>
      <c r="G54">
        <v>180000</v>
      </c>
      <c r="H54">
        <v>0.15</v>
      </c>
      <c r="I54">
        <v>306000</v>
      </c>
    </row>
    <row r="55" spans="1:9">
      <c r="A55">
        <v>1141</v>
      </c>
      <c r="B55" s="13">
        <v>45343</v>
      </c>
      <c r="C55">
        <v>109</v>
      </c>
      <c r="D55">
        <v>15</v>
      </c>
      <c r="E55">
        <v>1</v>
      </c>
      <c r="F55">
        <v>3</v>
      </c>
      <c r="G55">
        <v>180000</v>
      </c>
      <c r="H55">
        <v>0.05</v>
      </c>
      <c r="I55">
        <v>513000</v>
      </c>
    </row>
    <row r="56" spans="1:9">
      <c r="A56">
        <v>1142</v>
      </c>
      <c r="B56" s="13">
        <v>45330</v>
      </c>
      <c r="C56">
        <v>108</v>
      </c>
      <c r="D56">
        <v>9</v>
      </c>
      <c r="E56">
        <v>1</v>
      </c>
      <c r="F56">
        <v>7</v>
      </c>
      <c r="G56">
        <v>35000</v>
      </c>
      <c r="H56">
        <v>0.1</v>
      </c>
      <c r="I56">
        <v>220500</v>
      </c>
    </row>
    <row r="57" spans="1:9">
      <c r="A57">
        <v>1146</v>
      </c>
      <c r="B57" s="13">
        <v>45458</v>
      </c>
      <c r="C57">
        <v>101</v>
      </c>
      <c r="D57">
        <v>10</v>
      </c>
      <c r="E57">
        <v>1</v>
      </c>
      <c r="F57">
        <v>7</v>
      </c>
      <c r="G57">
        <v>750000</v>
      </c>
      <c r="H57">
        <v>0.2</v>
      </c>
      <c r="I57">
        <v>4200000</v>
      </c>
    </row>
    <row r="58" spans="1:9">
      <c r="A58">
        <v>1147</v>
      </c>
      <c r="B58" s="13">
        <v>45502</v>
      </c>
      <c r="C58">
        <v>110</v>
      </c>
      <c r="D58">
        <v>6</v>
      </c>
      <c r="E58">
        <v>1</v>
      </c>
      <c r="F58">
        <v>2</v>
      </c>
      <c r="G58">
        <v>25000</v>
      </c>
      <c r="H58">
        <v>0.15</v>
      </c>
      <c r="I58">
        <v>42500</v>
      </c>
    </row>
    <row r="59" spans="1:9">
      <c r="A59">
        <v>1153</v>
      </c>
      <c r="B59" s="13">
        <v>45303</v>
      </c>
      <c r="C59">
        <v>111</v>
      </c>
      <c r="D59">
        <v>13</v>
      </c>
      <c r="E59">
        <v>1</v>
      </c>
      <c r="F59">
        <v>1</v>
      </c>
      <c r="G59">
        <v>28000</v>
      </c>
      <c r="H59">
        <v>0.15</v>
      </c>
      <c r="I59">
        <v>23800</v>
      </c>
    </row>
    <row r="60" spans="1:9">
      <c r="A60">
        <v>1157</v>
      </c>
      <c r="B60" s="13">
        <v>45504</v>
      </c>
      <c r="C60">
        <v>103</v>
      </c>
      <c r="D60">
        <v>7</v>
      </c>
      <c r="E60">
        <v>1</v>
      </c>
      <c r="F60">
        <v>6</v>
      </c>
      <c r="G60">
        <v>45000</v>
      </c>
      <c r="H60">
        <v>0.1</v>
      </c>
      <c r="I60">
        <v>243000</v>
      </c>
    </row>
    <row r="61" spans="1:9">
      <c r="A61">
        <v>1159</v>
      </c>
      <c r="B61" s="13">
        <v>45350</v>
      </c>
      <c r="C61">
        <v>108</v>
      </c>
      <c r="D61">
        <v>3</v>
      </c>
      <c r="E61">
        <v>1</v>
      </c>
      <c r="F61">
        <v>4</v>
      </c>
      <c r="G61">
        <v>35000</v>
      </c>
      <c r="H61">
        <v>0.15</v>
      </c>
      <c r="I61">
        <v>119000</v>
      </c>
    </row>
    <row r="62" spans="1:9">
      <c r="A62">
        <v>1164</v>
      </c>
      <c r="B62" s="13">
        <v>45363</v>
      </c>
      <c r="C62">
        <v>101</v>
      </c>
      <c r="D62">
        <v>2</v>
      </c>
      <c r="E62">
        <v>1</v>
      </c>
      <c r="F62">
        <v>8</v>
      </c>
      <c r="G62">
        <v>750000</v>
      </c>
      <c r="H62">
        <v>0.05</v>
      </c>
      <c r="I62">
        <v>5700000</v>
      </c>
    </row>
    <row r="63" spans="1:9">
      <c r="A63">
        <v>1167</v>
      </c>
      <c r="B63" s="13">
        <v>45308</v>
      </c>
      <c r="C63">
        <v>112</v>
      </c>
      <c r="D63">
        <v>12</v>
      </c>
      <c r="E63">
        <v>1</v>
      </c>
      <c r="F63">
        <v>8</v>
      </c>
      <c r="G63">
        <v>15000</v>
      </c>
      <c r="H63">
        <v>0.1</v>
      </c>
      <c r="I63">
        <v>108000</v>
      </c>
    </row>
    <row r="64" spans="1:9">
      <c r="A64">
        <v>1169</v>
      </c>
      <c r="B64" s="13">
        <v>45389</v>
      </c>
      <c r="C64">
        <v>102</v>
      </c>
      <c r="D64">
        <v>15</v>
      </c>
      <c r="E64">
        <v>1</v>
      </c>
      <c r="F64">
        <v>4</v>
      </c>
      <c r="G64">
        <v>12000</v>
      </c>
      <c r="H64">
        <v>0.2</v>
      </c>
      <c r="I64">
        <v>38400</v>
      </c>
    </row>
    <row r="65" spans="1:9">
      <c r="A65">
        <v>1170</v>
      </c>
      <c r="B65" s="13">
        <v>45302</v>
      </c>
      <c r="C65">
        <v>101</v>
      </c>
      <c r="D65">
        <v>11</v>
      </c>
      <c r="E65">
        <v>1</v>
      </c>
      <c r="F65">
        <v>3</v>
      </c>
      <c r="G65">
        <v>750000</v>
      </c>
      <c r="H65">
        <v>0.05</v>
      </c>
      <c r="I65">
        <v>2137500</v>
      </c>
    </row>
    <row r="66" spans="1:9">
      <c r="A66">
        <v>1174</v>
      </c>
      <c r="B66" s="13">
        <v>45413</v>
      </c>
      <c r="C66">
        <v>110</v>
      </c>
      <c r="D66">
        <v>11</v>
      </c>
      <c r="E66">
        <v>1</v>
      </c>
      <c r="F66">
        <v>5</v>
      </c>
      <c r="G66">
        <v>25000</v>
      </c>
      <c r="H66">
        <v>0.15</v>
      </c>
      <c r="I66">
        <v>106250</v>
      </c>
    </row>
    <row r="67" spans="1:9">
      <c r="A67">
        <v>1177</v>
      </c>
      <c r="B67" s="13">
        <v>45446</v>
      </c>
      <c r="C67">
        <v>108</v>
      </c>
      <c r="D67">
        <v>1</v>
      </c>
      <c r="E67">
        <v>1</v>
      </c>
      <c r="F67">
        <v>8</v>
      </c>
      <c r="G67">
        <v>35000</v>
      </c>
      <c r="H67">
        <v>0.15</v>
      </c>
      <c r="I67">
        <v>238000</v>
      </c>
    </row>
    <row r="68" spans="1:9">
      <c r="A68">
        <v>1179</v>
      </c>
      <c r="B68" s="13">
        <v>45456</v>
      </c>
      <c r="C68">
        <v>110</v>
      </c>
      <c r="D68">
        <v>5</v>
      </c>
      <c r="E68">
        <v>1</v>
      </c>
      <c r="F68">
        <v>5</v>
      </c>
      <c r="G68">
        <v>25000</v>
      </c>
      <c r="H68">
        <v>0.2</v>
      </c>
      <c r="I68">
        <v>100000</v>
      </c>
    </row>
    <row r="69" spans="1:9">
      <c r="A69">
        <v>1180</v>
      </c>
      <c r="B69" s="13">
        <v>45572</v>
      </c>
      <c r="C69">
        <v>112</v>
      </c>
      <c r="D69">
        <v>11</v>
      </c>
      <c r="E69">
        <v>1</v>
      </c>
      <c r="F69">
        <v>5</v>
      </c>
      <c r="G69">
        <v>15000</v>
      </c>
      <c r="H69">
        <v>0.2</v>
      </c>
      <c r="I69">
        <v>60000</v>
      </c>
    </row>
    <row r="70" spans="1:9">
      <c r="A70">
        <v>1182</v>
      </c>
      <c r="B70" s="13">
        <v>45503</v>
      </c>
      <c r="C70">
        <v>106</v>
      </c>
      <c r="D70">
        <v>15</v>
      </c>
      <c r="E70">
        <v>1</v>
      </c>
      <c r="F70">
        <v>2</v>
      </c>
      <c r="G70">
        <v>120000</v>
      </c>
      <c r="H70">
        <v>0.1</v>
      </c>
      <c r="I70">
        <v>216000</v>
      </c>
    </row>
    <row r="71" spans="1:9">
      <c r="A71">
        <v>1186</v>
      </c>
      <c r="B71" s="13">
        <v>45318</v>
      </c>
      <c r="C71">
        <v>105</v>
      </c>
      <c r="D71">
        <v>20</v>
      </c>
      <c r="E71">
        <v>1</v>
      </c>
      <c r="F71">
        <v>2</v>
      </c>
      <c r="G71">
        <v>140000</v>
      </c>
      <c r="H71">
        <v>0.05</v>
      </c>
      <c r="I71">
        <v>266000</v>
      </c>
    </row>
    <row r="72" spans="1:9">
      <c r="A72">
        <v>1187</v>
      </c>
      <c r="B72" s="13">
        <v>45371</v>
      </c>
      <c r="C72">
        <v>111</v>
      </c>
      <c r="D72">
        <v>16</v>
      </c>
      <c r="E72">
        <v>1</v>
      </c>
      <c r="F72">
        <v>2</v>
      </c>
      <c r="G72">
        <v>28000</v>
      </c>
      <c r="H72">
        <v>0.2</v>
      </c>
      <c r="I72">
        <v>44800</v>
      </c>
    </row>
    <row r="73" spans="1:9">
      <c r="A73">
        <v>1189</v>
      </c>
      <c r="B73" s="13">
        <v>45606</v>
      </c>
      <c r="C73">
        <v>111</v>
      </c>
      <c r="D73">
        <v>18</v>
      </c>
      <c r="E73">
        <v>1</v>
      </c>
      <c r="F73">
        <v>5</v>
      </c>
      <c r="G73">
        <v>28000</v>
      </c>
      <c r="H73">
        <v>0.1</v>
      </c>
      <c r="I73">
        <v>126000</v>
      </c>
    </row>
    <row r="74" spans="1:9">
      <c r="A74">
        <v>1190</v>
      </c>
      <c r="B74" s="13">
        <v>45651</v>
      </c>
      <c r="C74">
        <v>105</v>
      </c>
      <c r="D74">
        <v>11</v>
      </c>
      <c r="E74">
        <v>1</v>
      </c>
      <c r="F74">
        <v>3</v>
      </c>
      <c r="G74">
        <v>140000</v>
      </c>
      <c r="H74">
        <v>0.2</v>
      </c>
      <c r="I74">
        <v>336000</v>
      </c>
    </row>
    <row r="75" spans="1:9">
      <c r="A75">
        <v>1191</v>
      </c>
      <c r="B75" s="13">
        <v>45628</v>
      </c>
      <c r="C75">
        <v>107</v>
      </c>
      <c r="D75">
        <v>3</v>
      </c>
      <c r="E75">
        <v>1</v>
      </c>
      <c r="F75">
        <v>1</v>
      </c>
      <c r="G75">
        <v>90000</v>
      </c>
      <c r="H75">
        <v>0.2</v>
      </c>
      <c r="I75">
        <v>72000</v>
      </c>
    </row>
    <row r="76" spans="1:9">
      <c r="A76">
        <v>1194</v>
      </c>
      <c r="B76" s="13">
        <v>45317</v>
      </c>
      <c r="C76">
        <v>111</v>
      </c>
      <c r="D76">
        <v>3</v>
      </c>
      <c r="E76">
        <v>1</v>
      </c>
      <c r="F76">
        <v>7</v>
      </c>
      <c r="G76">
        <v>28000</v>
      </c>
      <c r="H76">
        <v>0.15</v>
      </c>
      <c r="I76">
        <v>166600</v>
      </c>
    </row>
    <row r="77" spans="1:9">
      <c r="A77">
        <v>1197</v>
      </c>
      <c r="B77" s="13">
        <v>45598</v>
      </c>
      <c r="C77">
        <v>101</v>
      </c>
      <c r="D77">
        <v>1</v>
      </c>
      <c r="E77">
        <v>1</v>
      </c>
      <c r="F77">
        <v>4</v>
      </c>
      <c r="G77">
        <v>750000</v>
      </c>
      <c r="H77">
        <v>0.1</v>
      </c>
      <c r="I77">
        <v>2700000</v>
      </c>
    </row>
    <row r="78" spans="1:9">
      <c r="A78">
        <v>1198</v>
      </c>
      <c r="B78" s="13">
        <v>45440</v>
      </c>
      <c r="C78">
        <v>106</v>
      </c>
      <c r="D78">
        <v>4</v>
      </c>
      <c r="E78">
        <v>1</v>
      </c>
      <c r="F78">
        <v>7</v>
      </c>
      <c r="G78">
        <v>120000</v>
      </c>
      <c r="H78">
        <v>0.15</v>
      </c>
      <c r="I78">
        <v>714000</v>
      </c>
    </row>
    <row r="79" spans="1:9">
      <c r="A79">
        <v>1201</v>
      </c>
      <c r="B79" s="13">
        <v>45499</v>
      </c>
      <c r="C79">
        <v>112</v>
      </c>
      <c r="D79">
        <v>14</v>
      </c>
      <c r="E79">
        <v>1</v>
      </c>
      <c r="F79">
        <v>7</v>
      </c>
      <c r="G79">
        <v>15000</v>
      </c>
      <c r="H79">
        <v>0.1</v>
      </c>
      <c r="I79">
        <v>94500</v>
      </c>
    </row>
    <row r="80" spans="1:9">
      <c r="A80">
        <v>1206</v>
      </c>
      <c r="B80" s="13">
        <v>45412</v>
      </c>
      <c r="C80">
        <v>102</v>
      </c>
      <c r="D80">
        <v>5</v>
      </c>
      <c r="E80">
        <v>1</v>
      </c>
      <c r="F80">
        <v>3</v>
      </c>
      <c r="G80">
        <v>12000</v>
      </c>
      <c r="H80">
        <v>0</v>
      </c>
      <c r="I80">
        <v>36000</v>
      </c>
    </row>
    <row r="81" spans="1:9">
      <c r="A81">
        <v>1208</v>
      </c>
      <c r="B81" s="13">
        <v>45621</v>
      </c>
      <c r="C81">
        <v>111</v>
      </c>
      <c r="D81">
        <v>20</v>
      </c>
      <c r="E81">
        <v>1</v>
      </c>
      <c r="F81">
        <v>6</v>
      </c>
      <c r="G81">
        <v>28000</v>
      </c>
      <c r="H81">
        <v>0</v>
      </c>
      <c r="I81">
        <v>168000</v>
      </c>
    </row>
    <row r="82" spans="1:9">
      <c r="A82">
        <v>1210</v>
      </c>
      <c r="B82" s="13">
        <v>45450</v>
      </c>
      <c r="C82">
        <v>108</v>
      </c>
      <c r="D82">
        <v>15</v>
      </c>
      <c r="E82">
        <v>1</v>
      </c>
      <c r="F82">
        <v>6</v>
      </c>
      <c r="G82">
        <v>35000</v>
      </c>
      <c r="H82">
        <v>0</v>
      </c>
      <c r="I82">
        <v>210000</v>
      </c>
    </row>
    <row r="83" spans="1:9">
      <c r="A83">
        <v>1213</v>
      </c>
      <c r="B83" s="13">
        <v>45369</v>
      </c>
      <c r="C83">
        <v>101</v>
      </c>
      <c r="D83">
        <v>15</v>
      </c>
      <c r="E83">
        <v>1</v>
      </c>
      <c r="F83">
        <v>6</v>
      </c>
      <c r="G83">
        <v>750000</v>
      </c>
      <c r="H83">
        <v>0</v>
      </c>
      <c r="I83">
        <v>4500000</v>
      </c>
    </row>
    <row r="84" spans="1:9">
      <c r="A84">
        <v>1214</v>
      </c>
      <c r="B84" s="13">
        <v>45550</v>
      </c>
      <c r="C84">
        <v>111</v>
      </c>
      <c r="D84">
        <v>6</v>
      </c>
      <c r="E84">
        <v>1</v>
      </c>
      <c r="F84">
        <v>8</v>
      </c>
      <c r="G84">
        <v>28000</v>
      </c>
      <c r="H84">
        <v>0.2</v>
      </c>
      <c r="I84">
        <v>179200</v>
      </c>
    </row>
    <row r="85" spans="1:9">
      <c r="A85">
        <v>1215</v>
      </c>
      <c r="B85" s="13">
        <v>45559</v>
      </c>
      <c r="C85">
        <v>110</v>
      </c>
      <c r="D85">
        <v>6</v>
      </c>
      <c r="E85">
        <v>1</v>
      </c>
      <c r="F85">
        <v>5</v>
      </c>
      <c r="G85">
        <v>25000</v>
      </c>
      <c r="H85">
        <v>0.1</v>
      </c>
      <c r="I85">
        <v>112500</v>
      </c>
    </row>
    <row r="86" spans="1:9">
      <c r="A86">
        <v>1217</v>
      </c>
      <c r="B86" s="13">
        <v>45577</v>
      </c>
      <c r="C86">
        <v>111</v>
      </c>
      <c r="D86">
        <v>13</v>
      </c>
      <c r="E86">
        <v>1</v>
      </c>
      <c r="F86">
        <v>3</v>
      </c>
      <c r="G86">
        <v>28000</v>
      </c>
      <c r="H86">
        <v>0.2</v>
      </c>
      <c r="I86">
        <v>67200</v>
      </c>
    </row>
    <row r="87" spans="1:9">
      <c r="A87">
        <v>1218</v>
      </c>
      <c r="B87" s="13">
        <v>45631</v>
      </c>
      <c r="C87">
        <v>103</v>
      </c>
      <c r="D87">
        <v>12</v>
      </c>
      <c r="E87">
        <v>1</v>
      </c>
      <c r="F87">
        <v>7</v>
      </c>
      <c r="G87">
        <v>45000</v>
      </c>
      <c r="H87">
        <v>0</v>
      </c>
      <c r="I87">
        <v>315000</v>
      </c>
    </row>
    <row r="88" spans="1:9">
      <c r="A88">
        <v>1221</v>
      </c>
      <c r="B88" s="13">
        <v>45401</v>
      </c>
      <c r="C88">
        <v>106</v>
      </c>
      <c r="D88">
        <v>16</v>
      </c>
      <c r="E88">
        <v>1</v>
      </c>
      <c r="F88">
        <v>3</v>
      </c>
      <c r="G88">
        <v>120000</v>
      </c>
      <c r="H88">
        <v>0.1</v>
      </c>
      <c r="I88">
        <v>324000</v>
      </c>
    </row>
    <row r="89" spans="1:9">
      <c r="A89">
        <v>1223</v>
      </c>
      <c r="B89" s="13">
        <v>45359</v>
      </c>
      <c r="C89">
        <v>110</v>
      </c>
      <c r="D89">
        <v>13</v>
      </c>
      <c r="E89">
        <v>1</v>
      </c>
      <c r="F89">
        <v>3</v>
      </c>
      <c r="G89">
        <v>25000</v>
      </c>
      <c r="H89">
        <v>0.2</v>
      </c>
      <c r="I89">
        <v>60000</v>
      </c>
    </row>
    <row r="90" spans="1:9">
      <c r="A90">
        <v>1224</v>
      </c>
      <c r="B90" s="13">
        <v>45376</v>
      </c>
      <c r="C90">
        <v>112</v>
      </c>
      <c r="D90">
        <v>15</v>
      </c>
      <c r="E90">
        <v>1</v>
      </c>
      <c r="F90">
        <v>6</v>
      </c>
      <c r="G90">
        <v>15000</v>
      </c>
      <c r="H90">
        <v>0.05</v>
      </c>
      <c r="I90">
        <v>85500</v>
      </c>
    </row>
    <row r="91" spans="1:9">
      <c r="A91">
        <v>1226</v>
      </c>
      <c r="B91" s="13">
        <v>45450</v>
      </c>
      <c r="C91">
        <v>108</v>
      </c>
      <c r="D91">
        <v>7</v>
      </c>
      <c r="E91">
        <v>1</v>
      </c>
      <c r="F91">
        <v>8</v>
      </c>
      <c r="G91">
        <v>35000</v>
      </c>
      <c r="H91">
        <v>0.1</v>
      </c>
      <c r="I91">
        <v>252000</v>
      </c>
    </row>
    <row r="92" spans="1:9">
      <c r="A92">
        <v>1229</v>
      </c>
      <c r="B92" s="13">
        <v>45656</v>
      </c>
      <c r="C92">
        <v>109</v>
      </c>
      <c r="D92">
        <v>4</v>
      </c>
      <c r="E92">
        <v>1</v>
      </c>
      <c r="F92">
        <v>3</v>
      </c>
      <c r="G92">
        <v>180000</v>
      </c>
      <c r="H92">
        <v>0.2</v>
      </c>
      <c r="I92">
        <v>432000</v>
      </c>
    </row>
    <row r="93" spans="1:9">
      <c r="A93">
        <v>1231</v>
      </c>
      <c r="B93" s="13">
        <v>45305</v>
      </c>
      <c r="C93">
        <v>107</v>
      </c>
      <c r="D93">
        <v>2</v>
      </c>
      <c r="E93">
        <v>1</v>
      </c>
      <c r="F93">
        <v>6</v>
      </c>
      <c r="G93">
        <v>90000</v>
      </c>
      <c r="H93">
        <v>0</v>
      </c>
      <c r="I93">
        <v>540000</v>
      </c>
    </row>
    <row r="94" spans="1:9">
      <c r="A94">
        <v>1232</v>
      </c>
      <c r="B94" s="13">
        <v>45483</v>
      </c>
      <c r="C94">
        <v>104</v>
      </c>
      <c r="D94">
        <v>1</v>
      </c>
      <c r="E94">
        <v>1</v>
      </c>
      <c r="F94">
        <v>2</v>
      </c>
      <c r="G94">
        <v>160000</v>
      </c>
      <c r="H94">
        <v>0.1</v>
      </c>
      <c r="I94">
        <v>288000</v>
      </c>
    </row>
    <row r="95" spans="1:9">
      <c r="A95">
        <v>1233</v>
      </c>
      <c r="B95" s="13">
        <v>45366</v>
      </c>
      <c r="C95">
        <v>103</v>
      </c>
      <c r="D95">
        <v>2</v>
      </c>
      <c r="E95">
        <v>1</v>
      </c>
      <c r="F95">
        <v>8</v>
      </c>
      <c r="G95">
        <v>45000</v>
      </c>
      <c r="H95">
        <v>0.05</v>
      </c>
      <c r="I95">
        <v>342000</v>
      </c>
    </row>
    <row r="96" spans="1:9">
      <c r="A96">
        <v>1236</v>
      </c>
      <c r="B96" s="13">
        <v>45446</v>
      </c>
      <c r="C96">
        <v>102</v>
      </c>
      <c r="D96">
        <v>2</v>
      </c>
      <c r="E96">
        <v>1</v>
      </c>
      <c r="F96">
        <v>8</v>
      </c>
      <c r="G96">
        <v>12000</v>
      </c>
      <c r="H96">
        <v>0.15</v>
      </c>
      <c r="I96">
        <v>81600</v>
      </c>
    </row>
    <row r="97" spans="1:9">
      <c r="A97">
        <v>1238</v>
      </c>
      <c r="B97" s="13">
        <v>45511</v>
      </c>
      <c r="C97">
        <v>101</v>
      </c>
      <c r="D97">
        <v>20</v>
      </c>
      <c r="E97">
        <v>1</v>
      </c>
      <c r="F97">
        <v>7</v>
      </c>
      <c r="G97">
        <v>750000</v>
      </c>
      <c r="H97">
        <v>0</v>
      </c>
      <c r="I97">
        <v>5250000</v>
      </c>
    </row>
    <row r="98" spans="1:9">
      <c r="A98">
        <v>1244</v>
      </c>
      <c r="B98" s="13">
        <v>45310</v>
      </c>
      <c r="C98">
        <v>105</v>
      </c>
      <c r="D98">
        <v>7</v>
      </c>
      <c r="E98">
        <v>1</v>
      </c>
      <c r="F98">
        <v>4</v>
      </c>
      <c r="G98">
        <v>140000</v>
      </c>
      <c r="H98">
        <v>0.1</v>
      </c>
      <c r="I98">
        <v>504000</v>
      </c>
    </row>
    <row r="99" spans="1:9">
      <c r="A99">
        <v>1248</v>
      </c>
      <c r="B99" s="13">
        <v>45546</v>
      </c>
      <c r="C99">
        <v>112</v>
      </c>
      <c r="D99">
        <v>16</v>
      </c>
      <c r="E99">
        <v>1</v>
      </c>
      <c r="F99">
        <v>5</v>
      </c>
      <c r="G99">
        <v>15000</v>
      </c>
      <c r="H99">
        <v>0.15</v>
      </c>
      <c r="I99">
        <v>63750</v>
      </c>
    </row>
    <row r="100" spans="1:9">
      <c r="A100">
        <v>1251</v>
      </c>
      <c r="B100" s="13">
        <v>45377</v>
      </c>
      <c r="C100">
        <v>112</v>
      </c>
      <c r="D100">
        <v>15</v>
      </c>
      <c r="E100">
        <v>1</v>
      </c>
      <c r="F100">
        <v>1</v>
      </c>
      <c r="G100">
        <v>15000</v>
      </c>
      <c r="H100">
        <v>0.1</v>
      </c>
      <c r="I100">
        <v>13500</v>
      </c>
    </row>
    <row r="101" spans="1:9">
      <c r="A101">
        <v>1254</v>
      </c>
      <c r="B101" s="13">
        <v>45309</v>
      </c>
      <c r="C101">
        <v>103</v>
      </c>
      <c r="D101">
        <v>3</v>
      </c>
      <c r="E101">
        <v>1</v>
      </c>
      <c r="F101">
        <v>6</v>
      </c>
      <c r="G101">
        <v>45000</v>
      </c>
      <c r="H101">
        <v>0.2</v>
      </c>
      <c r="I101">
        <v>216000</v>
      </c>
    </row>
    <row r="102" spans="1:9">
      <c r="A102">
        <v>1256</v>
      </c>
      <c r="B102" s="13">
        <v>45585</v>
      </c>
      <c r="C102">
        <v>103</v>
      </c>
      <c r="D102">
        <v>17</v>
      </c>
      <c r="E102">
        <v>1</v>
      </c>
      <c r="F102">
        <v>6</v>
      </c>
      <c r="G102">
        <v>45000</v>
      </c>
      <c r="H102">
        <v>0.05</v>
      </c>
      <c r="I102">
        <v>256500</v>
      </c>
    </row>
    <row r="103" spans="1:9">
      <c r="A103">
        <v>1258</v>
      </c>
      <c r="B103" s="13">
        <v>45426</v>
      </c>
      <c r="C103">
        <v>105</v>
      </c>
      <c r="D103">
        <v>15</v>
      </c>
      <c r="E103">
        <v>1</v>
      </c>
      <c r="F103">
        <v>5</v>
      </c>
      <c r="G103">
        <v>140000</v>
      </c>
      <c r="H103">
        <v>0.15</v>
      </c>
      <c r="I103">
        <v>595000</v>
      </c>
    </row>
    <row r="104" spans="1:9">
      <c r="A104">
        <v>1262</v>
      </c>
      <c r="B104" s="13">
        <v>45363</v>
      </c>
      <c r="C104">
        <v>104</v>
      </c>
      <c r="D104">
        <v>16</v>
      </c>
      <c r="E104">
        <v>1</v>
      </c>
      <c r="F104">
        <v>6</v>
      </c>
      <c r="G104">
        <v>160000</v>
      </c>
      <c r="H104">
        <v>0.2</v>
      </c>
      <c r="I104">
        <v>768000</v>
      </c>
    </row>
    <row r="105" spans="1:9">
      <c r="A105">
        <v>1263</v>
      </c>
      <c r="B105" s="13">
        <v>45358</v>
      </c>
      <c r="C105">
        <v>110</v>
      </c>
      <c r="D105">
        <v>3</v>
      </c>
      <c r="E105">
        <v>1</v>
      </c>
      <c r="F105">
        <v>7</v>
      </c>
      <c r="G105">
        <v>25000</v>
      </c>
      <c r="H105">
        <v>0.15</v>
      </c>
      <c r="I105">
        <v>148750</v>
      </c>
    </row>
    <row r="106" spans="1:9">
      <c r="A106">
        <v>1267</v>
      </c>
      <c r="B106" s="13">
        <v>45355</v>
      </c>
      <c r="C106">
        <v>109</v>
      </c>
      <c r="D106">
        <v>5</v>
      </c>
      <c r="E106">
        <v>1</v>
      </c>
      <c r="F106">
        <v>3</v>
      </c>
      <c r="G106">
        <v>180000</v>
      </c>
      <c r="H106">
        <v>0.05</v>
      </c>
      <c r="I106">
        <v>513000</v>
      </c>
    </row>
    <row r="107" spans="1:9">
      <c r="A107">
        <v>1270</v>
      </c>
      <c r="B107" s="13">
        <v>45595</v>
      </c>
      <c r="C107">
        <v>110</v>
      </c>
      <c r="D107">
        <v>5</v>
      </c>
      <c r="E107">
        <v>1</v>
      </c>
      <c r="F107">
        <v>6</v>
      </c>
      <c r="G107">
        <v>25000</v>
      </c>
      <c r="H107">
        <v>0.2</v>
      </c>
      <c r="I107">
        <v>120000</v>
      </c>
    </row>
    <row r="108" spans="1:9">
      <c r="A108">
        <v>1271</v>
      </c>
      <c r="B108" s="13">
        <v>45313</v>
      </c>
      <c r="C108">
        <v>101</v>
      </c>
      <c r="D108">
        <v>3</v>
      </c>
      <c r="E108">
        <v>1</v>
      </c>
      <c r="F108">
        <v>5</v>
      </c>
      <c r="G108">
        <v>750000</v>
      </c>
      <c r="H108">
        <v>0.2</v>
      </c>
      <c r="I108">
        <v>3000000</v>
      </c>
    </row>
    <row r="109" spans="1:9">
      <c r="A109">
        <v>1273</v>
      </c>
      <c r="B109" s="13">
        <v>45539</v>
      </c>
      <c r="C109">
        <v>104</v>
      </c>
      <c r="D109">
        <v>13</v>
      </c>
      <c r="E109">
        <v>1</v>
      </c>
      <c r="F109">
        <v>2</v>
      </c>
      <c r="G109">
        <v>160000</v>
      </c>
      <c r="H109">
        <v>0.05</v>
      </c>
      <c r="I109">
        <v>304000</v>
      </c>
    </row>
    <row r="110" spans="1:9">
      <c r="A110">
        <v>1276</v>
      </c>
      <c r="B110" s="13">
        <v>45579</v>
      </c>
      <c r="C110">
        <v>102</v>
      </c>
      <c r="D110">
        <v>11</v>
      </c>
      <c r="E110">
        <v>1</v>
      </c>
      <c r="F110">
        <v>2</v>
      </c>
      <c r="G110">
        <v>12000</v>
      </c>
      <c r="H110">
        <v>0.05</v>
      </c>
      <c r="I110">
        <v>22800</v>
      </c>
    </row>
    <row r="111" spans="1:9">
      <c r="A111">
        <v>1277</v>
      </c>
      <c r="B111" s="13">
        <v>45364</v>
      </c>
      <c r="C111">
        <v>102</v>
      </c>
      <c r="D111">
        <v>2</v>
      </c>
      <c r="E111">
        <v>1</v>
      </c>
      <c r="F111">
        <v>7</v>
      </c>
      <c r="G111">
        <v>12000</v>
      </c>
      <c r="H111">
        <v>0.15</v>
      </c>
      <c r="I111">
        <v>71400</v>
      </c>
    </row>
    <row r="112" spans="1:9">
      <c r="A112">
        <v>1285</v>
      </c>
      <c r="B112" s="13">
        <v>45640</v>
      </c>
      <c r="C112">
        <v>110</v>
      </c>
      <c r="D112">
        <v>4</v>
      </c>
      <c r="E112">
        <v>1</v>
      </c>
      <c r="F112">
        <v>2</v>
      </c>
      <c r="G112">
        <v>25000</v>
      </c>
      <c r="H112">
        <v>0.1</v>
      </c>
      <c r="I112">
        <v>45000</v>
      </c>
    </row>
    <row r="113" spans="1:9">
      <c r="A113">
        <v>1286</v>
      </c>
      <c r="B113" s="13">
        <v>45577</v>
      </c>
      <c r="C113">
        <v>106</v>
      </c>
      <c r="D113">
        <v>5</v>
      </c>
      <c r="E113">
        <v>1</v>
      </c>
      <c r="F113">
        <v>7</v>
      </c>
      <c r="G113">
        <v>120000</v>
      </c>
      <c r="H113">
        <v>0</v>
      </c>
      <c r="I113">
        <v>840000</v>
      </c>
    </row>
    <row r="114" spans="1:9">
      <c r="A114">
        <v>1288</v>
      </c>
      <c r="B114" s="13">
        <v>45363</v>
      </c>
      <c r="C114">
        <v>106</v>
      </c>
      <c r="D114">
        <v>20</v>
      </c>
      <c r="E114">
        <v>1</v>
      </c>
      <c r="F114">
        <v>7</v>
      </c>
      <c r="G114">
        <v>120000</v>
      </c>
      <c r="H114">
        <v>0.1</v>
      </c>
      <c r="I114">
        <v>756000</v>
      </c>
    </row>
    <row r="115" spans="1:9">
      <c r="A115">
        <v>1290</v>
      </c>
      <c r="B115" s="13">
        <v>45535</v>
      </c>
      <c r="C115">
        <v>101</v>
      </c>
      <c r="D115">
        <v>12</v>
      </c>
      <c r="E115">
        <v>1</v>
      </c>
      <c r="F115">
        <v>2</v>
      </c>
      <c r="G115">
        <v>750000</v>
      </c>
      <c r="H115">
        <v>0.2</v>
      </c>
      <c r="I115">
        <v>1200000</v>
      </c>
    </row>
    <row r="116" spans="1:9">
      <c r="A116">
        <v>1293</v>
      </c>
      <c r="B116" s="13">
        <v>45486</v>
      </c>
      <c r="C116">
        <v>103</v>
      </c>
      <c r="D116">
        <v>8</v>
      </c>
      <c r="E116">
        <v>1</v>
      </c>
      <c r="F116">
        <v>2</v>
      </c>
      <c r="G116">
        <v>45000</v>
      </c>
      <c r="H116">
        <v>0.15</v>
      </c>
      <c r="I116">
        <v>76500</v>
      </c>
    </row>
    <row r="117" spans="1:9">
      <c r="A117">
        <v>1299</v>
      </c>
      <c r="B117" s="13">
        <v>45645</v>
      </c>
      <c r="C117">
        <v>112</v>
      </c>
      <c r="D117">
        <v>16</v>
      </c>
      <c r="E117">
        <v>1</v>
      </c>
      <c r="F117">
        <v>6</v>
      </c>
      <c r="G117">
        <v>15000</v>
      </c>
      <c r="H117">
        <v>0.1</v>
      </c>
      <c r="I117">
        <v>81000</v>
      </c>
    </row>
    <row r="118" spans="1:9">
      <c r="A118">
        <v>1301</v>
      </c>
      <c r="B118" s="13">
        <v>45468</v>
      </c>
      <c r="C118">
        <v>103</v>
      </c>
      <c r="D118">
        <v>10</v>
      </c>
      <c r="E118">
        <v>1</v>
      </c>
      <c r="F118">
        <v>2</v>
      </c>
      <c r="G118">
        <v>45000</v>
      </c>
      <c r="H118">
        <v>0.15</v>
      </c>
      <c r="I118">
        <v>76500</v>
      </c>
    </row>
    <row r="119" spans="1:9">
      <c r="A119">
        <v>1302</v>
      </c>
      <c r="B119" s="13">
        <v>45627</v>
      </c>
      <c r="C119">
        <v>105</v>
      </c>
      <c r="D119">
        <v>16</v>
      </c>
      <c r="E119">
        <v>1</v>
      </c>
      <c r="F119">
        <v>5</v>
      </c>
      <c r="G119">
        <v>140000</v>
      </c>
      <c r="H119">
        <v>0.1</v>
      </c>
      <c r="I119">
        <v>630000</v>
      </c>
    </row>
    <row r="120" spans="1:9">
      <c r="A120">
        <v>1304</v>
      </c>
      <c r="B120" s="13">
        <v>45407</v>
      </c>
      <c r="C120">
        <v>111</v>
      </c>
      <c r="D120">
        <v>8</v>
      </c>
      <c r="E120">
        <v>1</v>
      </c>
      <c r="F120">
        <v>7</v>
      </c>
      <c r="G120">
        <v>28000</v>
      </c>
      <c r="H120">
        <v>0.15</v>
      </c>
      <c r="I120">
        <v>166600</v>
      </c>
    </row>
    <row r="121" spans="1:9">
      <c r="A121">
        <v>1305</v>
      </c>
      <c r="B121" s="13">
        <v>45343</v>
      </c>
      <c r="C121">
        <v>111</v>
      </c>
      <c r="D121">
        <v>5</v>
      </c>
      <c r="E121">
        <v>1</v>
      </c>
      <c r="F121">
        <v>3</v>
      </c>
      <c r="G121">
        <v>28000</v>
      </c>
      <c r="H121">
        <v>0.15</v>
      </c>
      <c r="I121">
        <v>71400</v>
      </c>
    </row>
    <row r="122" spans="1:9">
      <c r="A122">
        <v>1307</v>
      </c>
      <c r="B122" s="13">
        <v>45337</v>
      </c>
      <c r="C122">
        <v>111</v>
      </c>
      <c r="D122">
        <v>19</v>
      </c>
      <c r="E122">
        <v>1</v>
      </c>
      <c r="F122">
        <v>1</v>
      </c>
      <c r="G122">
        <v>28000</v>
      </c>
      <c r="H122">
        <v>0.05</v>
      </c>
      <c r="I122">
        <v>26600</v>
      </c>
    </row>
    <row r="123" spans="1:9">
      <c r="A123">
        <v>1309</v>
      </c>
      <c r="B123" s="13">
        <v>45440</v>
      </c>
      <c r="C123">
        <v>101</v>
      </c>
      <c r="D123">
        <v>1</v>
      </c>
      <c r="E123">
        <v>1</v>
      </c>
      <c r="F123">
        <v>2</v>
      </c>
      <c r="G123">
        <v>750000</v>
      </c>
      <c r="H123">
        <v>0.1</v>
      </c>
      <c r="I123">
        <v>1350000</v>
      </c>
    </row>
    <row r="124" spans="1:9">
      <c r="A124">
        <v>1311</v>
      </c>
      <c r="B124" s="13">
        <v>45431</v>
      </c>
      <c r="C124">
        <v>104</v>
      </c>
      <c r="D124">
        <v>4</v>
      </c>
      <c r="E124">
        <v>1</v>
      </c>
      <c r="F124">
        <v>8</v>
      </c>
      <c r="G124">
        <v>160000</v>
      </c>
      <c r="H124">
        <v>0.05</v>
      </c>
      <c r="I124">
        <v>1216000</v>
      </c>
    </row>
    <row r="125" spans="1:9">
      <c r="A125">
        <v>1313</v>
      </c>
      <c r="B125" s="13">
        <v>45510</v>
      </c>
      <c r="C125">
        <v>109</v>
      </c>
      <c r="D125">
        <v>11</v>
      </c>
      <c r="E125">
        <v>1</v>
      </c>
      <c r="F125">
        <v>2</v>
      </c>
      <c r="G125">
        <v>180000</v>
      </c>
      <c r="H125">
        <v>0.05</v>
      </c>
      <c r="I125">
        <v>342000</v>
      </c>
    </row>
    <row r="126" spans="1:9">
      <c r="A126">
        <v>1314</v>
      </c>
      <c r="B126" s="13">
        <v>45536</v>
      </c>
      <c r="C126">
        <v>106</v>
      </c>
      <c r="D126">
        <v>8</v>
      </c>
      <c r="E126">
        <v>1</v>
      </c>
      <c r="F126">
        <v>7</v>
      </c>
      <c r="G126">
        <v>120000</v>
      </c>
      <c r="H126">
        <v>0.1</v>
      </c>
      <c r="I126">
        <v>756000</v>
      </c>
    </row>
    <row r="127" spans="1:9">
      <c r="A127">
        <v>1318</v>
      </c>
      <c r="B127" s="13">
        <v>45404</v>
      </c>
      <c r="C127">
        <v>103</v>
      </c>
      <c r="D127">
        <v>16</v>
      </c>
      <c r="E127">
        <v>1</v>
      </c>
      <c r="F127">
        <v>6</v>
      </c>
      <c r="G127">
        <v>45000</v>
      </c>
      <c r="H127">
        <v>0.2</v>
      </c>
      <c r="I127">
        <v>216000</v>
      </c>
    </row>
    <row r="128" spans="1:9">
      <c r="A128">
        <v>1323</v>
      </c>
      <c r="B128" s="13">
        <v>45520</v>
      </c>
      <c r="C128">
        <v>101</v>
      </c>
      <c r="D128">
        <v>15</v>
      </c>
      <c r="E128">
        <v>1</v>
      </c>
      <c r="F128">
        <v>7</v>
      </c>
      <c r="G128">
        <v>750000</v>
      </c>
      <c r="H128">
        <v>0</v>
      </c>
      <c r="I128">
        <v>5250000</v>
      </c>
    </row>
    <row r="129" spans="1:9">
      <c r="A129">
        <v>1325</v>
      </c>
      <c r="B129" s="13">
        <v>45403</v>
      </c>
      <c r="C129">
        <v>110</v>
      </c>
      <c r="D129">
        <v>3</v>
      </c>
      <c r="E129">
        <v>1</v>
      </c>
      <c r="F129">
        <v>6</v>
      </c>
      <c r="G129">
        <v>25000</v>
      </c>
      <c r="H129">
        <v>0.2</v>
      </c>
      <c r="I129">
        <v>120000</v>
      </c>
    </row>
    <row r="130" spans="1:9">
      <c r="A130">
        <v>1326</v>
      </c>
      <c r="B130" s="13">
        <v>45322</v>
      </c>
      <c r="C130">
        <v>102</v>
      </c>
      <c r="D130">
        <v>16</v>
      </c>
      <c r="E130">
        <v>1</v>
      </c>
      <c r="F130">
        <v>7</v>
      </c>
      <c r="G130">
        <v>12000</v>
      </c>
      <c r="H130">
        <v>0.05</v>
      </c>
      <c r="I130">
        <v>79800</v>
      </c>
    </row>
    <row r="131" spans="1:9">
      <c r="A131">
        <v>1327</v>
      </c>
      <c r="B131" s="13">
        <v>45620</v>
      </c>
      <c r="C131">
        <v>112</v>
      </c>
      <c r="D131">
        <v>14</v>
      </c>
      <c r="E131">
        <v>1</v>
      </c>
      <c r="F131">
        <v>7</v>
      </c>
      <c r="G131">
        <v>15000</v>
      </c>
      <c r="H131">
        <v>0.15</v>
      </c>
      <c r="I131">
        <v>89250</v>
      </c>
    </row>
    <row r="132" spans="1:9">
      <c r="A132">
        <v>1328</v>
      </c>
      <c r="B132" s="13">
        <v>45484</v>
      </c>
      <c r="C132">
        <v>102</v>
      </c>
      <c r="D132">
        <v>18</v>
      </c>
      <c r="E132">
        <v>1</v>
      </c>
      <c r="F132">
        <v>6</v>
      </c>
      <c r="G132">
        <v>12000</v>
      </c>
      <c r="H132">
        <v>0.2</v>
      </c>
      <c r="I132">
        <v>57600</v>
      </c>
    </row>
    <row r="133" spans="1:9">
      <c r="A133">
        <v>1331</v>
      </c>
      <c r="B133" s="13">
        <v>45527</v>
      </c>
      <c r="C133">
        <v>106</v>
      </c>
      <c r="D133">
        <v>5</v>
      </c>
      <c r="E133">
        <v>1</v>
      </c>
      <c r="F133">
        <v>2</v>
      </c>
      <c r="G133">
        <v>120000</v>
      </c>
      <c r="H133">
        <v>0.15</v>
      </c>
      <c r="I133">
        <v>204000</v>
      </c>
    </row>
    <row r="134" spans="1:9">
      <c r="A134">
        <v>1332</v>
      </c>
      <c r="B134" s="13">
        <v>45606</v>
      </c>
      <c r="C134">
        <v>101</v>
      </c>
      <c r="D134">
        <v>8</v>
      </c>
      <c r="E134">
        <v>1</v>
      </c>
      <c r="F134">
        <v>2</v>
      </c>
      <c r="G134">
        <v>750000</v>
      </c>
      <c r="H134">
        <v>0.15</v>
      </c>
      <c r="I134">
        <v>1275000</v>
      </c>
    </row>
    <row r="135" spans="1:9">
      <c r="A135">
        <v>1333</v>
      </c>
      <c r="B135" s="13">
        <v>45598</v>
      </c>
      <c r="C135">
        <v>111</v>
      </c>
      <c r="D135">
        <v>2</v>
      </c>
      <c r="E135">
        <v>1</v>
      </c>
      <c r="F135">
        <v>1</v>
      </c>
      <c r="G135">
        <v>28000</v>
      </c>
      <c r="H135">
        <v>0.05</v>
      </c>
      <c r="I135">
        <v>26600</v>
      </c>
    </row>
    <row r="136" spans="1:9">
      <c r="A136">
        <v>1334</v>
      </c>
      <c r="B136" s="13">
        <v>45568</v>
      </c>
      <c r="C136">
        <v>104</v>
      </c>
      <c r="D136">
        <v>2</v>
      </c>
      <c r="E136">
        <v>1</v>
      </c>
      <c r="F136">
        <v>5</v>
      </c>
      <c r="G136">
        <v>160000</v>
      </c>
      <c r="H136">
        <v>0.2</v>
      </c>
      <c r="I136">
        <v>640000</v>
      </c>
    </row>
    <row r="137" spans="1:9">
      <c r="A137">
        <v>1339</v>
      </c>
      <c r="B137" s="13">
        <v>45534</v>
      </c>
      <c r="C137">
        <v>104</v>
      </c>
      <c r="D137">
        <v>8</v>
      </c>
      <c r="E137">
        <v>1</v>
      </c>
      <c r="F137">
        <v>3</v>
      </c>
      <c r="G137">
        <v>160000</v>
      </c>
      <c r="H137">
        <v>0</v>
      </c>
      <c r="I137">
        <v>480000</v>
      </c>
    </row>
    <row r="138" spans="1:9">
      <c r="A138">
        <v>1343</v>
      </c>
      <c r="B138" s="13">
        <v>45592</v>
      </c>
      <c r="C138">
        <v>112</v>
      </c>
      <c r="D138">
        <v>18</v>
      </c>
      <c r="E138">
        <v>1</v>
      </c>
      <c r="F138">
        <v>4</v>
      </c>
      <c r="G138">
        <v>15000</v>
      </c>
      <c r="H138">
        <v>0.1</v>
      </c>
      <c r="I138">
        <v>54000</v>
      </c>
    </row>
    <row r="139" spans="1:9">
      <c r="A139">
        <v>1347</v>
      </c>
      <c r="B139" s="13">
        <v>45554</v>
      </c>
      <c r="C139">
        <v>108</v>
      </c>
      <c r="D139">
        <v>15</v>
      </c>
      <c r="E139">
        <v>1</v>
      </c>
      <c r="F139">
        <v>8</v>
      </c>
      <c r="G139">
        <v>35000</v>
      </c>
      <c r="H139">
        <v>0.1</v>
      </c>
      <c r="I139">
        <v>252000</v>
      </c>
    </row>
    <row r="140" spans="1:9">
      <c r="A140">
        <v>1355</v>
      </c>
      <c r="B140" s="13">
        <v>45539</v>
      </c>
      <c r="C140">
        <v>111</v>
      </c>
      <c r="D140">
        <v>16</v>
      </c>
      <c r="E140">
        <v>1</v>
      </c>
      <c r="F140">
        <v>7</v>
      </c>
      <c r="G140">
        <v>28000</v>
      </c>
      <c r="H140">
        <v>0.2</v>
      </c>
      <c r="I140">
        <v>156800</v>
      </c>
    </row>
    <row r="141" spans="1:9">
      <c r="A141">
        <v>1356</v>
      </c>
      <c r="B141" s="13">
        <v>45432</v>
      </c>
      <c r="C141">
        <v>109</v>
      </c>
      <c r="D141">
        <v>10</v>
      </c>
      <c r="E141">
        <v>1</v>
      </c>
      <c r="F141">
        <v>7</v>
      </c>
      <c r="G141">
        <v>180000</v>
      </c>
      <c r="H141">
        <v>0.05</v>
      </c>
      <c r="I141">
        <v>1197000</v>
      </c>
    </row>
    <row r="142" spans="1:9">
      <c r="A142">
        <v>1357</v>
      </c>
      <c r="B142" s="13">
        <v>45346</v>
      </c>
      <c r="C142">
        <v>102</v>
      </c>
      <c r="D142">
        <v>17</v>
      </c>
      <c r="E142">
        <v>1</v>
      </c>
      <c r="F142">
        <v>4</v>
      </c>
      <c r="G142">
        <v>12000</v>
      </c>
      <c r="H142">
        <v>0.1</v>
      </c>
      <c r="I142">
        <v>43200</v>
      </c>
    </row>
    <row r="143" spans="1:9">
      <c r="A143">
        <v>1358</v>
      </c>
      <c r="B143" s="13">
        <v>45473</v>
      </c>
      <c r="C143">
        <v>105</v>
      </c>
      <c r="D143">
        <v>13</v>
      </c>
      <c r="E143">
        <v>1</v>
      </c>
      <c r="F143">
        <v>7</v>
      </c>
      <c r="G143">
        <v>140000</v>
      </c>
      <c r="H143">
        <v>0.05</v>
      </c>
      <c r="I143">
        <v>931000</v>
      </c>
    </row>
    <row r="144" spans="1:9">
      <c r="A144">
        <v>1360</v>
      </c>
      <c r="B144" s="13">
        <v>45339</v>
      </c>
      <c r="C144">
        <v>107</v>
      </c>
      <c r="D144">
        <v>13</v>
      </c>
      <c r="E144">
        <v>1</v>
      </c>
      <c r="F144">
        <v>8</v>
      </c>
      <c r="G144">
        <v>90000</v>
      </c>
      <c r="H144">
        <v>0</v>
      </c>
      <c r="I144">
        <v>720000</v>
      </c>
    </row>
    <row r="145" spans="1:9">
      <c r="A145">
        <v>1366</v>
      </c>
      <c r="B145" s="13">
        <v>45582</v>
      </c>
      <c r="C145">
        <v>107</v>
      </c>
      <c r="D145">
        <v>18</v>
      </c>
      <c r="E145">
        <v>1</v>
      </c>
      <c r="F145">
        <v>3</v>
      </c>
      <c r="G145">
        <v>90000</v>
      </c>
      <c r="H145">
        <v>0</v>
      </c>
      <c r="I145">
        <v>270000</v>
      </c>
    </row>
    <row r="146" spans="1:9">
      <c r="A146">
        <v>1367</v>
      </c>
      <c r="B146" s="13">
        <v>45548</v>
      </c>
      <c r="C146">
        <v>112</v>
      </c>
      <c r="D146">
        <v>12</v>
      </c>
      <c r="E146">
        <v>1</v>
      </c>
      <c r="F146">
        <v>7</v>
      </c>
      <c r="G146">
        <v>15000</v>
      </c>
      <c r="H146">
        <v>0</v>
      </c>
      <c r="I146">
        <v>105000</v>
      </c>
    </row>
    <row r="147" spans="1:9">
      <c r="A147">
        <v>1370</v>
      </c>
      <c r="B147" s="13">
        <v>45575</v>
      </c>
      <c r="C147">
        <v>107</v>
      </c>
      <c r="D147">
        <v>14</v>
      </c>
      <c r="E147">
        <v>1</v>
      </c>
      <c r="F147">
        <v>7</v>
      </c>
      <c r="G147">
        <v>90000</v>
      </c>
      <c r="H147">
        <v>0.2</v>
      </c>
      <c r="I147">
        <v>504000</v>
      </c>
    </row>
    <row r="148" spans="1:9">
      <c r="A148">
        <v>1371</v>
      </c>
      <c r="B148" s="13">
        <v>45443</v>
      </c>
      <c r="C148">
        <v>104</v>
      </c>
      <c r="D148">
        <v>3</v>
      </c>
      <c r="E148">
        <v>1</v>
      </c>
      <c r="F148">
        <v>3</v>
      </c>
      <c r="G148">
        <v>160000</v>
      </c>
      <c r="H148">
        <v>0.05</v>
      </c>
      <c r="I148">
        <v>456000</v>
      </c>
    </row>
    <row r="149" spans="1:9">
      <c r="A149">
        <v>1372</v>
      </c>
      <c r="B149" s="13">
        <v>45491</v>
      </c>
      <c r="C149">
        <v>106</v>
      </c>
      <c r="D149">
        <v>12</v>
      </c>
      <c r="E149">
        <v>1</v>
      </c>
      <c r="F149">
        <v>1</v>
      </c>
      <c r="G149">
        <v>120000</v>
      </c>
      <c r="H149">
        <v>0.15</v>
      </c>
      <c r="I149">
        <v>102000</v>
      </c>
    </row>
    <row r="150" spans="1:9">
      <c r="A150">
        <v>1373</v>
      </c>
      <c r="B150" s="13">
        <v>45476</v>
      </c>
      <c r="C150">
        <v>105</v>
      </c>
      <c r="D150">
        <v>4</v>
      </c>
      <c r="E150">
        <v>1</v>
      </c>
      <c r="F150">
        <v>3</v>
      </c>
      <c r="G150">
        <v>140000</v>
      </c>
      <c r="H150">
        <v>0.2</v>
      </c>
      <c r="I150">
        <v>336000</v>
      </c>
    </row>
    <row r="151" spans="1:9">
      <c r="A151">
        <v>1374</v>
      </c>
      <c r="B151" s="13">
        <v>45576</v>
      </c>
      <c r="C151">
        <v>109</v>
      </c>
      <c r="D151">
        <v>14</v>
      </c>
      <c r="E151">
        <v>1</v>
      </c>
      <c r="F151">
        <v>2</v>
      </c>
      <c r="G151">
        <v>180000</v>
      </c>
      <c r="H151">
        <v>0</v>
      </c>
      <c r="I151">
        <v>360000</v>
      </c>
    </row>
    <row r="152" spans="1:9">
      <c r="A152">
        <v>1377</v>
      </c>
      <c r="B152" s="13">
        <v>45642</v>
      </c>
      <c r="C152">
        <v>107</v>
      </c>
      <c r="D152">
        <v>6</v>
      </c>
      <c r="E152">
        <v>1</v>
      </c>
      <c r="F152">
        <v>5</v>
      </c>
      <c r="G152">
        <v>90000</v>
      </c>
      <c r="H152">
        <v>0.05</v>
      </c>
      <c r="I152">
        <v>427500</v>
      </c>
    </row>
    <row r="153" spans="1:9">
      <c r="A153">
        <v>1378</v>
      </c>
      <c r="B153" s="13">
        <v>45324</v>
      </c>
      <c r="C153">
        <v>103</v>
      </c>
      <c r="D153">
        <v>14</v>
      </c>
      <c r="E153">
        <v>1</v>
      </c>
      <c r="F153">
        <v>5</v>
      </c>
      <c r="G153">
        <v>45000</v>
      </c>
      <c r="H153">
        <v>0</v>
      </c>
      <c r="I153">
        <v>225000</v>
      </c>
    </row>
    <row r="154" spans="1:9">
      <c r="A154">
        <v>1380</v>
      </c>
      <c r="B154" s="13">
        <v>45526</v>
      </c>
      <c r="C154">
        <v>102</v>
      </c>
      <c r="D154">
        <v>5</v>
      </c>
      <c r="E154">
        <v>1</v>
      </c>
      <c r="F154">
        <v>7</v>
      </c>
      <c r="G154">
        <v>12000</v>
      </c>
      <c r="H154">
        <v>0.2</v>
      </c>
      <c r="I154">
        <v>67200</v>
      </c>
    </row>
    <row r="155" spans="1:9">
      <c r="A155">
        <v>1381</v>
      </c>
      <c r="B155" s="13">
        <v>45486</v>
      </c>
      <c r="C155">
        <v>106</v>
      </c>
      <c r="D155">
        <v>15</v>
      </c>
      <c r="E155">
        <v>1</v>
      </c>
      <c r="F155">
        <v>3</v>
      </c>
      <c r="G155">
        <v>120000</v>
      </c>
      <c r="H155">
        <v>0.2</v>
      </c>
      <c r="I155">
        <v>288000</v>
      </c>
    </row>
    <row r="156" spans="1:9">
      <c r="A156">
        <v>1382</v>
      </c>
      <c r="B156" s="13">
        <v>45647</v>
      </c>
      <c r="C156">
        <v>104</v>
      </c>
      <c r="D156">
        <v>16</v>
      </c>
      <c r="E156">
        <v>1</v>
      </c>
      <c r="F156">
        <v>7</v>
      </c>
      <c r="G156">
        <v>160000</v>
      </c>
      <c r="H156">
        <v>0.1</v>
      </c>
      <c r="I156">
        <v>1008000</v>
      </c>
    </row>
    <row r="157" spans="1:9">
      <c r="A157">
        <v>1385</v>
      </c>
      <c r="B157" s="13">
        <v>45384</v>
      </c>
      <c r="C157">
        <v>111</v>
      </c>
      <c r="D157">
        <v>18</v>
      </c>
      <c r="E157">
        <v>1</v>
      </c>
      <c r="F157">
        <v>8</v>
      </c>
      <c r="G157">
        <v>28000</v>
      </c>
      <c r="H157">
        <v>0.05</v>
      </c>
      <c r="I157">
        <v>212800</v>
      </c>
    </row>
    <row r="158" spans="1:9">
      <c r="A158">
        <v>1387</v>
      </c>
      <c r="B158" s="13">
        <v>45616</v>
      </c>
      <c r="C158">
        <v>105</v>
      </c>
      <c r="D158">
        <v>8</v>
      </c>
      <c r="E158">
        <v>1</v>
      </c>
      <c r="F158">
        <v>3</v>
      </c>
      <c r="G158">
        <v>140000</v>
      </c>
      <c r="H158">
        <v>0.15</v>
      </c>
      <c r="I158">
        <v>357000</v>
      </c>
    </row>
    <row r="159" spans="1:9">
      <c r="A159">
        <v>1390</v>
      </c>
      <c r="B159" s="13">
        <v>45628</v>
      </c>
      <c r="C159">
        <v>111</v>
      </c>
      <c r="D159">
        <v>12</v>
      </c>
      <c r="E159">
        <v>1</v>
      </c>
      <c r="F159">
        <v>1</v>
      </c>
      <c r="G159">
        <v>28000</v>
      </c>
      <c r="H159">
        <v>0.15</v>
      </c>
      <c r="I159">
        <v>23800</v>
      </c>
    </row>
    <row r="160" spans="1:9">
      <c r="A160">
        <v>1391</v>
      </c>
      <c r="B160" s="13">
        <v>45461</v>
      </c>
      <c r="C160">
        <v>107</v>
      </c>
      <c r="D160">
        <v>4</v>
      </c>
      <c r="E160">
        <v>1</v>
      </c>
      <c r="F160">
        <v>5</v>
      </c>
      <c r="G160">
        <v>90000</v>
      </c>
      <c r="H160">
        <v>0.2</v>
      </c>
      <c r="I160">
        <v>360000</v>
      </c>
    </row>
    <row r="161" spans="1:9">
      <c r="A161">
        <v>1392</v>
      </c>
      <c r="B161" s="13">
        <v>45577</v>
      </c>
      <c r="C161">
        <v>110</v>
      </c>
      <c r="D161">
        <v>19</v>
      </c>
      <c r="E161">
        <v>1</v>
      </c>
      <c r="F161">
        <v>6</v>
      </c>
      <c r="G161">
        <v>25000</v>
      </c>
      <c r="H161">
        <v>0.2</v>
      </c>
      <c r="I161">
        <v>120000</v>
      </c>
    </row>
    <row r="162" spans="1:9">
      <c r="A162">
        <v>1393</v>
      </c>
      <c r="B162" s="13">
        <v>45645</v>
      </c>
      <c r="C162">
        <v>109</v>
      </c>
      <c r="D162">
        <v>5</v>
      </c>
      <c r="E162">
        <v>1</v>
      </c>
      <c r="F162">
        <v>1</v>
      </c>
      <c r="G162">
        <v>180000</v>
      </c>
      <c r="H162">
        <v>0.1</v>
      </c>
      <c r="I162">
        <v>162000</v>
      </c>
    </row>
    <row r="163" spans="1:9">
      <c r="A163">
        <v>1396</v>
      </c>
      <c r="B163" s="13">
        <v>45455</v>
      </c>
      <c r="C163">
        <v>102</v>
      </c>
      <c r="D163">
        <v>10</v>
      </c>
      <c r="E163">
        <v>1</v>
      </c>
      <c r="F163">
        <v>2</v>
      </c>
      <c r="G163">
        <v>12000</v>
      </c>
      <c r="H163">
        <v>0.1</v>
      </c>
      <c r="I163">
        <v>21600</v>
      </c>
    </row>
    <row r="164" spans="1:9">
      <c r="A164">
        <v>1403</v>
      </c>
      <c r="B164" s="13">
        <v>45597</v>
      </c>
      <c r="C164">
        <v>107</v>
      </c>
      <c r="D164">
        <v>20</v>
      </c>
      <c r="E164">
        <v>1</v>
      </c>
      <c r="F164">
        <v>2</v>
      </c>
      <c r="G164">
        <v>90000</v>
      </c>
      <c r="H164">
        <v>0.15</v>
      </c>
      <c r="I164">
        <v>153000</v>
      </c>
    </row>
    <row r="165" spans="1:9">
      <c r="A165">
        <v>1405</v>
      </c>
      <c r="B165" s="13">
        <v>45352</v>
      </c>
      <c r="C165">
        <v>104</v>
      </c>
      <c r="D165">
        <v>10</v>
      </c>
      <c r="E165">
        <v>1</v>
      </c>
      <c r="F165">
        <v>6</v>
      </c>
      <c r="G165">
        <v>160000</v>
      </c>
      <c r="H165">
        <v>0.2</v>
      </c>
      <c r="I165">
        <v>768000</v>
      </c>
    </row>
    <row r="166" spans="1:9">
      <c r="A166">
        <v>1406</v>
      </c>
      <c r="B166" s="13">
        <v>45490</v>
      </c>
      <c r="C166">
        <v>107</v>
      </c>
      <c r="D166">
        <v>20</v>
      </c>
      <c r="E166">
        <v>1</v>
      </c>
      <c r="F166">
        <v>7</v>
      </c>
      <c r="G166">
        <v>90000</v>
      </c>
      <c r="H166">
        <v>0.15</v>
      </c>
      <c r="I166">
        <v>535500</v>
      </c>
    </row>
    <row r="167" spans="1:9">
      <c r="A167">
        <v>1408</v>
      </c>
      <c r="B167" s="13">
        <v>45453</v>
      </c>
      <c r="C167">
        <v>108</v>
      </c>
      <c r="D167">
        <v>20</v>
      </c>
      <c r="E167">
        <v>1</v>
      </c>
      <c r="F167">
        <v>6</v>
      </c>
      <c r="G167">
        <v>35000</v>
      </c>
      <c r="H167">
        <v>0.15</v>
      </c>
      <c r="I167">
        <v>178500</v>
      </c>
    </row>
    <row r="168" spans="1:9">
      <c r="A168">
        <v>1411</v>
      </c>
      <c r="B168" s="13">
        <v>45441</v>
      </c>
      <c r="C168">
        <v>101</v>
      </c>
      <c r="D168">
        <v>9</v>
      </c>
      <c r="E168">
        <v>1</v>
      </c>
      <c r="F168">
        <v>5</v>
      </c>
      <c r="G168">
        <v>750000</v>
      </c>
      <c r="H168">
        <v>0.15</v>
      </c>
      <c r="I168">
        <v>3187500</v>
      </c>
    </row>
    <row r="169" spans="1:9">
      <c r="A169">
        <v>1414</v>
      </c>
      <c r="B169" s="13">
        <v>45571</v>
      </c>
      <c r="C169">
        <v>104</v>
      </c>
      <c r="D169">
        <v>14</v>
      </c>
      <c r="E169">
        <v>1</v>
      </c>
      <c r="F169">
        <v>4</v>
      </c>
      <c r="G169">
        <v>160000</v>
      </c>
      <c r="H169">
        <v>0</v>
      </c>
      <c r="I169">
        <v>640000</v>
      </c>
    </row>
    <row r="170" spans="1:9">
      <c r="A170">
        <v>1418</v>
      </c>
      <c r="B170" s="13">
        <v>45457</v>
      </c>
      <c r="C170">
        <v>112</v>
      </c>
      <c r="D170">
        <v>10</v>
      </c>
      <c r="E170">
        <v>1</v>
      </c>
      <c r="F170">
        <v>5</v>
      </c>
      <c r="G170">
        <v>15000</v>
      </c>
      <c r="H170">
        <v>0.2</v>
      </c>
      <c r="I170">
        <v>60000</v>
      </c>
    </row>
    <row r="171" spans="1:9">
      <c r="A171">
        <v>1420</v>
      </c>
      <c r="B171" s="13">
        <v>45627</v>
      </c>
      <c r="C171">
        <v>103</v>
      </c>
      <c r="D171">
        <v>5</v>
      </c>
      <c r="E171">
        <v>1</v>
      </c>
      <c r="F171">
        <v>6</v>
      </c>
      <c r="G171">
        <v>45000</v>
      </c>
      <c r="H171">
        <v>0.15</v>
      </c>
      <c r="I171">
        <v>229500</v>
      </c>
    </row>
    <row r="172" spans="1:9">
      <c r="A172">
        <v>1425</v>
      </c>
      <c r="B172" s="13">
        <v>45400</v>
      </c>
      <c r="C172">
        <v>108</v>
      </c>
      <c r="D172">
        <v>9</v>
      </c>
      <c r="E172">
        <v>1</v>
      </c>
      <c r="F172">
        <v>5</v>
      </c>
      <c r="G172">
        <v>35000</v>
      </c>
      <c r="H172">
        <v>0.2</v>
      </c>
      <c r="I172">
        <v>140000</v>
      </c>
    </row>
    <row r="173" spans="1:9">
      <c r="A173">
        <v>1429</v>
      </c>
      <c r="B173" s="13">
        <v>45339</v>
      </c>
      <c r="C173">
        <v>111</v>
      </c>
      <c r="D173">
        <v>12</v>
      </c>
      <c r="E173">
        <v>1</v>
      </c>
      <c r="F173">
        <v>6</v>
      </c>
      <c r="G173">
        <v>28000</v>
      </c>
      <c r="H173">
        <v>0.05</v>
      </c>
      <c r="I173">
        <v>159600</v>
      </c>
    </row>
    <row r="174" spans="1:9">
      <c r="A174">
        <v>1431</v>
      </c>
      <c r="B174" s="13">
        <v>45652</v>
      </c>
      <c r="C174">
        <v>102</v>
      </c>
      <c r="D174">
        <v>1</v>
      </c>
      <c r="E174">
        <v>1</v>
      </c>
      <c r="F174">
        <v>2</v>
      </c>
      <c r="G174">
        <v>12000</v>
      </c>
      <c r="H174">
        <v>0.05</v>
      </c>
      <c r="I174">
        <v>22800</v>
      </c>
    </row>
    <row r="175" spans="1:9">
      <c r="A175">
        <v>1432</v>
      </c>
      <c r="B175" s="13">
        <v>45557</v>
      </c>
      <c r="C175">
        <v>111</v>
      </c>
      <c r="D175">
        <v>15</v>
      </c>
      <c r="E175">
        <v>1</v>
      </c>
      <c r="F175">
        <v>6</v>
      </c>
      <c r="G175">
        <v>28000</v>
      </c>
      <c r="H175">
        <v>0.15</v>
      </c>
      <c r="I175">
        <v>142800</v>
      </c>
    </row>
    <row r="176" spans="1:9">
      <c r="A176">
        <v>1433</v>
      </c>
      <c r="B176" s="13">
        <v>45647</v>
      </c>
      <c r="C176">
        <v>103</v>
      </c>
      <c r="D176">
        <v>16</v>
      </c>
      <c r="E176">
        <v>1</v>
      </c>
      <c r="F176">
        <v>7</v>
      </c>
      <c r="G176">
        <v>45000</v>
      </c>
      <c r="H176">
        <v>0</v>
      </c>
      <c r="I176">
        <v>315000</v>
      </c>
    </row>
    <row r="177" spans="1:9">
      <c r="A177">
        <v>1435</v>
      </c>
      <c r="B177" s="13">
        <v>45620</v>
      </c>
      <c r="C177">
        <v>111</v>
      </c>
      <c r="D177">
        <v>5</v>
      </c>
      <c r="E177">
        <v>1</v>
      </c>
      <c r="F177">
        <v>1</v>
      </c>
      <c r="G177">
        <v>28000</v>
      </c>
      <c r="H177">
        <v>0.05</v>
      </c>
      <c r="I177">
        <v>26600</v>
      </c>
    </row>
    <row r="178" spans="1:9">
      <c r="A178">
        <v>1437</v>
      </c>
      <c r="B178" s="13">
        <v>45643</v>
      </c>
      <c r="C178">
        <v>108</v>
      </c>
      <c r="D178">
        <v>7</v>
      </c>
      <c r="E178">
        <v>1</v>
      </c>
      <c r="F178">
        <v>2</v>
      </c>
      <c r="G178">
        <v>35000</v>
      </c>
      <c r="H178">
        <v>0</v>
      </c>
      <c r="I178">
        <v>70000</v>
      </c>
    </row>
    <row r="179" spans="1:9">
      <c r="A179">
        <v>1438</v>
      </c>
      <c r="B179" s="13">
        <v>45593</v>
      </c>
      <c r="C179">
        <v>112</v>
      </c>
      <c r="D179">
        <v>13</v>
      </c>
      <c r="E179">
        <v>1</v>
      </c>
      <c r="F179">
        <v>7</v>
      </c>
      <c r="G179">
        <v>15000</v>
      </c>
      <c r="H179">
        <v>0.05</v>
      </c>
      <c r="I179">
        <v>99750</v>
      </c>
    </row>
    <row r="180" spans="1:9">
      <c r="A180">
        <v>1439</v>
      </c>
      <c r="B180" s="13">
        <v>45418</v>
      </c>
      <c r="C180">
        <v>105</v>
      </c>
      <c r="D180">
        <v>3</v>
      </c>
      <c r="E180">
        <v>1</v>
      </c>
      <c r="F180">
        <v>5</v>
      </c>
      <c r="G180">
        <v>140000</v>
      </c>
      <c r="H180">
        <v>0</v>
      </c>
      <c r="I180">
        <v>700000</v>
      </c>
    </row>
    <row r="181" spans="1:9">
      <c r="A181">
        <v>1444</v>
      </c>
      <c r="B181" s="13">
        <v>45300</v>
      </c>
      <c r="C181">
        <v>110</v>
      </c>
      <c r="D181">
        <v>3</v>
      </c>
      <c r="E181">
        <v>1</v>
      </c>
      <c r="F181">
        <v>4</v>
      </c>
      <c r="G181">
        <v>25000</v>
      </c>
      <c r="H181">
        <v>0</v>
      </c>
      <c r="I181">
        <v>100000</v>
      </c>
    </row>
    <row r="182" spans="1:9">
      <c r="A182">
        <v>1448</v>
      </c>
      <c r="B182" s="13">
        <v>45592</v>
      </c>
      <c r="C182">
        <v>111</v>
      </c>
      <c r="D182">
        <v>3</v>
      </c>
      <c r="E182">
        <v>1</v>
      </c>
      <c r="F182">
        <v>7</v>
      </c>
      <c r="G182">
        <v>28000</v>
      </c>
      <c r="H182">
        <v>0.05</v>
      </c>
      <c r="I182">
        <v>186200</v>
      </c>
    </row>
    <row r="183" spans="1:9">
      <c r="A183">
        <v>1450</v>
      </c>
      <c r="B183" s="13">
        <v>45320</v>
      </c>
      <c r="C183">
        <v>105</v>
      </c>
      <c r="D183">
        <v>6</v>
      </c>
      <c r="E183">
        <v>1</v>
      </c>
      <c r="F183">
        <v>3</v>
      </c>
      <c r="G183">
        <v>140000</v>
      </c>
      <c r="H183">
        <v>0.05</v>
      </c>
      <c r="I183">
        <v>399000</v>
      </c>
    </row>
    <row r="184" spans="1:9">
      <c r="A184">
        <v>1453</v>
      </c>
      <c r="B184" s="13">
        <v>45431</v>
      </c>
      <c r="C184">
        <v>109</v>
      </c>
      <c r="D184">
        <v>3</v>
      </c>
      <c r="E184">
        <v>1</v>
      </c>
      <c r="F184">
        <v>2</v>
      </c>
      <c r="G184">
        <v>180000</v>
      </c>
      <c r="H184">
        <v>0.2</v>
      </c>
      <c r="I184">
        <v>288000</v>
      </c>
    </row>
    <row r="185" spans="1:9">
      <c r="A185">
        <v>1455</v>
      </c>
      <c r="B185" s="13">
        <v>45344</v>
      </c>
      <c r="C185">
        <v>110</v>
      </c>
      <c r="D185">
        <v>4</v>
      </c>
      <c r="E185">
        <v>1</v>
      </c>
      <c r="F185">
        <v>1</v>
      </c>
      <c r="G185">
        <v>25000</v>
      </c>
      <c r="H185">
        <v>0</v>
      </c>
      <c r="I185">
        <v>25000</v>
      </c>
    </row>
    <row r="186" spans="1:9">
      <c r="A186">
        <v>1456</v>
      </c>
      <c r="B186" s="13">
        <v>45417</v>
      </c>
      <c r="C186">
        <v>101</v>
      </c>
      <c r="D186">
        <v>16</v>
      </c>
      <c r="E186">
        <v>1</v>
      </c>
      <c r="F186">
        <v>3</v>
      </c>
      <c r="G186">
        <v>750000</v>
      </c>
      <c r="H186">
        <v>0</v>
      </c>
      <c r="I186">
        <v>2250000</v>
      </c>
    </row>
    <row r="187" spans="1:9">
      <c r="A187">
        <v>1457</v>
      </c>
      <c r="B187" s="13">
        <v>45575</v>
      </c>
      <c r="C187">
        <v>112</v>
      </c>
      <c r="D187">
        <v>14</v>
      </c>
      <c r="E187">
        <v>1</v>
      </c>
      <c r="F187">
        <v>4</v>
      </c>
      <c r="G187">
        <v>15000</v>
      </c>
      <c r="H187">
        <v>0.1</v>
      </c>
      <c r="I187">
        <v>54000</v>
      </c>
    </row>
    <row r="188" spans="1:9">
      <c r="A188">
        <v>1458</v>
      </c>
      <c r="B188" s="13">
        <v>45430</v>
      </c>
      <c r="C188">
        <v>102</v>
      </c>
      <c r="D188">
        <v>19</v>
      </c>
      <c r="E188">
        <v>1</v>
      </c>
      <c r="F188">
        <v>1</v>
      </c>
      <c r="G188">
        <v>12000</v>
      </c>
      <c r="H188">
        <v>0.2</v>
      </c>
      <c r="I188">
        <v>9600</v>
      </c>
    </row>
    <row r="189" spans="1:9">
      <c r="A189">
        <v>1461</v>
      </c>
      <c r="B189" s="13">
        <v>45447</v>
      </c>
      <c r="C189">
        <v>112</v>
      </c>
      <c r="D189">
        <v>20</v>
      </c>
      <c r="E189">
        <v>1</v>
      </c>
      <c r="F189">
        <v>6</v>
      </c>
      <c r="G189">
        <v>15000</v>
      </c>
      <c r="H189">
        <v>0.15</v>
      </c>
      <c r="I189">
        <v>76500</v>
      </c>
    </row>
    <row r="190" spans="1:9">
      <c r="A190">
        <v>1463</v>
      </c>
      <c r="B190" s="13">
        <v>45304</v>
      </c>
      <c r="C190">
        <v>104</v>
      </c>
      <c r="D190">
        <v>18</v>
      </c>
      <c r="E190">
        <v>1</v>
      </c>
      <c r="F190">
        <v>1</v>
      </c>
      <c r="G190">
        <v>160000</v>
      </c>
      <c r="H190">
        <v>0</v>
      </c>
      <c r="I190">
        <v>160000</v>
      </c>
    </row>
    <row r="191" spans="1:9">
      <c r="A191">
        <v>1464</v>
      </c>
      <c r="B191" s="13">
        <v>45628</v>
      </c>
      <c r="C191">
        <v>107</v>
      </c>
      <c r="D191">
        <v>10</v>
      </c>
      <c r="E191">
        <v>1</v>
      </c>
      <c r="F191">
        <v>4</v>
      </c>
      <c r="G191">
        <v>90000</v>
      </c>
      <c r="H191">
        <v>0</v>
      </c>
      <c r="I191">
        <v>360000</v>
      </c>
    </row>
    <row r="192" spans="1:9">
      <c r="A192">
        <v>1465</v>
      </c>
      <c r="B192" s="13">
        <v>45364</v>
      </c>
      <c r="C192">
        <v>112</v>
      </c>
      <c r="D192">
        <v>9</v>
      </c>
      <c r="E192">
        <v>1</v>
      </c>
      <c r="F192">
        <v>4</v>
      </c>
      <c r="G192">
        <v>15000</v>
      </c>
      <c r="H192">
        <v>0.2</v>
      </c>
      <c r="I192">
        <v>48000</v>
      </c>
    </row>
    <row r="193" spans="1:9">
      <c r="A193">
        <v>1467</v>
      </c>
      <c r="B193" s="13">
        <v>45360</v>
      </c>
      <c r="C193">
        <v>111</v>
      </c>
      <c r="D193">
        <v>13</v>
      </c>
      <c r="E193">
        <v>1</v>
      </c>
      <c r="F193">
        <v>1</v>
      </c>
      <c r="G193">
        <v>28000</v>
      </c>
      <c r="H193">
        <v>0.05</v>
      </c>
      <c r="I193">
        <v>26600</v>
      </c>
    </row>
    <row r="194" spans="1:9">
      <c r="A194">
        <v>1469</v>
      </c>
      <c r="B194" s="13">
        <v>45454</v>
      </c>
      <c r="C194">
        <v>108</v>
      </c>
      <c r="D194">
        <v>9</v>
      </c>
      <c r="E194">
        <v>1</v>
      </c>
      <c r="F194">
        <v>4</v>
      </c>
      <c r="G194">
        <v>35000</v>
      </c>
      <c r="H194">
        <v>0.2</v>
      </c>
      <c r="I194">
        <v>112000</v>
      </c>
    </row>
    <row r="195" spans="1:9">
      <c r="A195">
        <v>1470</v>
      </c>
      <c r="B195" s="13">
        <v>45347</v>
      </c>
      <c r="C195">
        <v>103</v>
      </c>
      <c r="D195">
        <v>4</v>
      </c>
      <c r="E195">
        <v>1</v>
      </c>
      <c r="F195">
        <v>8</v>
      </c>
      <c r="G195">
        <v>45000</v>
      </c>
      <c r="H195">
        <v>0</v>
      </c>
      <c r="I195">
        <v>360000</v>
      </c>
    </row>
    <row r="196" spans="1:9">
      <c r="A196">
        <v>1475</v>
      </c>
      <c r="B196" s="13">
        <v>45419</v>
      </c>
      <c r="C196">
        <v>102</v>
      </c>
      <c r="D196">
        <v>15</v>
      </c>
      <c r="E196">
        <v>1</v>
      </c>
      <c r="F196">
        <v>3</v>
      </c>
      <c r="G196">
        <v>12000</v>
      </c>
      <c r="H196">
        <v>0</v>
      </c>
      <c r="I196">
        <v>36000</v>
      </c>
    </row>
    <row r="197" spans="1:9">
      <c r="A197">
        <v>1479</v>
      </c>
      <c r="B197" s="13">
        <v>45354</v>
      </c>
      <c r="C197">
        <v>101</v>
      </c>
      <c r="D197">
        <v>15</v>
      </c>
      <c r="E197">
        <v>1</v>
      </c>
      <c r="F197">
        <v>7</v>
      </c>
      <c r="G197">
        <v>750000</v>
      </c>
      <c r="H197">
        <v>0.15</v>
      </c>
      <c r="I197">
        <v>4462500</v>
      </c>
    </row>
    <row r="198" spans="1:9">
      <c r="A198">
        <v>1483</v>
      </c>
      <c r="B198" s="13">
        <v>45488</v>
      </c>
      <c r="C198">
        <v>103</v>
      </c>
      <c r="D198">
        <v>14</v>
      </c>
      <c r="E198">
        <v>1</v>
      </c>
      <c r="F198">
        <v>4</v>
      </c>
      <c r="G198">
        <v>45000</v>
      </c>
      <c r="H198">
        <v>0.2</v>
      </c>
      <c r="I198">
        <v>144000</v>
      </c>
    </row>
    <row r="199" spans="1:9">
      <c r="A199">
        <v>1485</v>
      </c>
      <c r="B199" s="13">
        <v>45549</v>
      </c>
      <c r="C199">
        <v>106</v>
      </c>
      <c r="D199">
        <v>13</v>
      </c>
      <c r="E199">
        <v>1</v>
      </c>
      <c r="F199">
        <v>1</v>
      </c>
      <c r="G199">
        <v>120000</v>
      </c>
      <c r="H199">
        <v>0.05</v>
      </c>
      <c r="I199">
        <v>114000</v>
      </c>
    </row>
    <row r="200" spans="1:9">
      <c r="A200">
        <v>1487</v>
      </c>
      <c r="B200" s="13">
        <v>45411</v>
      </c>
      <c r="C200">
        <v>103</v>
      </c>
      <c r="D200">
        <v>4</v>
      </c>
      <c r="E200">
        <v>1</v>
      </c>
      <c r="F200">
        <v>4</v>
      </c>
      <c r="G200">
        <v>45000</v>
      </c>
      <c r="H200">
        <v>0</v>
      </c>
      <c r="I200">
        <v>180000</v>
      </c>
    </row>
    <row r="201" spans="1:9">
      <c r="A201">
        <v>1488</v>
      </c>
      <c r="B201" s="13">
        <v>45404</v>
      </c>
      <c r="C201">
        <v>110</v>
      </c>
      <c r="D201">
        <v>13</v>
      </c>
      <c r="E201">
        <v>1</v>
      </c>
      <c r="F201">
        <v>3</v>
      </c>
      <c r="G201">
        <v>25000</v>
      </c>
      <c r="H201">
        <v>0.2</v>
      </c>
      <c r="I201">
        <v>60000</v>
      </c>
    </row>
    <row r="202" spans="1:9">
      <c r="A202">
        <v>1498</v>
      </c>
      <c r="B202" s="13">
        <v>45485</v>
      </c>
      <c r="C202">
        <v>105</v>
      </c>
      <c r="D202">
        <v>10</v>
      </c>
      <c r="E202">
        <v>1</v>
      </c>
      <c r="F202">
        <v>1</v>
      </c>
      <c r="G202">
        <v>140000</v>
      </c>
      <c r="H202">
        <v>0.2</v>
      </c>
      <c r="I202">
        <v>112000</v>
      </c>
    </row>
    <row r="203" spans="1:9">
      <c r="A203">
        <v>1499</v>
      </c>
      <c r="B203" s="13">
        <v>45492</v>
      </c>
      <c r="C203">
        <v>110</v>
      </c>
      <c r="D203">
        <v>2</v>
      </c>
      <c r="E203">
        <v>1</v>
      </c>
      <c r="F203">
        <v>6</v>
      </c>
      <c r="G203">
        <v>25000</v>
      </c>
      <c r="H203">
        <v>0.2</v>
      </c>
      <c r="I203">
        <v>120000</v>
      </c>
    </row>
    <row r="204" spans="1:9">
      <c r="A204">
        <v>1500</v>
      </c>
      <c r="B204" s="13">
        <v>45405</v>
      </c>
      <c r="C204">
        <v>111</v>
      </c>
      <c r="D204">
        <v>19</v>
      </c>
      <c r="E204">
        <v>1</v>
      </c>
      <c r="F204">
        <v>8</v>
      </c>
      <c r="G204">
        <v>28000</v>
      </c>
      <c r="H204">
        <v>0</v>
      </c>
      <c r="I204">
        <v>224000</v>
      </c>
    </row>
    <row r="205" spans="1:9">
      <c r="A205">
        <v>1501</v>
      </c>
      <c r="B205" s="13">
        <v>45413</v>
      </c>
      <c r="C205">
        <v>106</v>
      </c>
      <c r="D205">
        <v>11</v>
      </c>
      <c r="E205">
        <v>1</v>
      </c>
      <c r="F205">
        <v>2</v>
      </c>
      <c r="G205">
        <v>120000</v>
      </c>
      <c r="H205">
        <v>0.1</v>
      </c>
      <c r="I205">
        <v>216000</v>
      </c>
    </row>
    <row r="206" spans="1:9">
      <c r="A206">
        <v>1502</v>
      </c>
      <c r="B206" s="13">
        <v>45520</v>
      </c>
      <c r="C206">
        <v>101</v>
      </c>
      <c r="D206">
        <v>9</v>
      </c>
      <c r="E206">
        <v>1</v>
      </c>
      <c r="F206">
        <v>2</v>
      </c>
      <c r="G206">
        <v>750000</v>
      </c>
      <c r="H206">
        <v>0</v>
      </c>
      <c r="I206">
        <v>1500000</v>
      </c>
    </row>
    <row r="207" spans="1:9">
      <c r="A207">
        <v>1505</v>
      </c>
      <c r="B207" s="13">
        <v>45625</v>
      </c>
      <c r="C207">
        <v>111</v>
      </c>
      <c r="D207">
        <v>8</v>
      </c>
      <c r="E207">
        <v>1</v>
      </c>
      <c r="F207">
        <v>2</v>
      </c>
      <c r="G207">
        <v>28000</v>
      </c>
      <c r="H207">
        <v>0</v>
      </c>
      <c r="I207">
        <v>56000</v>
      </c>
    </row>
    <row r="208" spans="1:9">
      <c r="A208">
        <v>1506</v>
      </c>
      <c r="B208" s="13">
        <v>45442</v>
      </c>
      <c r="C208">
        <v>101</v>
      </c>
      <c r="D208">
        <v>11</v>
      </c>
      <c r="E208">
        <v>1</v>
      </c>
      <c r="F208">
        <v>2</v>
      </c>
      <c r="G208">
        <v>750000</v>
      </c>
      <c r="H208">
        <v>0.05</v>
      </c>
      <c r="I208">
        <v>1425000</v>
      </c>
    </row>
    <row r="209" spans="1:9">
      <c r="A209">
        <v>1509</v>
      </c>
      <c r="B209" s="13">
        <v>45372</v>
      </c>
      <c r="C209">
        <v>101</v>
      </c>
      <c r="D209">
        <v>4</v>
      </c>
      <c r="E209">
        <v>1</v>
      </c>
      <c r="F209">
        <v>4</v>
      </c>
      <c r="G209">
        <v>750000</v>
      </c>
      <c r="H209">
        <v>0.2</v>
      </c>
      <c r="I209">
        <v>2400000</v>
      </c>
    </row>
    <row r="210" spans="1:9">
      <c r="A210">
        <v>1510</v>
      </c>
      <c r="B210" s="13">
        <v>45568</v>
      </c>
      <c r="C210">
        <v>105</v>
      </c>
      <c r="D210">
        <v>10</v>
      </c>
      <c r="E210">
        <v>1</v>
      </c>
      <c r="F210">
        <v>2</v>
      </c>
      <c r="G210">
        <v>140000</v>
      </c>
      <c r="H210">
        <v>0.2</v>
      </c>
      <c r="I210">
        <v>224000</v>
      </c>
    </row>
    <row r="211" spans="1:9">
      <c r="A211">
        <v>1511</v>
      </c>
      <c r="B211" s="13">
        <v>45573</v>
      </c>
      <c r="C211">
        <v>108</v>
      </c>
      <c r="D211">
        <v>5</v>
      </c>
      <c r="E211">
        <v>1</v>
      </c>
      <c r="F211">
        <v>1</v>
      </c>
      <c r="G211">
        <v>35000</v>
      </c>
      <c r="H211">
        <v>0.1</v>
      </c>
      <c r="I211">
        <v>31500</v>
      </c>
    </row>
    <row r="212" spans="1:9">
      <c r="A212">
        <v>1514</v>
      </c>
      <c r="B212" s="13">
        <v>45533</v>
      </c>
      <c r="C212">
        <v>108</v>
      </c>
      <c r="D212">
        <v>9</v>
      </c>
      <c r="E212">
        <v>1</v>
      </c>
      <c r="F212">
        <v>7</v>
      </c>
      <c r="G212">
        <v>35000</v>
      </c>
      <c r="H212">
        <v>0.15</v>
      </c>
      <c r="I212">
        <v>208250</v>
      </c>
    </row>
    <row r="213" spans="1:9">
      <c r="A213">
        <v>1515</v>
      </c>
      <c r="B213" s="13">
        <v>45481</v>
      </c>
      <c r="C213">
        <v>103</v>
      </c>
      <c r="D213">
        <v>15</v>
      </c>
      <c r="E213">
        <v>1</v>
      </c>
      <c r="F213">
        <v>8</v>
      </c>
      <c r="G213">
        <v>45000</v>
      </c>
      <c r="H213">
        <v>0.05</v>
      </c>
      <c r="I213">
        <v>342000</v>
      </c>
    </row>
    <row r="214" spans="1:9">
      <c r="A214">
        <v>1516</v>
      </c>
      <c r="B214" s="13">
        <v>45429</v>
      </c>
      <c r="C214">
        <v>110</v>
      </c>
      <c r="D214">
        <v>2</v>
      </c>
      <c r="E214">
        <v>1</v>
      </c>
      <c r="F214">
        <v>2</v>
      </c>
      <c r="G214">
        <v>25000</v>
      </c>
      <c r="H214">
        <v>0.1</v>
      </c>
      <c r="I214">
        <v>45000</v>
      </c>
    </row>
    <row r="215" spans="1:9">
      <c r="A215">
        <v>1517</v>
      </c>
      <c r="B215" s="13">
        <v>45569</v>
      </c>
      <c r="C215">
        <v>107</v>
      </c>
      <c r="D215">
        <v>19</v>
      </c>
      <c r="E215">
        <v>1</v>
      </c>
      <c r="F215">
        <v>1</v>
      </c>
      <c r="G215">
        <v>90000</v>
      </c>
      <c r="H215">
        <v>0.2</v>
      </c>
      <c r="I215">
        <v>72000</v>
      </c>
    </row>
    <row r="216" spans="1:9">
      <c r="A216">
        <v>1522</v>
      </c>
      <c r="B216" s="13">
        <v>45455</v>
      </c>
      <c r="C216">
        <v>112</v>
      </c>
      <c r="D216">
        <v>3</v>
      </c>
      <c r="E216">
        <v>1</v>
      </c>
      <c r="F216">
        <v>7</v>
      </c>
      <c r="G216">
        <v>15000</v>
      </c>
      <c r="H216">
        <v>0.1</v>
      </c>
      <c r="I216">
        <v>94500</v>
      </c>
    </row>
    <row r="217" spans="1:9">
      <c r="A217">
        <v>1526</v>
      </c>
      <c r="B217" s="13">
        <v>45584</v>
      </c>
      <c r="C217">
        <v>110</v>
      </c>
      <c r="D217">
        <v>16</v>
      </c>
      <c r="E217">
        <v>1</v>
      </c>
      <c r="F217">
        <v>5</v>
      </c>
      <c r="G217">
        <v>25000</v>
      </c>
      <c r="H217">
        <v>0.2</v>
      </c>
      <c r="I217">
        <v>100000</v>
      </c>
    </row>
    <row r="218" spans="1:9">
      <c r="A218">
        <v>1527</v>
      </c>
      <c r="B218" s="13">
        <v>45603</v>
      </c>
      <c r="C218">
        <v>111</v>
      </c>
      <c r="D218">
        <v>13</v>
      </c>
      <c r="E218">
        <v>1</v>
      </c>
      <c r="F218">
        <v>6</v>
      </c>
      <c r="G218">
        <v>28000</v>
      </c>
      <c r="H218">
        <v>0</v>
      </c>
      <c r="I218">
        <v>168000</v>
      </c>
    </row>
    <row r="219" spans="1:9">
      <c r="A219">
        <v>1528</v>
      </c>
      <c r="B219" s="13">
        <v>45535</v>
      </c>
      <c r="C219">
        <v>105</v>
      </c>
      <c r="D219">
        <v>12</v>
      </c>
      <c r="E219">
        <v>1</v>
      </c>
      <c r="F219">
        <v>5</v>
      </c>
      <c r="G219">
        <v>140000</v>
      </c>
      <c r="H219">
        <v>0.15</v>
      </c>
      <c r="I219">
        <v>595000</v>
      </c>
    </row>
    <row r="220" spans="1:9">
      <c r="A220">
        <v>1533</v>
      </c>
      <c r="B220" s="13">
        <v>45583</v>
      </c>
      <c r="C220">
        <v>101</v>
      </c>
      <c r="D220">
        <v>6</v>
      </c>
      <c r="E220">
        <v>1</v>
      </c>
      <c r="F220">
        <v>4</v>
      </c>
      <c r="G220">
        <v>750000</v>
      </c>
      <c r="H220">
        <v>0.05</v>
      </c>
      <c r="I220">
        <v>2850000</v>
      </c>
    </row>
    <row r="221" spans="1:9">
      <c r="A221">
        <v>1537</v>
      </c>
      <c r="B221" s="13">
        <v>45644</v>
      </c>
      <c r="C221">
        <v>102</v>
      </c>
      <c r="D221">
        <v>10</v>
      </c>
      <c r="E221">
        <v>1</v>
      </c>
      <c r="F221">
        <v>1</v>
      </c>
      <c r="G221">
        <v>12000</v>
      </c>
      <c r="H221">
        <v>0.2</v>
      </c>
      <c r="I221">
        <v>9600</v>
      </c>
    </row>
    <row r="222" spans="1:9">
      <c r="A222">
        <v>1542</v>
      </c>
      <c r="B222" s="13">
        <v>45611</v>
      </c>
      <c r="C222">
        <v>107</v>
      </c>
      <c r="D222">
        <v>19</v>
      </c>
      <c r="E222">
        <v>1</v>
      </c>
      <c r="F222">
        <v>6</v>
      </c>
      <c r="G222">
        <v>90000</v>
      </c>
      <c r="H222">
        <v>0.2</v>
      </c>
      <c r="I222">
        <v>432000</v>
      </c>
    </row>
    <row r="223" spans="1:9">
      <c r="A223">
        <v>1544</v>
      </c>
      <c r="B223" s="13">
        <v>45619</v>
      </c>
      <c r="C223">
        <v>106</v>
      </c>
      <c r="D223">
        <v>9</v>
      </c>
      <c r="E223">
        <v>1</v>
      </c>
      <c r="F223">
        <v>5</v>
      </c>
      <c r="G223">
        <v>120000</v>
      </c>
      <c r="H223">
        <v>0.2</v>
      </c>
      <c r="I223">
        <v>480000</v>
      </c>
    </row>
    <row r="224" spans="1:9">
      <c r="A224">
        <v>1546</v>
      </c>
      <c r="B224" s="13">
        <v>45627</v>
      </c>
      <c r="C224">
        <v>108</v>
      </c>
      <c r="D224">
        <v>10</v>
      </c>
      <c r="E224">
        <v>1</v>
      </c>
      <c r="F224">
        <v>7</v>
      </c>
      <c r="G224">
        <v>35000</v>
      </c>
      <c r="H224">
        <v>0</v>
      </c>
      <c r="I224">
        <v>245000</v>
      </c>
    </row>
    <row r="225" spans="1:9">
      <c r="A225">
        <v>1549</v>
      </c>
      <c r="B225" s="13">
        <v>45628</v>
      </c>
      <c r="C225">
        <v>109</v>
      </c>
      <c r="D225">
        <v>6</v>
      </c>
      <c r="E225">
        <v>1</v>
      </c>
      <c r="F225">
        <v>8</v>
      </c>
      <c r="G225">
        <v>180000</v>
      </c>
      <c r="H225">
        <v>0.1</v>
      </c>
      <c r="I225">
        <v>1296000</v>
      </c>
    </row>
    <row r="226" spans="1:9">
      <c r="A226">
        <v>1551</v>
      </c>
      <c r="B226" s="13">
        <v>45507</v>
      </c>
      <c r="C226">
        <v>106</v>
      </c>
      <c r="D226">
        <v>12</v>
      </c>
      <c r="E226">
        <v>1</v>
      </c>
      <c r="F226">
        <v>5</v>
      </c>
      <c r="G226">
        <v>120000</v>
      </c>
      <c r="H226">
        <v>0</v>
      </c>
      <c r="I226">
        <v>600000</v>
      </c>
    </row>
    <row r="227" spans="1:9">
      <c r="A227">
        <v>1556</v>
      </c>
      <c r="B227" s="13">
        <v>45294</v>
      </c>
      <c r="C227">
        <v>108</v>
      </c>
      <c r="D227">
        <v>9</v>
      </c>
      <c r="E227">
        <v>1</v>
      </c>
      <c r="F227">
        <v>3</v>
      </c>
      <c r="G227">
        <v>35000</v>
      </c>
      <c r="H227">
        <v>0.05</v>
      </c>
      <c r="I227">
        <v>99750</v>
      </c>
    </row>
    <row r="228" spans="1:9">
      <c r="A228">
        <v>1560</v>
      </c>
      <c r="B228" s="13">
        <v>45451</v>
      </c>
      <c r="C228">
        <v>103</v>
      </c>
      <c r="D228">
        <v>4</v>
      </c>
      <c r="E228">
        <v>1</v>
      </c>
      <c r="F228">
        <v>5</v>
      </c>
      <c r="G228">
        <v>45000</v>
      </c>
      <c r="H228">
        <v>0</v>
      </c>
      <c r="I228">
        <v>225000</v>
      </c>
    </row>
    <row r="229" spans="1:9">
      <c r="A229">
        <v>1564</v>
      </c>
      <c r="B229" s="13">
        <v>45593</v>
      </c>
      <c r="C229">
        <v>109</v>
      </c>
      <c r="D229">
        <v>6</v>
      </c>
      <c r="E229">
        <v>1</v>
      </c>
      <c r="F229">
        <v>1</v>
      </c>
      <c r="G229">
        <v>180000</v>
      </c>
      <c r="H229">
        <v>0.1</v>
      </c>
      <c r="I229">
        <v>162000</v>
      </c>
    </row>
    <row r="230" spans="1:9">
      <c r="A230">
        <v>1567</v>
      </c>
      <c r="B230" s="13">
        <v>45534</v>
      </c>
      <c r="C230">
        <v>112</v>
      </c>
      <c r="D230">
        <v>5</v>
      </c>
      <c r="E230">
        <v>1</v>
      </c>
      <c r="F230">
        <v>1</v>
      </c>
      <c r="G230">
        <v>15000</v>
      </c>
      <c r="H230">
        <v>0</v>
      </c>
      <c r="I230">
        <v>15000</v>
      </c>
    </row>
    <row r="231" spans="1:9">
      <c r="A231">
        <v>1569</v>
      </c>
      <c r="B231" s="13">
        <v>45553</v>
      </c>
      <c r="C231">
        <v>112</v>
      </c>
      <c r="D231">
        <v>20</v>
      </c>
      <c r="E231">
        <v>1</v>
      </c>
      <c r="F231">
        <v>2</v>
      </c>
      <c r="G231">
        <v>15000</v>
      </c>
      <c r="H231">
        <v>0.15</v>
      </c>
      <c r="I231">
        <v>25500</v>
      </c>
    </row>
    <row r="232" spans="1:9">
      <c r="A232">
        <v>1572</v>
      </c>
      <c r="B232" s="13">
        <v>45461</v>
      </c>
      <c r="C232">
        <v>104</v>
      </c>
      <c r="D232">
        <v>1</v>
      </c>
      <c r="E232">
        <v>1</v>
      </c>
      <c r="F232">
        <v>2</v>
      </c>
      <c r="G232">
        <v>160000</v>
      </c>
      <c r="H232">
        <v>0.2</v>
      </c>
      <c r="I232">
        <v>256000</v>
      </c>
    </row>
    <row r="233" spans="1:9">
      <c r="A233">
        <v>1576</v>
      </c>
      <c r="B233" s="13">
        <v>45510</v>
      </c>
      <c r="C233">
        <v>112</v>
      </c>
      <c r="D233">
        <v>4</v>
      </c>
      <c r="E233">
        <v>1</v>
      </c>
      <c r="F233">
        <v>1</v>
      </c>
      <c r="G233">
        <v>15000</v>
      </c>
      <c r="H233">
        <v>0.05</v>
      </c>
      <c r="I233">
        <v>14250</v>
      </c>
    </row>
    <row r="234" spans="1:9">
      <c r="A234">
        <v>1577</v>
      </c>
      <c r="B234" s="13">
        <v>45631</v>
      </c>
      <c r="C234">
        <v>111</v>
      </c>
      <c r="D234">
        <v>6</v>
      </c>
      <c r="E234">
        <v>1</v>
      </c>
      <c r="F234">
        <v>8</v>
      </c>
      <c r="G234">
        <v>28000</v>
      </c>
      <c r="H234">
        <v>0.1</v>
      </c>
      <c r="I234">
        <v>201600</v>
      </c>
    </row>
    <row r="235" spans="1:9">
      <c r="A235">
        <v>1578</v>
      </c>
      <c r="B235" s="13">
        <v>45339</v>
      </c>
      <c r="C235">
        <v>106</v>
      </c>
      <c r="D235">
        <v>11</v>
      </c>
      <c r="E235">
        <v>1</v>
      </c>
      <c r="F235">
        <v>7</v>
      </c>
      <c r="G235">
        <v>120000</v>
      </c>
      <c r="H235">
        <v>0.15</v>
      </c>
      <c r="I235">
        <v>714000</v>
      </c>
    </row>
    <row r="236" spans="1:9">
      <c r="A236">
        <v>1584</v>
      </c>
      <c r="B236" s="13">
        <v>45557</v>
      </c>
      <c r="C236">
        <v>109</v>
      </c>
      <c r="D236">
        <v>20</v>
      </c>
      <c r="E236">
        <v>1</v>
      </c>
      <c r="F236">
        <v>4</v>
      </c>
      <c r="G236">
        <v>180000</v>
      </c>
      <c r="H236">
        <v>0.15</v>
      </c>
      <c r="I236">
        <v>612000</v>
      </c>
    </row>
    <row r="237" spans="1:9">
      <c r="A237">
        <v>1585</v>
      </c>
      <c r="B237" s="13">
        <v>45368</v>
      </c>
      <c r="C237">
        <v>109</v>
      </c>
      <c r="D237">
        <v>20</v>
      </c>
      <c r="E237">
        <v>1</v>
      </c>
      <c r="F237">
        <v>3</v>
      </c>
      <c r="G237">
        <v>180000</v>
      </c>
      <c r="H237">
        <v>0.15</v>
      </c>
      <c r="I237">
        <v>459000</v>
      </c>
    </row>
    <row r="238" spans="1:9">
      <c r="A238">
        <v>1590</v>
      </c>
      <c r="B238" s="13">
        <v>45310</v>
      </c>
      <c r="C238">
        <v>109</v>
      </c>
      <c r="D238">
        <v>18</v>
      </c>
      <c r="E238">
        <v>1</v>
      </c>
      <c r="F238">
        <v>2</v>
      </c>
      <c r="G238">
        <v>180000</v>
      </c>
      <c r="H238">
        <v>0.2</v>
      </c>
      <c r="I238">
        <v>288000</v>
      </c>
    </row>
    <row r="239" spans="1:9">
      <c r="A239">
        <v>1592</v>
      </c>
      <c r="B239" s="13">
        <v>45319</v>
      </c>
      <c r="C239">
        <v>104</v>
      </c>
      <c r="D239">
        <v>15</v>
      </c>
      <c r="E239">
        <v>1</v>
      </c>
      <c r="F239">
        <v>8</v>
      </c>
      <c r="G239">
        <v>160000</v>
      </c>
      <c r="H239">
        <v>0.1</v>
      </c>
      <c r="I239">
        <v>1152000</v>
      </c>
    </row>
    <row r="240" spans="1:9">
      <c r="A240">
        <v>1595</v>
      </c>
      <c r="B240" s="13">
        <v>45544</v>
      </c>
      <c r="C240">
        <v>103</v>
      </c>
      <c r="D240">
        <v>14</v>
      </c>
      <c r="E240">
        <v>1</v>
      </c>
      <c r="F240">
        <v>4</v>
      </c>
      <c r="G240">
        <v>45000</v>
      </c>
      <c r="H240">
        <v>0.15</v>
      </c>
      <c r="I240">
        <v>153000</v>
      </c>
    </row>
    <row r="241" spans="1:9">
      <c r="A241">
        <v>1597</v>
      </c>
      <c r="B241" s="13">
        <v>45616</v>
      </c>
      <c r="C241">
        <v>111</v>
      </c>
      <c r="D241">
        <v>19</v>
      </c>
      <c r="E241">
        <v>1</v>
      </c>
      <c r="F241">
        <v>8</v>
      </c>
      <c r="G241">
        <v>28000</v>
      </c>
      <c r="H241">
        <v>0.2</v>
      </c>
      <c r="I241">
        <v>179200</v>
      </c>
    </row>
    <row r="242" spans="1:9">
      <c r="A242">
        <v>1598</v>
      </c>
      <c r="B242" s="13">
        <v>45550</v>
      </c>
      <c r="C242">
        <v>103</v>
      </c>
      <c r="D242">
        <v>16</v>
      </c>
      <c r="E242">
        <v>1</v>
      </c>
      <c r="F242">
        <v>1</v>
      </c>
      <c r="G242">
        <v>45000</v>
      </c>
      <c r="H242">
        <v>0.15</v>
      </c>
      <c r="I242">
        <v>38250</v>
      </c>
    </row>
    <row r="243" spans="1:9">
      <c r="A243">
        <v>1003</v>
      </c>
      <c r="B243" s="13">
        <v>45403</v>
      </c>
      <c r="C243">
        <v>104</v>
      </c>
      <c r="D243">
        <v>17</v>
      </c>
      <c r="E243">
        <v>2</v>
      </c>
      <c r="F243">
        <v>4</v>
      </c>
      <c r="G243">
        <v>160000</v>
      </c>
      <c r="H243">
        <v>0.2</v>
      </c>
      <c r="I243">
        <v>512000</v>
      </c>
    </row>
    <row r="244" spans="1:9">
      <c r="A244">
        <v>1004</v>
      </c>
      <c r="B244" s="13">
        <v>45506</v>
      </c>
      <c r="C244">
        <v>104</v>
      </c>
      <c r="D244">
        <v>15</v>
      </c>
      <c r="E244">
        <v>2</v>
      </c>
      <c r="F244">
        <v>1</v>
      </c>
      <c r="G244">
        <v>160000</v>
      </c>
      <c r="H244">
        <v>0.05</v>
      </c>
      <c r="I244">
        <v>152000</v>
      </c>
    </row>
    <row r="245" spans="1:9">
      <c r="A245">
        <v>1008</v>
      </c>
      <c r="B245" s="13">
        <v>45613</v>
      </c>
      <c r="C245">
        <v>110</v>
      </c>
      <c r="D245">
        <v>12</v>
      </c>
      <c r="E245">
        <v>2</v>
      </c>
      <c r="F245">
        <v>2</v>
      </c>
      <c r="G245">
        <v>25000</v>
      </c>
      <c r="H245">
        <v>0.05</v>
      </c>
      <c r="I245">
        <v>47500</v>
      </c>
    </row>
    <row r="246" spans="1:9">
      <c r="A246">
        <v>1011</v>
      </c>
      <c r="B246" s="13">
        <v>45603</v>
      </c>
      <c r="C246">
        <v>111</v>
      </c>
      <c r="D246">
        <v>6</v>
      </c>
      <c r="E246">
        <v>2</v>
      </c>
      <c r="F246">
        <v>4</v>
      </c>
      <c r="G246">
        <v>28000</v>
      </c>
      <c r="H246">
        <v>0.15</v>
      </c>
      <c r="I246">
        <v>95200</v>
      </c>
    </row>
    <row r="247" spans="1:9">
      <c r="A247">
        <v>1013</v>
      </c>
      <c r="B247" s="13">
        <v>45409</v>
      </c>
      <c r="C247">
        <v>101</v>
      </c>
      <c r="D247">
        <v>11</v>
      </c>
      <c r="E247">
        <v>2</v>
      </c>
      <c r="F247">
        <v>2</v>
      </c>
      <c r="G247">
        <v>750000</v>
      </c>
      <c r="H247">
        <v>0.2</v>
      </c>
      <c r="I247">
        <v>1200000</v>
      </c>
    </row>
    <row r="248" spans="1:9">
      <c r="A248">
        <v>1015</v>
      </c>
      <c r="B248" s="13">
        <v>45418</v>
      </c>
      <c r="C248">
        <v>112</v>
      </c>
      <c r="D248">
        <v>18</v>
      </c>
      <c r="E248">
        <v>2</v>
      </c>
      <c r="F248">
        <v>7</v>
      </c>
      <c r="G248">
        <v>15000</v>
      </c>
      <c r="H248">
        <v>0.15</v>
      </c>
      <c r="I248">
        <v>89250</v>
      </c>
    </row>
    <row r="249" spans="1:9">
      <c r="A249">
        <v>1016</v>
      </c>
      <c r="B249" s="13">
        <v>45477</v>
      </c>
      <c r="C249">
        <v>104</v>
      </c>
      <c r="D249">
        <v>5</v>
      </c>
      <c r="E249">
        <v>2</v>
      </c>
      <c r="F249">
        <v>2</v>
      </c>
      <c r="G249">
        <v>160000</v>
      </c>
      <c r="H249">
        <v>0</v>
      </c>
      <c r="I249">
        <v>320000</v>
      </c>
    </row>
    <row r="250" spans="1:9">
      <c r="A250">
        <v>1018</v>
      </c>
      <c r="B250" s="13">
        <v>45487</v>
      </c>
      <c r="C250">
        <v>110</v>
      </c>
      <c r="D250">
        <v>15</v>
      </c>
      <c r="E250">
        <v>2</v>
      </c>
      <c r="F250">
        <v>1</v>
      </c>
      <c r="G250">
        <v>25000</v>
      </c>
      <c r="H250">
        <v>0</v>
      </c>
      <c r="I250">
        <v>25000</v>
      </c>
    </row>
    <row r="251" spans="1:9">
      <c r="A251">
        <v>1022</v>
      </c>
      <c r="B251" s="13">
        <v>45568</v>
      </c>
      <c r="C251">
        <v>109</v>
      </c>
      <c r="D251">
        <v>1</v>
      </c>
      <c r="E251">
        <v>2</v>
      </c>
      <c r="F251">
        <v>8</v>
      </c>
      <c r="G251">
        <v>180000</v>
      </c>
      <c r="H251">
        <v>0.1</v>
      </c>
      <c r="I251">
        <v>1296000</v>
      </c>
    </row>
    <row r="252" spans="1:9">
      <c r="A252">
        <v>1025</v>
      </c>
      <c r="B252" s="13">
        <v>45427</v>
      </c>
      <c r="C252">
        <v>109</v>
      </c>
      <c r="D252">
        <v>20</v>
      </c>
      <c r="E252">
        <v>2</v>
      </c>
      <c r="F252">
        <v>4</v>
      </c>
      <c r="G252">
        <v>180000</v>
      </c>
      <c r="H252">
        <v>0.05</v>
      </c>
      <c r="I252">
        <v>684000</v>
      </c>
    </row>
    <row r="253" spans="1:9">
      <c r="A253">
        <v>1026</v>
      </c>
      <c r="B253" s="13">
        <v>45451</v>
      </c>
      <c r="C253">
        <v>107</v>
      </c>
      <c r="D253">
        <v>12</v>
      </c>
      <c r="E253">
        <v>2</v>
      </c>
      <c r="F253">
        <v>8</v>
      </c>
      <c r="G253">
        <v>90000</v>
      </c>
      <c r="H253">
        <v>0.05</v>
      </c>
      <c r="I253">
        <v>684000</v>
      </c>
    </row>
    <row r="254" spans="1:9">
      <c r="A254">
        <v>1027</v>
      </c>
      <c r="B254" s="13">
        <v>45324</v>
      </c>
      <c r="C254">
        <v>106</v>
      </c>
      <c r="D254">
        <v>1</v>
      </c>
      <c r="E254">
        <v>2</v>
      </c>
      <c r="F254">
        <v>4</v>
      </c>
      <c r="G254">
        <v>120000</v>
      </c>
      <c r="H254">
        <v>0</v>
      </c>
      <c r="I254">
        <v>480000</v>
      </c>
    </row>
    <row r="255" spans="1:9">
      <c r="A255">
        <v>1029</v>
      </c>
      <c r="B255" s="13">
        <v>45555</v>
      </c>
      <c r="C255">
        <v>104</v>
      </c>
      <c r="D255">
        <v>9</v>
      </c>
      <c r="E255">
        <v>2</v>
      </c>
      <c r="F255">
        <v>4</v>
      </c>
      <c r="G255">
        <v>160000</v>
      </c>
      <c r="H255">
        <v>0.2</v>
      </c>
      <c r="I255">
        <v>512000</v>
      </c>
    </row>
    <row r="256" spans="1:9">
      <c r="A256">
        <v>1031</v>
      </c>
      <c r="B256" s="13">
        <v>45629</v>
      </c>
      <c r="C256">
        <v>107</v>
      </c>
      <c r="D256">
        <v>12</v>
      </c>
      <c r="E256">
        <v>2</v>
      </c>
      <c r="F256">
        <v>8</v>
      </c>
      <c r="G256">
        <v>90000</v>
      </c>
      <c r="H256">
        <v>0</v>
      </c>
      <c r="I256">
        <v>720000</v>
      </c>
    </row>
    <row r="257" spans="1:9">
      <c r="A257">
        <v>1033</v>
      </c>
      <c r="B257" s="13">
        <v>45419</v>
      </c>
      <c r="C257">
        <v>104</v>
      </c>
      <c r="D257">
        <v>7</v>
      </c>
      <c r="E257">
        <v>2</v>
      </c>
      <c r="F257">
        <v>3</v>
      </c>
      <c r="G257">
        <v>160000</v>
      </c>
      <c r="H257">
        <v>0.1</v>
      </c>
      <c r="I257">
        <v>432000</v>
      </c>
    </row>
    <row r="258" spans="1:9">
      <c r="A258">
        <v>1034</v>
      </c>
      <c r="B258" s="13">
        <v>45528</v>
      </c>
      <c r="C258">
        <v>104</v>
      </c>
      <c r="D258">
        <v>3</v>
      </c>
      <c r="E258">
        <v>2</v>
      </c>
      <c r="F258">
        <v>2</v>
      </c>
      <c r="G258">
        <v>160000</v>
      </c>
      <c r="H258">
        <v>0.2</v>
      </c>
      <c r="I258">
        <v>256000</v>
      </c>
    </row>
    <row r="259" spans="1:9">
      <c r="A259">
        <v>1037</v>
      </c>
      <c r="B259" s="13">
        <v>45438</v>
      </c>
      <c r="C259">
        <v>107</v>
      </c>
      <c r="D259">
        <v>18</v>
      </c>
      <c r="E259">
        <v>2</v>
      </c>
      <c r="F259">
        <v>8</v>
      </c>
      <c r="G259">
        <v>90000</v>
      </c>
      <c r="H259">
        <v>0.1</v>
      </c>
      <c r="I259">
        <v>648000</v>
      </c>
    </row>
    <row r="260" spans="1:9">
      <c r="A260">
        <v>1039</v>
      </c>
      <c r="B260" s="13">
        <v>45317</v>
      </c>
      <c r="C260">
        <v>110</v>
      </c>
      <c r="D260">
        <v>16</v>
      </c>
      <c r="E260">
        <v>2</v>
      </c>
      <c r="F260">
        <v>3</v>
      </c>
      <c r="G260">
        <v>25000</v>
      </c>
      <c r="H260">
        <v>0.2</v>
      </c>
      <c r="I260">
        <v>60000</v>
      </c>
    </row>
    <row r="261" spans="1:9">
      <c r="A261">
        <v>1040</v>
      </c>
      <c r="B261" s="13">
        <v>45333</v>
      </c>
      <c r="C261">
        <v>103</v>
      </c>
      <c r="D261">
        <v>3</v>
      </c>
      <c r="E261">
        <v>2</v>
      </c>
      <c r="F261">
        <v>4</v>
      </c>
      <c r="G261">
        <v>45000</v>
      </c>
      <c r="H261">
        <v>0.2</v>
      </c>
      <c r="I261">
        <v>144000</v>
      </c>
    </row>
    <row r="262" spans="1:9">
      <c r="A262">
        <v>1052</v>
      </c>
      <c r="B262" s="13">
        <v>45330</v>
      </c>
      <c r="C262">
        <v>112</v>
      </c>
      <c r="D262">
        <v>5</v>
      </c>
      <c r="E262">
        <v>2</v>
      </c>
      <c r="F262">
        <v>6</v>
      </c>
      <c r="G262">
        <v>15000</v>
      </c>
      <c r="H262">
        <v>0.05</v>
      </c>
      <c r="I262">
        <v>85500</v>
      </c>
    </row>
    <row r="263" spans="1:9">
      <c r="A263">
        <v>1061</v>
      </c>
      <c r="B263" s="13">
        <v>45514</v>
      </c>
      <c r="C263">
        <v>106</v>
      </c>
      <c r="D263">
        <v>11</v>
      </c>
      <c r="E263">
        <v>2</v>
      </c>
      <c r="F263">
        <v>2</v>
      </c>
      <c r="G263">
        <v>120000</v>
      </c>
      <c r="H263">
        <v>0.2</v>
      </c>
      <c r="I263">
        <v>192000</v>
      </c>
    </row>
    <row r="264" spans="1:9">
      <c r="A264">
        <v>1065</v>
      </c>
      <c r="B264" s="13">
        <v>45459</v>
      </c>
      <c r="C264">
        <v>107</v>
      </c>
      <c r="D264">
        <v>10</v>
      </c>
      <c r="E264">
        <v>2</v>
      </c>
      <c r="F264">
        <v>4</v>
      </c>
      <c r="G264">
        <v>90000</v>
      </c>
      <c r="H264">
        <v>0.15</v>
      </c>
      <c r="I264">
        <v>306000</v>
      </c>
    </row>
    <row r="265" spans="1:9">
      <c r="A265">
        <v>1066</v>
      </c>
      <c r="B265" s="13">
        <v>45638</v>
      </c>
      <c r="C265">
        <v>112</v>
      </c>
      <c r="D265">
        <v>6</v>
      </c>
      <c r="E265">
        <v>2</v>
      </c>
      <c r="F265">
        <v>5</v>
      </c>
      <c r="G265">
        <v>15000</v>
      </c>
      <c r="H265">
        <v>0</v>
      </c>
      <c r="I265">
        <v>75000</v>
      </c>
    </row>
    <row r="266" spans="1:9">
      <c r="A266">
        <v>1067</v>
      </c>
      <c r="B266" s="13">
        <v>45447</v>
      </c>
      <c r="C266">
        <v>105</v>
      </c>
      <c r="D266">
        <v>7</v>
      </c>
      <c r="E266">
        <v>2</v>
      </c>
      <c r="F266">
        <v>6</v>
      </c>
      <c r="G266">
        <v>140000</v>
      </c>
      <c r="H266">
        <v>0.15</v>
      </c>
      <c r="I266">
        <v>714000</v>
      </c>
    </row>
    <row r="267" spans="1:9">
      <c r="A267">
        <v>1068</v>
      </c>
      <c r="B267" s="13">
        <v>45637</v>
      </c>
      <c r="C267">
        <v>104</v>
      </c>
      <c r="D267">
        <v>17</v>
      </c>
      <c r="E267">
        <v>2</v>
      </c>
      <c r="F267">
        <v>3</v>
      </c>
      <c r="G267">
        <v>160000</v>
      </c>
      <c r="H267">
        <v>0.1</v>
      </c>
      <c r="I267">
        <v>432000</v>
      </c>
    </row>
    <row r="268" spans="1:9">
      <c r="A268">
        <v>1073</v>
      </c>
      <c r="B268" s="13">
        <v>45382</v>
      </c>
      <c r="C268">
        <v>112</v>
      </c>
      <c r="D268">
        <v>17</v>
      </c>
      <c r="E268">
        <v>2</v>
      </c>
      <c r="F268">
        <v>4</v>
      </c>
      <c r="G268">
        <v>15000</v>
      </c>
      <c r="H268">
        <v>0</v>
      </c>
      <c r="I268">
        <v>60000</v>
      </c>
    </row>
    <row r="269" spans="1:9">
      <c r="A269">
        <v>1074</v>
      </c>
      <c r="B269" s="13">
        <v>45525</v>
      </c>
      <c r="C269">
        <v>103</v>
      </c>
      <c r="D269">
        <v>15</v>
      </c>
      <c r="E269">
        <v>2</v>
      </c>
      <c r="F269">
        <v>6</v>
      </c>
      <c r="G269">
        <v>45000</v>
      </c>
      <c r="H269">
        <v>0.15</v>
      </c>
      <c r="I269">
        <v>229500</v>
      </c>
    </row>
    <row r="270" spans="1:9">
      <c r="A270">
        <v>1075</v>
      </c>
      <c r="B270" s="13">
        <v>45605</v>
      </c>
      <c r="C270">
        <v>112</v>
      </c>
      <c r="D270">
        <v>17</v>
      </c>
      <c r="E270">
        <v>2</v>
      </c>
      <c r="F270">
        <v>8</v>
      </c>
      <c r="G270">
        <v>15000</v>
      </c>
      <c r="H270">
        <v>0.15</v>
      </c>
      <c r="I270">
        <v>102000</v>
      </c>
    </row>
    <row r="271" spans="1:9">
      <c r="A271">
        <v>1086</v>
      </c>
      <c r="B271" s="13">
        <v>45486</v>
      </c>
      <c r="C271">
        <v>106</v>
      </c>
      <c r="D271">
        <v>7</v>
      </c>
      <c r="E271">
        <v>2</v>
      </c>
      <c r="F271">
        <v>6</v>
      </c>
      <c r="G271">
        <v>120000</v>
      </c>
      <c r="H271">
        <v>0.15</v>
      </c>
      <c r="I271">
        <v>612000</v>
      </c>
    </row>
    <row r="272" spans="1:9">
      <c r="A272">
        <v>1088</v>
      </c>
      <c r="B272" s="13">
        <v>45318</v>
      </c>
      <c r="C272">
        <v>106</v>
      </c>
      <c r="D272">
        <v>8</v>
      </c>
      <c r="E272">
        <v>2</v>
      </c>
      <c r="F272">
        <v>1</v>
      </c>
      <c r="G272">
        <v>120000</v>
      </c>
      <c r="H272">
        <v>0.05</v>
      </c>
      <c r="I272">
        <v>114000</v>
      </c>
    </row>
    <row r="273" spans="1:9">
      <c r="A273">
        <v>1090</v>
      </c>
      <c r="B273" s="13">
        <v>45580</v>
      </c>
      <c r="C273">
        <v>104</v>
      </c>
      <c r="D273">
        <v>15</v>
      </c>
      <c r="E273">
        <v>2</v>
      </c>
      <c r="F273">
        <v>6</v>
      </c>
      <c r="G273">
        <v>160000</v>
      </c>
      <c r="H273">
        <v>0.2</v>
      </c>
      <c r="I273">
        <v>768000</v>
      </c>
    </row>
    <row r="274" spans="1:9">
      <c r="A274">
        <v>1094</v>
      </c>
      <c r="B274" s="13">
        <v>45313</v>
      </c>
      <c r="C274">
        <v>106</v>
      </c>
      <c r="D274">
        <v>18</v>
      </c>
      <c r="E274">
        <v>2</v>
      </c>
      <c r="F274">
        <v>6</v>
      </c>
      <c r="G274">
        <v>120000</v>
      </c>
      <c r="H274">
        <v>0.1</v>
      </c>
      <c r="I274">
        <v>648000</v>
      </c>
    </row>
    <row r="275" spans="1:9">
      <c r="A275">
        <v>1102</v>
      </c>
      <c r="B275" s="13">
        <v>45645</v>
      </c>
      <c r="C275">
        <v>108</v>
      </c>
      <c r="D275">
        <v>16</v>
      </c>
      <c r="E275">
        <v>2</v>
      </c>
      <c r="F275">
        <v>1</v>
      </c>
      <c r="G275">
        <v>35000</v>
      </c>
      <c r="H275">
        <v>0.05</v>
      </c>
      <c r="I275">
        <v>33250</v>
      </c>
    </row>
    <row r="276" spans="1:9">
      <c r="A276">
        <v>1108</v>
      </c>
      <c r="B276" s="13">
        <v>45432</v>
      </c>
      <c r="C276">
        <v>101</v>
      </c>
      <c r="D276">
        <v>2</v>
      </c>
      <c r="E276">
        <v>2</v>
      </c>
      <c r="F276">
        <v>3</v>
      </c>
      <c r="G276">
        <v>750000</v>
      </c>
      <c r="H276">
        <v>0.15</v>
      </c>
      <c r="I276">
        <v>1912500</v>
      </c>
    </row>
    <row r="277" spans="1:9">
      <c r="A277">
        <v>1112</v>
      </c>
      <c r="B277" s="13">
        <v>45352</v>
      </c>
      <c r="C277">
        <v>109</v>
      </c>
      <c r="D277">
        <v>14</v>
      </c>
      <c r="E277">
        <v>2</v>
      </c>
      <c r="F277">
        <v>4</v>
      </c>
      <c r="G277">
        <v>180000</v>
      </c>
      <c r="H277">
        <v>0.15</v>
      </c>
      <c r="I277">
        <v>612000</v>
      </c>
    </row>
    <row r="278" spans="1:9">
      <c r="A278">
        <v>1116</v>
      </c>
      <c r="B278" s="13">
        <v>45522</v>
      </c>
      <c r="C278">
        <v>112</v>
      </c>
      <c r="D278">
        <v>20</v>
      </c>
      <c r="E278">
        <v>2</v>
      </c>
      <c r="F278">
        <v>1</v>
      </c>
      <c r="G278">
        <v>15000</v>
      </c>
      <c r="H278">
        <v>0.1</v>
      </c>
      <c r="I278">
        <v>13500</v>
      </c>
    </row>
    <row r="279" spans="1:9">
      <c r="A279">
        <v>1117</v>
      </c>
      <c r="B279" s="13">
        <v>45651</v>
      </c>
      <c r="C279">
        <v>108</v>
      </c>
      <c r="D279">
        <v>3</v>
      </c>
      <c r="E279">
        <v>2</v>
      </c>
      <c r="F279">
        <v>5</v>
      </c>
      <c r="G279">
        <v>35000</v>
      </c>
      <c r="H279">
        <v>0.2</v>
      </c>
      <c r="I279">
        <v>140000</v>
      </c>
    </row>
    <row r="280" spans="1:9">
      <c r="A280">
        <v>1120</v>
      </c>
      <c r="B280" s="13">
        <v>45439</v>
      </c>
      <c r="C280">
        <v>108</v>
      </c>
      <c r="D280">
        <v>4</v>
      </c>
      <c r="E280">
        <v>2</v>
      </c>
      <c r="F280">
        <v>5</v>
      </c>
      <c r="G280">
        <v>35000</v>
      </c>
      <c r="H280">
        <v>0.1</v>
      </c>
      <c r="I280">
        <v>157500</v>
      </c>
    </row>
    <row r="281" spans="1:9">
      <c r="A281">
        <v>1121</v>
      </c>
      <c r="B281" s="13">
        <v>45548</v>
      </c>
      <c r="C281">
        <v>109</v>
      </c>
      <c r="D281">
        <v>16</v>
      </c>
      <c r="E281">
        <v>2</v>
      </c>
      <c r="F281">
        <v>1</v>
      </c>
      <c r="G281">
        <v>180000</v>
      </c>
      <c r="H281">
        <v>0.1</v>
      </c>
      <c r="I281">
        <v>162000</v>
      </c>
    </row>
    <row r="282" spans="1:9">
      <c r="A282">
        <v>1123</v>
      </c>
      <c r="B282" s="13">
        <v>45587</v>
      </c>
      <c r="C282">
        <v>101</v>
      </c>
      <c r="D282">
        <v>6</v>
      </c>
      <c r="E282">
        <v>2</v>
      </c>
      <c r="F282">
        <v>8</v>
      </c>
      <c r="G282">
        <v>750000</v>
      </c>
      <c r="H282">
        <v>0.05</v>
      </c>
      <c r="I282">
        <v>5700000</v>
      </c>
    </row>
    <row r="283" spans="1:9">
      <c r="A283">
        <v>1128</v>
      </c>
      <c r="B283" s="13">
        <v>45628</v>
      </c>
      <c r="C283">
        <v>109</v>
      </c>
      <c r="D283">
        <v>15</v>
      </c>
      <c r="E283">
        <v>2</v>
      </c>
      <c r="F283">
        <v>4</v>
      </c>
      <c r="G283">
        <v>180000</v>
      </c>
      <c r="H283">
        <v>0.2</v>
      </c>
      <c r="I283">
        <v>576000</v>
      </c>
    </row>
    <row r="284" spans="1:9">
      <c r="A284">
        <v>1131</v>
      </c>
      <c r="B284" s="13">
        <v>45574</v>
      </c>
      <c r="C284">
        <v>101</v>
      </c>
      <c r="D284">
        <v>18</v>
      </c>
      <c r="E284">
        <v>2</v>
      </c>
      <c r="F284">
        <v>4</v>
      </c>
      <c r="G284">
        <v>750000</v>
      </c>
      <c r="H284">
        <v>0</v>
      </c>
      <c r="I284">
        <v>3000000</v>
      </c>
    </row>
    <row r="285" spans="1:9">
      <c r="A285">
        <v>1132</v>
      </c>
      <c r="B285" s="13">
        <v>45528</v>
      </c>
      <c r="C285">
        <v>102</v>
      </c>
      <c r="D285">
        <v>5</v>
      </c>
      <c r="E285">
        <v>2</v>
      </c>
      <c r="F285">
        <v>5</v>
      </c>
      <c r="G285">
        <v>12000</v>
      </c>
      <c r="H285">
        <v>0.1</v>
      </c>
      <c r="I285">
        <v>54000</v>
      </c>
    </row>
    <row r="286" spans="1:9">
      <c r="A286">
        <v>1144</v>
      </c>
      <c r="B286" s="13">
        <v>45608</v>
      </c>
      <c r="C286">
        <v>102</v>
      </c>
      <c r="D286">
        <v>8</v>
      </c>
      <c r="E286">
        <v>2</v>
      </c>
      <c r="F286">
        <v>5</v>
      </c>
      <c r="G286">
        <v>12000</v>
      </c>
      <c r="H286">
        <v>0</v>
      </c>
      <c r="I286">
        <v>60000</v>
      </c>
    </row>
    <row r="287" spans="1:9">
      <c r="A287">
        <v>1145</v>
      </c>
      <c r="B287" s="13">
        <v>45514</v>
      </c>
      <c r="C287">
        <v>102</v>
      </c>
      <c r="D287">
        <v>4</v>
      </c>
      <c r="E287">
        <v>2</v>
      </c>
      <c r="F287">
        <v>5</v>
      </c>
      <c r="G287">
        <v>12000</v>
      </c>
      <c r="H287">
        <v>0</v>
      </c>
      <c r="I287">
        <v>60000</v>
      </c>
    </row>
    <row r="288" spans="1:9">
      <c r="A288">
        <v>1148</v>
      </c>
      <c r="B288" s="13">
        <v>45609</v>
      </c>
      <c r="C288">
        <v>111</v>
      </c>
      <c r="D288">
        <v>8</v>
      </c>
      <c r="E288">
        <v>2</v>
      </c>
      <c r="F288">
        <v>3</v>
      </c>
      <c r="G288">
        <v>28000</v>
      </c>
      <c r="H288">
        <v>0.1</v>
      </c>
      <c r="I288">
        <v>75600</v>
      </c>
    </row>
    <row r="289" spans="1:9">
      <c r="A289">
        <v>1152</v>
      </c>
      <c r="B289" s="13">
        <v>45346</v>
      </c>
      <c r="C289">
        <v>104</v>
      </c>
      <c r="D289">
        <v>13</v>
      </c>
      <c r="E289">
        <v>2</v>
      </c>
      <c r="F289">
        <v>5</v>
      </c>
      <c r="G289">
        <v>160000</v>
      </c>
      <c r="H289">
        <v>0.1</v>
      </c>
      <c r="I289">
        <v>720000</v>
      </c>
    </row>
    <row r="290" spans="1:9">
      <c r="A290">
        <v>1155</v>
      </c>
      <c r="B290" s="13">
        <v>45420</v>
      </c>
      <c r="C290">
        <v>111</v>
      </c>
      <c r="D290">
        <v>5</v>
      </c>
      <c r="E290">
        <v>2</v>
      </c>
      <c r="F290">
        <v>1</v>
      </c>
      <c r="G290">
        <v>28000</v>
      </c>
      <c r="H290">
        <v>0.15</v>
      </c>
      <c r="I290">
        <v>23800</v>
      </c>
    </row>
    <row r="291" spans="1:9">
      <c r="A291">
        <v>1161</v>
      </c>
      <c r="B291" s="13">
        <v>45524</v>
      </c>
      <c r="C291">
        <v>106</v>
      </c>
      <c r="D291">
        <v>9</v>
      </c>
      <c r="E291">
        <v>2</v>
      </c>
      <c r="F291">
        <v>6</v>
      </c>
      <c r="G291">
        <v>120000</v>
      </c>
      <c r="H291">
        <v>0.05</v>
      </c>
      <c r="I291">
        <v>684000</v>
      </c>
    </row>
    <row r="292" spans="1:9">
      <c r="A292">
        <v>1165</v>
      </c>
      <c r="B292" s="13">
        <v>45567</v>
      </c>
      <c r="C292">
        <v>103</v>
      </c>
      <c r="D292">
        <v>13</v>
      </c>
      <c r="E292">
        <v>2</v>
      </c>
      <c r="F292">
        <v>7</v>
      </c>
      <c r="G292">
        <v>45000</v>
      </c>
      <c r="H292">
        <v>0.05</v>
      </c>
      <c r="I292">
        <v>299250</v>
      </c>
    </row>
    <row r="293" spans="1:9">
      <c r="A293">
        <v>1168</v>
      </c>
      <c r="B293" s="13">
        <v>45342</v>
      </c>
      <c r="C293">
        <v>111</v>
      </c>
      <c r="D293">
        <v>12</v>
      </c>
      <c r="E293">
        <v>2</v>
      </c>
      <c r="F293">
        <v>6</v>
      </c>
      <c r="G293">
        <v>28000</v>
      </c>
      <c r="H293">
        <v>0.1</v>
      </c>
      <c r="I293">
        <v>151200</v>
      </c>
    </row>
    <row r="294" spans="1:9">
      <c r="A294">
        <v>1171</v>
      </c>
      <c r="B294" s="13">
        <v>45327</v>
      </c>
      <c r="C294">
        <v>109</v>
      </c>
      <c r="D294">
        <v>7</v>
      </c>
      <c r="E294">
        <v>2</v>
      </c>
      <c r="F294">
        <v>4</v>
      </c>
      <c r="G294">
        <v>180000</v>
      </c>
      <c r="H294">
        <v>0.05</v>
      </c>
      <c r="I294">
        <v>684000</v>
      </c>
    </row>
    <row r="295" spans="1:9">
      <c r="A295">
        <v>1173</v>
      </c>
      <c r="B295" s="13">
        <v>45420</v>
      </c>
      <c r="C295">
        <v>103</v>
      </c>
      <c r="D295">
        <v>4</v>
      </c>
      <c r="E295">
        <v>2</v>
      </c>
      <c r="F295">
        <v>1</v>
      </c>
      <c r="G295">
        <v>45000</v>
      </c>
      <c r="H295">
        <v>0.1</v>
      </c>
      <c r="I295">
        <v>40500</v>
      </c>
    </row>
    <row r="296" spans="1:9">
      <c r="A296">
        <v>1175</v>
      </c>
      <c r="B296" s="13">
        <v>45561</v>
      </c>
      <c r="C296">
        <v>102</v>
      </c>
      <c r="D296">
        <v>3</v>
      </c>
      <c r="E296">
        <v>2</v>
      </c>
      <c r="F296">
        <v>6</v>
      </c>
      <c r="G296">
        <v>12000</v>
      </c>
      <c r="H296">
        <v>0</v>
      </c>
      <c r="I296">
        <v>72000</v>
      </c>
    </row>
    <row r="297" spans="1:9">
      <c r="A297">
        <v>1185</v>
      </c>
      <c r="B297" s="13">
        <v>45322</v>
      </c>
      <c r="C297">
        <v>110</v>
      </c>
      <c r="D297">
        <v>18</v>
      </c>
      <c r="E297">
        <v>2</v>
      </c>
      <c r="F297">
        <v>2</v>
      </c>
      <c r="G297">
        <v>25000</v>
      </c>
      <c r="H297">
        <v>0.15</v>
      </c>
      <c r="I297">
        <v>42500</v>
      </c>
    </row>
    <row r="298" spans="1:9">
      <c r="A298">
        <v>1188</v>
      </c>
      <c r="B298" s="13">
        <v>45480</v>
      </c>
      <c r="C298">
        <v>102</v>
      </c>
      <c r="D298">
        <v>9</v>
      </c>
      <c r="E298">
        <v>2</v>
      </c>
      <c r="F298">
        <v>7</v>
      </c>
      <c r="G298">
        <v>12000</v>
      </c>
      <c r="H298">
        <v>0.2</v>
      </c>
      <c r="I298">
        <v>67200</v>
      </c>
    </row>
    <row r="299" spans="1:9">
      <c r="A299">
        <v>1192</v>
      </c>
      <c r="B299" s="13">
        <v>45402</v>
      </c>
      <c r="C299">
        <v>107</v>
      </c>
      <c r="D299">
        <v>14</v>
      </c>
      <c r="E299">
        <v>2</v>
      </c>
      <c r="F299">
        <v>3</v>
      </c>
      <c r="G299">
        <v>90000</v>
      </c>
      <c r="H299">
        <v>0.1</v>
      </c>
      <c r="I299">
        <v>243000</v>
      </c>
    </row>
    <row r="300" spans="1:9">
      <c r="A300">
        <v>1196</v>
      </c>
      <c r="B300" s="13">
        <v>45437</v>
      </c>
      <c r="C300">
        <v>111</v>
      </c>
      <c r="D300">
        <v>19</v>
      </c>
      <c r="E300">
        <v>2</v>
      </c>
      <c r="F300">
        <v>5</v>
      </c>
      <c r="G300">
        <v>28000</v>
      </c>
      <c r="H300">
        <v>0.15</v>
      </c>
      <c r="I300">
        <v>119000</v>
      </c>
    </row>
    <row r="301" spans="1:9">
      <c r="A301">
        <v>1199</v>
      </c>
      <c r="B301" s="13">
        <v>45564</v>
      </c>
      <c r="C301">
        <v>112</v>
      </c>
      <c r="D301">
        <v>8</v>
      </c>
      <c r="E301">
        <v>2</v>
      </c>
      <c r="F301">
        <v>6</v>
      </c>
      <c r="G301">
        <v>15000</v>
      </c>
      <c r="H301">
        <v>0</v>
      </c>
      <c r="I301">
        <v>90000</v>
      </c>
    </row>
    <row r="302" spans="1:9">
      <c r="A302">
        <v>1203</v>
      </c>
      <c r="B302" s="13">
        <v>45416</v>
      </c>
      <c r="C302">
        <v>107</v>
      </c>
      <c r="D302">
        <v>19</v>
      </c>
      <c r="E302">
        <v>2</v>
      </c>
      <c r="F302">
        <v>2</v>
      </c>
      <c r="G302">
        <v>90000</v>
      </c>
      <c r="H302">
        <v>0.1</v>
      </c>
      <c r="I302">
        <v>162000</v>
      </c>
    </row>
    <row r="303" spans="1:9">
      <c r="A303">
        <v>1207</v>
      </c>
      <c r="B303" s="13">
        <v>45382</v>
      </c>
      <c r="C303">
        <v>111</v>
      </c>
      <c r="D303">
        <v>16</v>
      </c>
      <c r="E303">
        <v>2</v>
      </c>
      <c r="F303">
        <v>8</v>
      </c>
      <c r="G303">
        <v>28000</v>
      </c>
      <c r="H303">
        <v>0.2</v>
      </c>
      <c r="I303">
        <v>179200</v>
      </c>
    </row>
    <row r="304" spans="1:9">
      <c r="A304">
        <v>1211</v>
      </c>
      <c r="B304" s="13">
        <v>45622</v>
      </c>
      <c r="C304">
        <v>102</v>
      </c>
      <c r="D304">
        <v>20</v>
      </c>
      <c r="E304">
        <v>2</v>
      </c>
      <c r="F304">
        <v>7</v>
      </c>
      <c r="G304">
        <v>12000</v>
      </c>
      <c r="H304">
        <v>0.2</v>
      </c>
      <c r="I304">
        <v>67200</v>
      </c>
    </row>
    <row r="305" spans="1:9">
      <c r="A305">
        <v>1212</v>
      </c>
      <c r="B305" s="13">
        <v>45313</v>
      </c>
      <c r="C305">
        <v>108</v>
      </c>
      <c r="D305">
        <v>19</v>
      </c>
      <c r="E305">
        <v>2</v>
      </c>
      <c r="F305">
        <v>6</v>
      </c>
      <c r="G305">
        <v>35000</v>
      </c>
      <c r="H305">
        <v>0.2</v>
      </c>
      <c r="I305">
        <v>168000</v>
      </c>
    </row>
    <row r="306" spans="1:9">
      <c r="A306">
        <v>1219</v>
      </c>
      <c r="B306" s="13">
        <v>45450</v>
      </c>
      <c r="C306">
        <v>109</v>
      </c>
      <c r="D306">
        <v>13</v>
      </c>
      <c r="E306">
        <v>2</v>
      </c>
      <c r="F306">
        <v>6</v>
      </c>
      <c r="G306">
        <v>180000</v>
      </c>
      <c r="H306">
        <v>0.2</v>
      </c>
      <c r="I306">
        <v>864000</v>
      </c>
    </row>
    <row r="307" spans="1:9">
      <c r="A307">
        <v>1220</v>
      </c>
      <c r="B307" s="13">
        <v>45339</v>
      </c>
      <c r="C307">
        <v>111</v>
      </c>
      <c r="D307">
        <v>14</v>
      </c>
      <c r="E307">
        <v>2</v>
      </c>
      <c r="F307">
        <v>1</v>
      </c>
      <c r="G307">
        <v>28000</v>
      </c>
      <c r="H307">
        <v>0.05</v>
      </c>
      <c r="I307">
        <v>26600</v>
      </c>
    </row>
    <row r="308" spans="1:9">
      <c r="A308">
        <v>1227</v>
      </c>
      <c r="B308" s="13">
        <v>45487</v>
      </c>
      <c r="C308">
        <v>109</v>
      </c>
      <c r="D308">
        <v>17</v>
      </c>
      <c r="E308">
        <v>2</v>
      </c>
      <c r="F308">
        <v>3</v>
      </c>
      <c r="G308">
        <v>180000</v>
      </c>
      <c r="H308">
        <v>0.2</v>
      </c>
      <c r="I308">
        <v>432000</v>
      </c>
    </row>
    <row r="309" spans="1:9">
      <c r="A309">
        <v>1228</v>
      </c>
      <c r="B309" s="13">
        <v>45362</v>
      </c>
      <c r="C309">
        <v>105</v>
      </c>
      <c r="D309">
        <v>2</v>
      </c>
      <c r="E309">
        <v>2</v>
      </c>
      <c r="F309">
        <v>6</v>
      </c>
      <c r="G309">
        <v>140000</v>
      </c>
      <c r="H309">
        <v>0</v>
      </c>
      <c r="I309">
        <v>840000</v>
      </c>
    </row>
    <row r="310" spans="1:9">
      <c r="A310">
        <v>1234</v>
      </c>
      <c r="B310" s="13">
        <v>45653</v>
      </c>
      <c r="C310">
        <v>108</v>
      </c>
      <c r="D310">
        <v>15</v>
      </c>
      <c r="E310">
        <v>2</v>
      </c>
      <c r="F310">
        <v>2</v>
      </c>
      <c r="G310">
        <v>35000</v>
      </c>
      <c r="H310">
        <v>0.05</v>
      </c>
      <c r="I310">
        <v>66500</v>
      </c>
    </row>
    <row r="311" spans="1:9">
      <c r="A311">
        <v>1235</v>
      </c>
      <c r="B311" s="13">
        <v>45368</v>
      </c>
      <c r="C311">
        <v>109</v>
      </c>
      <c r="D311">
        <v>20</v>
      </c>
      <c r="E311">
        <v>2</v>
      </c>
      <c r="F311">
        <v>2</v>
      </c>
      <c r="G311">
        <v>180000</v>
      </c>
      <c r="H311">
        <v>0.05</v>
      </c>
      <c r="I311">
        <v>342000</v>
      </c>
    </row>
    <row r="312" spans="1:9">
      <c r="A312">
        <v>1237</v>
      </c>
      <c r="B312" s="13">
        <v>45597</v>
      </c>
      <c r="C312">
        <v>109</v>
      </c>
      <c r="D312">
        <v>1</v>
      </c>
      <c r="E312">
        <v>2</v>
      </c>
      <c r="F312">
        <v>4</v>
      </c>
      <c r="G312">
        <v>180000</v>
      </c>
      <c r="H312">
        <v>0.1</v>
      </c>
      <c r="I312">
        <v>648000</v>
      </c>
    </row>
    <row r="313" spans="1:9">
      <c r="A313">
        <v>1242</v>
      </c>
      <c r="B313" s="13">
        <v>45360</v>
      </c>
      <c r="C313">
        <v>101</v>
      </c>
      <c r="D313">
        <v>12</v>
      </c>
      <c r="E313">
        <v>2</v>
      </c>
      <c r="F313">
        <v>3</v>
      </c>
      <c r="G313">
        <v>750000</v>
      </c>
      <c r="H313">
        <v>0.15</v>
      </c>
      <c r="I313">
        <v>1912500</v>
      </c>
    </row>
    <row r="314" spans="1:9">
      <c r="A314">
        <v>1250</v>
      </c>
      <c r="B314" s="13">
        <v>45344</v>
      </c>
      <c r="C314">
        <v>102</v>
      </c>
      <c r="D314">
        <v>11</v>
      </c>
      <c r="E314">
        <v>2</v>
      </c>
      <c r="F314">
        <v>5</v>
      </c>
      <c r="G314">
        <v>12000</v>
      </c>
      <c r="H314">
        <v>0.15</v>
      </c>
      <c r="I314">
        <v>51000</v>
      </c>
    </row>
    <row r="315" spans="1:9">
      <c r="A315">
        <v>1252</v>
      </c>
      <c r="B315" s="13">
        <v>45606</v>
      </c>
      <c r="C315">
        <v>107</v>
      </c>
      <c r="D315">
        <v>9</v>
      </c>
      <c r="E315">
        <v>2</v>
      </c>
      <c r="F315">
        <v>1</v>
      </c>
      <c r="G315">
        <v>90000</v>
      </c>
      <c r="H315">
        <v>0.15</v>
      </c>
      <c r="I315">
        <v>76500</v>
      </c>
    </row>
    <row r="316" spans="1:9">
      <c r="A316">
        <v>1255</v>
      </c>
      <c r="B316" s="13">
        <v>45308</v>
      </c>
      <c r="C316">
        <v>110</v>
      </c>
      <c r="D316">
        <v>5</v>
      </c>
      <c r="E316">
        <v>2</v>
      </c>
      <c r="F316">
        <v>6</v>
      </c>
      <c r="G316">
        <v>25000</v>
      </c>
      <c r="H316">
        <v>0</v>
      </c>
      <c r="I316">
        <v>150000</v>
      </c>
    </row>
    <row r="317" spans="1:9">
      <c r="A317">
        <v>1257</v>
      </c>
      <c r="B317" s="13">
        <v>45350</v>
      </c>
      <c r="C317">
        <v>101</v>
      </c>
      <c r="D317">
        <v>6</v>
      </c>
      <c r="E317">
        <v>2</v>
      </c>
      <c r="F317">
        <v>7</v>
      </c>
      <c r="G317">
        <v>750000</v>
      </c>
      <c r="H317">
        <v>0</v>
      </c>
      <c r="I317">
        <v>5250000</v>
      </c>
    </row>
    <row r="318" spans="1:9">
      <c r="A318">
        <v>1260</v>
      </c>
      <c r="B318" s="13">
        <v>45336</v>
      </c>
      <c r="C318">
        <v>111</v>
      </c>
      <c r="D318">
        <v>11</v>
      </c>
      <c r="E318">
        <v>2</v>
      </c>
      <c r="F318">
        <v>2</v>
      </c>
      <c r="G318">
        <v>28000</v>
      </c>
      <c r="H318">
        <v>0.1</v>
      </c>
      <c r="I318">
        <v>50400</v>
      </c>
    </row>
    <row r="319" spans="1:9">
      <c r="A319">
        <v>1265</v>
      </c>
      <c r="B319" s="13">
        <v>45620</v>
      </c>
      <c r="C319">
        <v>102</v>
      </c>
      <c r="D319">
        <v>15</v>
      </c>
      <c r="E319">
        <v>2</v>
      </c>
      <c r="F319">
        <v>6</v>
      </c>
      <c r="G319">
        <v>12000</v>
      </c>
      <c r="H319">
        <v>0.2</v>
      </c>
      <c r="I319">
        <v>57600</v>
      </c>
    </row>
    <row r="320" spans="1:9">
      <c r="A320">
        <v>1269</v>
      </c>
      <c r="B320" s="13">
        <v>45432</v>
      </c>
      <c r="C320">
        <v>103</v>
      </c>
      <c r="D320">
        <v>10</v>
      </c>
      <c r="E320">
        <v>2</v>
      </c>
      <c r="F320">
        <v>2</v>
      </c>
      <c r="G320">
        <v>45000</v>
      </c>
      <c r="H320">
        <v>0.05</v>
      </c>
      <c r="I320">
        <v>85500</v>
      </c>
    </row>
    <row r="321" spans="1:9">
      <c r="A321">
        <v>1272</v>
      </c>
      <c r="B321" s="13">
        <v>45505</v>
      </c>
      <c r="C321">
        <v>110</v>
      </c>
      <c r="D321">
        <v>1</v>
      </c>
      <c r="E321">
        <v>2</v>
      </c>
      <c r="F321">
        <v>5</v>
      </c>
      <c r="G321">
        <v>25000</v>
      </c>
      <c r="H321">
        <v>0.1</v>
      </c>
      <c r="I321">
        <v>112500</v>
      </c>
    </row>
    <row r="322" spans="1:9">
      <c r="A322">
        <v>1274</v>
      </c>
      <c r="B322" s="13">
        <v>45517</v>
      </c>
      <c r="C322">
        <v>107</v>
      </c>
      <c r="D322">
        <v>16</v>
      </c>
      <c r="E322">
        <v>2</v>
      </c>
      <c r="F322">
        <v>6</v>
      </c>
      <c r="G322">
        <v>90000</v>
      </c>
      <c r="H322">
        <v>0.1</v>
      </c>
      <c r="I322">
        <v>486000</v>
      </c>
    </row>
    <row r="323" spans="1:9">
      <c r="A323">
        <v>1279</v>
      </c>
      <c r="B323" s="13">
        <v>45547</v>
      </c>
      <c r="C323">
        <v>109</v>
      </c>
      <c r="D323">
        <v>15</v>
      </c>
      <c r="E323">
        <v>2</v>
      </c>
      <c r="F323">
        <v>5</v>
      </c>
      <c r="G323">
        <v>180000</v>
      </c>
      <c r="H323">
        <v>0</v>
      </c>
      <c r="I323">
        <v>900000</v>
      </c>
    </row>
    <row r="324" spans="1:9">
      <c r="A324">
        <v>1281</v>
      </c>
      <c r="B324" s="13">
        <v>45317</v>
      </c>
      <c r="C324">
        <v>105</v>
      </c>
      <c r="D324">
        <v>16</v>
      </c>
      <c r="E324">
        <v>2</v>
      </c>
      <c r="F324">
        <v>8</v>
      </c>
      <c r="G324">
        <v>140000</v>
      </c>
      <c r="H324">
        <v>0</v>
      </c>
      <c r="I324">
        <v>1120000</v>
      </c>
    </row>
    <row r="325" spans="1:9">
      <c r="A325">
        <v>1283</v>
      </c>
      <c r="B325" s="13">
        <v>45315</v>
      </c>
      <c r="C325">
        <v>107</v>
      </c>
      <c r="D325">
        <v>2</v>
      </c>
      <c r="E325">
        <v>2</v>
      </c>
      <c r="F325">
        <v>4</v>
      </c>
      <c r="G325">
        <v>90000</v>
      </c>
      <c r="H325">
        <v>0.1</v>
      </c>
      <c r="I325">
        <v>324000</v>
      </c>
    </row>
    <row r="326" spans="1:9">
      <c r="A326">
        <v>1284</v>
      </c>
      <c r="B326" s="13">
        <v>45329</v>
      </c>
      <c r="C326">
        <v>107</v>
      </c>
      <c r="D326">
        <v>17</v>
      </c>
      <c r="E326">
        <v>2</v>
      </c>
      <c r="F326">
        <v>5</v>
      </c>
      <c r="G326">
        <v>90000</v>
      </c>
      <c r="H326">
        <v>0.2</v>
      </c>
      <c r="I326">
        <v>360000</v>
      </c>
    </row>
    <row r="327" spans="1:9">
      <c r="A327">
        <v>1291</v>
      </c>
      <c r="B327" s="13">
        <v>45449</v>
      </c>
      <c r="C327">
        <v>112</v>
      </c>
      <c r="D327">
        <v>1</v>
      </c>
      <c r="E327">
        <v>2</v>
      </c>
      <c r="F327">
        <v>5</v>
      </c>
      <c r="G327">
        <v>15000</v>
      </c>
      <c r="H327">
        <v>0.2</v>
      </c>
      <c r="I327">
        <v>60000</v>
      </c>
    </row>
    <row r="328" spans="1:9">
      <c r="A328">
        <v>1292</v>
      </c>
      <c r="B328" s="13">
        <v>45587</v>
      </c>
      <c r="C328">
        <v>104</v>
      </c>
      <c r="D328">
        <v>2</v>
      </c>
      <c r="E328">
        <v>2</v>
      </c>
      <c r="F328">
        <v>3</v>
      </c>
      <c r="G328">
        <v>160000</v>
      </c>
      <c r="H328">
        <v>0.2</v>
      </c>
      <c r="I328">
        <v>384000</v>
      </c>
    </row>
    <row r="329" spans="1:9">
      <c r="A329">
        <v>1294</v>
      </c>
      <c r="B329" s="13">
        <v>45452</v>
      </c>
      <c r="C329">
        <v>107</v>
      </c>
      <c r="D329">
        <v>5</v>
      </c>
      <c r="E329">
        <v>2</v>
      </c>
      <c r="F329">
        <v>4</v>
      </c>
      <c r="G329">
        <v>90000</v>
      </c>
      <c r="H329">
        <v>0.2</v>
      </c>
      <c r="I329">
        <v>288000</v>
      </c>
    </row>
    <row r="330" spans="1:9">
      <c r="A330">
        <v>1297</v>
      </c>
      <c r="B330" s="13">
        <v>45571</v>
      </c>
      <c r="C330">
        <v>106</v>
      </c>
      <c r="D330">
        <v>9</v>
      </c>
      <c r="E330">
        <v>2</v>
      </c>
      <c r="F330">
        <v>4</v>
      </c>
      <c r="G330">
        <v>120000</v>
      </c>
      <c r="H330">
        <v>0.1</v>
      </c>
      <c r="I330">
        <v>432000</v>
      </c>
    </row>
    <row r="331" spans="1:9">
      <c r="A331">
        <v>1300</v>
      </c>
      <c r="B331" s="13">
        <v>45439</v>
      </c>
      <c r="C331">
        <v>102</v>
      </c>
      <c r="D331">
        <v>19</v>
      </c>
      <c r="E331">
        <v>2</v>
      </c>
      <c r="F331">
        <v>7</v>
      </c>
      <c r="G331">
        <v>12000</v>
      </c>
      <c r="H331">
        <v>0.15</v>
      </c>
      <c r="I331">
        <v>71400</v>
      </c>
    </row>
    <row r="332" spans="1:9">
      <c r="A332">
        <v>1310</v>
      </c>
      <c r="B332" s="13">
        <v>45437</v>
      </c>
      <c r="C332">
        <v>108</v>
      </c>
      <c r="D332">
        <v>18</v>
      </c>
      <c r="E332">
        <v>2</v>
      </c>
      <c r="F332">
        <v>3</v>
      </c>
      <c r="G332">
        <v>35000</v>
      </c>
      <c r="H332">
        <v>0.15</v>
      </c>
      <c r="I332">
        <v>89250</v>
      </c>
    </row>
    <row r="333" spans="1:9">
      <c r="A333">
        <v>1316</v>
      </c>
      <c r="B333" s="13">
        <v>45646</v>
      </c>
      <c r="C333">
        <v>104</v>
      </c>
      <c r="D333">
        <v>2</v>
      </c>
      <c r="E333">
        <v>2</v>
      </c>
      <c r="F333">
        <v>8</v>
      </c>
      <c r="G333">
        <v>160000</v>
      </c>
      <c r="H333">
        <v>0.15</v>
      </c>
      <c r="I333">
        <v>1088000</v>
      </c>
    </row>
    <row r="334" spans="1:9">
      <c r="A334">
        <v>1317</v>
      </c>
      <c r="B334" s="13">
        <v>45643</v>
      </c>
      <c r="C334">
        <v>109</v>
      </c>
      <c r="D334">
        <v>10</v>
      </c>
      <c r="E334">
        <v>2</v>
      </c>
      <c r="F334">
        <v>5</v>
      </c>
      <c r="G334">
        <v>180000</v>
      </c>
      <c r="H334">
        <v>0.05</v>
      </c>
      <c r="I334">
        <v>855000</v>
      </c>
    </row>
    <row r="335" spans="1:9">
      <c r="A335">
        <v>1321</v>
      </c>
      <c r="B335" s="13">
        <v>45550</v>
      </c>
      <c r="C335">
        <v>104</v>
      </c>
      <c r="D335">
        <v>19</v>
      </c>
      <c r="E335">
        <v>2</v>
      </c>
      <c r="F335">
        <v>3</v>
      </c>
      <c r="G335">
        <v>160000</v>
      </c>
      <c r="H335">
        <v>0.2</v>
      </c>
      <c r="I335">
        <v>384000</v>
      </c>
    </row>
    <row r="336" spans="1:9">
      <c r="A336">
        <v>1330</v>
      </c>
      <c r="B336" s="13">
        <v>45444</v>
      </c>
      <c r="C336">
        <v>108</v>
      </c>
      <c r="D336">
        <v>18</v>
      </c>
      <c r="E336">
        <v>2</v>
      </c>
      <c r="F336">
        <v>7</v>
      </c>
      <c r="G336">
        <v>35000</v>
      </c>
      <c r="H336">
        <v>0.05</v>
      </c>
      <c r="I336">
        <v>232750</v>
      </c>
    </row>
    <row r="337" spans="1:9">
      <c r="A337">
        <v>1336</v>
      </c>
      <c r="B337" s="13">
        <v>45630</v>
      </c>
      <c r="C337">
        <v>109</v>
      </c>
      <c r="D337">
        <v>8</v>
      </c>
      <c r="E337">
        <v>2</v>
      </c>
      <c r="F337">
        <v>5</v>
      </c>
      <c r="G337">
        <v>180000</v>
      </c>
      <c r="H337">
        <v>0.2</v>
      </c>
      <c r="I337">
        <v>720000</v>
      </c>
    </row>
    <row r="338" spans="1:9">
      <c r="A338">
        <v>1337</v>
      </c>
      <c r="B338" s="13">
        <v>45381</v>
      </c>
      <c r="C338">
        <v>111</v>
      </c>
      <c r="D338">
        <v>14</v>
      </c>
      <c r="E338">
        <v>2</v>
      </c>
      <c r="F338">
        <v>1</v>
      </c>
      <c r="G338">
        <v>28000</v>
      </c>
      <c r="H338">
        <v>0.15</v>
      </c>
      <c r="I338">
        <v>23800</v>
      </c>
    </row>
    <row r="339" spans="1:9">
      <c r="A339">
        <v>1338</v>
      </c>
      <c r="B339" s="13">
        <v>45560</v>
      </c>
      <c r="C339">
        <v>106</v>
      </c>
      <c r="D339">
        <v>14</v>
      </c>
      <c r="E339">
        <v>2</v>
      </c>
      <c r="F339">
        <v>5</v>
      </c>
      <c r="G339">
        <v>120000</v>
      </c>
      <c r="H339">
        <v>0.2</v>
      </c>
      <c r="I339">
        <v>480000</v>
      </c>
    </row>
    <row r="340" spans="1:9">
      <c r="A340">
        <v>1340</v>
      </c>
      <c r="B340" s="13">
        <v>45579</v>
      </c>
      <c r="C340">
        <v>107</v>
      </c>
      <c r="D340">
        <v>14</v>
      </c>
      <c r="E340">
        <v>2</v>
      </c>
      <c r="F340">
        <v>3</v>
      </c>
      <c r="G340">
        <v>90000</v>
      </c>
      <c r="H340">
        <v>0.1</v>
      </c>
      <c r="I340">
        <v>243000</v>
      </c>
    </row>
    <row r="341" spans="1:9">
      <c r="A341">
        <v>1342</v>
      </c>
      <c r="B341" s="13">
        <v>45318</v>
      </c>
      <c r="C341">
        <v>105</v>
      </c>
      <c r="D341">
        <v>13</v>
      </c>
      <c r="E341">
        <v>2</v>
      </c>
      <c r="F341">
        <v>1</v>
      </c>
      <c r="G341">
        <v>140000</v>
      </c>
      <c r="H341">
        <v>0.05</v>
      </c>
      <c r="I341">
        <v>133000</v>
      </c>
    </row>
    <row r="342" spans="1:9">
      <c r="A342">
        <v>1346</v>
      </c>
      <c r="B342" s="13">
        <v>45456</v>
      </c>
      <c r="C342">
        <v>105</v>
      </c>
      <c r="D342">
        <v>13</v>
      </c>
      <c r="E342">
        <v>2</v>
      </c>
      <c r="F342">
        <v>6</v>
      </c>
      <c r="G342">
        <v>140000</v>
      </c>
      <c r="H342">
        <v>0.1</v>
      </c>
      <c r="I342">
        <v>756000</v>
      </c>
    </row>
    <row r="343" spans="1:9">
      <c r="A343">
        <v>1348</v>
      </c>
      <c r="B343" s="13">
        <v>45396</v>
      </c>
      <c r="C343">
        <v>106</v>
      </c>
      <c r="D343">
        <v>11</v>
      </c>
      <c r="E343">
        <v>2</v>
      </c>
      <c r="F343">
        <v>4</v>
      </c>
      <c r="G343">
        <v>120000</v>
      </c>
      <c r="H343">
        <v>0</v>
      </c>
      <c r="I343">
        <v>480000</v>
      </c>
    </row>
    <row r="344" spans="1:9">
      <c r="A344">
        <v>1349</v>
      </c>
      <c r="B344" s="13">
        <v>45425</v>
      </c>
      <c r="C344">
        <v>109</v>
      </c>
      <c r="D344">
        <v>19</v>
      </c>
      <c r="E344">
        <v>2</v>
      </c>
      <c r="F344">
        <v>7</v>
      </c>
      <c r="G344">
        <v>180000</v>
      </c>
      <c r="H344">
        <v>0.05</v>
      </c>
      <c r="I344">
        <v>1197000</v>
      </c>
    </row>
    <row r="345" spans="1:9">
      <c r="A345">
        <v>1350</v>
      </c>
      <c r="B345" s="13">
        <v>45460</v>
      </c>
      <c r="C345">
        <v>104</v>
      </c>
      <c r="D345">
        <v>13</v>
      </c>
      <c r="E345">
        <v>2</v>
      </c>
      <c r="F345">
        <v>4</v>
      </c>
      <c r="G345">
        <v>160000</v>
      </c>
      <c r="H345">
        <v>0.1</v>
      </c>
      <c r="I345">
        <v>576000</v>
      </c>
    </row>
    <row r="346" spans="1:9">
      <c r="A346">
        <v>1351</v>
      </c>
      <c r="B346" s="13">
        <v>45423</v>
      </c>
      <c r="C346">
        <v>108</v>
      </c>
      <c r="D346">
        <v>16</v>
      </c>
      <c r="E346">
        <v>2</v>
      </c>
      <c r="F346">
        <v>6</v>
      </c>
      <c r="G346">
        <v>35000</v>
      </c>
      <c r="H346">
        <v>0.2</v>
      </c>
      <c r="I346">
        <v>168000</v>
      </c>
    </row>
    <row r="347" spans="1:9">
      <c r="A347">
        <v>1353</v>
      </c>
      <c r="B347" s="13">
        <v>45634</v>
      </c>
      <c r="C347">
        <v>101</v>
      </c>
      <c r="D347">
        <v>1</v>
      </c>
      <c r="E347">
        <v>2</v>
      </c>
      <c r="F347">
        <v>4</v>
      </c>
      <c r="G347">
        <v>750000</v>
      </c>
      <c r="H347">
        <v>0.05</v>
      </c>
      <c r="I347">
        <v>2850000</v>
      </c>
    </row>
    <row r="348" spans="1:9">
      <c r="A348">
        <v>1354</v>
      </c>
      <c r="B348" s="13">
        <v>45296</v>
      </c>
      <c r="C348">
        <v>104</v>
      </c>
      <c r="D348">
        <v>17</v>
      </c>
      <c r="E348">
        <v>2</v>
      </c>
      <c r="F348">
        <v>1</v>
      </c>
      <c r="G348">
        <v>160000</v>
      </c>
      <c r="H348">
        <v>0.2</v>
      </c>
      <c r="I348">
        <v>128000</v>
      </c>
    </row>
    <row r="349" spans="1:9">
      <c r="A349">
        <v>1359</v>
      </c>
      <c r="B349" s="13">
        <v>45648</v>
      </c>
      <c r="C349">
        <v>104</v>
      </c>
      <c r="D349">
        <v>10</v>
      </c>
      <c r="E349">
        <v>2</v>
      </c>
      <c r="F349">
        <v>2</v>
      </c>
      <c r="G349">
        <v>160000</v>
      </c>
      <c r="H349">
        <v>0</v>
      </c>
      <c r="I349">
        <v>320000</v>
      </c>
    </row>
    <row r="350" spans="1:9">
      <c r="A350">
        <v>1361</v>
      </c>
      <c r="B350" s="13">
        <v>45651</v>
      </c>
      <c r="C350">
        <v>103</v>
      </c>
      <c r="D350">
        <v>3</v>
      </c>
      <c r="E350">
        <v>2</v>
      </c>
      <c r="F350">
        <v>7</v>
      </c>
      <c r="G350">
        <v>45000</v>
      </c>
      <c r="H350">
        <v>0.1</v>
      </c>
      <c r="I350">
        <v>283500</v>
      </c>
    </row>
    <row r="351" spans="1:9">
      <c r="A351">
        <v>1388</v>
      </c>
      <c r="B351" s="13">
        <v>45329</v>
      </c>
      <c r="C351">
        <v>108</v>
      </c>
      <c r="D351">
        <v>20</v>
      </c>
      <c r="E351">
        <v>2</v>
      </c>
      <c r="F351">
        <v>7</v>
      </c>
      <c r="G351">
        <v>35000</v>
      </c>
      <c r="H351">
        <v>0.15</v>
      </c>
      <c r="I351">
        <v>208250</v>
      </c>
    </row>
    <row r="352" spans="1:9">
      <c r="A352">
        <v>1395</v>
      </c>
      <c r="B352" s="13">
        <v>45525</v>
      </c>
      <c r="C352">
        <v>104</v>
      </c>
      <c r="D352">
        <v>17</v>
      </c>
      <c r="E352">
        <v>2</v>
      </c>
      <c r="F352">
        <v>8</v>
      </c>
      <c r="G352">
        <v>160000</v>
      </c>
      <c r="H352">
        <v>0.15</v>
      </c>
      <c r="I352">
        <v>1088000</v>
      </c>
    </row>
    <row r="353" spans="1:9">
      <c r="A353">
        <v>1398</v>
      </c>
      <c r="B353" s="13">
        <v>45373</v>
      </c>
      <c r="C353">
        <v>106</v>
      </c>
      <c r="D353">
        <v>18</v>
      </c>
      <c r="E353">
        <v>2</v>
      </c>
      <c r="F353">
        <v>8</v>
      </c>
      <c r="G353">
        <v>120000</v>
      </c>
      <c r="H353">
        <v>0.15</v>
      </c>
      <c r="I353">
        <v>816000</v>
      </c>
    </row>
    <row r="354" spans="1:9">
      <c r="A354">
        <v>1399</v>
      </c>
      <c r="B354" s="13">
        <v>45614</v>
      </c>
      <c r="C354">
        <v>103</v>
      </c>
      <c r="D354">
        <v>6</v>
      </c>
      <c r="E354">
        <v>2</v>
      </c>
      <c r="F354">
        <v>7</v>
      </c>
      <c r="G354">
        <v>45000</v>
      </c>
      <c r="H354">
        <v>0.2</v>
      </c>
      <c r="I354">
        <v>252000</v>
      </c>
    </row>
    <row r="355" spans="1:9">
      <c r="A355">
        <v>1400</v>
      </c>
      <c r="B355" s="13">
        <v>45393</v>
      </c>
      <c r="C355">
        <v>108</v>
      </c>
      <c r="D355">
        <v>19</v>
      </c>
      <c r="E355">
        <v>2</v>
      </c>
      <c r="F355">
        <v>1</v>
      </c>
      <c r="G355">
        <v>35000</v>
      </c>
      <c r="H355">
        <v>0.05</v>
      </c>
      <c r="I355">
        <v>33250</v>
      </c>
    </row>
    <row r="356" spans="1:9">
      <c r="A356">
        <v>1401</v>
      </c>
      <c r="B356" s="13">
        <v>45434</v>
      </c>
      <c r="C356">
        <v>112</v>
      </c>
      <c r="D356">
        <v>3</v>
      </c>
      <c r="E356">
        <v>2</v>
      </c>
      <c r="F356">
        <v>3</v>
      </c>
      <c r="G356">
        <v>15000</v>
      </c>
      <c r="H356">
        <v>0.05</v>
      </c>
      <c r="I356">
        <v>42750</v>
      </c>
    </row>
    <row r="357" spans="1:9">
      <c r="A357">
        <v>1402</v>
      </c>
      <c r="B357" s="13">
        <v>45526</v>
      </c>
      <c r="C357">
        <v>102</v>
      </c>
      <c r="D357">
        <v>9</v>
      </c>
      <c r="E357">
        <v>2</v>
      </c>
      <c r="F357">
        <v>8</v>
      </c>
      <c r="G357">
        <v>12000</v>
      </c>
      <c r="H357">
        <v>0.1</v>
      </c>
      <c r="I357">
        <v>86400</v>
      </c>
    </row>
    <row r="358" spans="1:9">
      <c r="A358">
        <v>1407</v>
      </c>
      <c r="B358" s="13">
        <v>45617</v>
      </c>
      <c r="C358">
        <v>109</v>
      </c>
      <c r="D358">
        <v>6</v>
      </c>
      <c r="E358">
        <v>2</v>
      </c>
      <c r="F358">
        <v>8</v>
      </c>
      <c r="G358">
        <v>180000</v>
      </c>
      <c r="H358">
        <v>0.05</v>
      </c>
      <c r="I358">
        <v>1368000</v>
      </c>
    </row>
    <row r="359" spans="1:9">
      <c r="A359">
        <v>1410</v>
      </c>
      <c r="B359" s="13">
        <v>45504</v>
      </c>
      <c r="C359">
        <v>112</v>
      </c>
      <c r="D359">
        <v>15</v>
      </c>
      <c r="E359">
        <v>2</v>
      </c>
      <c r="F359">
        <v>2</v>
      </c>
      <c r="G359">
        <v>15000</v>
      </c>
      <c r="H359">
        <v>0.05</v>
      </c>
      <c r="I359">
        <v>28500</v>
      </c>
    </row>
    <row r="360" spans="1:9">
      <c r="A360">
        <v>1412</v>
      </c>
      <c r="B360" s="13">
        <v>45581</v>
      </c>
      <c r="C360">
        <v>112</v>
      </c>
      <c r="D360">
        <v>16</v>
      </c>
      <c r="E360">
        <v>2</v>
      </c>
      <c r="F360">
        <v>2</v>
      </c>
      <c r="G360">
        <v>15000</v>
      </c>
      <c r="H360">
        <v>0.1</v>
      </c>
      <c r="I360">
        <v>27000</v>
      </c>
    </row>
    <row r="361" spans="1:9">
      <c r="A361">
        <v>1416</v>
      </c>
      <c r="B361" s="13">
        <v>45413</v>
      </c>
      <c r="C361">
        <v>104</v>
      </c>
      <c r="D361">
        <v>19</v>
      </c>
      <c r="E361">
        <v>2</v>
      </c>
      <c r="F361">
        <v>7</v>
      </c>
      <c r="G361">
        <v>160000</v>
      </c>
      <c r="H361">
        <v>0.05</v>
      </c>
      <c r="I361">
        <v>1064000</v>
      </c>
    </row>
    <row r="362" spans="1:9">
      <c r="A362">
        <v>1417</v>
      </c>
      <c r="B362" s="13">
        <v>45397</v>
      </c>
      <c r="C362">
        <v>104</v>
      </c>
      <c r="D362">
        <v>2</v>
      </c>
      <c r="E362">
        <v>2</v>
      </c>
      <c r="F362">
        <v>5</v>
      </c>
      <c r="G362">
        <v>160000</v>
      </c>
      <c r="H362">
        <v>0.05</v>
      </c>
      <c r="I362">
        <v>760000</v>
      </c>
    </row>
    <row r="363" spans="1:9">
      <c r="A363">
        <v>1421</v>
      </c>
      <c r="B363" s="13">
        <v>45542</v>
      </c>
      <c r="C363">
        <v>103</v>
      </c>
      <c r="D363">
        <v>19</v>
      </c>
      <c r="E363">
        <v>2</v>
      </c>
      <c r="F363">
        <v>7</v>
      </c>
      <c r="G363">
        <v>45000</v>
      </c>
      <c r="H363">
        <v>0</v>
      </c>
      <c r="I363">
        <v>315000</v>
      </c>
    </row>
    <row r="364" spans="1:9">
      <c r="A364">
        <v>1422</v>
      </c>
      <c r="B364" s="13">
        <v>45616</v>
      </c>
      <c r="C364">
        <v>102</v>
      </c>
      <c r="D364">
        <v>13</v>
      </c>
      <c r="E364">
        <v>2</v>
      </c>
      <c r="F364">
        <v>5</v>
      </c>
      <c r="G364">
        <v>12000</v>
      </c>
      <c r="H364">
        <v>0.1</v>
      </c>
      <c r="I364">
        <v>54000</v>
      </c>
    </row>
    <row r="365" spans="1:9">
      <c r="A365">
        <v>1423</v>
      </c>
      <c r="B365" s="13">
        <v>45524</v>
      </c>
      <c r="C365">
        <v>108</v>
      </c>
      <c r="D365">
        <v>11</v>
      </c>
      <c r="E365">
        <v>2</v>
      </c>
      <c r="F365">
        <v>2</v>
      </c>
      <c r="G365">
        <v>35000</v>
      </c>
      <c r="H365">
        <v>0.15</v>
      </c>
      <c r="I365">
        <v>59500</v>
      </c>
    </row>
    <row r="366" spans="1:9">
      <c r="A366">
        <v>1427</v>
      </c>
      <c r="B366" s="13">
        <v>45300</v>
      </c>
      <c r="C366">
        <v>102</v>
      </c>
      <c r="D366">
        <v>6</v>
      </c>
      <c r="E366">
        <v>2</v>
      </c>
      <c r="F366">
        <v>1</v>
      </c>
      <c r="G366">
        <v>12000</v>
      </c>
      <c r="H366">
        <v>0.15</v>
      </c>
      <c r="I366">
        <v>10200</v>
      </c>
    </row>
    <row r="367" spans="1:9">
      <c r="A367">
        <v>1436</v>
      </c>
      <c r="B367" s="13">
        <v>45517</v>
      </c>
      <c r="C367">
        <v>106</v>
      </c>
      <c r="D367">
        <v>7</v>
      </c>
      <c r="E367">
        <v>2</v>
      </c>
      <c r="F367">
        <v>3</v>
      </c>
      <c r="G367">
        <v>120000</v>
      </c>
      <c r="H367">
        <v>0.2</v>
      </c>
      <c r="I367">
        <v>288000</v>
      </c>
    </row>
    <row r="368" spans="1:9">
      <c r="A368">
        <v>1440</v>
      </c>
      <c r="B368" s="13">
        <v>45629</v>
      </c>
      <c r="C368">
        <v>105</v>
      </c>
      <c r="D368">
        <v>7</v>
      </c>
      <c r="E368">
        <v>2</v>
      </c>
      <c r="F368">
        <v>4</v>
      </c>
      <c r="G368">
        <v>140000</v>
      </c>
      <c r="H368">
        <v>0.1</v>
      </c>
      <c r="I368">
        <v>504000</v>
      </c>
    </row>
    <row r="369" spans="1:9">
      <c r="A369">
        <v>1441</v>
      </c>
      <c r="B369" s="13">
        <v>45622</v>
      </c>
      <c r="C369">
        <v>101</v>
      </c>
      <c r="D369">
        <v>8</v>
      </c>
      <c r="E369">
        <v>2</v>
      </c>
      <c r="F369">
        <v>2</v>
      </c>
      <c r="G369">
        <v>750000</v>
      </c>
      <c r="H369">
        <v>0.2</v>
      </c>
      <c r="I369">
        <v>1200000</v>
      </c>
    </row>
    <row r="370" spans="1:9">
      <c r="A370">
        <v>1443</v>
      </c>
      <c r="B370" s="13">
        <v>45507</v>
      </c>
      <c r="C370">
        <v>106</v>
      </c>
      <c r="D370">
        <v>18</v>
      </c>
      <c r="E370">
        <v>2</v>
      </c>
      <c r="F370">
        <v>8</v>
      </c>
      <c r="G370">
        <v>120000</v>
      </c>
      <c r="H370">
        <v>0</v>
      </c>
      <c r="I370">
        <v>960000</v>
      </c>
    </row>
    <row r="371" spans="1:9">
      <c r="A371">
        <v>1445</v>
      </c>
      <c r="B371" s="13">
        <v>45495</v>
      </c>
      <c r="C371">
        <v>109</v>
      </c>
      <c r="D371">
        <v>10</v>
      </c>
      <c r="E371">
        <v>2</v>
      </c>
      <c r="F371">
        <v>7</v>
      </c>
      <c r="G371">
        <v>180000</v>
      </c>
      <c r="H371">
        <v>0.15</v>
      </c>
      <c r="I371">
        <v>1071000</v>
      </c>
    </row>
    <row r="372" spans="1:9">
      <c r="A372">
        <v>1446</v>
      </c>
      <c r="B372" s="13">
        <v>45334</v>
      </c>
      <c r="C372">
        <v>111</v>
      </c>
      <c r="D372">
        <v>18</v>
      </c>
      <c r="E372">
        <v>2</v>
      </c>
      <c r="F372">
        <v>3</v>
      </c>
      <c r="G372">
        <v>28000</v>
      </c>
      <c r="H372">
        <v>0.1</v>
      </c>
      <c r="I372">
        <v>75600</v>
      </c>
    </row>
    <row r="373" spans="1:9">
      <c r="A373">
        <v>1451</v>
      </c>
      <c r="B373" s="13">
        <v>45546</v>
      </c>
      <c r="C373">
        <v>106</v>
      </c>
      <c r="D373">
        <v>17</v>
      </c>
      <c r="E373">
        <v>2</v>
      </c>
      <c r="F373">
        <v>5</v>
      </c>
      <c r="G373">
        <v>120000</v>
      </c>
      <c r="H373">
        <v>0.05</v>
      </c>
      <c r="I373">
        <v>570000</v>
      </c>
    </row>
    <row r="374" spans="1:9">
      <c r="A374">
        <v>1460</v>
      </c>
      <c r="B374" s="13">
        <v>45459</v>
      </c>
      <c r="C374">
        <v>102</v>
      </c>
      <c r="D374">
        <v>18</v>
      </c>
      <c r="E374">
        <v>2</v>
      </c>
      <c r="F374">
        <v>6</v>
      </c>
      <c r="G374">
        <v>12000</v>
      </c>
      <c r="H374">
        <v>0.2</v>
      </c>
      <c r="I374">
        <v>57600</v>
      </c>
    </row>
    <row r="375" spans="1:9">
      <c r="A375">
        <v>1466</v>
      </c>
      <c r="B375" s="13">
        <v>45503</v>
      </c>
      <c r="C375">
        <v>112</v>
      </c>
      <c r="D375">
        <v>12</v>
      </c>
      <c r="E375">
        <v>2</v>
      </c>
      <c r="F375">
        <v>2</v>
      </c>
      <c r="G375">
        <v>15000</v>
      </c>
      <c r="H375">
        <v>0.2</v>
      </c>
      <c r="I375">
        <v>24000</v>
      </c>
    </row>
    <row r="376" spans="1:9">
      <c r="A376">
        <v>1471</v>
      </c>
      <c r="B376" s="13">
        <v>45566</v>
      </c>
      <c r="C376">
        <v>106</v>
      </c>
      <c r="D376">
        <v>7</v>
      </c>
      <c r="E376">
        <v>2</v>
      </c>
      <c r="F376">
        <v>8</v>
      </c>
      <c r="G376">
        <v>120000</v>
      </c>
      <c r="H376">
        <v>0</v>
      </c>
      <c r="I376">
        <v>960000</v>
      </c>
    </row>
    <row r="377" spans="1:9">
      <c r="A377">
        <v>1480</v>
      </c>
      <c r="B377" s="13">
        <v>45546</v>
      </c>
      <c r="C377">
        <v>101</v>
      </c>
      <c r="D377">
        <v>13</v>
      </c>
      <c r="E377">
        <v>2</v>
      </c>
      <c r="F377">
        <v>3</v>
      </c>
      <c r="G377">
        <v>750000</v>
      </c>
      <c r="H377">
        <v>0.05</v>
      </c>
      <c r="I377">
        <v>2137500</v>
      </c>
    </row>
    <row r="378" spans="1:9">
      <c r="A378">
        <v>1482</v>
      </c>
      <c r="B378" s="13">
        <v>45417</v>
      </c>
      <c r="C378">
        <v>111</v>
      </c>
      <c r="D378">
        <v>10</v>
      </c>
      <c r="E378">
        <v>2</v>
      </c>
      <c r="F378">
        <v>8</v>
      </c>
      <c r="G378">
        <v>28000</v>
      </c>
      <c r="H378">
        <v>0.1</v>
      </c>
      <c r="I378">
        <v>201600</v>
      </c>
    </row>
    <row r="379" spans="1:9">
      <c r="A379">
        <v>1484</v>
      </c>
      <c r="B379" s="13">
        <v>45301</v>
      </c>
      <c r="C379">
        <v>107</v>
      </c>
      <c r="D379">
        <v>12</v>
      </c>
      <c r="E379">
        <v>2</v>
      </c>
      <c r="F379">
        <v>8</v>
      </c>
      <c r="G379">
        <v>90000</v>
      </c>
      <c r="H379">
        <v>0.2</v>
      </c>
      <c r="I379">
        <v>576000</v>
      </c>
    </row>
    <row r="380" spans="1:9">
      <c r="A380">
        <v>1490</v>
      </c>
      <c r="B380" s="13">
        <v>45582</v>
      </c>
      <c r="C380">
        <v>110</v>
      </c>
      <c r="D380">
        <v>5</v>
      </c>
      <c r="E380">
        <v>2</v>
      </c>
      <c r="F380">
        <v>4</v>
      </c>
      <c r="G380">
        <v>25000</v>
      </c>
      <c r="H380">
        <v>0.15</v>
      </c>
      <c r="I380">
        <v>85000</v>
      </c>
    </row>
    <row r="381" spans="1:9">
      <c r="A381">
        <v>1491</v>
      </c>
      <c r="B381" s="13">
        <v>45569</v>
      </c>
      <c r="C381">
        <v>105</v>
      </c>
      <c r="D381">
        <v>6</v>
      </c>
      <c r="E381">
        <v>2</v>
      </c>
      <c r="F381">
        <v>2</v>
      </c>
      <c r="G381">
        <v>140000</v>
      </c>
      <c r="H381">
        <v>0.2</v>
      </c>
      <c r="I381">
        <v>224000</v>
      </c>
    </row>
    <row r="382" spans="1:9">
      <c r="A382">
        <v>1492</v>
      </c>
      <c r="B382" s="13">
        <v>45404</v>
      </c>
      <c r="C382">
        <v>101</v>
      </c>
      <c r="D382">
        <v>17</v>
      </c>
      <c r="E382">
        <v>2</v>
      </c>
      <c r="F382">
        <v>6</v>
      </c>
      <c r="G382">
        <v>750000</v>
      </c>
      <c r="H382">
        <v>0.05</v>
      </c>
      <c r="I382">
        <v>4275000</v>
      </c>
    </row>
    <row r="383" spans="1:9">
      <c r="A383">
        <v>1495</v>
      </c>
      <c r="B383" s="13">
        <v>45652</v>
      </c>
      <c r="C383">
        <v>111</v>
      </c>
      <c r="D383">
        <v>13</v>
      </c>
      <c r="E383">
        <v>2</v>
      </c>
      <c r="F383">
        <v>6</v>
      </c>
      <c r="G383">
        <v>28000</v>
      </c>
      <c r="H383">
        <v>0.05</v>
      </c>
      <c r="I383">
        <v>159600</v>
      </c>
    </row>
    <row r="384" spans="1:9">
      <c r="A384">
        <v>1503</v>
      </c>
      <c r="B384" s="13">
        <v>45292</v>
      </c>
      <c r="C384">
        <v>101</v>
      </c>
      <c r="D384">
        <v>13</v>
      </c>
      <c r="E384">
        <v>2</v>
      </c>
      <c r="F384">
        <v>7</v>
      </c>
      <c r="G384">
        <v>750000</v>
      </c>
      <c r="H384">
        <v>0.15</v>
      </c>
      <c r="I384">
        <v>4462500</v>
      </c>
    </row>
    <row r="385" spans="1:9">
      <c r="A385">
        <v>1504</v>
      </c>
      <c r="B385" s="13">
        <v>45544</v>
      </c>
      <c r="C385">
        <v>107</v>
      </c>
      <c r="D385">
        <v>12</v>
      </c>
      <c r="E385">
        <v>2</v>
      </c>
      <c r="F385">
        <v>2</v>
      </c>
      <c r="G385">
        <v>90000</v>
      </c>
      <c r="H385">
        <v>0.2</v>
      </c>
      <c r="I385">
        <v>144000</v>
      </c>
    </row>
    <row r="386" spans="1:9">
      <c r="A386">
        <v>1507</v>
      </c>
      <c r="B386" s="13">
        <v>45484</v>
      </c>
      <c r="C386">
        <v>103</v>
      </c>
      <c r="D386">
        <v>3</v>
      </c>
      <c r="E386">
        <v>2</v>
      </c>
      <c r="F386">
        <v>2</v>
      </c>
      <c r="G386">
        <v>45000</v>
      </c>
      <c r="H386">
        <v>0.2</v>
      </c>
      <c r="I386">
        <v>72000</v>
      </c>
    </row>
    <row r="387" spans="1:9">
      <c r="A387">
        <v>1508</v>
      </c>
      <c r="B387" s="13">
        <v>45539</v>
      </c>
      <c r="C387">
        <v>112</v>
      </c>
      <c r="D387">
        <v>1</v>
      </c>
      <c r="E387">
        <v>2</v>
      </c>
      <c r="F387">
        <v>3</v>
      </c>
      <c r="G387">
        <v>15000</v>
      </c>
      <c r="H387">
        <v>0.15</v>
      </c>
      <c r="I387">
        <v>38250</v>
      </c>
    </row>
    <row r="388" spans="1:9">
      <c r="A388">
        <v>1512</v>
      </c>
      <c r="B388" s="13">
        <v>45630</v>
      </c>
      <c r="C388">
        <v>111</v>
      </c>
      <c r="D388">
        <v>20</v>
      </c>
      <c r="E388">
        <v>2</v>
      </c>
      <c r="F388">
        <v>2</v>
      </c>
      <c r="G388">
        <v>28000</v>
      </c>
      <c r="H388">
        <v>0.05</v>
      </c>
      <c r="I388">
        <v>53200</v>
      </c>
    </row>
    <row r="389" spans="1:9">
      <c r="A389">
        <v>1513</v>
      </c>
      <c r="B389" s="13">
        <v>45618</v>
      </c>
      <c r="C389">
        <v>105</v>
      </c>
      <c r="D389">
        <v>3</v>
      </c>
      <c r="E389">
        <v>2</v>
      </c>
      <c r="F389">
        <v>2</v>
      </c>
      <c r="G389">
        <v>140000</v>
      </c>
      <c r="H389">
        <v>0.15</v>
      </c>
      <c r="I389">
        <v>238000</v>
      </c>
    </row>
    <row r="390" spans="1:9">
      <c r="A390">
        <v>1518</v>
      </c>
      <c r="B390" s="13">
        <v>45506</v>
      </c>
      <c r="C390">
        <v>109</v>
      </c>
      <c r="D390">
        <v>16</v>
      </c>
      <c r="E390">
        <v>2</v>
      </c>
      <c r="F390">
        <v>4</v>
      </c>
      <c r="G390">
        <v>180000</v>
      </c>
      <c r="H390">
        <v>0</v>
      </c>
      <c r="I390">
        <v>720000</v>
      </c>
    </row>
    <row r="391" spans="1:9">
      <c r="A391">
        <v>1519</v>
      </c>
      <c r="B391" s="13">
        <v>45494</v>
      </c>
      <c r="C391">
        <v>112</v>
      </c>
      <c r="D391">
        <v>2</v>
      </c>
      <c r="E391">
        <v>2</v>
      </c>
      <c r="F391">
        <v>3</v>
      </c>
      <c r="G391">
        <v>15000</v>
      </c>
      <c r="H391">
        <v>0.15</v>
      </c>
      <c r="I391">
        <v>38250</v>
      </c>
    </row>
    <row r="392" spans="1:9">
      <c r="A392">
        <v>1524</v>
      </c>
      <c r="B392" s="13">
        <v>45367</v>
      </c>
      <c r="C392">
        <v>110</v>
      </c>
      <c r="D392">
        <v>19</v>
      </c>
      <c r="E392">
        <v>2</v>
      </c>
      <c r="F392">
        <v>2</v>
      </c>
      <c r="G392">
        <v>25000</v>
      </c>
      <c r="H392">
        <v>0.2</v>
      </c>
      <c r="I392">
        <v>40000</v>
      </c>
    </row>
    <row r="393" spans="1:9">
      <c r="A393">
        <v>1530</v>
      </c>
      <c r="B393" s="13">
        <v>45456</v>
      </c>
      <c r="C393">
        <v>105</v>
      </c>
      <c r="D393">
        <v>14</v>
      </c>
      <c r="E393">
        <v>2</v>
      </c>
      <c r="F393">
        <v>2</v>
      </c>
      <c r="G393">
        <v>140000</v>
      </c>
      <c r="H393">
        <v>0.05</v>
      </c>
      <c r="I393">
        <v>266000</v>
      </c>
    </row>
    <row r="394" spans="1:9">
      <c r="A394">
        <v>1535</v>
      </c>
      <c r="B394" s="13">
        <v>45550</v>
      </c>
      <c r="C394">
        <v>107</v>
      </c>
      <c r="D394">
        <v>4</v>
      </c>
      <c r="E394">
        <v>2</v>
      </c>
      <c r="F394">
        <v>4</v>
      </c>
      <c r="G394">
        <v>90000</v>
      </c>
      <c r="H394">
        <v>0.2</v>
      </c>
      <c r="I394">
        <v>288000</v>
      </c>
    </row>
    <row r="395" spans="1:9">
      <c r="A395">
        <v>1536</v>
      </c>
      <c r="B395" s="13">
        <v>45520</v>
      </c>
      <c r="C395">
        <v>103</v>
      </c>
      <c r="D395">
        <v>16</v>
      </c>
      <c r="E395">
        <v>2</v>
      </c>
      <c r="F395">
        <v>6</v>
      </c>
      <c r="G395">
        <v>45000</v>
      </c>
      <c r="H395">
        <v>0.1</v>
      </c>
      <c r="I395">
        <v>243000</v>
      </c>
    </row>
    <row r="396" spans="1:9">
      <c r="A396">
        <v>1538</v>
      </c>
      <c r="B396" s="13">
        <v>45401</v>
      </c>
      <c r="C396">
        <v>104</v>
      </c>
      <c r="D396">
        <v>8</v>
      </c>
      <c r="E396">
        <v>2</v>
      </c>
      <c r="F396">
        <v>5</v>
      </c>
      <c r="G396">
        <v>160000</v>
      </c>
      <c r="H396">
        <v>0.2</v>
      </c>
      <c r="I396">
        <v>640000</v>
      </c>
    </row>
    <row r="397" spans="1:9">
      <c r="A397">
        <v>1539</v>
      </c>
      <c r="B397" s="13">
        <v>45302</v>
      </c>
      <c r="C397">
        <v>111</v>
      </c>
      <c r="D397">
        <v>1</v>
      </c>
      <c r="E397">
        <v>2</v>
      </c>
      <c r="F397">
        <v>3</v>
      </c>
      <c r="G397">
        <v>28000</v>
      </c>
      <c r="H397">
        <v>0.2</v>
      </c>
      <c r="I397">
        <v>67200</v>
      </c>
    </row>
    <row r="398" spans="1:9">
      <c r="A398">
        <v>1540</v>
      </c>
      <c r="B398" s="13">
        <v>45296</v>
      </c>
      <c r="C398">
        <v>104</v>
      </c>
      <c r="D398">
        <v>9</v>
      </c>
      <c r="E398">
        <v>2</v>
      </c>
      <c r="F398">
        <v>5</v>
      </c>
      <c r="G398">
        <v>160000</v>
      </c>
      <c r="H398">
        <v>0.1</v>
      </c>
      <c r="I398">
        <v>720000</v>
      </c>
    </row>
    <row r="399" spans="1:9">
      <c r="A399">
        <v>1541</v>
      </c>
      <c r="B399" s="13">
        <v>45508</v>
      </c>
      <c r="C399">
        <v>107</v>
      </c>
      <c r="D399">
        <v>12</v>
      </c>
      <c r="E399">
        <v>2</v>
      </c>
      <c r="F399">
        <v>4</v>
      </c>
      <c r="G399">
        <v>90000</v>
      </c>
      <c r="H399">
        <v>0.2</v>
      </c>
      <c r="I399">
        <v>288000</v>
      </c>
    </row>
    <row r="400" spans="1:9">
      <c r="A400">
        <v>1543</v>
      </c>
      <c r="B400" s="13">
        <v>45603</v>
      </c>
      <c r="C400">
        <v>105</v>
      </c>
      <c r="D400">
        <v>10</v>
      </c>
      <c r="E400">
        <v>2</v>
      </c>
      <c r="F400">
        <v>8</v>
      </c>
      <c r="G400">
        <v>140000</v>
      </c>
      <c r="H400">
        <v>0.1</v>
      </c>
      <c r="I400">
        <v>1008000</v>
      </c>
    </row>
    <row r="401" spans="1:9">
      <c r="A401">
        <v>1545</v>
      </c>
      <c r="B401" s="13">
        <v>45415</v>
      </c>
      <c r="C401">
        <v>101</v>
      </c>
      <c r="D401">
        <v>20</v>
      </c>
      <c r="E401">
        <v>2</v>
      </c>
      <c r="F401">
        <v>6</v>
      </c>
      <c r="G401">
        <v>750000</v>
      </c>
      <c r="H401">
        <v>0</v>
      </c>
      <c r="I401">
        <v>4500000</v>
      </c>
    </row>
    <row r="402" spans="1:9">
      <c r="A402">
        <v>1550</v>
      </c>
      <c r="B402" s="13">
        <v>45578</v>
      </c>
      <c r="C402">
        <v>103</v>
      </c>
      <c r="D402">
        <v>11</v>
      </c>
      <c r="E402">
        <v>2</v>
      </c>
      <c r="F402">
        <v>4</v>
      </c>
      <c r="G402">
        <v>45000</v>
      </c>
      <c r="H402">
        <v>0.1</v>
      </c>
      <c r="I402">
        <v>162000</v>
      </c>
    </row>
    <row r="403" spans="1:9">
      <c r="A403">
        <v>1552</v>
      </c>
      <c r="B403" s="13">
        <v>45532</v>
      </c>
      <c r="C403">
        <v>101</v>
      </c>
      <c r="D403">
        <v>19</v>
      </c>
      <c r="E403">
        <v>2</v>
      </c>
      <c r="F403">
        <v>2</v>
      </c>
      <c r="G403">
        <v>750000</v>
      </c>
      <c r="H403">
        <v>0.05</v>
      </c>
      <c r="I403">
        <v>1425000</v>
      </c>
    </row>
    <row r="404" spans="1:9">
      <c r="A404">
        <v>1553</v>
      </c>
      <c r="B404" s="13">
        <v>45548</v>
      </c>
      <c r="C404">
        <v>102</v>
      </c>
      <c r="D404">
        <v>13</v>
      </c>
      <c r="E404">
        <v>2</v>
      </c>
      <c r="F404">
        <v>7</v>
      </c>
      <c r="G404">
        <v>12000</v>
      </c>
      <c r="H404">
        <v>0.05</v>
      </c>
      <c r="I404">
        <v>79800</v>
      </c>
    </row>
    <row r="405" spans="1:9">
      <c r="A405">
        <v>1554</v>
      </c>
      <c r="B405" s="13">
        <v>45362</v>
      </c>
      <c r="C405">
        <v>104</v>
      </c>
      <c r="D405">
        <v>11</v>
      </c>
      <c r="E405">
        <v>2</v>
      </c>
      <c r="F405">
        <v>8</v>
      </c>
      <c r="G405">
        <v>160000</v>
      </c>
      <c r="H405">
        <v>0.05</v>
      </c>
      <c r="I405">
        <v>1216000</v>
      </c>
    </row>
    <row r="406" spans="1:9">
      <c r="A406">
        <v>1555</v>
      </c>
      <c r="B406" s="13">
        <v>45333</v>
      </c>
      <c r="C406">
        <v>108</v>
      </c>
      <c r="D406">
        <v>11</v>
      </c>
      <c r="E406">
        <v>2</v>
      </c>
      <c r="F406">
        <v>3</v>
      </c>
      <c r="G406">
        <v>35000</v>
      </c>
      <c r="H406">
        <v>0</v>
      </c>
      <c r="I406">
        <v>105000</v>
      </c>
    </row>
    <row r="407" spans="1:9">
      <c r="A407">
        <v>1557</v>
      </c>
      <c r="B407" s="13">
        <v>45542</v>
      </c>
      <c r="C407">
        <v>102</v>
      </c>
      <c r="D407">
        <v>5</v>
      </c>
      <c r="E407">
        <v>2</v>
      </c>
      <c r="F407">
        <v>7</v>
      </c>
      <c r="G407">
        <v>12000</v>
      </c>
      <c r="H407">
        <v>0.15</v>
      </c>
      <c r="I407">
        <v>71400</v>
      </c>
    </row>
    <row r="408" spans="1:9">
      <c r="A408">
        <v>1558</v>
      </c>
      <c r="B408" s="13">
        <v>45488</v>
      </c>
      <c r="C408">
        <v>101</v>
      </c>
      <c r="D408">
        <v>2</v>
      </c>
      <c r="E408">
        <v>2</v>
      </c>
      <c r="F408">
        <v>6</v>
      </c>
      <c r="G408">
        <v>750000</v>
      </c>
      <c r="H408">
        <v>0.1</v>
      </c>
      <c r="I408">
        <v>4050000</v>
      </c>
    </row>
    <row r="409" spans="1:9">
      <c r="A409">
        <v>1559</v>
      </c>
      <c r="B409" s="13">
        <v>45563</v>
      </c>
      <c r="C409">
        <v>104</v>
      </c>
      <c r="D409">
        <v>1</v>
      </c>
      <c r="E409">
        <v>2</v>
      </c>
      <c r="F409">
        <v>4</v>
      </c>
      <c r="G409">
        <v>160000</v>
      </c>
      <c r="H409">
        <v>0.1</v>
      </c>
      <c r="I409">
        <v>576000</v>
      </c>
    </row>
    <row r="410" spans="1:9">
      <c r="A410">
        <v>1565</v>
      </c>
      <c r="B410" s="13">
        <v>45565</v>
      </c>
      <c r="C410">
        <v>110</v>
      </c>
      <c r="D410">
        <v>2</v>
      </c>
      <c r="E410">
        <v>2</v>
      </c>
      <c r="F410">
        <v>1</v>
      </c>
      <c r="G410">
        <v>25000</v>
      </c>
      <c r="H410">
        <v>0</v>
      </c>
      <c r="I410">
        <v>25000</v>
      </c>
    </row>
    <row r="411" spans="1:9">
      <c r="A411">
        <v>1566</v>
      </c>
      <c r="B411" s="13">
        <v>45316</v>
      </c>
      <c r="C411">
        <v>112</v>
      </c>
      <c r="D411">
        <v>4</v>
      </c>
      <c r="E411">
        <v>2</v>
      </c>
      <c r="F411">
        <v>7</v>
      </c>
      <c r="G411">
        <v>15000</v>
      </c>
      <c r="H411">
        <v>0.1</v>
      </c>
      <c r="I411">
        <v>94500</v>
      </c>
    </row>
    <row r="412" spans="1:9">
      <c r="A412">
        <v>1568</v>
      </c>
      <c r="B412" s="13">
        <v>45631</v>
      </c>
      <c r="C412">
        <v>109</v>
      </c>
      <c r="D412">
        <v>9</v>
      </c>
      <c r="E412">
        <v>2</v>
      </c>
      <c r="F412">
        <v>3</v>
      </c>
      <c r="G412">
        <v>180000</v>
      </c>
      <c r="H412">
        <v>0</v>
      </c>
      <c r="I412">
        <v>540000</v>
      </c>
    </row>
    <row r="413" spans="1:9">
      <c r="A413">
        <v>1571</v>
      </c>
      <c r="B413" s="13">
        <v>45443</v>
      </c>
      <c r="C413">
        <v>103</v>
      </c>
      <c r="D413">
        <v>2</v>
      </c>
      <c r="E413">
        <v>2</v>
      </c>
      <c r="F413">
        <v>4</v>
      </c>
      <c r="G413">
        <v>45000</v>
      </c>
      <c r="H413">
        <v>0.15</v>
      </c>
      <c r="I413">
        <v>153000</v>
      </c>
    </row>
    <row r="414" spans="1:9">
      <c r="A414">
        <v>1574</v>
      </c>
      <c r="B414" s="13">
        <v>45423</v>
      </c>
      <c r="C414">
        <v>111</v>
      </c>
      <c r="D414">
        <v>8</v>
      </c>
      <c r="E414">
        <v>2</v>
      </c>
      <c r="F414">
        <v>5</v>
      </c>
      <c r="G414">
        <v>28000</v>
      </c>
      <c r="H414">
        <v>0</v>
      </c>
      <c r="I414">
        <v>140000</v>
      </c>
    </row>
    <row r="415" spans="1:9">
      <c r="A415">
        <v>1587</v>
      </c>
      <c r="B415" s="13">
        <v>45317</v>
      </c>
      <c r="C415">
        <v>109</v>
      </c>
      <c r="D415">
        <v>8</v>
      </c>
      <c r="E415">
        <v>2</v>
      </c>
      <c r="F415">
        <v>7</v>
      </c>
      <c r="G415">
        <v>180000</v>
      </c>
      <c r="H415">
        <v>0.05</v>
      </c>
      <c r="I415">
        <v>1197000</v>
      </c>
    </row>
    <row r="416" spans="1:9">
      <c r="A416">
        <v>1591</v>
      </c>
      <c r="B416" s="13">
        <v>45618</v>
      </c>
      <c r="C416">
        <v>105</v>
      </c>
      <c r="D416">
        <v>17</v>
      </c>
      <c r="E416">
        <v>2</v>
      </c>
      <c r="F416">
        <v>8</v>
      </c>
      <c r="G416">
        <v>140000</v>
      </c>
      <c r="H416">
        <v>0.1</v>
      </c>
      <c r="I416">
        <v>1008000</v>
      </c>
    </row>
    <row r="417" spans="1:9">
      <c r="A417">
        <v>1594</v>
      </c>
      <c r="B417" s="13">
        <v>45616</v>
      </c>
      <c r="C417">
        <v>105</v>
      </c>
      <c r="D417">
        <v>18</v>
      </c>
      <c r="E417">
        <v>2</v>
      </c>
      <c r="F417">
        <v>2</v>
      </c>
      <c r="G417">
        <v>140000</v>
      </c>
      <c r="H417">
        <v>0.05</v>
      </c>
      <c r="I417">
        <v>266000</v>
      </c>
    </row>
    <row r="418" spans="1:9">
      <c r="A418">
        <v>1600</v>
      </c>
      <c r="B418" s="13">
        <v>45357</v>
      </c>
      <c r="C418">
        <v>102</v>
      </c>
      <c r="D418">
        <v>13</v>
      </c>
      <c r="E418">
        <v>2</v>
      </c>
      <c r="F418">
        <v>6</v>
      </c>
      <c r="G418">
        <v>12000</v>
      </c>
      <c r="H418">
        <v>0.15</v>
      </c>
      <c r="I418">
        <v>61200</v>
      </c>
    </row>
    <row r="419" spans="1:9">
      <c r="A419">
        <v>1007</v>
      </c>
      <c r="B419" s="13">
        <v>45527</v>
      </c>
      <c r="C419">
        <v>109</v>
      </c>
      <c r="D419">
        <v>4</v>
      </c>
      <c r="E419">
        <v>4</v>
      </c>
      <c r="F419">
        <v>7</v>
      </c>
      <c r="G419">
        <v>180000</v>
      </c>
      <c r="H419">
        <v>0.1</v>
      </c>
      <c r="I419">
        <v>1134000</v>
      </c>
    </row>
    <row r="420" spans="1:9">
      <c r="A420">
        <v>1009</v>
      </c>
      <c r="B420" s="13">
        <v>45440</v>
      </c>
      <c r="C420">
        <v>102</v>
      </c>
      <c r="D420">
        <v>8</v>
      </c>
      <c r="E420">
        <v>4</v>
      </c>
      <c r="F420">
        <v>7</v>
      </c>
      <c r="G420">
        <v>12000</v>
      </c>
      <c r="H420">
        <v>0.1</v>
      </c>
      <c r="I420">
        <v>75600</v>
      </c>
    </row>
    <row r="421" spans="1:9">
      <c r="A421">
        <v>1020</v>
      </c>
      <c r="B421" s="13">
        <v>45372</v>
      </c>
      <c r="C421">
        <v>108</v>
      </c>
      <c r="D421">
        <v>1</v>
      </c>
      <c r="E421">
        <v>4</v>
      </c>
      <c r="F421">
        <v>5</v>
      </c>
      <c r="G421">
        <v>35000</v>
      </c>
      <c r="H421">
        <v>0.05</v>
      </c>
      <c r="I421">
        <v>166250</v>
      </c>
    </row>
    <row r="422" spans="1:9">
      <c r="A422">
        <v>1042</v>
      </c>
      <c r="B422" s="13">
        <v>45581</v>
      </c>
      <c r="C422">
        <v>109</v>
      </c>
      <c r="D422">
        <v>11</v>
      </c>
      <c r="E422">
        <v>4</v>
      </c>
      <c r="F422">
        <v>4</v>
      </c>
      <c r="G422">
        <v>180000</v>
      </c>
      <c r="H422">
        <v>0.1</v>
      </c>
      <c r="I422">
        <v>648000</v>
      </c>
    </row>
    <row r="423" spans="1:9">
      <c r="A423">
        <v>1044</v>
      </c>
      <c r="B423" s="13">
        <v>45296</v>
      </c>
      <c r="C423">
        <v>108</v>
      </c>
      <c r="D423">
        <v>20</v>
      </c>
      <c r="E423">
        <v>4</v>
      </c>
      <c r="F423">
        <v>2</v>
      </c>
      <c r="G423">
        <v>35000</v>
      </c>
      <c r="H423">
        <v>0.05</v>
      </c>
      <c r="I423">
        <v>66500</v>
      </c>
    </row>
    <row r="424" spans="1:9">
      <c r="A424">
        <v>1045</v>
      </c>
      <c r="B424" s="13">
        <v>45551</v>
      </c>
      <c r="C424">
        <v>105</v>
      </c>
      <c r="D424">
        <v>5</v>
      </c>
      <c r="E424">
        <v>4</v>
      </c>
      <c r="F424">
        <v>2</v>
      </c>
      <c r="G424">
        <v>140000</v>
      </c>
      <c r="H424">
        <v>0.1</v>
      </c>
      <c r="I424">
        <v>252000</v>
      </c>
    </row>
    <row r="425" spans="1:9">
      <c r="A425">
        <v>1055</v>
      </c>
      <c r="B425" s="13">
        <v>45413</v>
      </c>
      <c r="C425">
        <v>103</v>
      </c>
      <c r="D425">
        <v>6</v>
      </c>
      <c r="E425">
        <v>4</v>
      </c>
      <c r="F425">
        <v>1</v>
      </c>
      <c r="G425">
        <v>45000</v>
      </c>
      <c r="H425">
        <v>0.1</v>
      </c>
      <c r="I425">
        <v>40500</v>
      </c>
    </row>
    <row r="426" spans="1:9">
      <c r="A426">
        <v>1060</v>
      </c>
      <c r="B426" s="13">
        <v>45425</v>
      </c>
      <c r="C426">
        <v>103</v>
      </c>
      <c r="D426">
        <v>19</v>
      </c>
      <c r="E426">
        <v>4</v>
      </c>
      <c r="F426">
        <v>5</v>
      </c>
      <c r="G426">
        <v>45000</v>
      </c>
      <c r="H426">
        <v>0.2</v>
      </c>
      <c r="I426">
        <v>180000</v>
      </c>
    </row>
    <row r="427" spans="1:9">
      <c r="A427">
        <v>1072</v>
      </c>
      <c r="B427" s="13">
        <v>45367</v>
      </c>
      <c r="C427">
        <v>111</v>
      </c>
      <c r="D427">
        <v>1</v>
      </c>
      <c r="E427">
        <v>4</v>
      </c>
      <c r="F427">
        <v>2</v>
      </c>
      <c r="G427">
        <v>28000</v>
      </c>
      <c r="H427">
        <v>0.05</v>
      </c>
      <c r="I427">
        <v>53200</v>
      </c>
    </row>
    <row r="428" spans="1:9">
      <c r="A428">
        <v>1078</v>
      </c>
      <c r="B428" s="13">
        <v>45431</v>
      </c>
      <c r="C428">
        <v>106</v>
      </c>
      <c r="D428">
        <v>11</v>
      </c>
      <c r="E428">
        <v>4</v>
      </c>
      <c r="F428">
        <v>2</v>
      </c>
      <c r="G428">
        <v>120000</v>
      </c>
      <c r="H428">
        <v>0.05</v>
      </c>
      <c r="I428">
        <v>228000</v>
      </c>
    </row>
    <row r="429" spans="1:9">
      <c r="A429">
        <v>1092</v>
      </c>
      <c r="B429" s="13">
        <v>45638</v>
      </c>
      <c r="C429">
        <v>107</v>
      </c>
      <c r="D429">
        <v>13</v>
      </c>
      <c r="E429">
        <v>4</v>
      </c>
      <c r="F429">
        <v>4</v>
      </c>
      <c r="G429">
        <v>90000</v>
      </c>
      <c r="H429">
        <v>0.05</v>
      </c>
      <c r="I429">
        <v>342000</v>
      </c>
    </row>
    <row r="430" spans="1:9">
      <c r="A430">
        <v>1093</v>
      </c>
      <c r="B430" s="13">
        <v>45344</v>
      </c>
      <c r="C430">
        <v>112</v>
      </c>
      <c r="D430">
        <v>10</v>
      </c>
      <c r="E430">
        <v>4</v>
      </c>
      <c r="F430">
        <v>2</v>
      </c>
      <c r="G430">
        <v>15000</v>
      </c>
      <c r="H430">
        <v>0.2</v>
      </c>
      <c r="I430">
        <v>24000</v>
      </c>
    </row>
    <row r="431" spans="1:9">
      <c r="A431">
        <v>1099</v>
      </c>
      <c r="B431" s="13">
        <v>45464</v>
      </c>
      <c r="C431">
        <v>101</v>
      </c>
      <c r="D431">
        <v>16</v>
      </c>
      <c r="E431">
        <v>4</v>
      </c>
      <c r="F431">
        <v>3</v>
      </c>
      <c r="G431">
        <v>750000</v>
      </c>
      <c r="H431">
        <v>0.1</v>
      </c>
      <c r="I431">
        <v>2025000</v>
      </c>
    </row>
    <row r="432" spans="1:9">
      <c r="A432">
        <v>1100</v>
      </c>
      <c r="B432" s="13">
        <v>45424</v>
      </c>
      <c r="C432">
        <v>106</v>
      </c>
      <c r="D432">
        <v>9</v>
      </c>
      <c r="E432">
        <v>4</v>
      </c>
      <c r="F432">
        <v>5</v>
      </c>
      <c r="G432">
        <v>120000</v>
      </c>
      <c r="H432">
        <v>0.2</v>
      </c>
      <c r="I432">
        <v>480000</v>
      </c>
    </row>
    <row r="433" spans="1:9">
      <c r="A433">
        <v>1106</v>
      </c>
      <c r="B433" s="13">
        <v>45433</v>
      </c>
      <c r="C433">
        <v>112</v>
      </c>
      <c r="D433">
        <v>19</v>
      </c>
      <c r="E433">
        <v>4</v>
      </c>
      <c r="F433">
        <v>5</v>
      </c>
      <c r="G433">
        <v>15000</v>
      </c>
      <c r="H433">
        <v>0.05</v>
      </c>
      <c r="I433">
        <v>71250</v>
      </c>
    </row>
    <row r="434" spans="1:9">
      <c r="A434">
        <v>1113</v>
      </c>
      <c r="B434" s="13">
        <v>45522</v>
      </c>
      <c r="C434">
        <v>108</v>
      </c>
      <c r="D434">
        <v>10</v>
      </c>
      <c r="E434">
        <v>4</v>
      </c>
      <c r="F434">
        <v>7</v>
      </c>
      <c r="G434">
        <v>35000</v>
      </c>
      <c r="H434">
        <v>0.2</v>
      </c>
      <c r="I434">
        <v>196000</v>
      </c>
    </row>
    <row r="435" spans="1:9">
      <c r="A435">
        <v>1114</v>
      </c>
      <c r="B435" s="13">
        <v>45322</v>
      </c>
      <c r="C435">
        <v>110</v>
      </c>
      <c r="D435">
        <v>4</v>
      </c>
      <c r="E435">
        <v>4</v>
      </c>
      <c r="F435">
        <v>4</v>
      </c>
      <c r="G435">
        <v>25000</v>
      </c>
      <c r="H435">
        <v>0.1</v>
      </c>
      <c r="I435">
        <v>90000</v>
      </c>
    </row>
    <row r="436" spans="1:9">
      <c r="A436">
        <v>1124</v>
      </c>
      <c r="B436" s="13">
        <v>45591</v>
      </c>
      <c r="C436">
        <v>107</v>
      </c>
      <c r="D436">
        <v>16</v>
      </c>
      <c r="E436">
        <v>4</v>
      </c>
      <c r="F436">
        <v>8</v>
      </c>
      <c r="G436">
        <v>90000</v>
      </c>
      <c r="H436">
        <v>0.1</v>
      </c>
      <c r="I436">
        <v>648000</v>
      </c>
    </row>
    <row r="437" spans="1:9">
      <c r="A437">
        <v>1125</v>
      </c>
      <c r="B437" s="13">
        <v>45456</v>
      </c>
      <c r="C437">
        <v>111</v>
      </c>
      <c r="D437">
        <v>4</v>
      </c>
      <c r="E437">
        <v>4</v>
      </c>
      <c r="F437">
        <v>6</v>
      </c>
      <c r="G437">
        <v>28000</v>
      </c>
      <c r="H437">
        <v>0.15</v>
      </c>
      <c r="I437">
        <v>142800</v>
      </c>
    </row>
    <row r="438" spans="1:9">
      <c r="A438">
        <v>1127</v>
      </c>
      <c r="B438" s="13">
        <v>45421</v>
      </c>
      <c r="C438">
        <v>106</v>
      </c>
      <c r="D438">
        <v>4</v>
      </c>
      <c r="E438">
        <v>4</v>
      </c>
      <c r="F438">
        <v>7</v>
      </c>
      <c r="G438">
        <v>120000</v>
      </c>
      <c r="H438">
        <v>0</v>
      </c>
      <c r="I438">
        <v>840000</v>
      </c>
    </row>
    <row r="439" spans="1:9">
      <c r="A439">
        <v>1134</v>
      </c>
      <c r="B439" s="13">
        <v>45552</v>
      </c>
      <c r="C439">
        <v>112</v>
      </c>
      <c r="D439">
        <v>5</v>
      </c>
      <c r="E439">
        <v>4</v>
      </c>
      <c r="F439">
        <v>5</v>
      </c>
      <c r="G439">
        <v>15000</v>
      </c>
      <c r="H439">
        <v>0.15</v>
      </c>
      <c r="I439">
        <v>63750</v>
      </c>
    </row>
    <row r="440" spans="1:9">
      <c r="A440">
        <v>1136</v>
      </c>
      <c r="B440" s="13">
        <v>45588</v>
      </c>
      <c r="C440">
        <v>111</v>
      </c>
      <c r="D440">
        <v>16</v>
      </c>
      <c r="E440">
        <v>4</v>
      </c>
      <c r="F440">
        <v>8</v>
      </c>
      <c r="G440">
        <v>28000</v>
      </c>
      <c r="H440">
        <v>0.1</v>
      </c>
      <c r="I440">
        <v>201600</v>
      </c>
    </row>
    <row r="441" spans="1:9">
      <c r="A441">
        <v>1138</v>
      </c>
      <c r="B441" s="13">
        <v>45584</v>
      </c>
      <c r="C441">
        <v>107</v>
      </c>
      <c r="D441">
        <v>8</v>
      </c>
      <c r="E441">
        <v>4</v>
      </c>
      <c r="F441">
        <v>7</v>
      </c>
      <c r="G441">
        <v>90000</v>
      </c>
      <c r="H441">
        <v>0.15</v>
      </c>
      <c r="I441">
        <v>535500</v>
      </c>
    </row>
    <row r="442" spans="1:9">
      <c r="A442">
        <v>1139</v>
      </c>
      <c r="B442" s="13">
        <v>45653</v>
      </c>
      <c r="C442">
        <v>107</v>
      </c>
      <c r="D442">
        <v>13</v>
      </c>
      <c r="E442">
        <v>4</v>
      </c>
      <c r="F442">
        <v>3</v>
      </c>
      <c r="G442">
        <v>90000</v>
      </c>
      <c r="H442">
        <v>0</v>
      </c>
      <c r="I442">
        <v>270000</v>
      </c>
    </row>
    <row r="443" spans="1:9">
      <c r="A443">
        <v>1143</v>
      </c>
      <c r="B443" s="13">
        <v>45637</v>
      </c>
      <c r="C443">
        <v>109</v>
      </c>
      <c r="D443">
        <v>13</v>
      </c>
      <c r="E443">
        <v>4</v>
      </c>
      <c r="F443">
        <v>8</v>
      </c>
      <c r="G443">
        <v>180000</v>
      </c>
      <c r="H443">
        <v>0</v>
      </c>
      <c r="I443">
        <v>1440000</v>
      </c>
    </row>
    <row r="444" spans="1:9">
      <c r="A444">
        <v>1149</v>
      </c>
      <c r="B444" s="13">
        <v>45527</v>
      </c>
      <c r="C444">
        <v>105</v>
      </c>
      <c r="D444">
        <v>1</v>
      </c>
      <c r="E444">
        <v>4</v>
      </c>
      <c r="F444">
        <v>8</v>
      </c>
      <c r="G444">
        <v>140000</v>
      </c>
      <c r="H444">
        <v>0.2</v>
      </c>
      <c r="I444">
        <v>896000</v>
      </c>
    </row>
    <row r="445" spans="1:9">
      <c r="A445">
        <v>1150</v>
      </c>
      <c r="B445" s="13">
        <v>45372</v>
      </c>
      <c r="C445">
        <v>102</v>
      </c>
      <c r="D445">
        <v>15</v>
      </c>
      <c r="E445">
        <v>4</v>
      </c>
      <c r="F445">
        <v>5</v>
      </c>
      <c r="G445">
        <v>12000</v>
      </c>
      <c r="H445">
        <v>0.15</v>
      </c>
      <c r="I445">
        <v>51000</v>
      </c>
    </row>
    <row r="446" spans="1:9">
      <c r="A446">
        <v>1158</v>
      </c>
      <c r="B446" s="13">
        <v>45376</v>
      </c>
      <c r="C446">
        <v>105</v>
      </c>
      <c r="D446">
        <v>16</v>
      </c>
      <c r="E446">
        <v>4</v>
      </c>
      <c r="F446">
        <v>5</v>
      </c>
      <c r="G446">
        <v>140000</v>
      </c>
      <c r="H446">
        <v>0.1</v>
      </c>
      <c r="I446">
        <v>630000</v>
      </c>
    </row>
    <row r="447" spans="1:9">
      <c r="A447">
        <v>1162</v>
      </c>
      <c r="B447" s="13">
        <v>45533</v>
      </c>
      <c r="C447">
        <v>101</v>
      </c>
      <c r="D447">
        <v>20</v>
      </c>
      <c r="E447">
        <v>4</v>
      </c>
      <c r="F447">
        <v>6</v>
      </c>
      <c r="G447">
        <v>750000</v>
      </c>
      <c r="H447">
        <v>0.05</v>
      </c>
      <c r="I447">
        <v>4275000</v>
      </c>
    </row>
    <row r="448" spans="1:9">
      <c r="A448">
        <v>1163</v>
      </c>
      <c r="B448" s="13">
        <v>45623</v>
      </c>
      <c r="C448">
        <v>102</v>
      </c>
      <c r="D448">
        <v>15</v>
      </c>
      <c r="E448">
        <v>4</v>
      </c>
      <c r="F448">
        <v>5</v>
      </c>
      <c r="G448">
        <v>12000</v>
      </c>
      <c r="H448">
        <v>0</v>
      </c>
      <c r="I448">
        <v>60000</v>
      </c>
    </row>
    <row r="449" spans="1:9">
      <c r="A449">
        <v>1172</v>
      </c>
      <c r="B449" s="13">
        <v>45597</v>
      </c>
      <c r="C449">
        <v>101</v>
      </c>
      <c r="D449">
        <v>9</v>
      </c>
      <c r="E449">
        <v>4</v>
      </c>
      <c r="F449">
        <v>3</v>
      </c>
      <c r="G449">
        <v>750000</v>
      </c>
      <c r="H449">
        <v>0.2</v>
      </c>
      <c r="I449">
        <v>1800000</v>
      </c>
    </row>
    <row r="450" spans="1:9">
      <c r="A450">
        <v>1176</v>
      </c>
      <c r="B450" s="13">
        <v>45523</v>
      </c>
      <c r="C450">
        <v>109</v>
      </c>
      <c r="D450">
        <v>8</v>
      </c>
      <c r="E450">
        <v>4</v>
      </c>
      <c r="F450">
        <v>1</v>
      </c>
      <c r="G450">
        <v>180000</v>
      </c>
      <c r="H450">
        <v>0.2</v>
      </c>
      <c r="I450">
        <v>144000</v>
      </c>
    </row>
    <row r="451" spans="1:9">
      <c r="A451">
        <v>1181</v>
      </c>
      <c r="B451" s="13">
        <v>45512</v>
      </c>
      <c r="C451">
        <v>102</v>
      </c>
      <c r="D451">
        <v>4</v>
      </c>
      <c r="E451">
        <v>4</v>
      </c>
      <c r="F451">
        <v>4</v>
      </c>
      <c r="G451">
        <v>12000</v>
      </c>
      <c r="H451">
        <v>0.05</v>
      </c>
      <c r="I451">
        <v>45600</v>
      </c>
    </row>
    <row r="452" spans="1:9">
      <c r="A452">
        <v>1183</v>
      </c>
      <c r="B452" s="13">
        <v>45632</v>
      </c>
      <c r="C452">
        <v>105</v>
      </c>
      <c r="D452">
        <v>12</v>
      </c>
      <c r="E452">
        <v>4</v>
      </c>
      <c r="F452">
        <v>8</v>
      </c>
      <c r="G452">
        <v>140000</v>
      </c>
      <c r="H452">
        <v>0</v>
      </c>
      <c r="I452">
        <v>1120000</v>
      </c>
    </row>
    <row r="453" spans="1:9">
      <c r="A453">
        <v>1193</v>
      </c>
      <c r="B453" s="13">
        <v>45582</v>
      </c>
      <c r="C453">
        <v>110</v>
      </c>
      <c r="D453">
        <v>3</v>
      </c>
      <c r="E453">
        <v>4</v>
      </c>
      <c r="F453">
        <v>3</v>
      </c>
      <c r="G453">
        <v>25000</v>
      </c>
      <c r="H453">
        <v>0.2</v>
      </c>
      <c r="I453">
        <v>60000</v>
      </c>
    </row>
    <row r="454" spans="1:9">
      <c r="A454">
        <v>1200</v>
      </c>
      <c r="B454" s="13">
        <v>45515</v>
      </c>
      <c r="C454">
        <v>101</v>
      </c>
      <c r="D454">
        <v>15</v>
      </c>
      <c r="E454">
        <v>4</v>
      </c>
      <c r="F454">
        <v>6</v>
      </c>
      <c r="G454">
        <v>750000</v>
      </c>
      <c r="H454">
        <v>0.2</v>
      </c>
      <c r="I454">
        <v>3600000</v>
      </c>
    </row>
    <row r="455" spans="1:9">
      <c r="A455">
        <v>1205</v>
      </c>
      <c r="B455" s="13">
        <v>45563</v>
      </c>
      <c r="C455">
        <v>109</v>
      </c>
      <c r="D455">
        <v>7</v>
      </c>
      <c r="E455">
        <v>4</v>
      </c>
      <c r="F455">
        <v>6</v>
      </c>
      <c r="G455">
        <v>180000</v>
      </c>
      <c r="H455">
        <v>0.05</v>
      </c>
      <c r="I455">
        <v>1026000</v>
      </c>
    </row>
    <row r="456" spans="1:9">
      <c r="A456">
        <v>1230</v>
      </c>
      <c r="B456" s="13">
        <v>45367</v>
      </c>
      <c r="C456">
        <v>107</v>
      </c>
      <c r="D456">
        <v>3</v>
      </c>
      <c r="E456">
        <v>4</v>
      </c>
      <c r="F456">
        <v>4</v>
      </c>
      <c r="G456">
        <v>90000</v>
      </c>
      <c r="H456">
        <v>0.1</v>
      </c>
      <c r="I456">
        <v>324000</v>
      </c>
    </row>
    <row r="457" spans="1:9">
      <c r="A457">
        <v>1239</v>
      </c>
      <c r="B457" s="13">
        <v>45560</v>
      </c>
      <c r="C457">
        <v>106</v>
      </c>
      <c r="D457">
        <v>3</v>
      </c>
      <c r="E457">
        <v>4</v>
      </c>
      <c r="F457">
        <v>1</v>
      </c>
      <c r="G457">
        <v>120000</v>
      </c>
      <c r="H457">
        <v>0.15</v>
      </c>
      <c r="I457">
        <v>102000</v>
      </c>
    </row>
    <row r="458" spans="1:9">
      <c r="A458">
        <v>1240</v>
      </c>
      <c r="B458" s="13">
        <v>45314</v>
      </c>
      <c r="C458">
        <v>111</v>
      </c>
      <c r="D458">
        <v>13</v>
      </c>
      <c r="E458">
        <v>4</v>
      </c>
      <c r="F458">
        <v>5</v>
      </c>
      <c r="G458">
        <v>28000</v>
      </c>
      <c r="H458">
        <v>0.1</v>
      </c>
      <c r="I458">
        <v>126000</v>
      </c>
    </row>
    <row r="459" spans="1:9">
      <c r="A459">
        <v>1245</v>
      </c>
      <c r="B459" s="13">
        <v>45450</v>
      </c>
      <c r="C459">
        <v>109</v>
      </c>
      <c r="D459">
        <v>13</v>
      </c>
      <c r="E459">
        <v>4</v>
      </c>
      <c r="F459">
        <v>8</v>
      </c>
      <c r="G459">
        <v>180000</v>
      </c>
      <c r="H459">
        <v>0.05</v>
      </c>
      <c r="I459">
        <v>1368000</v>
      </c>
    </row>
    <row r="460" spans="1:9">
      <c r="A460">
        <v>1246</v>
      </c>
      <c r="B460" s="13">
        <v>45438</v>
      </c>
      <c r="C460">
        <v>106</v>
      </c>
      <c r="D460">
        <v>2</v>
      </c>
      <c r="E460">
        <v>4</v>
      </c>
      <c r="F460">
        <v>6</v>
      </c>
      <c r="G460">
        <v>120000</v>
      </c>
      <c r="H460">
        <v>0.1</v>
      </c>
      <c r="I460">
        <v>648000</v>
      </c>
    </row>
    <row r="461" spans="1:9">
      <c r="A461">
        <v>1247</v>
      </c>
      <c r="B461" s="13">
        <v>45515</v>
      </c>
      <c r="C461">
        <v>107</v>
      </c>
      <c r="D461">
        <v>15</v>
      </c>
      <c r="E461">
        <v>4</v>
      </c>
      <c r="F461">
        <v>7</v>
      </c>
      <c r="G461">
        <v>90000</v>
      </c>
      <c r="H461">
        <v>0.05</v>
      </c>
      <c r="I461">
        <v>598500</v>
      </c>
    </row>
    <row r="462" spans="1:9">
      <c r="A462">
        <v>1249</v>
      </c>
      <c r="B462" s="13">
        <v>45332</v>
      </c>
      <c r="C462">
        <v>107</v>
      </c>
      <c r="D462">
        <v>20</v>
      </c>
      <c r="E462">
        <v>4</v>
      </c>
      <c r="F462">
        <v>3</v>
      </c>
      <c r="G462">
        <v>90000</v>
      </c>
      <c r="H462">
        <v>0.1</v>
      </c>
      <c r="I462">
        <v>243000</v>
      </c>
    </row>
    <row r="463" spans="1:9">
      <c r="A463">
        <v>1253</v>
      </c>
      <c r="B463" s="13">
        <v>45478</v>
      </c>
      <c r="C463">
        <v>109</v>
      </c>
      <c r="D463">
        <v>6</v>
      </c>
      <c r="E463">
        <v>4</v>
      </c>
      <c r="F463">
        <v>3</v>
      </c>
      <c r="G463">
        <v>180000</v>
      </c>
      <c r="H463">
        <v>0.15</v>
      </c>
      <c r="I463">
        <v>459000</v>
      </c>
    </row>
    <row r="464" spans="1:9">
      <c r="A464">
        <v>1259</v>
      </c>
      <c r="B464" s="13">
        <v>45394</v>
      </c>
      <c r="C464">
        <v>102</v>
      </c>
      <c r="D464">
        <v>5</v>
      </c>
      <c r="E464">
        <v>4</v>
      </c>
      <c r="F464">
        <v>8</v>
      </c>
      <c r="G464">
        <v>12000</v>
      </c>
      <c r="H464">
        <v>0.15</v>
      </c>
      <c r="I464">
        <v>81600</v>
      </c>
    </row>
    <row r="465" spans="1:9">
      <c r="A465">
        <v>1275</v>
      </c>
      <c r="B465" s="13">
        <v>45455</v>
      </c>
      <c r="C465">
        <v>112</v>
      </c>
      <c r="D465">
        <v>12</v>
      </c>
      <c r="E465">
        <v>4</v>
      </c>
      <c r="F465">
        <v>3</v>
      </c>
      <c r="G465">
        <v>15000</v>
      </c>
      <c r="H465">
        <v>0.2</v>
      </c>
      <c r="I465">
        <v>36000</v>
      </c>
    </row>
    <row r="466" spans="1:9">
      <c r="A466">
        <v>1278</v>
      </c>
      <c r="B466" s="13">
        <v>45419</v>
      </c>
      <c r="C466">
        <v>103</v>
      </c>
      <c r="D466">
        <v>11</v>
      </c>
      <c r="E466">
        <v>4</v>
      </c>
      <c r="F466">
        <v>6</v>
      </c>
      <c r="G466">
        <v>45000</v>
      </c>
      <c r="H466">
        <v>0.05</v>
      </c>
      <c r="I466">
        <v>256500</v>
      </c>
    </row>
    <row r="467" spans="1:9">
      <c r="A467">
        <v>1280</v>
      </c>
      <c r="B467" s="13">
        <v>45493</v>
      </c>
      <c r="C467">
        <v>109</v>
      </c>
      <c r="D467">
        <v>15</v>
      </c>
      <c r="E467">
        <v>4</v>
      </c>
      <c r="F467">
        <v>4</v>
      </c>
      <c r="G467">
        <v>180000</v>
      </c>
      <c r="H467">
        <v>0</v>
      </c>
      <c r="I467">
        <v>720000</v>
      </c>
    </row>
    <row r="468" spans="1:9">
      <c r="A468">
        <v>1282</v>
      </c>
      <c r="B468" s="13">
        <v>45347</v>
      </c>
      <c r="C468">
        <v>107</v>
      </c>
      <c r="D468">
        <v>5</v>
      </c>
      <c r="E468">
        <v>4</v>
      </c>
      <c r="F468">
        <v>6</v>
      </c>
      <c r="G468">
        <v>90000</v>
      </c>
      <c r="H468">
        <v>0.1</v>
      </c>
      <c r="I468">
        <v>486000</v>
      </c>
    </row>
    <row r="469" spans="1:9">
      <c r="A469">
        <v>1296</v>
      </c>
      <c r="B469" s="13">
        <v>45561</v>
      </c>
      <c r="C469">
        <v>107</v>
      </c>
      <c r="D469">
        <v>11</v>
      </c>
      <c r="E469">
        <v>4</v>
      </c>
      <c r="F469">
        <v>8</v>
      </c>
      <c r="G469">
        <v>90000</v>
      </c>
      <c r="H469">
        <v>0.1</v>
      </c>
      <c r="I469">
        <v>648000</v>
      </c>
    </row>
    <row r="470" spans="1:9">
      <c r="A470">
        <v>1298</v>
      </c>
      <c r="B470" s="13">
        <v>45577</v>
      </c>
      <c r="C470">
        <v>105</v>
      </c>
      <c r="D470">
        <v>8</v>
      </c>
      <c r="E470">
        <v>4</v>
      </c>
      <c r="F470">
        <v>5</v>
      </c>
      <c r="G470">
        <v>140000</v>
      </c>
      <c r="H470">
        <v>0.05</v>
      </c>
      <c r="I470">
        <v>665000</v>
      </c>
    </row>
    <row r="471" spans="1:9">
      <c r="A471">
        <v>1308</v>
      </c>
      <c r="B471" s="13">
        <v>45505</v>
      </c>
      <c r="C471">
        <v>103</v>
      </c>
      <c r="D471">
        <v>2</v>
      </c>
      <c r="E471">
        <v>4</v>
      </c>
      <c r="F471">
        <v>7</v>
      </c>
      <c r="G471">
        <v>45000</v>
      </c>
      <c r="H471">
        <v>0.05</v>
      </c>
      <c r="I471">
        <v>299250</v>
      </c>
    </row>
    <row r="472" spans="1:9">
      <c r="A472">
        <v>1320</v>
      </c>
      <c r="B472" s="13">
        <v>45652</v>
      </c>
      <c r="C472">
        <v>106</v>
      </c>
      <c r="D472">
        <v>3</v>
      </c>
      <c r="E472">
        <v>4</v>
      </c>
      <c r="F472">
        <v>2</v>
      </c>
      <c r="G472">
        <v>120000</v>
      </c>
      <c r="H472">
        <v>0.2</v>
      </c>
      <c r="I472">
        <v>192000</v>
      </c>
    </row>
    <row r="473" spans="1:9">
      <c r="A473">
        <v>1341</v>
      </c>
      <c r="B473" s="13">
        <v>45396</v>
      </c>
      <c r="C473">
        <v>106</v>
      </c>
      <c r="D473">
        <v>3</v>
      </c>
      <c r="E473">
        <v>4</v>
      </c>
      <c r="F473">
        <v>6</v>
      </c>
      <c r="G473">
        <v>120000</v>
      </c>
      <c r="H473">
        <v>0.05</v>
      </c>
      <c r="I473">
        <v>684000</v>
      </c>
    </row>
    <row r="474" spans="1:9">
      <c r="A474">
        <v>1344</v>
      </c>
      <c r="B474" s="13">
        <v>45447</v>
      </c>
      <c r="C474">
        <v>101</v>
      </c>
      <c r="D474">
        <v>7</v>
      </c>
      <c r="E474">
        <v>4</v>
      </c>
      <c r="F474">
        <v>2</v>
      </c>
      <c r="G474">
        <v>750000</v>
      </c>
      <c r="H474">
        <v>0.15</v>
      </c>
      <c r="I474">
        <v>1275000</v>
      </c>
    </row>
    <row r="475" spans="1:9">
      <c r="A475">
        <v>1352</v>
      </c>
      <c r="B475" s="13">
        <v>45542</v>
      </c>
      <c r="C475">
        <v>103</v>
      </c>
      <c r="D475">
        <v>18</v>
      </c>
      <c r="E475">
        <v>4</v>
      </c>
      <c r="F475">
        <v>1</v>
      </c>
      <c r="G475">
        <v>45000</v>
      </c>
      <c r="H475">
        <v>0</v>
      </c>
      <c r="I475">
        <v>45000</v>
      </c>
    </row>
    <row r="476" spans="1:9">
      <c r="A476">
        <v>1362</v>
      </c>
      <c r="B476" s="13">
        <v>45581</v>
      </c>
      <c r="C476">
        <v>102</v>
      </c>
      <c r="D476">
        <v>17</v>
      </c>
      <c r="E476">
        <v>4</v>
      </c>
      <c r="F476">
        <v>4</v>
      </c>
      <c r="G476">
        <v>12000</v>
      </c>
      <c r="H476">
        <v>0.2</v>
      </c>
      <c r="I476">
        <v>38400</v>
      </c>
    </row>
    <row r="477" spans="1:9">
      <c r="A477">
        <v>1363</v>
      </c>
      <c r="B477" s="13">
        <v>45535</v>
      </c>
      <c r="C477">
        <v>105</v>
      </c>
      <c r="D477">
        <v>2</v>
      </c>
      <c r="E477">
        <v>4</v>
      </c>
      <c r="F477">
        <v>5</v>
      </c>
      <c r="G477">
        <v>140000</v>
      </c>
      <c r="H477">
        <v>0.2</v>
      </c>
      <c r="I477">
        <v>560000</v>
      </c>
    </row>
    <row r="478" spans="1:9">
      <c r="A478">
        <v>1364</v>
      </c>
      <c r="B478" s="13">
        <v>45628</v>
      </c>
      <c r="C478">
        <v>101</v>
      </c>
      <c r="D478">
        <v>6</v>
      </c>
      <c r="E478">
        <v>4</v>
      </c>
      <c r="F478">
        <v>6</v>
      </c>
      <c r="G478">
        <v>750000</v>
      </c>
      <c r="H478">
        <v>0.05</v>
      </c>
      <c r="I478">
        <v>4275000</v>
      </c>
    </row>
    <row r="479" spans="1:9">
      <c r="A479">
        <v>1365</v>
      </c>
      <c r="B479" s="13">
        <v>45592</v>
      </c>
      <c r="C479">
        <v>103</v>
      </c>
      <c r="D479">
        <v>13</v>
      </c>
      <c r="E479">
        <v>4</v>
      </c>
      <c r="F479">
        <v>5</v>
      </c>
      <c r="G479">
        <v>45000</v>
      </c>
      <c r="H479">
        <v>0.05</v>
      </c>
      <c r="I479">
        <v>213750</v>
      </c>
    </row>
    <row r="480" spans="1:9">
      <c r="A480">
        <v>1368</v>
      </c>
      <c r="B480" s="13">
        <v>45466</v>
      </c>
      <c r="C480">
        <v>110</v>
      </c>
      <c r="D480">
        <v>20</v>
      </c>
      <c r="E480">
        <v>4</v>
      </c>
      <c r="F480">
        <v>7</v>
      </c>
      <c r="G480">
        <v>25000</v>
      </c>
      <c r="H480">
        <v>0.1</v>
      </c>
      <c r="I480">
        <v>157500</v>
      </c>
    </row>
    <row r="481" spans="1:9">
      <c r="A481">
        <v>1375</v>
      </c>
      <c r="B481" s="13">
        <v>45597</v>
      </c>
      <c r="C481">
        <v>110</v>
      </c>
      <c r="D481">
        <v>11</v>
      </c>
      <c r="E481">
        <v>4</v>
      </c>
      <c r="F481">
        <v>1</v>
      </c>
      <c r="G481">
        <v>25000</v>
      </c>
      <c r="H481">
        <v>0.15</v>
      </c>
      <c r="I481">
        <v>21250</v>
      </c>
    </row>
    <row r="482" spans="1:9">
      <c r="A482">
        <v>1376</v>
      </c>
      <c r="B482" s="13">
        <v>45335</v>
      </c>
      <c r="C482">
        <v>112</v>
      </c>
      <c r="D482">
        <v>18</v>
      </c>
      <c r="E482">
        <v>4</v>
      </c>
      <c r="F482">
        <v>4</v>
      </c>
      <c r="G482">
        <v>15000</v>
      </c>
      <c r="H482">
        <v>0.05</v>
      </c>
      <c r="I482">
        <v>57000</v>
      </c>
    </row>
    <row r="483" spans="1:9">
      <c r="A483">
        <v>1383</v>
      </c>
      <c r="B483" s="13">
        <v>45647</v>
      </c>
      <c r="C483">
        <v>111</v>
      </c>
      <c r="D483">
        <v>16</v>
      </c>
      <c r="E483">
        <v>4</v>
      </c>
      <c r="F483">
        <v>4</v>
      </c>
      <c r="G483">
        <v>28000</v>
      </c>
      <c r="H483">
        <v>0.1</v>
      </c>
      <c r="I483">
        <v>100800</v>
      </c>
    </row>
    <row r="484" spans="1:9">
      <c r="A484">
        <v>1384</v>
      </c>
      <c r="B484" s="13">
        <v>45493</v>
      </c>
      <c r="C484">
        <v>106</v>
      </c>
      <c r="D484">
        <v>4</v>
      </c>
      <c r="E484">
        <v>4</v>
      </c>
      <c r="F484">
        <v>4</v>
      </c>
      <c r="G484">
        <v>120000</v>
      </c>
      <c r="H484">
        <v>0.2</v>
      </c>
      <c r="I484">
        <v>384000</v>
      </c>
    </row>
    <row r="485" spans="1:9">
      <c r="A485">
        <v>1397</v>
      </c>
      <c r="B485" s="13">
        <v>45623</v>
      </c>
      <c r="C485">
        <v>102</v>
      </c>
      <c r="D485">
        <v>6</v>
      </c>
      <c r="E485">
        <v>4</v>
      </c>
      <c r="F485">
        <v>4</v>
      </c>
      <c r="G485">
        <v>12000</v>
      </c>
      <c r="H485">
        <v>0.2</v>
      </c>
      <c r="I485">
        <v>38400</v>
      </c>
    </row>
    <row r="486" spans="1:9">
      <c r="A486">
        <v>1404</v>
      </c>
      <c r="B486" s="13">
        <v>45608</v>
      </c>
      <c r="C486">
        <v>103</v>
      </c>
      <c r="D486">
        <v>10</v>
      </c>
      <c r="E486">
        <v>4</v>
      </c>
      <c r="F486">
        <v>2</v>
      </c>
      <c r="G486">
        <v>45000</v>
      </c>
      <c r="H486">
        <v>0.1</v>
      </c>
      <c r="I486">
        <v>81000</v>
      </c>
    </row>
    <row r="487" spans="1:9">
      <c r="A487">
        <v>1409</v>
      </c>
      <c r="B487" s="13">
        <v>45361</v>
      </c>
      <c r="C487">
        <v>104</v>
      </c>
      <c r="D487">
        <v>13</v>
      </c>
      <c r="E487">
        <v>4</v>
      </c>
      <c r="F487">
        <v>8</v>
      </c>
      <c r="G487">
        <v>160000</v>
      </c>
      <c r="H487">
        <v>0.15</v>
      </c>
      <c r="I487">
        <v>1088000</v>
      </c>
    </row>
    <row r="488" spans="1:9">
      <c r="A488">
        <v>1415</v>
      </c>
      <c r="B488" s="13">
        <v>45522</v>
      </c>
      <c r="C488">
        <v>105</v>
      </c>
      <c r="D488">
        <v>12</v>
      </c>
      <c r="E488">
        <v>4</v>
      </c>
      <c r="F488">
        <v>2</v>
      </c>
      <c r="G488">
        <v>140000</v>
      </c>
      <c r="H488">
        <v>0</v>
      </c>
      <c r="I488">
        <v>280000</v>
      </c>
    </row>
    <row r="489" spans="1:9">
      <c r="A489">
        <v>1419</v>
      </c>
      <c r="B489" s="13">
        <v>45639</v>
      </c>
      <c r="C489">
        <v>102</v>
      </c>
      <c r="D489">
        <v>5</v>
      </c>
      <c r="E489">
        <v>4</v>
      </c>
      <c r="F489">
        <v>7</v>
      </c>
      <c r="G489">
        <v>12000</v>
      </c>
      <c r="H489">
        <v>0.1</v>
      </c>
      <c r="I489">
        <v>75600</v>
      </c>
    </row>
    <row r="490" spans="1:9">
      <c r="A490">
        <v>1424</v>
      </c>
      <c r="B490" s="13">
        <v>45617</v>
      </c>
      <c r="C490">
        <v>111</v>
      </c>
      <c r="D490">
        <v>12</v>
      </c>
      <c r="E490">
        <v>4</v>
      </c>
      <c r="F490">
        <v>7</v>
      </c>
      <c r="G490">
        <v>28000</v>
      </c>
      <c r="H490">
        <v>0.15</v>
      </c>
      <c r="I490">
        <v>166600</v>
      </c>
    </row>
    <row r="491" spans="1:9">
      <c r="A491">
        <v>1428</v>
      </c>
      <c r="B491" s="13">
        <v>45395</v>
      </c>
      <c r="C491">
        <v>112</v>
      </c>
      <c r="D491">
        <v>5</v>
      </c>
      <c r="E491">
        <v>4</v>
      </c>
      <c r="F491">
        <v>5</v>
      </c>
      <c r="G491">
        <v>15000</v>
      </c>
      <c r="H491">
        <v>0.1</v>
      </c>
      <c r="I491">
        <v>67500</v>
      </c>
    </row>
    <row r="492" spans="1:9">
      <c r="A492">
        <v>1434</v>
      </c>
      <c r="B492" s="13">
        <v>45344</v>
      </c>
      <c r="C492">
        <v>106</v>
      </c>
      <c r="D492">
        <v>12</v>
      </c>
      <c r="E492">
        <v>4</v>
      </c>
      <c r="F492">
        <v>3</v>
      </c>
      <c r="G492">
        <v>120000</v>
      </c>
      <c r="H492">
        <v>0.05</v>
      </c>
      <c r="I492">
        <v>342000</v>
      </c>
    </row>
    <row r="493" spans="1:9">
      <c r="A493">
        <v>1442</v>
      </c>
      <c r="B493" s="13">
        <v>45328</v>
      </c>
      <c r="C493">
        <v>109</v>
      </c>
      <c r="D493">
        <v>1</v>
      </c>
      <c r="E493">
        <v>4</v>
      </c>
      <c r="F493">
        <v>6</v>
      </c>
      <c r="G493">
        <v>180000</v>
      </c>
      <c r="H493">
        <v>0.2</v>
      </c>
      <c r="I493">
        <v>864000</v>
      </c>
    </row>
    <row r="494" spans="1:9">
      <c r="A494">
        <v>1447</v>
      </c>
      <c r="B494" s="13">
        <v>45332</v>
      </c>
      <c r="C494">
        <v>109</v>
      </c>
      <c r="D494">
        <v>7</v>
      </c>
      <c r="E494">
        <v>4</v>
      </c>
      <c r="F494">
        <v>3</v>
      </c>
      <c r="G494">
        <v>180000</v>
      </c>
      <c r="H494">
        <v>0.15</v>
      </c>
      <c r="I494">
        <v>459000</v>
      </c>
    </row>
    <row r="495" spans="1:9">
      <c r="A495">
        <v>1449</v>
      </c>
      <c r="B495" s="13">
        <v>45321</v>
      </c>
      <c r="C495">
        <v>104</v>
      </c>
      <c r="D495">
        <v>3</v>
      </c>
      <c r="E495">
        <v>4</v>
      </c>
      <c r="F495">
        <v>2</v>
      </c>
      <c r="G495">
        <v>160000</v>
      </c>
      <c r="H495">
        <v>0.2</v>
      </c>
      <c r="I495">
        <v>256000</v>
      </c>
    </row>
    <row r="496" spans="1:9">
      <c r="A496">
        <v>1454</v>
      </c>
      <c r="B496" s="13">
        <v>45476</v>
      </c>
      <c r="C496">
        <v>101</v>
      </c>
      <c r="D496">
        <v>16</v>
      </c>
      <c r="E496">
        <v>4</v>
      </c>
      <c r="F496">
        <v>3</v>
      </c>
      <c r="G496">
        <v>750000</v>
      </c>
      <c r="H496">
        <v>0.1</v>
      </c>
      <c r="I496">
        <v>2025000</v>
      </c>
    </row>
    <row r="497" spans="1:9">
      <c r="A497">
        <v>1459</v>
      </c>
      <c r="B497" s="13">
        <v>45315</v>
      </c>
      <c r="C497">
        <v>107</v>
      </c>
      <c r="D497">
        <v>3</v>
      </c>
      <c r="E497">
        <v>4</v>
      </c>
      <c r="F497">
        <v>5</v>
      </c>
      <c r="G497">
        <v>90000</v>
      </c>
      <c r="H497">
        <v>0.1</v>
      </c>
      <c r="I497">
        <v>405000</v>
      </c>
    </row>
    <row r="498" spans="1:9">
      <c r="A498">
        <v>1468</v>
      </c>
      <c r="B498" s="13">
        <v>45413</v>
      </c>
      <c r="C498">
        <v>105</v>
      </c>
      <c r="D498">
        <v>9</v>
      </c>
      <c r="E498">
        <v>4</v>
      </c>
      <c r="F498">
        <v>7</v>
      </c>
      <c r="G498">
        <v>140000</v>
      </c>
      <c r="H498">
        <v>0.1</v>
      </c>
      <c r="I498">
        <v>882000</v>
      </c>
    </row>
    <row r="499" spans="1:9">
      <c r="A499">
        <v>1473</v>
      </c>
      <c r="B499" s="13">
        <v>45367</v>
      </c>
      <c r="C499">
        <v>102</v>
      </c>
      <c r="D499">
        <v>8</v>
      </c>
      <c r="E499">
        <v>4</v>
      </c>
      <c r="F499">
        <v>7</v>
      </c>
      <c r="G499">
        <v>12000</v>
      </c>
      <c r="H499">
        <v>0.1</v>
      </c>
      <c r="I499">
        <v>75600</v>
      </c>
    </row>
    <row r="500" spans="1:9">
      <c r="A500">
        <v>1474</v>
      </c>
      <c r="B500" s="13">
        <v>45425</v>
      </c>
      <c r="C500">
        <v>103</v>
      </c>
      <c r="D500">
        <v>1</v>
      </c>
      <c r="E500">
        <v>4</v>
      </c>
      <c r="F500">
        <v>8</v>
      </c>
      <c r="G500">
        <v>45000</v>
      </c>
      <c r="H500">
        <v>0.2</v>
      </c>
      <c r="I500">
        <v>288000</v>
      </c>
    </row>
    <row r="501" spans="1:9">
      <c r="A501">
        <v>1477</v>
      </c>
      <c r="B501" s="13">
        <v>45590</v>
      </c>
      <c r="C501">
        <v>110</v>
      </c>
      <c r="D501">
        <v>9</v>
      </c>
      <c r="E501">
        <v>4</v>
      </c>
      <c r="F501">
        <v>2</v>
      </c>
      <c r="G501">
        <v>25000</v>
      </c>
      <c r="H501">
        <v>0</v>
      </c>
      <c r="I501">
        <v>50000</v>
      </c>
    </row>
    <row r="502" spans="1:9">
      <c r="A502">
        <v>1481</v>
      </c>
      <c r="B502" s="13">
        <v>45432</v>
      </c>
      <c r="C502">
        <v>105</v>
      </c>
      <c r="D502">
        <v>15</v>
      </c>
      <c r="E502">
        <v>4</v>
      </c>
      <c r="F502">
        <v>1</v>
      </c>
      <c r="G502">
        <v>140000</v>
      </c>
      <c r="H502">
        <v>0.2</v>
      </c>
      <c r="I502">
        <v>112000</v>
      </c>
    </row>
    <row r="503" spans="1:9">
      <c r="A503">
        <v>1489</v>
      </c>
      <c r="B503" s="13">
        <v>45454</v>
      </c>
      <c r="C503">
        <v>112</v>
      </c>
      <c r="D503">
        <v>12</v>
      </c>
      <c r="E503">
        <v>4</v>
      </c>
      <c r="F503">
        <v>1</v>
      </c>
      <c r="G503">
        <v>15000</v>
      </c>
      <c r="H503">
        <v>0.1</v>
      </c>
      <c r="I503">
        <v>13500</v>
      </c>
    </row>
    <row r="504" spans="1:9">
      <c r="A504">
        <v>1493</v>
      </c>
      <c r="B504" s="13">
        <v>45358</v>
      </c>
      <c r="C504">
        <v>106</v>
      </c>
      <c r="D504">
        <v>6</v>
      </c>
      <c r="E504">
        <v>4</v>
      </c>
      <c r="F504">
        <v>6</v>
      </c>
      <c r="G504">
        <v>120000</v>
      </c>
      <c r="H504">
        <v>0.05</v>
      </c>
      <c r="I504">
        <v>684000</v>
      </c>
    </row>
    <row r="505" spans="1:9">
      <c r="A505">
        <v>1521</v>
      </c>
      <c r="B505" s="13">
        <v>45641</v>
      </c>
      <c r="C505">
        <v>107</v>
      </c>
      <c r="D505">
        <v>7</v>
      </c>
      <c r="E505">
        <v>4</v>
      </c>
      <c r="F505">
        <v>3</v>
      </c>
      <c r="G505">
        <v>90000</v>
      </c>
      <c r="H505">
        <v>0.1</v>
      </c>
      <c r="I505">
        <v>243000</v>
      </c>
    </row>
    <row r="506" spans="1:9">
      <c r="A506">
        <v>1525</v>
      </c>
      <c r="B506" s="13">
        <v>45343</v>
      </c>
      <c r="C506">
        <v>105</v>
      </c>
      <c r="D506">
        <v>18</v>
      </c>
      <c r="E506">
        <v>4</v>
      </c>
      <c r="F506">
        <v>7</v>
      </c>
      <c r="G506">
        <v>140000</v>
      </c>
      <c r="H506">
        <v>0.15</v>
      </c>
      <c r="I506">
        <v>833000</v>
      </c>
    </row>
    <row r="507" spans="1:9">
      <c r="A507">
        <v>1529</v>
      </c>
      <c r="B507" s="13">
        <v>45648</v>
      </c>
      <c r="C507">
        <v>111</v>
      </c>
      <c r="D507">
        <v>4</v>
      </c>
      <c r="E507">
        <v>4</v>
      </c>
      <c r="F507">
        <v>4</v>
      </c>
      <c r="G507">
        <v>28000</v>
      </c>
      <c r="H507">
        <v>0.15</v>
      </c>
      <c r="I507">
        <v>95200</v>
      </c>
    </row>
    <row r="508" spans="1:9">
      <c r="A508">
        <v>1534</v>
      </c>
      <c r="B508" s="13">
        <v>45308</v>
      </c>
      <c r="C508">
        <v>108</v>
      </c>
      <c r="D508">
        <v>2</v>
      </c>
      <c r="E508">
        <v>4</v>
      </c>
      <c r="F508">
        <v>4</v>
      </c>
      <c r="G508">
        <v>35000</v>
      </c>
      <c r="H508">
        <v>0.15</v>
      </c>
      <c r="I508">
        <v>119000</v>
      </c>
    </row>
    <row r="509" spans="1:9">
      <c r="A509">
        <v>1548</v>
      </c>
      <c r="B509" s="13">
        <v>45643</v>
      </c>
      <c r="C509">
        <v>109</v>
      </c>
      <c r="D509">
        <v>16</v>
      </c>
      <c r="E509">
        <v>4</v>
      </c>
      <c r="F509">
        <v>6</v>
      </c>
      <c r="G509">
        <v>180000</v>
      </c>
      <c r="H509">
        <v>0.05</v>
      </c>
      <c r="I509">
        <v>1026000</v>
      </c>
    </row>
    <row r="510" spans="1:9">
      <c r="A510">
        <v>1573</v>
      </c>
      <c r="B510" s="13">
        <v>45634</v>
      </c>
      <c r="C510">
        <v>108</v>
      </c>
      <c r="D510">
        <v>5</v>
      </c>
      <c r="E510">
        <v>4</v>
      </c>
      <c r="F510">
        <v>2</v>
      </c>
      <c r="G510">
        <v>35000</v>
      </c>
      <c r="H510">
        <v>0</v>
      </c>
      <c r="I510">
        <v>70000</v>
      </c>
    </row>
    <row r="511" spans="1:9">
      <c r="A511">
        <v>1575</v>
      </c>
      <c r="B511" s="13">
        <v>45343</v>
      </c>
      <c r="C511">
        <v>103</v>
      </c>
      <c r="D511">
        <v>2</v>
      </c>
      <c r="E511">
        <v>4</v>
      </c>
      <c r="F511">
        <v>6</v>
      </c>
      <c r="G511">
        <v>45000</v>
      </c>
      <c r="H511">
        <v>0.1</v>
      </c>
      <c r="I511">
        <v>243000</v>
      </c>
    </row>
    <row r="512" spans="1:9">
      <c r="A512">
        <v>1580</v>
      </c>
      <c r="B512" s="13">
        <v>45373</v>
      </c>
      <c r="C512">
        <v>102</v>
      </c>
      <c r="D512">
        <v>14</v>
      </c>
      <c r="E512">
        <v>4</v>
      </c>
      <c r="F512">
        <v>8</v>
      </c>
      <c r="G512">
        <v>12000</v>
      </c>
      <c r="H512">
        <v>0.15</v>
      </c>
      <c r="I512">
        <v>81600</v>
      </c>
    </row>
    <row r="513" spans="1:9">
      <c r="A513">
        <v>1582</v>
      </c>
      <c r="B513" s="13">
        <v>45539</v>
      </c>
      <c r="C513">
        <v>108</v>
      </c>
      <c r="D513">
        <v>4</v>
      </c>
      <c r="E513">
        <v>4</v>
      </c>
      <c r="F513">
        <v>8</v>
      </c>
      <c r="G513">
        <v>35000</v>
      </c>
      <c r="H513">
        <v>0.1</v>
      </c>
      <c r="I513">
        <v>252000</v>
      </c>
    </row>
    <row r="514" spans="1:9">
      <c r="A514">
        <v>1589</v>
      </c>
      <c r="B514" s="13">
        <v>45520</v>
      </c>
      <c r="C514">
        <v>106</v>
      </c>
      <c r="D514">
        <v>4</v>
      </c>
      <c r="E514">
        <v>4</v>
      </c>
      <c r="F514">
        <v>1</v>
      </c>
      <c r="G514">
        <v>120000</v>
      </c>
      <c r="H514">
        <v>0.15</v>
      </c>
      <c r="I514">
        <v>102000</v>
      </c>
    </row>
    <row r="515" spans="1:9">
      <c r="A515">
        <v>1001</v>
      </c>
      <c r="B515" s="13">
        <v>45619</v>
      </c>
      <c r="C515">
        <v>102</v>
      </c>
      <c r="D515">
        <v>1</v>
      </c>
      <c r="E515">
        <v>3</v>
      </c>
      <c r="F515">
        <v>4</v>
      </c>
      <c r="G515">
        <v>12000</v>
      </c>
      <c r="H515">
        <v>0</v>
      </c>
      <c r="I515">
        <v>48000</v>
      </c>
    </row>
    <row r="516" spans="1:9">
      <c r="A516">
        <v>1017</v>
      </c>
      <c r="B516" s="13">
        <v>45370</v>
      </c>
      <c r="C516">
        <v>111</v>
      </c>
      <c r="D516">
        <v>6</v>
      </c>
      <c r="E516">
        <v>3</v>
      </c>
      <c r="F516">
        <v>7</v>
      </c>
      <c r="G516">
        <v>28000</v>
      </c>
      <c r="H516">
        <v>0.15</v>
      </c>
      <c r="I516">
        <v>166600</v>
      </c>
    </row>
    <row r="517" spans="1:9">
      <c r="A517">
        <v>1019</v>
      </c>
      <c r="B517" s="13">
        <v>45641</v>
      </c>
      <c r="C517">
        <v>109</v>
      </c>
      <c r="D517">
        <v>9</v>
      </c>
      <c r="E517">
        <v>3</v>
      </c>
      <c r="F517">
        <v>6</v>
      </c>
      <c r="G517">
        <v>180000</v>
      </c>
      <c r="H517">
        <v>0.15</v>
      </c>
      <c r="I517">
        <v>918000</v>
      </c>
    </row>
    <row r="518" spans="1:9">
      <c r="A518">
        <v>1021</v>
      </c>
      <c r="B518" s="13">
        <v>45551</v>
      </c>
      <c r="C518">
        <v>102</v>
      </c>
      <c r="D518">
        <v>10</v>
      </c>
      <c r="E518">
        <v>3</v>
      </c>
      <c r="F518">
        <v>4</v>
      </c>
      <c r="G518">
        <v>12000</v>
      </c>
      <c r="H518">
        <v>0.05</v>
      </c>
      <c r="I518">
        <v>45600</v>
      </c>
    </row>
    <row r="519" spans="1:9">
      <c r="A519">
        <v>1030</v>
      </c>
      <c r="B519" s="13">
        <v>45587</v>
      </c>
      <c r="C519">
        <v>108</v>
      </c>
      <c r="D519">
        <v>8</v>
      </c>
      <c r="E519">
        <v>3</v>
      </c>
      <c r="F519">
        <v>7</v>
      </c>
      <c r="G519">
        <v>35000</v>
      </c>
      <c r="H519">
        <v>0</v>
      </c>
      <c r="I519">
        <v>245000</v>
      </c>
    </row>
    <row r="520" spans="1:9">
      <c r="A520">
        <v>1038</v>
      </c>
      <c r="B520" s="13">
        <v>45403</v>
      </c>
      <c r="C520">
        <v>101</v>
      </c>
      <c r="D520">
        <v>19</v>
      </c>
      <c r="E520">
        <v>3</v>
      </c>
      <c r="F520">
        <v>1</v>
      </c>
      <c r="G520">
        <v>750000</v>
      </c>
      <c r="H520">
        <v>0</v>
      </c>
      <c r="I520">
        <v>750000</v>
      </c>
    </row>
    <row r="521" spans="1:9">
      <c r="A521">
        <v>1046</v>
      </c>
      <c r="B521" s="13">
        <v>45437</v>
      </c>
      <c r="C521">
        <v>103</v>
      </c>
      <c r="D521">
        <v>15</v>
      </c>
      <c r="E521">
        <v>3</v>
      </c>
      <c r="F521">
        <v>5</v>
      </c>
      <c r="G521">
        <v>45000</v>
      </c>
      <c r="H521">
        <v>0.2</v>
      </c>
      <c r="I521">
        <v>180000</v>
      </c>
    </row>
    <row r="522" spans="1:9">
      <c r="A522">
        <v>1048</v>
      </c>
      <c r="B522" s="13">
        <v>45427</v>
      </c>
      <c r="C522">
        <v>102</v>
      </c>
      <c r="D522">
        <v>4</v>
      </c>
      <c r="E522">
        <v>3</v>
      </c>
      <c r="F522">
        <v>3</v>
      </c>
      <c r="G522">
        <v>12000</v>
      </c>
      <c r="H522">
        <v>0.2</v>
      </c>
      <c r="I522">
        <v>28800</v>
      </c>
    </row>
    <row r="523" spans="1:9">
      <c r="A523">
        <v>1050</v>
      </c>
      <c r="B523" s="13">
        <v>45318</v>
      </c>
      <c r="C523">
        <v>102</v>
      </c>
      <c r="D523">
        <v>14</v>
      </c>
      <c r="E523">
        <v>3</v>
      </c>
      <c r="F523">
        <v>1</v>
      </c>
      <c r="G523">
        <v>12000</v>
      </c>
      <c r="H523">
        <v>0.05</v>
      </c>
      <c r="I523">
        <v>11400</v>
      </c>
    </row>
    <row r="524" spans="1:9">
      <c r="A524">
        <v>1051</v>
      </c>
      <c r="B524" s="13">
        <v>45618</v>
      </c>
      <c r="C524">
        <v>105</v>
      </c>
      <c r="D524">
        <v>6</v>
      </c>
      <c r="E524">
        <v>3</v>
      </c>
      <c r="F524">
        <v>7</v>
      </c>
      <c r="G524">
        <v>140000</v>
      </c>
      <c r="H524">
        <v>0</v>
      </c>
      <c r="I524">
        <v>980000</v>
      </c>
    </row>
    <row r="525" spans="1:9">
      <c r="A525">
        <v>1057</v>
      </c>
      <c r="B525" s="13">
        <v>45532</v>
      </c>
      <c r="C525">
        <v>104</v>
      </c>
      <c r="D525">
        <v>7</v>
      </c>
      <c r="E525">
        <v>3</v>
      </c>
      <c r="F525">
        <v>8</v>
      </c>
      <c r="G525">
        <v>160000</v>
      </c>
      <c r="H525">
        <v>0.05</v>
      </c>
      <c r="I525">
        <v>1216000</v>
      </c>
    </row>
    <row r="526" spans="1:9">
      <c r="A526">
        <v>1062</v>
      </c>
      <c r="B526" s="13">
        <v>45389</v>
      </c>
      <c r="C526">
        <v>105</v>
      </c>
      <c r="D526">
        <v>2</v>
      </c>
      <c r="E526">
        <v>3</v>
      </c>
      <c r="F526">
        <v>1</v>
      </c>
      <c r="G526">
        <v>140000</v>
      </c>
      <c r="H526">
        <v>0.2</v>
      </c>
      <c r="I526">
        <v>112000</v>
      </c>
    </row>
    <row r="527" spans="1:9">
      <c r="A527">
        <v>1064</v>
      </c>
      <c r="B527" s="13">
        <v>45611</v>
      </c>
      <c r="C527">
        <v>106</v>
      </c>
      <c r="D527">
        <v>4</v>
      </c>
      <c r="E527">
        <v>3</v>
      </c>
      <c r="F527">
        <v>5</v>
      </c>
      <c r="G527">
        <v>120000</v>
      </c>
      <c r="H527">
        <v>0.15</v>
      </c>
      <c r="I527">
        <v>510000</v>
      </c>
    </row>
    <row r="528" spans="1:9">
      <c r="A528">
        <v>1076</v>
      </c>
      <c r="B528" s="13">
        <v>45522</v>
      </c>
      <c r="C528">
        <v>105</v>
      </c>
      <c r="D528">
        <v>8</v>
      </c>
      <c r="E528">
        <v>3</v>
      </c>
      <c r="F528">
        <v>5</v>
      </c>
      <c r="G528">
        <v>140000</v>
      </c>
      <c r="H528">
        <v>0.2</v>
      </c>
      <c r="I528">
        <v>560000</v>
      </c>
    </row>
    <row r="529" spans="1:9">
      <c r="A529">
        <v>1079</v>
      </c>
      <c r="B529" s="13">
        <v>45488</v>
      </c>
      <c r="C529">
        <v>112</v>
      </c>
      <c r="D529">
        <v>5</v>
      </c>
      <c r="E529">
        <v>3</v>
      </c>
      <c r="F529">
        <v>2</v>
      </c>
      <c r="G529">
        <v>15000</v>
      </c>
      <c r="H529">
        <v>0.1</v>
      </c>
      <c r="I529">
        <v>27000</v>
      </c>
    </row>
    <row r="530" spans="1:9">
      <c r="A530">
        <v>1082</v>
      </c>
      <c r="B530" s="13">
        <v>45491</v>
      </c>
      <c r="C530">
        <v>107</v>
      </c>
      <c r="D530">
        <v>18</v>
      </c>
      <c r="E530">
        <v>3</v>
      </c>
      <c r="F530">
        <v>4</v>
      </c>
      <c r="G530">
        <v>90000</v>
      </c>
      <c r="H530">
        <v>0.1</v>
      </c>
      <c r="I530">
        <v>324000</v>
      </c>
    </row>
    <row r="531" spans="1:9">
      <c r="A531">
        <v>1087</v>
      </c>
      <c r="B531" s="13">
        <v>45434</v>
      </c>
      <c r="C531">
        <v>107</v>
      </c>
      <c r="D531">
        <v>9</v>
      </c>
      <c r="E531">
        <v>3</v>
      </c>
      <c r="F531">
        <v>8</v>
      </c>
      <c r="G531">
        <v>90000</v>
      </c>
      <c r="H531">
        <v>0.2</v>
      </c>
      <c r="I531">
        <v>576000</v>
      </c>
    </row>
    <row r="532" spans="1:9">
      <c r="A532">
        <v>1097</v>
      </c>
      <c r="B532" s="13">
        <v>45539</v>
      </c>
      <c r="C532">
        <v>108</v>
      </c>
      <c r="D532">
        <v>14</v>
      </c>
      <c r="E532">
        <v>3</v>
      </c>
      <c r="F532">
        <v>5</v>
      </c>
      <c r="G532">
        <v>35000</v>
      </c>
      <c r="H532">
        <v>0.05</v>
      </c>
      <c r="I532">
        <v>166250</v>
      </c>
    </row>
    <row r="533" spans="1:9">
      <c r="A533">
        <v>1101</v>
      </c>
      <c r="B533" s="13">
        <v>45389</v>
      </c>
      <c r="C533">
        <v>102</v>
      </c>
      <c r="D533">
        <v>8</v>
      </c>
      <c r="E533">
        <v>3</v>
      </c>
      <c r="F533">
        <v>8</v>
      </c>
      <c r="G533">
        <v>12000</v>
      </c>
      <c r="H533">
        <v>0.05</v>
      </c>
      <c r="I533">
        <v>91200</v>
      </c>
    </row>
    <row r="534" spans="1:9">
      <c r="A534">
        <v>1126</v>
      </c>
      <c r="B534" s="13">
        <v>45439</v>
      </c>
      <c r="C534">
        <v>111</v>
      </c>
      <c r="D534">
        <v>13</v>
      </c>
      <c r="E534">
        <v>3</v>
      </c>
      <c r="F534">
        <v>1</v>
      </c>
      <c r="G534">
        <v>28000</v>
      </c>
      <c r="H534">
        <v>0.1</v>
      </c>
      <c r="I534">
        <v>25200</v>
      </c>
    </row>
    <row r="535" spans="1:9">
      <c r="A535">
        <v>1129</v>
      </c>
      <c r="B535" s="13">
        <v>45547</v>
      </c>
      <c r="C535">
        <v>111</v>
      </c>
      <c r="D535">
        <v>15</v>
      </c>
      <c r="E535">
        <v>3</v>
      </c>
      <c r="F535">
        <v>4</v>
      </c>
      <c r="G535">
        <v>28000</v>
      </c>
      <c r="H535">
        <v>0.05</v>
      </c>
      <c r="I535">
        <v>106400</v>
      </c>
    </row>
    <row r="536" spans="1:9">
      <c r="A536">
        <v>1135</v>
      </c>
      <c r="B536" s="13">
        <v>45466</v>
      </c>
      <c r="C536">
        <v>109</v>
      </c>
      <c r="D536">
        <v>9</v>
      </c>
      <c r="E536">
        <v>3</v>
      </c>
      <c r="F536">
        <v>5</v>
      </c>
      <c r="G536">
        <v>180000</v>
      </c>
      <c r="H536">
        <v>0.2</v>
      </c>
      <c r="I536">
        <v>720000</v>
      </c>
    </row>
    <row r="537" spans="1:9">
      <c r="A537">
        <v>1151</v>
      </c>
      <c r="B537" s="13">
        <v>45645</v>
      </c>
      <c r="C537">
        <v>105</v>
      </c>
      <c r="D537">
        <v>15</v>
      </c>
      <c r="E537">
        <v>3</v>
      </c>
      <c r="F537">
        <v>4</v>
      </c>
      <c r="G537">
        <v>140000</v>
      </c>
      <c r="H537">
        <v>0.15</v>
      </c>
      <c r="I537">
        <v>476000</v>
      </c>
    </row>
    <row r="538" spans="1:9">
      <c r="A538">
        <v>1154</v>
      </c>
      <c r="B538" s="13">
        <v>45438</v>
      </c>
      <c r="C538">
        <v>104</v>
      </c>
      <c r="D538">
        <v>20</v>
      </c>
      <c r="E538">
        <v>3</v>
      </c>
      <c r="F538">
        <v>4</v>
      </c>
      <c r="G538">
        <v>160000</v>
      </c>
      <c r="H538">
        <v>0.2</v>
      </c>
      <c r="I538">
        <v>512000</v>
      </c>
    </row>
    <row r="539" spans="1:9">
      <c r="A539">
        <v>1156</v>
      </c>
      <c r="B539" s="13">
        <v>45309</v>
      </c>
      <c r="C539">
        <v>110</v>
      </c>
      <c r="D539">
        <v>12</v>
      </c>
      <c r="E539">
        <v>3</v>
      </c>
      <c r="F539">
        <v>2</v>
      </c>
      <c r="G539">
        <v>25000</v>
      </c>
      <c r="H539">
        <v>0.1</v>
      </c>
      <c r="I539">
        <v>45000</v>
      </c>
    </row>
    <row r="540" spans="1:9">
      <c r="A540">
        <v>1160</v>
      </c>
      <c r="B540" s="13">
        <v>45577</v>
      </c>
      <c r="C540">
        <v>106</v>
      </c>
      <c r="D540">
        <v>3</v>
      </c>
      <c r="E540">
        <v>3</v>
      </c>
      <c r="F540">
        <v>1</v>
      </c>
      <c r="G540">
        <v>120000</v>
      </c>
      <c r="H540">
        <v>0</v>
      </c>
      <c r="I540">
        <v>120000</v>
      </c>
    </row>
    <row r="541" spans="1:9">
      <c r="A541">
        <v>1166</v>
      </c>
      <c r="B541" s="13">
        <v>45504</v>
      </c>
      <c r="C541">
        <v>111</v>
      </c>
      <c r="D541">
        <v>4</v>
      </c>
      <c r="E541">
        <v>3</v>
      </c>
      <c r="F541">
        <v>7</v>
      </c>
      <c r="G541">
        <v>28000</v>
      </c>
      <c r="H541">
        <v>0.1</v>
      </c>
      <c r="I541">
        <v>176400</v>
      </c>
    </row>
    <row r="542" spans="1:9">
      <c r="A542">
        <v>1178</v>
      </c>
      <c r="B542" s="13">
        <v>45643</v>
      </c>
      <c r="C542">
        <v>102</v>
      </c>
      <c r="D542">
        <v>16</v>
      </c>
      <c r="E542">
        <v>3</v>
      </c>
      <c r="F542">
        <v>8</v>
      </c>
      <c r="G542">
        <v>12000</v>
      </c>
      <c r="H542">
        <v>0</v>
      </c>
      <c r="I542">
        <v>96000</v>
      </c>
    </row>
    <row r="543" spans="1:9">
      <c r="A543">
        <v>1184</v>
      </c>
      <c r="B543" s="13">
        <v>45339</v>
      </c>
      <c r="C543">
        <v>107</v>
      </c>
      <c r="D543">
        <v>4</v>
      </c>
      <c r="E543">
        <v>3</v>
      </c>
      <c r="F543">
        <v>6</v>
      </c>
      <c r="G543">
        <v>90000</v>
      </c>
      <c r="H543">
        <v>0.2</v>
      </c>
      <c r="I543">
        <v>432000</v>
      </c>
    </row>
    <row r="544" spans="1:9">
      <c r="A544">
        <v>1195</v>
      </c>
      <c r="B544" s="13">
        <v>45504</v>
      </c>
      <c r="C544">
        <v>105</v>
      </c>
      <c r="D544">
        <v>7</v>
      </c>
      <c r="E544">
        <v>3</v>
      </c>
      <c r="F544">
        <v>2</v>
      </c>
      <c r="G544">
        <v>140000</v>
      </c>
      <c r="H544">
        <v>0</v>
      </c>
      <c r="I544">
        <v>280000</v>
      </c>
    </row>
    <row r="545" spans="1:9">
      <c r="A545">
        <v>1202</v>
      </c>
      <c r="B545" s="13">
        <v>45379</v>
      </c>
      <c r="C545">
        <v>110</v>
      </c>
      <c r="D545">
        <v>15</v>
      </c>
      <c r="E545">
        <v>3</v>
      </c>
      <c r="F545">
        <v>6</v>
      </c>
      <c r="G545">
        <v>25000</v>
      </c>
      <c r="H545">
        <v>0</v>
      </c>
      <c r="I545">
        <v>150000</v>
      </c>
    </row>
    <row r="546" spans="1:9">
      <c r="A546">
        <v>1204</v>
      </c>
      <c r="B546" s="13">
        <v>45465</v>
      </c>
      <c r="C546">
        <v>104</v>
      </c>
      <c r="D546">
        <v>11</v>
      </c>
      <c r="E546">
        <v>3</v>
      </c>
      <c r="F546">
        <v>2</v>
      </c>
      <c r="G546">
        <v>160000</v>
      </c>
      <c r="H546">
        <v>0</v>
      </c>
      <c r="I546">
        <v>320000</v>
      </c>
    </row>
    <row r="547" spans="1:9">
      <c r="A547">
        <v>1209</v>
      </c>
      <c r="B547" s="13">
        <v>45532</v>
      </c>
      <c r="C547">
        <v>108</v>
      </c>
      <c r="D547">
        <v>10</v>
      </c>
      <c r="E547">
        <v>3</v>
      </c>
      <c r="F547">
        <v>1</v>
      </c>
      <c r="G547">
        <v>35000</v>
      </c>
      <c r="H547">
        <v>0</v>
      </c>
      <c r="I547">
        <v>35000</v>
      </c>
    </row>
    <row r="548" spans="1:9">
      <c r="A548">
        <v>1216</v>
      </c>
      <c r="B548" s="13">
        <v>45639</v>
      </c>
      <c r="C548">
        <v>110</v>
      </c>
      <c r="D548">
        <v>2</v>
      </c>
      <c r="E548">
        <v>3</v>
      </c>
      <c r="F548">
        <v>6</v>
      </c>
      <c r="G548">
        <v>25000</v>
      </c>
      <c r="H548">
        <v>0</v>
      </c>
      <c r="I548">
        <v>150000</v>
      </c>
    </row>
    <row r="549" spans="1:9">
      <c r="A549">
        <v>1222</v>
      </c>
      <c r="B549" s="13">
        <v>45343</v>
      </c>
      <c r="C549">
        <v>109</v>
      </c>
      <c r="D549">
        <v>18</v>
      </c>
      <c r="E549">
        <v>3</v>
      </c>
      <c r="F549">
        <v>1</v>
      </c>
      <c r="G549">
        <v>180000</v>
      </c>
      <c r="H549">
        <v>0.2</v>
      </c>
      <c r="I549">
        <v>144000</v>
      </c>
    </row>
    <row r="550" spans="1:9">
      <c r="A550">
        <v>1225</v>
      </c>
      <c r="B550" s="13">
        <v>45519</v>
      </c>
      <c r="C550">
        <v>110</v>
      </c>
      <c r="D550">
        <v>10</v>
      </c>
      <c r="E550">
        <v>3</v>
      </c>
      <c r="F550">
        <v>8</v>
      </c>
      <c r="G550">
        <v>25000</v>
      </c>
      <c r="H550">
        <v>0.05</v>
      </c>
      <c r="I550">
        <v>190000</v>
      </c>
    </row>
    <row r="551" spans="1:9">
      <c r="A551">
        <v>1241</v>
      </c>
      <c r="B551" s="13">
        <v>45326</v>
      </c>
      <c r="C551">
        <v>106</v>
      </c>
      <c r="D551">
        <v>8</v>
      </c>
      <c r="E551">
        <v>3</v>
      </c>
      <c r="F551">
        <v>2</v>
      </c>
      <c r="G551">
        <v>120000</v>
      </c>
      <c r="H551">
        <v>0.1</v>
      </c>
      <c r="I551">
        <v>216000</v>
      </c>
    </row>
    <row r="552" spans="1:9">
      <c r="A552">
        <v>1243</v>
      </c>
      <c r="B552" s="13">
        <v>45648</v>
      </c>
      <c r="C552">
        <v>108</v>
      </c>
      <c r="D552">
        <v>6</v>
      </c>
      <c r="E552">
        <v>3</v>
      </c>
      <c r="F552">
        <v>2</v>
      </c>
      <c r="G552">
        <v>35000</v>
      </c>
      <c r="H552">
        <v>0.15</v>
      </c>
      <c r="I552">
        <v>59500</v>
      </c>
    </row>
    <row r="553" spans="1:9">
      <c r="A553">
        <v>1261</v>
      </c>
      <c r="B553" s="13">
        <v>45445</v>
      </c>
      <c r="C553">
        <v>103</v>
      </c>
      <c r="D553">
        <v>6</v>
      </c>
      <c r="E553">
        <v>3</v>
      </c>
      <c r="F553">
        <v>4</v>
      </c>
      <c r="G553">
        <v>45000</v>
      </c>
      <c r="H553">
        <v>0.05</v>
      </c>
      <c r="I553">
        <v>171000</v>
      </c>
    </row>
    <row r="554" spans="1:9">
      <c r="A554">
        <v>1264</v>
      </c>
      <c r="B554" s="13">
        <v>45561</v>
      </c>
      <c r="C554">
        <v>107</v>
      </c>
      <c r="D554">
        <v>14</v>
      </c>
      <c r="E554">
        <v>3</v>
      </c>
      <c r="F554">
        <v>2</v>
      </c>
      <c r="G554">
        <v>90000</v>
      </c>
      <c r="H554">
        <v>0.1</v>
      </c>
      <c r="I554">
        <v>162000</v>
      </c>
    </row>
    <row r="555" spans="1:9">
      <c r="A555">
        <v>1266</v>
      </c>
      <c r="B555" s="13">
        <v>45619</v>
      </c>
      <c r="C555">
        <v>110</v>
      </c>
      <c r="D555">
        <v>6</v>
      </c>
      <c r="E555">
        <v>3</v>
      </c>
      <c r="F555">
        <v>3</v>
      </c>
      <c r="G555">
        <v>25000</v>
      </c>
      <c r="H555">
        <v>0</v>
      </c>
      <c r="I555">
        <v>75000</v>
      </c>
    </row>
    <row r="556" spans="1:9">
      <c r="A556">
        <v>1268</v>
      </c>
      <c r="B556" s="13">
        <v>45469</v>
      </c>
      <c r="C556">
        <v>109</v>
      </c>
      <c r="D556">
        <v>10</v>
      </c>
      <c r="E556">
        <v>3</v>
      </c>
      <c r="F556">
        <v>5</v>
      </c>
      <c r="G556">
        <v>180000</v>
      </c>
      <c r="H556">
        <v>0.2</v>
      </c>
      <c r="I556">
        <v>720000</v>
      </c>
    </row>
    <row r="557" spans="1:9">
      <c r="A557">
        <v>1287</v>
      </c>
      <c r="B557" s="13">
        <v>45311</v>
      </c>
      <c r="C557">
        <v>103</v>
      </c>
      <c r="D557">
        <v>11</v>
      </c>
      <c r="E557">
        <v>3</v>
      </c>
      <c r="F557">
        <v>8</v>
      </c>
      <c r="G557">
        <v>45000</v>
      </c>
      <c r="H557">
        <v>0.2</v>
      </c>
      <c r="I557">
        <v>288000</v>
      </c>
    </row>
    <row r="558" spans="1:9">
      <c r="A558">
        <v>1289</v>
      </c>
      <c r="B558" s="13">
        <v>45595</v>
      </c>
      <c r="C558">
        <v>106</v>
      </c>
      <c r="D558">
        <v>17</v>
      </c>
      <c r="E558">
        <v>3</v>
      </c>
      <c r="F558">
        <v>8</v>
      </c>
      <c r="G558">
        <v>120000</v>
      </c>
      <c r="H558">
        <v>0.1</v>
      </c>
      <c r="I558">
        <v>864000</v>
      </c>
    </row>
    <row r="559" spans="1:9">
      <c r="A559">
        <v>1295</v>
      </c>
      <c r="B559" s="13">
        <v>45533</v>
      </c>
      <c r="C559">
        <v>112</v>
      </c>
      <c r="D559">
        <v>2</v>
      </c>
      <c r="E559">
        <v>3</v>
      </c>
      <c r="F559">
        <v>4</v>
      </c>
      <c r="G559">
        <v>15000</v>
      </c>
      <c r="H559">
        <v>0.15</v>
      </c>
      <c r="I559">
        <v>51000</v>
      </c>
    </row>
    <row r="560" spans="1:9">
      <c r="A560">
        <v>1303</v>
      </c>
      <c r="B560" s="13">
        <v>45362</v>
      </c>
      <c r="C560">
        <v>102</v>
      </c>
      <c r="D560">
        <v>20</v>
      </c>
      <c r="E560">
        <v>3</v>
      </c>
      <c r="F560">
        <v>4</v>
      </c>
      <c r="G560">
        <v>12000</v>
      </c>
      <c r="H560">
        <v>0.2</v>
      </c>
      <c r="I560">
        <v>38400</v>
      </c>
    </row>
    <row r="561" spans="1:9">
      <c r="A561">
        <v>1306</v>
      </c>
      <c r="B561" s="13">
        <v>45536</v>
      </c>
      <c r="C561">
        <v>111</v>
      </c>
      <c r="D561">
        <v>7</v>
      </c>
      <c r="E561">
        <v>3</v>
      </c>
      <c r="F561">
        <v>5</v>
      </c>
      <c r="G561">
        <v>28000</v>
      </c>
      <c r="H561">
        <v>0</v>
      </c>
      <c r="I561">
        <v>140000</v>
      </c>
    </row>
    <row r="562" spans="1:9">
      <c r="A562">
        <v>1312</v>
      </c>
      <c r="B562" s="13">
        <v>45299</v>
      </c>
      <c r="C562">
        <v>112</v>
      </c>
      <c r="D562">
        <v>11</v>
      </c>
      <c r="E562">
        <v>3</v>
      </c>
      <c r="F562">
        <v>4</v>
      </c>
      <c r="G562">
        <v>15000</v>
      </c>
      <c r="H562">
        <v>0.15</v>
      </c>
      <c r="I562">
        <v>51000</v>
      </c>
    </row>
    <row r="563" spans="1:9">
      <c r="A563">
        <v>1315</v>
      </c>
      <c r="B563" s="13">
        <v>45460</v>
      </c>
      <c r="C563">
        <v>105</v>
      </c>
      <c r="D563">
        <v>19</v>
      </c>
      <c r="E563">
        <v>3</v>
      </c>
      <c r="F563">
        <v>1</v>
      </c>
      <c r="G563">
        <v>140000</v>
      </c>
      <c r="H563">
        <v>0.1</v>
      </c>
      <c r="I563">
        <v>126000</v>
      </c>
    </row>
    <row r="564" spans="1:9">
      <c r="A564">
        <v>1319</v>
      </c>
      <c r="B564" s="13">
        <v>45533</v>
      </c>
      <c r="C564">
        <v>109</v>
      </c>
      <c r="D564">
        <v>7</v>
      </c>
      <c r="E564">
        <v>3</v>
      </c>
      <c r="F564">
        <v>2</v>
      </c>
      <c r="G564">
        <v>180000</v>
      </c>
      <c r="H564">
        <v>0.2</v>
      </c>
      <c r="I564">
        <v>288000</v>
      </c>
    </row>
    <row r="565" spans="1:9">
      <c r="A565">
        <v>1322</v>
      </c>
      <c r="B565" s="13">
        <v>45518</v>
      </c>
      <c r="C565">
        <v>102</v>
      </c>
      <c r="D565">
        <v>7</v>
      </c>
      <c r="E565">
        <v>3</v>
      </c>
      <c r="F565">
        <v>8</v>
      </c>
      <c r="G565">
        <v>12000</v>
      </c>
      <c r="H565">
        <v>0.2</v>
      </c>
      <c r="I565">
        <v>76800</v>
      </c>
    </row>
    <row r="566" spans="1:9">
      <c r="A566">
        <v>1324</v>
      </c>
      <c r="B566" s="13">
        <v>45578</v>
      </c>
      <c r="C566">
        <v>108</v>
      </c>
      <c r="D566">
        <v>10</v>
      </c>
      <c r="E566">
        <v>3</v>
      </c>
      <c r="F566">
        <v>7</v>
      </c>
      <c r="G566">
        <v>35000</v>
      </c>
      <c r="H566">
        <v>0</v>
      </c>
      <c r="I566">
        <v>245000</v>
      </c>
    </row>
    <row r="567" spans="1:9">
      <c r="A567">
        <v>1329</v>
      </c>
      <c r="B567" s="13">
        <v>45493</v>
      </c>
      <c r="C567">
        <v>109</v>
      </c>
      <c r="D567">
        <v>5</v>
      </c>
      <c r="E567">
        <v>3</v>
      </c>
      <c r="F567">
        <v>4</v>
      </c>
      <c r="G567">
        <v>180000</v>
      </c>
      <c r="H567">
        <v>0</v>
      </c>
      <c r="I567">
        <v>720000</v>
      </c>
    </row>
    <row r="568" spans="1:9">
      <c r="A568">
        <v>1335</v>
      </c>
      <c r="B568" s="13">
        <v>45455</v>
      </c>
      <c r="C568">
        <v>110</v>
      </c>
      <c r="D568">
        <v>20</v>
      </c>
      <c r="E568">
        <v>3</v>
      </c>
      <c r="F568">
        <v>6</v>
      </c>
      <c r="G568">
        <v>25000</v>
      </c>
      <c r="H568">
        <v>0.05</v>
      </c>
      <c r="I568">
        <v>142500</v>
      </c>
    </row>
    <row r="569" spans="1:9">
      <c r="A569">
        <v>1345</v>
      </c>
      <c r="B569" s="13">
        <v>45416</v>
      </c>
      <c r="C569">
        <v>112</v>
      </c>
      <c r="D569">
        <v>20</v>
      </c>
      <c r="E569">
        <v>3</v>
      </c>
      <c r="F569">
        <v>7</v>
      </c>
      <c r="G569">
        <v>15000</v>
      </c>
      <c r="H569">
        <v>0.2</v>
      </c>
      <c r="I569">
        <v>84000</v>
      </c>
    </row>
    <row r="570" spans="1:9">
      <c r="A570">
        <v>1369</v>
      </c>
      <c r="B570" s="13">
        <v>45307</v>
      </c>
      <c r="C570">
        <v>111</v>
      </c>
      <c r="D570">
        <v>9</v>
      </c>
      <c r="E570">
        <v>3</v>
      </c>
      <c r="F570">
        <v>8</v>
      </c>
      <c r="G570">
        <v>28000</v>
      </c>
      <c r="H570">
        <v>0.1</v>
      </c>
      <c r="I570">
        <v>201600</v>
      </c>
    </row>
    <row r="571" spans="1:9">
      <c r="A571">
        <v>1379</v>
      </c>
      <c r="B571" s="13">
        <v>45476</v>
      </c>
      <c r="C571">
        <v>105</v>
      </c>
      <c r="D571">
        <v>8</v>
      </c>
      <c r="E571">
        <v>3</v>
      </c>
      <c r="F571">
        <v>8</v>
      </c>
      <c r="G571">
        <v>140000</v>
      </c>
      <c r="H571">
        <v>0.05</v>
      </c>
      <c r="I571">
        <v>1064000</v>
      </c>
    </row>
    <row r="572" spans="1:9">
      <c r="A572">
        <v>1386</v>
      </c>
      <c r="B572" s="13">
        <v>45516</v>
      </c>
      <c r="C572">
        <v>105</v>
      </c>
      <c r="D572">
        <v>3</v>
      </c>
      <c r="E572">
        <v>3</v>
      </c>
      <c r="F572">
        <v>7</v>
      </c>
      <c r="G572">
        <v>140000</v>
      </c>
      <c r="H572">
        <v>0.05</v>
      </c>
      <c r="I572">
        <v>931000</v>
      </c>
    </row>
    <row r="573" spans="1:9">
      <c r="A573">
        <v>1389</v>
      </c>
      <c r="B573" s="13">
        <v>45570</v>
      </c>
      <c r="C573">
        <v>101</v>
      </c>
      <c r="D573">
        <v>12</v>
      </c>
      <c r="E573">
        <v>3</v>
      </c>
      <c r="F573">
        <v>2</v>
      </c>
      <c r="G573">
        <v>750000</v>
      </c>
      <c r="H573">
        <v>0.05</v>
      </c>
      <c r="I573">
        <v>1425000</v>
      </c>
    </row>
    <row r="574" spans="1:9">
      <c r="A574">
        <v>1394</v>
      </c>
      <c r="B574" s="13">
        <v>45504</v>
      </c>
      <c r="C574">
        <v>102</v>
      </c>
      <c r="D574">
        <v>4</v>
      </c>
      <c r="E574">
        <v>3</v>
      </c>
      <c r="F574">
        <v>3</v>
      </c>
      <c r="G574">
        <v>12000</v>
      </c>
      <c r="H574">
        <v>0.1</v>
      </c>
      <c r="I574">
        <v>32400</v>
      </c>
    </row>
    <row r="575" spans="1:9">
      <c r="A575">
        <v>1413</v>
      </c>
      <c r="B575" s="13">
        <v>45570</v>
      </c>
      <c r="C575">
        <v>106</v>
      </c>
      <c r="D575">
        <v>18</v>
      </c>
      <c r="E575">
        <v>3</v>
      </c>
      <c r="F575">
        <v>1</v>
      </c>
      <c r="G575">
        <v>120000</v>
      </c>
      <c r="H575">
        <v>0.15</v>
      </c>
      <c r="I575">
        <v>102000</v>
      </c>
    </row>
    <row r="576" spans="1:9">
      <c r="A576">
        <v>1426</v>
      </c>
      <c r="B576" s="13">
        <v>45358</v>
      </c>
      <c r="C576">
        <v>110</v>
      </c>
      <c r="D576">
        <v>16</v>
      </c>
      <c r="E576">
        <v>3</v>
      </c>
      <c r="F576">
        <v>1</v>
      </c>
      <c r="G576">
        <v>25000</v>
      </c>
      <c r="H576">
        <v>0.15</v>
      </c>
      <c r="I576">
        <v>21250</v>
      </c>
    </row>
    <row r="577" spans="1:9">
      <c r="A577">
        <v>1430</v>
      </c>
      <c r="B577" s="13">
        <v>45318</v>
      </c>
      <c r="C577">
        <v>107</v>
      </c>
      <c r="D577">
        <v>10</v>
      </c>
      <c r="E577">
        <v>3</v>
      </c>
      <c r="F577">
        <v>4</v>
      </c>
      <c r="G577">
        <v>90000</v>
      </c>
      <c r="H577">
        <v>0</v>
      </c>
      <c r="I577">
        <v>360000</v>
      </c>
    </row>
    <row r="578" spans="1:9">
      <c r="A578">
        <v>1452</v>
      </c>
      <c r="B578" s="13">
        <v>45429</v>
      </c>
      <c r="C578">
        <v>112</v>
      </c>
      <c r="D578">
        <v>4</v>
      </c>
      <c r="E578">
        <v>3</v>
      </c>
      <c r="F578">
        <v>1</v>
      </c>
      <c r="G578">
        <v>15000</v>
      </c>
      <c r="H578">
        <v>0.15</v>
      </c>
      <c r="I578">
        <v>12750</v>
      </c>
    </row>
    <row r="579" spans="1:9">
      <c r="A579">
        <v>1462</v>
      </c>
      <c r="B579" s="13">
        <v>45392</v>
      </c>
      <c r="C579">
        <v>112</v>
      </c>
      <c r="D579">
        <v>18</v>
      </c>
      <c r="E579">
        <v>3</v>
      </c>
      <c r="F579">
        <v>4</v>
      </c>
      <c r="G579">
        <v>15000</v>
      </c>
      <c r="H579">
        <v>0.15</v>
      </c>
      <c r="I579">
        <v>51000</v>
      </c>
    </row>
    <row r="580" spans="1:9">
      <c r="A580">
        <v>1472</v>
      </c>
      <c r="B580" s="13">
        <v>45338</v>
      </c>
      <c r="C580">
        <v>103</v>
      </c>
      <c r="D580">
        <v>10</v>
      </c>
      <c r="E580">
        <v>3</v>
      </c>
      <c r="F580">
        <v>1</v>
      </c>
      <c r="G580">
        <v>45000</v>
      </c>
      <c r="H580">
        <v>0.1</v>
      </c>
      <c r="I580">
        <v>40500</v>
      </c>
    </row>
    <row r="581" spans="1:9">
      <c r="A581">
        <v>1476</v>
      </c>
      <c r="B581" s="13">
        <v>45405</v>
      </c>
      <c r="C581">
        <v>103</v>
      </c>
      <c r="D581">
        <v>7</v>
      </c>
      <c r="E581">
        <v>3</v>
      </c>
      <c r="F581">
        <v>6</v>
      </c>
      <c r="G581">
        <v>45000</v>
      </c>
      <c r="H581">
        <v>0</v>
      </c>
      <c r="I581">
        <v>270000</v>
      </c>
    </row>
    <row r="582" spans="1:9">
      <c r="A582">
        <v>1478</v>
      </c>
      <c r="B582" s="13">
        <v>45393</v>
      </c>
      <c r="C582">
        <v>111</v>
      </c>
      <c r="D582">
        <v>15</v>
      </c>
      <c r="E582">
        <v>3</v>
      </c>
      <c r="F582">
        <v>2</v>
      </c>
      <c r="G582">
        <v>28000</v>
      </c>
      <c r="H582">
        <v>0.1</v>
      </c>
      <c r="I582">
        <v>50400</v>
      </c>
    </row>
    <row r="583" spans="1:9">
      <c r="A583">
        <v>1486</v>
      </c>
      <c r="B583" s="13">
        <v>45307</v>
      </c>
      <c r="C583">
        <v>105</v>
      </c>
      <c r="D583">
        <v>2</v>
      </c>
      <c r="E583">
        <v>3</v>
      </c>
      <c r="F583">
        <v>8</v>
      </c>
      <c r="G583">
        <v>140000</v>
      </c>
      <c r="H583">
        <v>0.2</v>
      </c>
      <c r="I583">
        <v>896000</v>
      </c>
    </row>
    <row r="584" spans="1:9">
      <c r="A584">
        <v>1494</v>
      </c>
      <c r="B584" s="13">
        <v>45592</v>
      </c>
      <c r="C584">
        <v>112</v>
      </c>
      <c r="D584">
        <v>5</v>
      </c>
      <c r="E584">
        <v>3</v>
      </c>
      <c r="F584">
        <v>6</v>
      </c>
      <c r="G584">
        <v>15000</v>
      </c>
      <c r="H584">
        <v>0.1</v>
      </c>
      <c r="I584">
        <v>81000</v>
      </c>
    </row>
    <row r="585" spans="1:9">
      <c r="A585">
        <v>1496</v>
      </c>
      <c r="B585" s="13">
        <v>45372</v>
      </c>
      <c r="C585">
        <v>112</v>
      </c>
      <c r="D585">
        <v>14</v>
      </c>
      <c r="E585">
        <v>3</v>
      </c>
      <c r="F585">
        <v>8</v>
      </c>
      <c r="G585">
        <v>15000</v>
      </c>
      <c r="H585">
        <v>0.05</v>
      </c>
      <c r="I585">
        <v>114000</v>
      </c>
    </row>
    <row r="586" spans="1:9">
      <c r="A586">
        <v>1497</v>
      </c>
      <c r="B586" s="13">
        <v>45654</v>
      </c>
      <c r="C586">
        <v>109</v>
      </c>
      <c r="D586">
        <v>20</v>
      </c>
      <c r="E586">
        <v>3</v>
      </c>
      <c r="F586">
        <v>4</v>
      </c>
      <c r="G586">
        <v>180000</v>
      </c>
      <c r="H586">
        <v>0.05</v>
      </c>
      <c r="I586">
        <v>684000</v>
      </c>
    </row>
    <row r="587" spans="1:9">
      <c r="A587">
        <v>1520</v>
      </c>
      <c r="B587" s="13">
        <v>45380</v>
      </c>
      <c r="C587">
        <v>103</v>
      </c>
      <c r="D587">
        <v>7</v>
      </c>
      <c r="E587">
        <v>3</v>
      </c>
      <c r="F587">
        <v>3</v>
      </c>
      <c r="G587">
        <v>45000</v>
      </c>
      <c r="H587">
        <v>0</v>
      </c>
      <c r="I587">
        <v>135000</v>
      </c>
    </row>
    <row r="588" spans="1:9">
      <c r="A588">
        <v>1523</v>
      </c>
      <c r="B588" s="13">
        <v>45558</v>
      </c>
      <c r="C588">
        <v>108</v>
      </c>
      <c r="D588">
        <v>1</v>
      </c>
      <c r="E588">
        <v>3</v>
      </c>
      <c r="F588">
        <v>7</v>
      </c>
      <c r="G588">
        <v>35000</v>
      </c>
      <c r="H588">
        <v>0.05</v>
      </c>
      <c r="I588">
        <v>232750</v>
      </c>
    </row>
    <row r="589" spans="1:9">
      <c r="A589">
        <v>1531</v>
      </c>
      <c r="B589" s="13">
        <v>45500</v>
      </c>
      <c r="C589">
        <v>112</v>
      </c>
      <c r="D589">
        <v>16</v>
      </c>
      <c r="E589">
        <v>3</v>
      </c>
      <c r="F589">
        <v>6</v>
      </c>
      <c r="G589">
        <v>15000</v>
      </c>
      <c r="H589">
        <v>0.2</v>
      </c>
      <c r="I589">
        <v>72000</v>
      </c>
    </row>
    <row r="590" spans="1:9">
      <c r="A590">
        <v>1532</v>
      </c>
      <c r="B590" s="13">
        <v>45373</v>
      </c>
      <c r="C590">
        <v>102</v>
      </c>
      <c r="D590">
        <v>10</v>
      </c>
      <c r="E590">
        <v>3</v>
      </c>
      <c r="F590">
        <v>7</v>
      </c>
      <c r="G590">
        <v>12000</v>
      </c>
      <c r="H590">
        <v>0.2</v>
      </c>
      <c r="I590">
        <v>67200</v>
      </c>
    </row>
    <row r="591" spans="1:9">
      <c r="A591">
        <v>1547</v>
      </c>
      <c r="B591" s="13">
        <v>45590</v>
      </c>
      <c r="C591">
        <v>112</v>
      </c>
      <c r="D591">
        <v>19</v>
      </c>
      <c r="E591">
        <v>3</v>
      </c>
      <c r="F591">
        <v>6</v>
      </c>
      <c r="G591">
        <v>15000</v>
      </c>
      <c r="H591">
        <v>0.05</v>
      </c>
      <c r="I591">
        <v>85500</v>
      </c>
    </row>
    <row r="592" spans="1:9">
      <c r="A592">
        <v>1561</v>
      </c>
      <c r="B592" s="13">
        <v>45444</v>
      </c>
      <c r="C592">
        <v>105</v>
      </c>
      <c r="D592">
        <v>15</v>
      </c>
      <c r="E592">
        <v>3</v>
      </c>
      <c r="F592">
        <v>6</v>
      </c>
      <c r="G592">
        <v>140000</v>
      </c>
      <c r="H592">
        <v>0.05</v>
      </c>
      <c r="I592">
        <v>798000</v>
      </c>
    </row>
    <row r="593" spans="1:9">
      <c r="A593">
        <v>1562</v>
      </c>
      <c r="B593" s="13">
        <v>45467</v>
      </c>
      <c r="C593">
        <v>108</v>
      </c>
      <c r="D593">
        <v>12</v>
      </c>
      <c r="E593">
        <v>3</v>
      </c>
      <c r="F593">
        <v>3</v>
      </c>
      <c r="G593">
        <v>35000</v>
      </c>
      <c r="H593">
        <v>0.15</v>
      </c>
      <c r="I593">
        <v>89250</v>
      </c>
    </row>
    <row r="594" spans="1:9">
      <c r="A594">
        <v>1563</v>
      </c>
      <c r="B594" s="13">
        <v>45301</v>
      </c>
      <c r="C594">
        <v>104</v>
      </c>
      <c r="D594">
        <v>8</v>
      </c>
      <c r="E594">
        <v>3</v>
      </c>
      <c r="F594">
        <v>3</v>
      </c>
      <c r="G594">
        <v>160000</v>
      </c>
      <c r="H594">
        <v>0</v>
      </c>
      <c r="I594">
        <v>480000</v>
      </c>
    </row>
    <row r="595" spans="1:9">
      <c r="A595">
        <v>1570</v>
      </c>
      <c r="B595" s="13">
        <v>45393</v>
      </c>
      <c r="C595">
        <v>110</v>
      </c>
      <c r="D595">
        <v>7</v>
      </c>
      <c r="E595">
        <v>3</v>
      </c>
      <c r="F595">
        <v>4</v>
      </c>
      <c r="G595">
        <v>25000</v>
      </c>
      <c r="H595">
        <v>0.15</v>
      </c>
      <c r="I595">
        <v>85000</v>
      </c>
    </row>
    <row r="596" spans="1:9">
      <c r="A596">
        <v>1579</v>
      </c>
      <c r="B596" s="13">
        <v>45431</v>
      </c>
      <c r="C596">
        <v>107</v>
      </c>
      <c r="D596">
        <v>16</v>
      </c>
      <c r="E596">
        <v>3</v>
      </c>
      <c r="F596">
        <v>3</v>
      </c>
      <c r="G596">
        <v>90000</v>
      </c>
      <c r="H596">
        <v>0</v>
      </c>
      <c r="I596">
        <v>270000</v>
      </c>
    </row>
    <row r="597" spans="1:9">
      <c r="A597">
        <v>1581</v>
      </c>
      <c r="B597" s="13">
        <v>45384</v>
      </c>
      <c r="C597">
        <v>110</v>
      </c>
      <c r="D597">
        <v>13</v>
      </c>
      <c r="E597">
        <v>3</v>
      </c>
      <c r="F597">
        <v>1</v>
      </c>
      <c r="G597">
        <v>25000</v>
      </c>
      <c r="H597">
        <v>0.05</v>
      </c>
      <c r="I597">
        <v>23750</v>
      </c>
    </row>
    <row r="598" spans="1:9">
      <c r="A598">
        <v>1583</v>
      </c>
      <c r="B598" s="13">
        <v>45627</v>
      </c>
      <c r="C598">
        <v>106</v>
      </c>
      <c r="D598">
        <v>1</v>
      </c>
      <c r="E598">
        <v>3</v>
      </c>
      <c r="F598">
        <v>4</v>
      </c>
      <c r="G598">
        <v>120000</v>
      </c>
      <c r="H598">
        <v>0.1</v>
      </c>
      <c r="I598">
        <v>432000</v>
      </c>
    </row>
    <row r="599" spans="1:9">
      <c r="A599">
        <v>1586</v>
      </c>
      <c r="B599" s="13">
        <v>45545</v>
      </c>
      <c r="C599">
        <v>103</v>
      </c>
      <c r="D599">
        <v>3</v>
      </c>
      <c r="E599">
        <v>3</v>
      </c>
      <c r="F599">
        <v>6</v>
      </c>
      <c r="G599">
        <v>45000</v>
      </c>
      <c r="H599">
        <v>0.1</v>
      </c>
      <c r="I599">
        <v>243000</v>
      </c>
    </row>
    <row r="600" spans="1:9">
      <c r="A600">
        <v>1588</v>
      </c>
      <c r="B600" s="13">
        <v>45332</v>
      </c>
      <c r="C600">
        <v>108</v>
      </c>
      <c r="D600">
        <v>15</v>
      </c>
      <c r="E600">
        <v>3</v>
      </c>
      <c r="F600">
        <v>8</v>
      </c>
      <c r="G600">
        <v>35000</v>
      </c>
      <c r="H600">
        <v>0.15</v>
      </c>
      <c r="I600">
        <v>238000</v>
      </c>
    </row>
    <row r="601" spans="1:9">
      <c r="A601">
        <v>1593</v>
      </c>
      <c r="B601" s="13">
        <v>45523</v>
      </c>
      <c r="C601">
        <v>102</v>
      </c>
      <c r="D601">
        <v>4</v>
      </c>
      <c r="E601">
        <v>3</v>
      </c>
      <c r="F601">
        <v>4</v>
      </c>
      <c r="G601">
        <v>12000</v>
      </c>
      <c r="H601">
        <v>0.1</v>
      </c>
      <c r="I601">
        <v>43200</v>
      </c>
    </row>
    <row r="602" spans="1:9">
      <c r="A602">
        <v>1596</v>
      </c>
      <c r="B602" s="13">
        <v>45402</v>
      </c>
      <c r="C602">
        <v>108</v>
      </c>
      <c r="D602">
        <v>7</v>
      </c>
      <c r="E602">
        <v>3</v>
      </c>
      <c r="F602">
        <v>2</v>
      </c>
      <c r="G602">
        <v>35000</v>
      </c>
      <c r="H602">
        <v>0</v>
      </c>
      <c r="I602">
        <v>70000</v>
      </c>
    </row>
    <row r="603" spans="1:9">
      <c r="A603">
        <v>1599</v>
      </c>
      <c r="B603" s="13">
        <v>45591</v>
      </c>
      <c r="C603">
        <v>108</v>
      </c>
      <c r="D603">
        <v>17</v>
      </c>
      <c r="E603">
        <v>3</v>
      </c>
      <c r="F603">
        <v>3</v>
      </c>
      <c r="G603">
        <v>35000</v>
      </c>
      <c r="H603">
        <v>0.05</v>
      </c>
      <c r="I603">
        <v>99750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C43C1B-C531-42A4-BEA0-3DB544F823AA}">
  <sheetPr codeName="Hoja5">
    <pageSetUpPr fitToPage="1"/>
  </sheetPr>
  <dimension ref="B1:AV83"/>
  <sheetViews>
    <sheetView showGridLines="0" tabSelected="1" showWhiteSpace="0" view="pageLayout" zoomScale="70" zoomScaleNormal="80" zoomScalePageLayoutView="70" workbookViewId="0">
      <selection activeCell="Q1" sqref="Q1"/>
    </sheetView>
  </sheetViews>
  <sheetFormatPr baseColWidth="10" defaultRowHeight="11.25"/>
  <cols>
    <col min="1" max="1" width="3.5" style="6" customWidth="1"/>
    <col min="2" max="2" width="11.875" style="6" bestFit="1" customWidth="1"/>
    <col min="3" max="3" width="11.5" style="6" bestFit="1" customWidth="1"/>
    <col min="4" max="4" width="10.125" style="6" bestFit="1" customWidth="1"/>
    <col min="5" max="5" width="8.625" style="6" bestFit="1" customWidth="1"/>
    <col min="6" max="6" width="9.375" style="6" bestFit="1" customWidth="1"/>
    <col min="7" max="7" width="1.875" style="6" customWidth="1"/>
    <col min="8" max="8" width="16.125" style="6" bestFit="1" customWidth="1"/>
    <col min="9" max="9" width="9.375" style="6" bestFit="1" customWidth="1"/>
    <col min="10" max="10" width="10.125" style="6" bestFit="1" customWidth="1"/>
    <col min="11" max="11" width="8" style="6" bestFit="1" customWidth="1"/>
    <col min="12" max="12" width="6.5" style="6" bestFit="1" customWidth="1"/>
    <col min="13" max="13" width="9.625" style="6" customWidth="1"/>
    <col min="14" max="14" width="11" style="6"/>
    <col min="15" max="15" width="12.125" style="6" bestFit="1" customWidth="1"/>
    <col min="16" max="16" width="9.625" style="6" customWidth="1"/>
    <col min="17" max="17" width="8.375" style="6" bestFit="1" customWidth="1"/>
    <col min="18" max="18" width="5.625" style="6" bestFit="1" customWidth="1"/>
    <col min="19" max="19" width="2.5" style="6" customWidth="1"/>
    <col min="20" max="20" width="11.25" style="6" customWidth="1"/>
    <col min="21" max="21" width="5.25" style="6" customWidth="1"/>
    <col min="22" max="22" width="2.625" style="6" customWidth="1"/>
    <col min="23" max="23" width="19" style="6" customWidth="1"/>
    <col min="24" max="27" width="11" style="6"/>
    <col min="28" max="28" width="15.125" style="6" customWidth="1"/>
    <col min="29" max="29" width="15.75" style="6" customWidth="1"/>
    <col min="30" max="30" width="11" style="6"/>
    <col min="31" max="31" width="16.75" style="6" hidden="1" customWidth="1"/>
    <col min="32" max="32" width="14.25" style="6" hidden="1" customWidth="1"/>
    <col min="33" max="33" width="21.5" style="6" hidden="1" customWidth="1"/>
    <col min="34" max="36" width="18.625" style="6" hidden="1" customWidth="1"/>
    <col min="37" max="37" width="15.875" style="6" hidden="1" customWidth="1"/>
    <col min="38" max="38" width="19" style="6" hidden="1" customWidth="1"/>
    <col min="39" max="39" width="16.25" style="6" hidden="1" customWidth="1"/>
    <col min="40" max="40" width="14.5" style="6" hidden="1" customWidth="1"/>
    <col min="41" max="41" width="12.125" style="6" bestFit="1" customWidth="1"/>
    <col min="42" max="42" width="18.875" style="6" bestFit="1" customWidth="1"/>
    <col min="43" max="16384" width="11" style="6"/>
  </cols>
  <sheetData>
    <row r="1" spans="2:48" ht="14.25">
      <c r="I1" s="33"/>
      <c r="AE1" s="7" t="s">
        <v>70</v>
      </c>
      <c r="AF1" s="6" t="s">
        <v>69</v>
      </c>
      <c r="AH1" s="24" t="s">
        <v>97</v>
      </c>
      <c r="AI1"/>
      <c r="AJ1" s="30" t="s">
        <v>104</v>
      </c>
      <c r="AK1" s="30" t="s">
        <v>98</v>
      </c>
      <c r="AL1" s="30" t="s">
        <v>99</v>
      </c>
      <c r="AM1" s="30" t="s">
        <v>100</v>
      </c>
      <c r="AN1" s="30" t="s">
        <v>101</v>
      </c>
      <c r="AO1"/>
      <c r="AS1"/>
    </row>
    <row r="2" spans="2:48" ht="14.25">
      <c r="AE2" s="11" t="s">
        <v>74</v>
      </c>
      <c r="AF2" s="10">
        <v>27012000</v>
      </c>
      <c r="AH2" s="8">
        <v>0.11256751261187684</v>
      </c>
      <c r="AI2"/>
      <c r="AJ2" s="8">
        <v>0.11888111888111888</v>
      </c>
      <c r="AK2" s="8">
        <v>-7.4478890655360975E-3</v>
      </c>
      <c r="AL2" s="8">
        <v>-2.2474970553592603E-2</v>
      </c>
      <c r="AM2" s="8">
        <v>0</v>
      </c>
      <c r="AN2" s="8">
        <v>0.11256751261187684</v>
      </c>
      <c r="AO2"/>
      <c r="AQ2" s="5"/>
      <c r="AR2" s="5"/>
      <c r="AS2" s="5"/>
      <c r="AT2" s="5"/>
      <c r="AU2" s="5"/>
      <c r="AV2" s="5"/>
    </row>
    <row r="3" spans="2:48" ht="12">
      <c r="AE3" s="11" t="s">
        <v>75</v>
      </c>
      <c r="AF3" s="10">
        <v>26470000</v>
      </c>
    </row>
    <row r="4" spans="2:48" ht="14.25">
      <c r="C4" s="22" t="s">
        <v>103</v>
      </c>
      <c r="D4"/>
      <c r="F4" s="22" t="s">
        <v>103</v>
      </c>
      <c r="I4" s="6" t="s">
        <v>103</v>
      </c>
      <c r="J4"/>
      <c r="L4" s="6" t="s">
        <v>103</v>
      </c>
      <c r="M4"/>
      <c r="O4" s="6" t="s">
        <v>103</v>
      </c>
      <c r="P4"/>
      <c r="R4" s="6" t="s">
        <v>103</v>
      </c>
      <c r="S4"/>
      <c r="AE4" s="11" t="s">
        <v>78</v>
      </c>
      <c r="AF4" s="10">
        <v>35861000</v>
      </c>
    </row>
    <row r="5" spans="2:48" s="34" customFormat="1" ht="20.25">
      <c r="C5" s="35">
        <v>331030000</v>
      </c>
      <c r="D5" s="36" t="s">
        <v>103</v>
      </c>
      <c r="F5" s="37">
        <v>2720</v>
      </c>
      <c r="G5" s="38" t="s">
        <v>103</v>
      </c>
      <c r="I5" s="39">
        <v>126030</v>
      </c>
      <c r="J5" s="6" t="s">
        <v>103</v>
      </c>
      <c r="K5"/>
      <c r="L5" s="40">
        <v>0.10341666666666668</v>
      </c>
      <c r="M5" s="6" t="s">
        <v>103</v>
      </c>
      <c r="O5" s="41">
        <v>20</v>
      </c>
      <c r="P5" s="6" t="s">
        <v>103</v>
      </c>
      <c r="R5" s="42">
        <v>16551500</v>
      </c>
      <c r="S5" s="6" t="s">
        <v>103</v>
      </c>
      <c r="T5"/>
      <c r="U5"/>
      <c r="V5"/>
      <c r="W5"/>
      <c r="X5"/>
      <c r="AE5" s="43" t="s">
        <v>71</v>
      </c>
      <c r="AF5" s="44">
        <v>19892000</v>
      </c>
      <c r="AI5" s="35"/>
    </row>
    <row r="6" spans="2:48" ht="14.25">
      <c r="B6" s="31" t="s">
        <v>102</v>
      </c>
      <c r="C6" s="25">
        <f>+GETPIVOTDATA("[Measures].[VariacionMensual%]",$AH$1)</f>
        <v>0.11256751261187684</v>
      </c>
      <c r="D6" s="23">
        <v>1</v>
      </c>
      <c r="E6" s="6" t="s">
        <v>102</v>
      </c>
      <c r="F6" s="32">
        <f>+AJ2</f>
        <v>0.11888111888111888</v>
      </c>
      <c r="G6" s="23">
        <v>1</v>
      </c>
      <c r="H6" s="31" t="s">
        <v>102</v>
      </c>
      <c r="I6" s="27">
        <f>+AK2</f>
        <v>-7.4478890655360975E-3</v>
      </c>
      <c r="J6" s="28">
        <v>-1</v>
      </c>
      <c r="K6" s="6" t="s">
        <v>102</v>
      </c>
      <c r="L6" s="27">
        <f>+AL2</f>
        <v>-2.2474970553592603E-2</v>
      </c>
      <c r="M6" s="27">
        <v>-1</v>
      </c>
      <c r="N6" s="31" t="s">
        <v>102</v>
      </c>
      <c r="O6" s="27">
        <f>+AM2</f>
        <v>0</v>
      </c>
      <c r="P6" s="6">
        <v>1</v>
      </c>
      <c r="Q6" s="6" t="s">
        <v>102</v>
      </c>
      <c r="R6" s="27">
        <f>+AN2</f>
        <v>0.11256751261187684</v>
      </c>
      <c r="S6" s="29">
        <v>1</v>
      </c>
      <c r="T6"/>
      <c r="U6"/>
      <c r="V6"/>
      <c r="W6"/>
      <c r="X6"/>
      <c r="AE6" s="11" t="s">
        <v>79</v>
      </c>
      <c r="AF6" s="26">
        <v>35720000</v>
      </c>
    </row>
    <row r="7" spans="2:48" ht="14.25">
      <c r="D7"/>
      <c r="E7"/>
      <c r="F7"/>
      <c r="S7"/>
      <c r="T7"/>
      <c r="U7"/>
      <c r="V7"/>
      <c r="W7"/>
      <c r="X7"/>
      <c r="AE7" s="11" t="s">
        <v>77</v>
      </c>
      <c r="AF7" s="10">
        <v>27158000</v>
      </c>
    </row>
    <row r="8" spans="2:48" ht="13.5" customHeight="1">
      <c r="D8"/>
      <c r="E8"/>
      <c r="F8"/>
      <c r="S8"/>
      <c r="T8"/>
      <c r="U8"/>
      <c r="V8"/>
      <c r="W8"/>
      <c r="X8"/>
      <c r="AE8" s="11" t="s">
        <v>76</v>
      </c>
      <c r="AF8" s="10">
        <v>18224000</v>
      </c>
    </row>
    <row r="9" spans="2:48" ht="14.25">
      <c r="D9"/>
      <c r="E9"/>
      <c r="F9"/>
      <c r="S9"/>
      <c r="T9"/>
      <c r="U9"/>
      <c r="V9"/>
      <c r="W9"/>
      <c r="X9"/>
      <c r="AE9" s="11" t="s">
        <v>72</v>
      </c>
      <c r="AF9" s="10">
        <v>42942000</v>
      </c>
    </row>
    <row r="10" spans="2:48" ht="14.25">
      <c r="D10"/>
      <c r="E10"/>
      <c r="F10"/>
      <c r="S10"/>
      <c r="T10"/>
      <c r="U10"/>
      <c r="V10"/>
      <c r="W10"/>
      <c r="X10"/>
      <c r="AE10" s="11" t="s">
        <v>82</v>
      </c>
      <c r="AF10" s="10">
        <v>14911000</v>
      </c>
    </row>
    <row r="11" spans="2:48" ht="14.25">
      <c r="D11"/>
      <c r="E11"/>
      <c r="F11"/>
      <c r="S11"/>
      <c r="T11"/>
      <c r="U11"/>
      <c r="V11"/>
      <c r="W11"/>
      <c r="X11"/>
      <c r="AE11" s="11" t="s">
        <v>81</v>
      </c>
      <c r="AF11" s="10">
        <v>30171000</v>
      </c>
    </row>
    <row r="12" spans="2:48" ht="14.25">
      <c r="D12"/>
      <c r="E12"/>
      <c r="F12"/>
      <c r="S12"/>
      <c r="T12"/>
      <c r="U12"/>
      <c r="V12"/>
      <c r="W12"/>
      <c r="X12"/>
      <c r="AE12" s="11" t="s">
        <v>80</v>
      </c>
      <c r="AF12" s="10">
        <v>19176000</v>
      </c>
    </row>
    <row r="13" spans="2:48" ht="14.25">
      <c r="D13"/>
      <c r="E13"/>
      <c r="F13"/>
      <c r="S13"/>
      <c r="T13"/>
      <c r="U13"/>
      <c r="V13"/>
      <c r="W13"/>
      <c r="X13"/>
      <c r="AE13" s="11" t="s">
        <v>73</v>
      </c>
      <c r="AF13" s="10">
        <v>33493000</v>
      </c>
    </row>
    <row r="14" spans="2:48" ht="14.25">
      <c r="D14"/>
      <c r="E14"/>
      <c r="F14"/>
      <c r="S14"/>
      <c r="T14"/>
      <c r="U14"/>
      <c r="V14"/>
      <c r="W14"/>
      <c r="X14"/>
      <c r="AE14" s="11" t="s">
        <v>83</v>
      </c>
      <c r="AF14" s="10">
        <v>331030000</v>
      </c>
    </row>
    <row r="15" spans="2:48" ht="14.25">
      <c r="D15"/>
      <c r="E15"/>
      <c r="F15"/>
      <c r="S15"/>
      <c r="T15"/>
      <c r="U15"/>
      <c r="V15"/>
      <c r="W15"/>
      <c r="X15"/>
    </row>
    <row r="16" spans="2:48" ht="14.25">
      <c r="D16"/>
      <c r="E16"/>
      <c r="F16"/>
      <c r="S16"/>
      <c r="T16"/>
      <c r="U16"/>
      <c r="V16"/>
      <c r="W16"/>
      <c r="X16"/>
      <c r="AE16" s="7" t="s">
        <v>70</v>
      </c>
      <c r="AF16" s="6" t="s">
        <v>69</v>
      </c>
    </row>
    <row r="17" spans="2:33" ht="14.25">
      <c r="D17"/>
      <c r="E17"/>
      <c r="F17"/>
      <c r="S17"/>
      <c r="T17"/>
      <c r="U17"/>
      <c r="V17"/>
      <c r="W17"/>
      <c r="X17"/>
      <c r="AE17" s="11" t="s">
        <v>23</v>
      </c>
      <c r="AF17" s="10">
        <v>3925000</v>
      </c>
    </row>
    <row r="18" spans="2:33" ht="14.25">
      <c r="D18"/>
      <c r="E18"/>
      <c r="F18"/>
      <c r="S18"/>
      <c r="T18"/>
      <c r="U18"/>
      <c r="V18"/>
      <c r="W18"/>
      <c r="X18"/>
      <c r="AE18" s="11" t="s">
        <v>26</v>
      </c>
      <c r="AF18" s="10">
        <v>3765000</v>
      </c>
    </row>
    <row r="19" spans="2:33" ht="14.25">
      <c r="D19"/>
      <c r="E19"/>
      <c r="F19"/>
      <c r="S19"/>
      <c r="T19"/>
      <c r="U19"/>
      <c r="V19"/>
      <c r="W19"/>
      <c r="X19"/>
      <c r="AE19" s="11" t="s">
        <v>17</v>
      </c>
      <c r="AF19" s="10">
        <v>75790000</v>
      </c>
    </row>
    <row r="20" spans="2:33" ht="14.25">
      <c r="D20"/>
      <c r="E20"/>
      <c r="F20"/>
      <c r="S20"/>
      <c r="T20"/>
      <c r="U20"/>
      <c r="V20"/>
      <c r="W20"/>
      <c r="X20"/>
      <c r="AE20" s="11" t="s">
        <v>12</v>
      </c>
      <c r="AF20" s="10">
        <v>247550000</v>
      </c>
    </row>
    <row r="21" spans="2:33" ht="14.25">
      <c r="B21" s="15" t="s">
        <v>27</v>
      </c>
      <c r="C21" s="15" t="s">
        <v>105</v>
      </c>
      <c r="D21" s="16" t="s">
        <v>84</v>
      </c>
      <c r="E21" s="15" t="s">
        <v>85</v>
      </c>
      <c r="F21" s="15" t="s">
        <v>86</v>
      </c>
      <c r="H21" s="15" t="s">
        <v>106</v>
      </c>
      <c r="I21" s="15" t="s">
        <v>105</v>
      </c>
      <c r="J21" s="16" t="s">
        <v>84</v>
      </c>
      <c r="K21"/>
      <c r="S21"/>
      <c r="T21"/>
      <c r="U21"/>
      <c r="V21"/>
      <c r="W21"/>
      <c r="X21"/>
      <c r="AE21" s="11" t="s">
        <v>83</v>
      </c>
      <c r="AF21" s="10">
        <v>331030000</v>
      </c>
    </row>
    <row r="22" spans="2:33" ht="14.25">
      <c r="B22" s="11" t="s">
        <v>30</v>
      </c>
      <c r="C22" s="14">
        <v>51269000</v>
      </c>
      <c r="D22" s="8">
        <v>0.15487720146210313</v>
      </c>
      <c r="E22" s="12">
        <v>407</v>
      </c>
      <c r="F22" s="9">
        <v>3</v>
      </c>
      <c r="H22" s="11">
        <v>15</v>
      </c>
      <c r="I22" s="14">
        <v>31987000</v>
      </c>
      <c r="J22" s="8">
        <v>0.1510266906518978</v>
      </c>
      <c r="K22"/>
      <c r="S22"/>
      <c r="T22"/>
      <c r="U22"/>
      <c r="V22"/>
      <c r="W22"/>
      <c r="X22"/>
      <c r="AE22"/>
      <c r="AF22"/>
    </row>
    <row r="23" spans="2:33" ht="14.25">
      <c r="B23" s="11" t="s">
        <v>39</v>
      </c>
      <c r="C23" s="14">
        <v>42732000</v>
      </c>
      <c r="D23" s="8">
        <v>0.12908799806664048</v>
      </c>
      <c r="E23" s="12">
        <v>249</v>
      </c>
      <c r="F23" s="9">
        <v>2</v>
      </c>
      <c r="H23" s="11">
        <v>6</v>
      </c>
      <c r="I23" s="14">
        <v>26975000</v>
      </c>
      <c r="J23" s="8">
        <v>0.12736252165989131</v>
      </c>
      <c r="K23"/>
      <c r="AE23" s="7" t="s">
        <v>70</v>
      </c>
      <c r="AF23" s="6" t="s">
        <v>69</v>
      </c>
      <c r="AG23"/>
    </row>
    <row r="24" spans="2:33" ht="14.25">
      <c r="B24" s="11" t="s">
        <v>51</v>
      </c>
      <c r="C24" s="14">
        <v>38585000</v>
      </c>
      <c r="D24" s="8">
        <v>0.11656043258919131</v>
      </c>
      <c r="E24" s="12">
        <v>298</v>
      </c>
      <c r="F24" s="9">
        <v>2</v>
      </c>
      <c r="H24" s="11">
        <v>20</v>
      </c>
      <c r="I24" s="14">
        <v>24008000</v>
      </c>
      <c r="J24" s="8">
        <v>0.11335382465285156</v>
      </c>
      <c r="K24"/>
      <c r="AE24" s="11" t="s">
        <v>66</v>
      </c>
      <c r="AF24" s="10">
        <v>27945000</v>
      </c>
      <c r="AG24"/>
    </row>
    <row r="25" spans="2:33" ht="14.25">
      <c r="B25" s="11" t="s">
        <v>48</v>
      </c>
      <c r="C25" s="14">
        <v>33982000</v>
      </c>
      <c r="D25" s="8">
        <v>0.1026553484578437</v>
      </c>
      <c r="E25" s="12">
        <v>288</v>
      </c>
      <c r="F25" s="9">
        <v>2</v>
      </c>
      <c r="H25" s="11">
        <v>2</v>
      </c>
      <c r="I25" s="14">
        <v>23063000</v>
      </c>
      <c r="J25" s="8">
        <v>0.10889200508033636</v>
      </c>
      <c r="K25"/>
      <c r="AE25" s="11" t="s">
        <v>67</v>
      </c>
      <c r="AF25" s="10">
        <v>56151000</v>
      </c>
      <c r="AG25"/>
    </row>
    <row r="26" spans="2:33" ht="14.25">
      <c r="B26" s="11" t="s">
        <v>54</v>
      </c>
      <c r="C26" s="14">
        <v>31761000</v>
      </c>
      <c r="D26" s="8">
        <v>9.5945986768570829E-2</v>
      </c>
      <c r="E26" s="12">
        <v>279</v>
      </c>
      <c r="F26" s="9">
        <v>2</v>
      </c>
      <c r="H26" s="11">
        <v>13</v>
      </c>
      <c r="I26" s="14">
        <v>20697000</v>
      </c>
      <c r="J26" s="8">
        <v>9.7720930891372404E-2</v>
      </c>
      <c r="K26"/>
      <c r="AE26" s="11" t="s">
        <v>64</v>
      </c>
      <c r="AF26" s="10">
        <v>137069000</v>
      </c>
      <c r="AG26"/>
    </row>
    <row r="27" spans="2:33" ht="14.25">
      <c r="B27" s="11" t="s">
        <v>42</v>
      </c>
      <c r="C27" s="14">
        <v>30467000</v>
      </c>
      <c r="D27" s="8">
        <v>9.2036975500709911E-2</v>
      </c>
      <c r="E27" s="12">
        <v>267</v>
      </c>
      <c r="F27" s="9">
        <v>2</v>
      </c>
      <c r="H27" s="11">
        <v>16</v>
      </c>
      <c r="I27" s="14">
        <v>20212000</v>
      </c>
      <c r="J27" s="8">
        <v>9.5431002327700576E-2</v>
      </c>
      <c r="K27"/>
      <c r="AE27" s="11" t="s">
        <v>65</v>
      </c>
      <c r="AF27" s="10">
        <v>109865000</v>
      </c>
      <c r="AG27"/>
    </row>
    <row r="28" spans="2:33" ht="14.25">
      <c r="B28" s="11" t="s">
        <v>45</v>
      </c>
      <c r="C28" s="14">
        <v>28252000</v>
      </c>
      <c r="D28" s="8">
        <v>8.5345739056883058E-2</v>
      </c>
      <c r="E28" s="12">
        <v>236</v>
      </c>
      <c r="F28" s="9">
        <v>2</v>
      </c>
      <c r="H28" s="11">
        <v>9</v>
      </c>
      <c r="I28" s="14">
        <v>17074000</v>
      </c>
      <c r="J28" s="8">
        <v>8.0614928445634268E-2</v>
      </c>
      <c r="K28"/>
      <c r="AE28" s="11" t="s">
        <v>83</v>
      </c>
      <c r="AF28" s="10">
        <v>331030000</v>
      </c>
      <c r="AG28"/>
    </row>
    <row r="29" spans="2:33" ht="14.25">
      <c r="B29" s="11" t="s">
        <v>61</v>
      </c>
      <c r="C29" s="14">
        <v>24008000</v>
      </c>
      <c r="D29" s="8">
        <v>7.2525148778056367E-2</v>
      </c>
      <c r="E29" s="12">
        <v>133</v>
      </c>
      <c r="F29" s="9">
        <v>1</v>
      </c>
      <c r="H29" s="11">
        <v>1</v>
      </c>
      <c r="I29" s="14">
        <v>16362000</v>
      </c>
      <c r="J29" s="8">
        <v>7.7253218884120178E-2</v>
      </c>
      <c r="K29"/>
      <c r="AE29"/>
      <c r="AF29"/>
    </row>
    <row r="30" spans="2:33" ht="14.25">
      <c r="B30" s="11" t="s">
        <v>36</v>
      </c>
      <c r="C30" s="14">
        <v>21616000</v>
      </c>
      <c r="D30" s="8">
        <v>6.5299217593571574E-2</v>
      </c>
      <c r="E30" s="12">
        <v>296</v>
      </c>
      <c r="F30" s="9">
        <v>2</v>
      </c>
      <c r="H30" s="11">
        <v>7</v>
      </c>
      <c r="I30" s="14">
        <v>15757000</v>
      </c>
      <c r="J30" s="8">
        <v>7.4396710057271817E-2</v>
      </c>
      <c r="K30"/>
      <c r="AE30" s="7" t="s">
        <v>70</v>
      </c>
      <c r="AF30" s="6" t="s">
        <v>69</v>
      </c>
    </row>
    <row r="31" spans="2:33" ht="14.25">
      <c r="B31" s="11" t="s">
        <v>59</v>
      </c>
      <c r="C31" s="14">
        <v>15662000</v>
      </c>
      <c r="D31" s="8">
        <v>4.7312932362625744E-2</v>
      </c>
      <c r="E31" s="12">
        <v>116</v>
      </c>
      <c r="F31" s="9">
        <v>1</v>
      </c>
      <c r="H31" s="11">
        <v>19</v>
      </c>
      <c r="I31" s="14">
        <v>15662000</v>
      </c>
      <c r="J31" s="8">
        <v>7.3948167348923732E-2</v>
      </c>
      <c r="K31"/>
      <c r="AE31" s="11" t="s">
        <v>18</v>
      </c>
      <c r="AF31" s="10">
        <v>23760000</v>
      </c>
    </row>
    <row r="32" spans="2:33" ht="14.25">
      <c r="B32" s="11" t="s">
        <v>57</v>
      </c>
      <c r="C32" s="14">
        <v>12696000</v>
      </c>
      <c r="D32" s="8">
        <v>3.8353019363803885E-2</v>
      </c>
      <c r="E32" s="12">
        <v>151</v>
      </c>
      <c r="F32" s="9">
        <v>1</v>
      </c>
      <c r="H32" s="17" t="s">
        <v>83</v>
      </c>
      <c r="I32" s="18">
        <v>211797000</v>
      </c>
      <c r="J32" s="19">
        <v>1</v>
      </c>
      <c r="K32"/>
      <c r="AE32" s="11" t="s">
        <v>16</v>
      </c>
      <c r="AF32" s="10">
        <v>30520000</v>
      </c>
    </row>
    <row r="33" spans="2:42" ht="14.25">
      <c r="B33" s="17" t="s">
        <v>83</v>
      </c>
      <c r="C33" s="18">
        <v>331030000</v>
      </c>
      <c r="D33" s="19">
        <v>1</v>
      </c>
      <c r="E33" s="20">
        <v>2720</v>
      </c>
      <c r="F33" s="21">
        <v>20</v>
      </c>
      <c r="G33"/>
      <c r="H33" s="45"/>
      <c r="I33" s="45"/>
      <c r="J33" s="45"/>
      <c r="K33"/>
      <c r="AE33" s="11" t="s">
        <v>15</v>
      </c>
      <c r="AF33" s="10">
        <v>31840000</v>
      </c>
    </row>
    <row r="34" spans="2:42" ht="14.25">
      <c r="G34"/>
      <c r="H34"/>
      <c r="I34"/>
      <c r="J34"/>
      <c r="K34"/>
      <c r="AE34" s="11" t="s">
        <v>21</v>
      </c>
      <c r="AF34" s="10">
        <v>41580000</v>
      </c>
    </row>
    <row r="35" spans="2:42" ht="14.25">
      <c r="G35"/>
      <c r="H35"/>
      <c r="I35"/>
      <c r="J35"/>
      <c r="K35"/>
      <c r="AE35" s="11" t="s">
        <v>11</v>
      </c>
      <c r="AF35" s="10">
        <v>144000000</v>
      </c>
    </row>
    <row r="36" spans="2:42" ht="14.25">
      <c r="G36"/>
      <c r="H36"/>
      <c r="I36"/>
      <c r="J36"/>
      <c r="AE36" s="11" t="s">
        <v>83</v>
      </c>
      <c r="AF36" s="10">
        <v>271700000</v>
      </c>
    </row>
    <row r="37" spans="2:42" ht="14.25">
      <c r="G37"/>
      <c r="H37"/>
      <c r="I37"/>
      <c r="J37"/>
      <c r="AE37"/>
      <c r="AF37"/>
    </row>
    <row r="38" spans="2:42" ht="14.25">
      <c r="G38"/>
      <c r="H38"/>
      <c r="I38"/>
      <c r="J38"/>
      <c r="AE38" s="7" t="s">
        <v>70</v>
      </c>
      <c r="AF38" s="6" t="s">
        <v>69</v>
      </c>
      <c r="AG38" s="6" t="s">
        <v>68</v>
      </c>
      <c r="AH38"/>
      <c r="AI38"/>
      <c r="AJ38"/>
      <c r="AK38"/>
      <c r="AL38"/>
      <c r="AM38"/>
      <c r="AN38"/>
      <c r="AO38"/>
      <c r="AP38"/>
    </row>
    <row r="39" spans="2:42" ht="14.25">
      <c r="G39"/>
      <c r="H39"/>
      <c r="I39"/>
      <c r="J39"/>
      <c r="AE39" s="11">
        <v>1</v>
      </c>
      <c r="AF39" s="10">
        <v>89343000</v>
      </c>
      <c r="AG39" s="8">
        <v>0.10405405405405405</v>
      </c>
      <c r="AH39"/>
      <c r="AI39"/>
      <c r="AJ39"/>
      <c r="AK39"/>
      <c r="AL39"/>
      <c r="AM39"/>
      <c r="AN39"/>
      <c r="AO39"/>
      <c r="AP39"/>
    </row>
    <row r="40" spans="2:42" ht="14.25">
      <c r="G40"/>
      <c r="H40"/>
      <c r="I40"/>
      <c r="J40"/>
      <c r="AE40" s="11">
        <v>2</v>
      </c>
      <c r="AF40" s="10">
        <v>82770000</v>
      </c>
      <c r="AG40" s="8">
        <v>0.10821917808219178</v>
      </c>
      <c r="AH40"/>
      <c r="AI40"/>
      <c r="AJ40"/>
      <c r="AK40"/>
      <c r="AL40"/>
      <c r="AM40"/>
      <c r="AN40"/>
      <c r="AO40"/>
      <c r="AP40"/>
    </row>
    <row r="41" spans="2:42" ht="14.25">
      <c r="G41"/>
      <c r="H41"/>
      <c r="I41"/>
      <c r="J41"/>
      <c r="AE41" s="11">
        <v>3</v>
      </c>
      <c r="AF41" s="10">
        <v>76077000</v>
      </c>
      <c r="AG41" s="8">
        <v>0.10625000000000001</v>
      </c>
      <c r="AH41"/>
      <c r="AI41"/>
      <c r="AJ41"/>
      <c r="AK41"/>
      <c r="AL41"/>
      <c r="AM41"/>
      <c r="AN41"/>
      <c r="AO41"/>
      <c r="AP41"/>
    </row>
    <row r="42" spans="2:42" ht="14.25">
      <c r="G42"/>
      <c r="H42"/>
      <c r="I42"/>
      <c r="J42"/>
      <c r="AE42" s="11">
        <v>4</v>
      </c>
      <c r="AF42" s="10">
        <v>82840000</v>
      </c>
      <c r="AG42" s="8">
        <v>9.5987654320987659E-2</v>
      </c>
      <c r="AH42"/>
      <c r="AI42"/>
      <c r="AJ42"/>
      <c r="AK42"/>
      <c r="AL42"/>
      <c r="AM42"/>
      <c r="AN42"/>
      <c r="AO42"/>
      <c r="AP42"/>
    </row>
    <row r="43" spans="2:42" ht="14.25">
      <c r="J43"/>
      <c r="AE43" s="11" t="s">
        <v>83</v>
      </c>
      <c r="AF43" s="10">
        <v>331030000</v>
      </c>
      <c r="AG43" s="8">
        <v>0.10341666666666668</v>
      </c>
      <c r="AH43"/>
      <c r="AI43"/>
      <c r="AJ43"/>
      <c r="AK43"/>
      <c r="AL43"/>
      <c r="AM43"/>
      <c r="AN43"/>
      <c r="AO43"/>
      <c r="AP43"/>
    </row>
    <row r="44" spans="2:42" ht="14.25">
      <c r="J44"/>
      <c r="AE44"/>
      <c r="AF44"/>
      <c r="AG44"/>
      <c r="AH44"/>
      <c r="AI44"/>
      <c r="AJ44"/>
      <c r="AK44"/>
      <c r="AL44"/>
      <c r="AM44"/>
      <c r="AN44"/>
      <c r="AO44"/>
      <c r="AP44"/>
    </row>
    <row r="45" spans="2:42" ht="14.25">
      <c r="J45"/>
      <c r="AE45"/>
      <c r="AF45"/>
      <c r="AG45"/>
      <c r="AH45"/>
      <c r="AI45"/>
      <c r="AJ45"/>
      <c r="AK45"/>
      <c r="AL45"/>
      <c r="AM45"/>
      <c r="AN45"/>
      <c r="AO45"/>
      <c r="AP45"/>
    </row>
    <row r="46" spans="2:42" ht="14.25">
      <c r="J46"/>
      <c r="AE46"/>
      <c r="AF46"/>
      <c r="AG46"/>
      <c r="AH46"/>
      <c r="AI46"/>
      <c r="AJ46"/>
      <c r="AK46"/>
      <c r="AL46"/>
      <c r="AM46"/>
      <c r="AN46"/>
      <c r="AO46"/>
      <c r="AP46"/>
    </row>
    <row r="47" spans="2:42" ht="14.25">
      <c r="J47"/>
      <c r="AE47"/>
      <c r="AF47"/>
    </row>
    <row r="48" spans="2:42" ht="14.25">
      <c r="J48"/>
      <c r="K48"/>
      <c r="AE48"/>
      <c r="AF48"/>
    </row>
    <row r="49" spans="10:32" ht="14.25">
      <c r="J49"/>
      <c r="K49"/>
      <c r="AE49"/>
      <c r="AF49"/>
    </row>
    <row r="50" spans="10:32" ht="14.25">
      <c r="J50"/>
      <c r="K50"/>
      <c r="AE50"/>
      <c r="AF50"/>
    </row>
    <row r="51" spans="10:32" ht="14.25">
      <c r="J51"/>
      <c r="K51"/>
      <c r="AE51"/>
      <c r="AF51"/>
    </row>
    <row r="52" spans="10:32" ht="14.25">
      <c r="J52"/>
      <c r="K52"/>
      <c r="AE52"/>
      <c r="AF52"/>
    </row>
    <row r="53" spans="10:32" ht="14.25">
      <c r="J53"/>
      <c r="K53"/>
      <c r="AE53"/>
      <c r="AF53"/>
    </row>
    <row r="54" spans="10:32" ht="14.25">
      <c r="J54"/>
      <c r="K54"/>
      <c r="AE54"/>
      <c r="AF54"/>
    </row>
    <row r="55" spans="10:32" ht="14.25">
      <c r="J55"/>
      <c r="K55"/>
      <c r="AE55"/>
      <c r="AF55"/>
    </row>
    <row r="56" spans="10:32" ht="14.25">
      <c r="J56"/>
      <c r="K56"/>
      <c r="AE56"/>
      <c r="AF56"/>
    </row>
    <row r="57" spans="10:32" ht="14.25">
      <c r="J57"/>
      <c r="K57"/>
      <c r="AE57"/>
      <c r="AF57"/>
    </row>
    <row r="58" spans="10:32" ht="14.25">
      <c r="J58"/>
      <c r="K58"/>
      <c r="AE58"/>
      <c r="AF58"/>
    </row>
    <row r="59" spans="10:32" ht="14.25">
      <c r="J59"/>
      <c r="K59"/>
      <c r="AE59"/>
      <c r="AF59"/>
    </row>
    <row r="60" spans="10:32" ht="14.25">
      <c r="J60"/>
      <c r="K60"/>
      <c r="AE60"/>
      <c r="AF60"/>
    </row>
    <row r="61" spans="10:32" ht="14.25">
      <c r="J61"/>
      <c r="K61"/>
      <c r="AE61"/>
      <c r="AF61"/>
    </row>
    <row r="62" spans="10:32" ht="14.25">
      <c r="J62"/>
      <c r="K62"/>
      <c r="AE62"/>
      <c r="AF62"/>
    </row>
    <row r="63" spans="10:32" ht="14.25">
      <c r="J63"/>
      <c r="K63"/>
      <c r="AE63"/>
      <c r="AF63"/>
    </row>
    <row r="64" spans="10:32" ht="14.25">
      <c r="J64"/>
      <c r="K64"/>
      <c r="AE64"/>
      <c r="AF64"/>
    </row>
    <row r="65" spans="10:32" ht="14.25">
      <c r="J65"/>
      <c r="K65"/>
      <c r="AE65"/>
      <c r="AF65"/>
    </row>
    <row r="66" spans="10:32" ht="14.25">
      <c r="J66"/>
      <c r="K66"/>
      <c r="AE66"/>
      <c r="AF66"/>
    </row>
    <row r="67" spans="10:32" ht="14.25">
      <c r="J67"/>
      <c r="K67"/>
      <c r="AE67"/>
      <c r="AF67"/>
    </row>
    <row r="68" spans="10:32" ht="14.25">
      <c r="J68"/>
      <c r="K68"/>
      <c r="AE68"/>
      <c r="AF68"/>
    </row>
    <row r="69" spans="10:32" ht="14.25">
      <c r="J69"/>
      <c r="K69"/>
      <c r="AE69"/>
      <c r="AF69"/>
    </row>
    <row r="70" spans="10:32" ht="14.25">
      <c r="J70"/>
      <c r="K70"/>
      <c r="AE70"/>
      <c r="AF70"/>
    </row>
    <row r="71" spans="10:32" ht="14.25">
      <c r="J71"/>
      <c r="K71"/>
      <c r="AE71"/>
      <c r="AF71"/>
    </row>
    <row r="72" spans="10:32" ht="14.25">
      <c r="J72"/>
      <c r="K72"/>
      <c r="AE72"/>
      <c r="AF72"/>
    </row>
    <row r="73" spans="10:32" ht="14.25">
      <c r="AE73"/>
      <c r="AF73"/>
    </row>
    <row r="74" spans="10:32" ht="14.25">
      <c r="AE74"/>
      <c r="AF74"/>
    </row>
    <row r="75" spans="10:32" ht="14.25">
      <c r="AE75"/>
      <c r="AF75"/>
    </row>
    <row r="76" spans="10:32" ht="14.25">
      <c r="AE76"/>
      <c r="AF76"/>
    </row>
    <row r="77" spans="10:32" ht="14.25">
      <c r="AE77"/>
      <c r="AF77"/>
    </row>
    <row r="78" spans="10:32" ht="14.25">
      <c r="AE78"/>
      <c r="AF78"/>
    </row>
    <row r="79" spans="10:32" ht="14.25">
      <c r="AE79"/>
      <c r="AF79"/>
    </row>
    <row r="80" spans="10:32" ht="14.25">
      <c r="AE80"/>
      <c r="AF80"/>
    </row>
    <row r="81" spans="31:32" ht="14.25">
      <c r="AE81"/>
      <c r="AF81"/>
    </row>
    <row r="82" spans="31:32" ht="14.25">
      <c r="AE82"/>
      <c r="AF82"/>
    </row>
    <row r="83" spans="31:32" ht="14.25">
      <c r="AE83"/>
      <c r="AF83"/>
    </row>
  </sheetData>
  <conditionalFormatting pivot="1" sqref="D6">
    <cfRule type="iconSet" priority="7">
      <iconSet showValue="0">
        <cfvo type="num" val="-1"/>
        <cfvo type="num" val="-0.5"/>
        <cfvo type="num" val="0.5"/>
      </iconSet>
    </cfRule>
  </conditionalFormatting>
  <conditionalFormatting pivot="1" sqref="G6">
    <cfRule type="iconSet" priority="5">
      <iconSet showValue="0">
        <cfvo type="num" val="-1"/>
        <cfvo type="num" val="-0.5"/>
        <cfvo type="num" val="0.5"/>
      </iconSet>
    </cfRule>
  </conditionalFormatting>
  <conditionalFormatting pivot="1" sqref="J6">
    <cfRule type="iconSet" priority="4">
      <iconSet showValue="0">
        <cfvo type="num" val="-1"/>
        <cfvo type="num" val="-0.5"/>
        <cfvo type="num" val="0.5"/>
      </iconSet>
    </cfRule>
  </conditionalFormatting>
  <conditionalFormatting pivot="1" sqref="M6">
    <cfRule type="iconSet" priority="3">
      <iconSet showValue="0">
        <cfvo type="num" val="-1"/>
        <cfvo type="num" val="-0.5"/>
        <cfvo type="num" val="0.5"/>
      </iconSet>
    </cfRule>
  </conditionalFormatting>
  <conditionalFormatting pivot="1" sqref="P6">
    <cfRule type="iconSet" priority="2">
      <iconSet showValue="0">
        <cfvo type="num" val="-1"/>
        <cfvo type="num" val="-0.5"/>
        <cfvo type="num" val="0.5"/>
      </iconSet>
    </cfRule>
  </conditionalFormatting>
  <conditionalFormatting pivot="1" sqref="S6">
    <cfRule type="iconSet" priority="1">
      <iconSet showValue="0">
        <cfvo type="num" val="-1"/>
        <cfvo type="num" val="-0.5"/>
        <cfvo type="num" val="0.5"/>
      </iconSet>
    </cfRule>
  </conditionalFormatting>
  <printOptions horizontalCentered="1" verticalCentered="1"/>
  <pageMargins left="7.8740157480314973E-2" right="7.8740157480314973E-2" top="7.8740157480314973E-2" bottom="7.8740157480314973E-2" header="0" footer="0"/>
  <pageSetup paperSize="8" scale="69" orientation="landscape" r:id="rId26"/>
  <drawing r:id="rId27"/>
  <extLst>
    <ext xmlns:x14="http://schemas.microsoft.com/office/spreadsheetml/2009/9/main" uri="{A8765BA9-456A-4dab-B4F3-ACF838C121DE}">
      <x14:slicerList>
        <x14:slicer r:id="rId28"/>
      </x14:slicerList>
    </ext>
    <ext xmlns:x15="http://schemas.microsoft.com/office/spreadsheetml/2010/11/main" uri="{7E03D99C-DC04-49d9-9315-930204A7B6E9}">
      <x15:timelineRefs>
        <x15:timelineRef r:id="rId29"/>
      </x15:timelineRef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C01F6-0C09-4A63-B2E7-EBC285A56DD9}">
  <sheetPr codeName="Hoja7"/>
  <dimension ref="A1:A5"/>
  <sheetViews>
    <sheetView workbookViewId="0">
      <selection sqref="A1:A5"/>
    </sheetView>
  </sheetViews>
  <sheetFormatPr baseColWidth="10" defaultRowHeight="14.25"/>
  <sheetData>
    <row r="1" spans="1:1">
      <c r="A1" t="s">
        <v>107</v>
      </c>
    </row>
    <row r="2" spans="1:1">
      <c r="A2" t="s">
        <v>108</v>
      </c>
    </row>
    <row r="3" spans="1:1">
      <c r="A3" t="s">
        <v>109</v>
      </c>
    </row>
    <row r="4" spans="1:1">
      <c r="A4" t="s">
        <v>110</v>
      </c>
    </row>
    <row r="5" spans="1:1">
      <c r="A5" t="s">
        <v>111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6"/>
  <dimension ref="A1:B5"/>
  <sheetViews>
    <sheetView workbookViewId="0">
      <selection activeCell="G7" sqref="G7"/>
    </sheetView>
  </sheetViews>
  <sheetFormatPr baseColWidth="10" defaultColWidth="8.625" defaultRowHeight="14.25"/>
  <cols>
    <col min="1" max="1" width="10" customWidth="1"/>
    <col min="2" max="2" width="18" customWidth="1"/>
  </cols>
  <sheetData>
    <row r="1" spans="1:2" ht="14.65" customHeight="1">
      <c r="A1" s="1" t="s">
        <v>4</v>
      </c>
      <c r="B1" s="1" t="s">
        <v>63</v>
      </c>
    </row>
    <row r="2" spans="1:2">
      <c r="A2">
        <v>1</v>
      </c>
      <c r="B2" t="s">
        <v>64</v>
      </c>
    </row>
    <row r="3" spans="1:2">
      <c r="A3">
        <v>2</v>
      </c>
      <c r="B3" t="s">
        <v>65</v>
      </c>
    </row>
    <row r="4" spans="1:2">
      <c r="A4">
        <v>3</v>
      </c>
      <c r="B4" t="s">
        <v>66</v>
      </c>
    </row>
    <row r="5" spans="1:2">
      <c r="A5">
        <v>4</v>
      </c>
      <c r="B5" t="s">
        <v>67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_rels/item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.xml"/></Relationships>
</file>

<file path=customXml/_rels/item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.xml"/></Relationships>
</file>

<file path=customXml/_rels/item3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.xml"/></Relationships>
</file>

<file path=customXml/_rels/item3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4.xml"/></Relationships>
</file>

<file path=customXml/_rels/item3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5.xml"/></Relationships>
</file>

<file path=customXml/_rels/item3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6.xml"/></Relationships>
</file>

<file path=customXml/_rels/item3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7.xml"/></Relationships>
</file>

<file path=customXml/_rels/item3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8.xml"/></Relationships>
</file>

<file path=customXml/_rels/item3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9.xml"/></Relationships>
</file>

<file path=customXml/_rels/item4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0.xml"/></Relationships>
</file>

<file path=customXml/_rels/item4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1.xml"/></Relationships>
</file>

<file path=customXml/_rels/item4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2.xml"/></Relationships>
</file>

<file path=customXml/_rels/item4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3.xml"/></Relationships>
</file>

<file path=customXml/_rels/item4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4.xml"/></Relationships>
</file>

<file path=customXml/_rels/item4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5.xml"/></Relationships>
</file>

<file path=customXml/_rels/item4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6.xml"/></Relationships>
</file>

<file path=customXml/_rels/item4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28.xml>�� 
</file>

<file path=customXml/item29.xml>�� 
</file>

<file path=customXml/item30.xml>�� 
</file>

<file path=customXml/item31.xml>�� 
</file>

<file path=customXml/item32.xml>�� 
</file>

<file path=customXml/item33.xml>�� 
</file>

<file path=customXml/item34.xml>�� 
</file>

<file path=customXml/item35.xml>�� 
</file>

<file path=customXml/item36.xml>�� 
</file>

<file path=customXml/item37.xml>�� 
</file>

<file path=customXml/item38.xml>�� 
</file>

<file path=customXml/item39.xml>�� 
</file>

<file path=customXml/item40.xml>�� 
</file>

<file path=customXml/item41.xml>�� 
</file>

<file path=customXml/item42.xml>�� 
</file>

<file path=customXml/item43.xml>�� 
</file>

<file path=customXml/item44.xml>�� 
</file>

<file path=customXml/item45.xml>�� 
</file>

<file path=customXml/item46.xml>�� 
</file>

<file path=customXml/item47.xml>�� 
</file>

<file path=customXml/itemProps1.xml><?xml version="1.0" encoding="utf-8"?>
<ds:datastoreItem xmlns:ds="http://schemas.openxmlformats.org/officeDocument/2006/customXml" ds:itemID="{9E69D654-94C8-4D52-B65F-265056668767}">
  <ds:schemaRefs/>
</ds:datastoreItem>
</file>

<file path=customXml/itemProps2.xml><?xml version="1.0" encoding="utf-8"?>
<ds:datastoreItem xmlns:ds="http://schemas.openxmlformats.org/officeDocument/2006/customXml" ds:itemID="{7EE0EF05-D356-4695-ADC9-3E65B7967AA0}">
  <ds:schemaRefs/>
</ds:datastoreItem>
</file>

<file path=customXml/itemProps3.xml><?xml version="1.0" encoding="utf-8"?>
<ds:datastoreItem xmlns:ds="http://schemas.openxmlformats.org/officeDocument/2006/customXml" ds:itemID="{32282EC4-99D0-4CE7-8085-CDABEABC097B}">
  <ds:schemaRefs/>
</ds:datastoreItem>
</file>

<file path=customXml/itemProps4.xml><?xml version="1.0" encoding="utf-8"?>
<ds:datastoreItem xmlns:ds="http://schemas.openxmlformats.org/officeDocument/2006/customXml" ds:itemID="{91C49088-4CA5-4EF0-9FB3-49CC1FB2AB43}">
  <ds:schemaRefs/>
</ds:datastoreItem>
</file>

<file path=customXml/itemProps5.xml><?xml version="1.0" encoding="utf-8"?>
<ds:datastoreItem xmlns:ds="http://schemas.openxmlformats.org/officeDocument/2006/customXml" ds:itemID="{041BF44A-0D70-4DC4-933E-1F5112CE04E1}">
  <ds:schemaRefs/>
</ds:datastoreItem>
</file>

<file path=customXml/itemProps6.xml><?xml version="1.0" encoding="utf-8"?>
<ds:datastoreItem xmlns:ds="http://schemas.openxmlformats.org/officeDocument/2006/customXml" ds:itemID="{A463FCD3-1C6A-4C6A-AF76-08D47CBE853A}">
  <ds:schemaRefs/>
</ds:datastoreItem>
</file>

<file path=customXml/itemProps7.xml><?xml version="1.0" encoding="utf-8"?>
<ds:datastoreItem xmlns:ds="http://schemas.openxmlformats.org/officeDocument/2006/customXml" ds:itemID="{5716F491-5114-43BA-8121-E58655EFCCD1}">
  <ds:schemaRefs/>
</ds:datastoreItem>
</file>

<file path=customXml/itemProps8.xml><?xml version="1.0" encoding="utf-8"?>
<ds:datastoreItem xmlns:ds="http://schemas.openxmlformats.org/officeDocument/2006/customXml" ds:itemID="{CFC0942F-EFC1-4E20-92A9-8370273C76DB}">
  <ds:schemaRefs/>
</ds:datastoreItem>
</file>

<file path=customXml/itemProps9.xml><?xml version="1.0" encoding="utf-8"?>
<ds:datastoreItem xmlns:ds="http://schemas.openxmlformats.org/officeDocument/2006/customXml" ds:itemID="{1ECB68BA-1073-4179-8C6F-49931BC12352}">
  <ds:schemaRefs/>
</ds:datastoreItem>
</file>

<file path=customXml/itemProps10.xml><?xml version="1.0" encoding="utf-8"?>
<ds:datastoreItem xmlns:ds="http://schemas.openxmlformats.org/officeDocument/2006/customXml" ds:itemID="{6BEF88B4-03B5-44B8-837E-65AD12FA7531}">
  <ds:schemaRefs/>
</ds:datastoreItem>
</file>

<file path=customXml/itemProps11.xml><?xml version="1.0" encoding="utf-8"?>
<ds:datastoreItem xmlns:ds="http://schemas.openxmlformats.org/officeDocument/2006/customXml" ds:itemID="{60046602-DD17-4D4F-806E-9FF92B0B9953}">
  <ds:schemaRefs/>
</ds:datastoreItem>
</file>

<file path=customXml/itemProps12.xml><?xml version="1.0" encoding="utf-8"?>
<ds:datastoreItem xmlns:ds="http://schemas.openxmlformats.org/officeDocument/2006/customXml" ds:itemID="{14C64428-7D28-46C7-9E8C-440573625564}">
  <ds:schemaRefs/>
</ds:datastoreItem>
</file>

<file path=customXml/itemProps13.xml><?xml version="1.0" encoding="utf-8"?>
<ds:datastoreItem xmlns:ds="http://schemas.openxmlformats.org/officeDocument/2006/customXml" ds:itemID="{3806E06B-44CC-464B-8304-6369B3AAFF0E}">
  <ds:schemaRefs/>
</ds:datastoreItem>
</file>

<file path=customXml/itemProps14.xml><?xml version="1.0" encoding="utf-8"?>
<ds:datastoreItem xmlns:ds="http://schemas.openxmlformats.org/officeDocument/2006/customXml" ds:itemID="{66868B61-5EB9-4A39-A309-43B554B0F9B4}">
  <ds:schemaRefs/>
</ds:datastoreItem>
</file>

<file path=customXml/itemProps15.xml><?xml version="1.0" encoding="utf-8"?>
<ds:datastoreItem xmlns:ds="http://schemas.openxmlformats.org/officeDocument/2006/customXml" ds:itemID="{9BD3878E-2542-496B-99A4-12483B90136E}">
  <ds:schemaRefs/>
</ds:datastoreItem>
</file>

<file path=customXml/itemProps16.xml><?xml version="1.0" encoding="utf-8"?>
<ds:datastoreItem xmlns:ds="http://schemas.openxmlformats.org/officeDocument/2006/customXml" ds:itemID="{AC6907EA-4DBF-486B-941C-E40852B182F6}">
  <ds:schemaRefs/>
</ds:datastoreItem>
</file>

<file path=customXml/itemProps17.xml><?xml version="1.0" encoding="utf-8"?>
<ds:datastoreItem xmlns:ds="http://schemas.openxmlformats.org/officeDocument/2006/customXml" ds:itemID="{6E28FE0F-F99F-4815-9F5B-E05D9089C357}">
  <ds:schemaRefs/>
</ds:datastoreItem>
</file>

<file path=customXml/itemProps18.xml><?xml version="1.0" encoding="utf-8"?>
<ds:datastoreItem xmlns:ds="http://schemas.openxmlformats.org/officeDocument/2006/customXml" ds:itemID="{24C9B0F3-6704-447D-ABAD-01AD325CD492}">
  <ds:schemaRefs/>
</ds:datastoreItem>
</file>

<file path=customXml/itemProps19.xml><?xml version="1.0" encoding="utf-8"?>
<ds:datastoreItem xmlns:ds="http://schemas.openxmlformats.org/officeDocument/2006/customXml" ds:itemID="{733EB168-B68B-4BF6-AB61-A8C7F8045922}">
  <ds:schemaRefs>
    <ds:schemaRef ds:uri="http://schemas.microsoft.com/DataMashup"/>
  </ds:schemaRefs>
</ds:datastoreItem>
</file>

<file path=customXml/itemProps20.xml><?xml version="1.0" encoding="utf-8"?>
<ds:datastoreItem xmlns:ds="http://schemas.openxmlformats.org/officeDocument/2006/customXml" ds:itemID="{B9D480F7-1DC3-4151-B570-5E457C43F62F}">
  <ds:schemaRefs/>
</ds:datastoreItem>
</file>

<file path=customXml/itemProps21.xml><?xml version="1.0" encoding="utf-8"?>
<ds:datastoreItem xmlns:ds="http://schemas.openxmlformats.org/officeDocument/2006/customXml" ds:itemID="{13932123-7E5E-46E2-838D-BD7F28AFD41A}">
  <ds:schemaRefs/>
</ds:datastoreItem>
</file>

<file path=customXml/itemProps22.xml><?xml version="1.0" encoding="utf-8"?>
<ds:datastoreItem xmlns:ds="http://schemas.openxmlformats.org/officeDocument/2006/customXml" ds:itemID="{733836C1-AE5A-4BB2-889C-F915341F6CD0}">
  <ds:schemaRefs/>
</ds:datastoreItem>
</file>

<file path=customXml/itemProps23.xml><?xml version="1.0" encoding="utf-8"?>
<ds:datastoreItem xmlns:ds="http://schemas.openxmlformats.org/officeDocument/2006/customXml" ds:itemID="{D8CA8FC4-C971-4E5A-BCCB-17D2FB579BCA}">
  <ds:schemaRefs/>
</ds:datastoreItem>
</file>

<file path=customXml/itemProps24.xml><?xml version="1.0" encoding="utf-8"?>
<ds:datastoreItem xmlns:ds="http://schemas.openxmlformats.org/officeDocument/2006/customXml" ds:itemID="{BC765322-8790-4BD5-A9BC-13E8B74E4646}">
  <ds:schemaRefs/>
</ds:datastoreItem>
</file>

<file path=customXml/itemProps25.xml><?xml version="1.0" encoding="utf-8"?>
<ds:datastoreItem xmlns:ds="http://schemas.openxmlformats.org/officeDocument/2006/customXml" ds:itemID="{6EF30AC7-38B2-4581-9C33-6A808E84AC2F}">
  <ds:schemaRefs/>
</ds:datastoreItem>
</file>

<file path=customXml/itemProps26.xml><?xml version="1.0" encoding="utf-8"?>
<ds:datastoreItem xmlns:ds="http://schemas.openxmlformats.org/officeDocument/2006/customXml" ds:itemID="{96746CC7-E265-475A-B982-1655835F75CC}">
  <ds:schemaRefs/>
</ds:datastoreItem>
</file>

<file path=customXml/itemProps27.xml><?xml version="1.0" encoding="utf-8"?>
<ds:datastoreItem xmlns:ds="http://schemas.openxmlformats.org/officeDocument/2006/customXml" ds:itemID="{FA4FB808-CA73-452C-8657-566666AC1D4C}">
  <ds:schemaRefs/>
</ds:datastoreItem>
</file>

<file path=customXml/itemProps28.xml><?xml version="1.0" encoding="utf-8"?>
<ds:datastoreItem xmlns:ds="http://schemas.openxmlformats.org/officeDocument/2006/customXml" ds:itemID="{2601C626-4E74-4A16-AD1F-3E0A8013679D}">
  <ds:schemaRefs/>
</ds:datastoreItem>
</file>

<file path=customXml/itemProps29.xml><?xml version="1.0" encoding="utf-8"?>
<ds:datastoreItem xmlns:ds="http://schemas.openxmlformats.org/officeDocument/2006/customXml" ds:itemID="{D82FD029-98EF-4681-9BD1-1A3B9B579ED0}">
  <ds:schemaRefs/>
</ds:datastoreItem>
</file>

<file path=customXml/itemProps30.xml><?xml version="1.0" encoding="utf-8"?>
<ds:datastoreItem xmlns:ds="http://schemas.openxmlformats.org/officeDocument/2006/customXml" ds:itemID="{787D2D7A-D409-415F-B777-4C6EB2880EC1}">
  <ds:schemaRefs/>
</ds:datastoreItem>
</file>

<file path=customXml/itemProps31.xml><?xml version="1.0" encoding="utf-8"?>
<ds:datastoreItem xmlns:ds="http://schemas.openxmlformats.org/officeDocument/2006/customXml" ds:itemID="{03055F7F-9A4D-4ED1-AD90-F9EB1B333512}">
  <ds:schemaRefs/>
</ds:datastoreItem>
</file>

<file path=customXml/itemProps32.xml><?xml version="1.0" encoding="utf-8"?>
<ds:datastoreItem xmlns:ds="http://schemas.openxmlformats.org/officeDocument/2006/customXml" ds:itemID="{F334AEE1-6CB8-43EB-9689-F8FFC74BF0BF}">
  <ds:schemaRefs/>
</ds:datastoreItem>
</file>

<file path=customXml/itemProps33.xml><?xml version="1.0" encoding="utf-8"?>
<ds:datastoreItem xmlns:ds="http://schemas.openxmlformats.org/officeDocument/2006/customXml" ds:itemID="{00DBE858-2FE5-4815-8955-242C2C1682E4}">
  <ds:schemaRefs/>
</ds:datastoreItem>
</file>

<file path=customXml/itemProps34.xml><?xml version="1.0" encoding="utf-8"?>
<ds:datastoreItem xmlns:ds="http://schemas.openxmlformats.org/officeDocument/2006/customXml" ds:itemID="{A8426DDF-7160-4DC6-B4D7-EA2208C539CD}">
  <ds:schemaRefs/>
</ds:datastoreItem>
</file>

<file path=customXml/itemProps35.xml><?xml version="1.0" encoding="utf-8"?>
<ds:datastoreItem xmlns:ds="http://schemas.openxmlformats.org/officeDocument/2006/customXml" ds:itemID="{3C0C02BD-D764-4424-8421-DC925132495B}">
  <ds:schemaRefs/>
</ds:datastoreItem>
</file>

<file path=customXml/itemProps36.xml><?xml version="1.0" encoding="utf-8"?>
<ds:datastoreItem xmlns:ds="http://schemas.openxmlformats.org/officeDocument/2006/customXml" ds:itemID="{A5F22ED2-9F32-417C-A6B0-DEF572D888EA}">
  <ds:schemaRefs/>
</ds:datastoreItem>
</file>

<file path=customXml/itemProps37.xml><?xml version="1.0" encoding="utf-8"?>
<ds:datastoreItem xmlns:ds="http://schemas.openxmlformats.org/officeDocument/2006/customXml" ds:itemID="{33E5053F-44DB-4284-91BF-2AD2FD3B7490}">
  <ds:schemaRefs/>
</ds:datastoreItem>
</file>

<file path=customXml/itemProps38.xml><?xml version="1.0" encoding="utf-8"?>
<ds:datastoreItem xmlns:ds="http://schemas.openxmlformats.org/officeDocument/2006/customXml" ds:itemID="{B8216B7D-DFC0-4691-90D5-BFCC79780A84}">
  <ds:schemaRefs/>
</ds:datastoreItem>
</file>

<file path=customXml/itemProps39.xml><?xml version="1.0" encoding="utf-8"?>
<ds:datastoreItem xmlns:ds="http://schemas.openxmlformats.org/officeDocument/2006/customXml" ds:itemID="{8348949D-5158-4320-9AC9-90FE2D75B933}">
  <ds:schemaRefs/>
</ds:datastoreItem>
</file>

<file path=customXml/itemProps40.xml><?xml version="1.0" encoding="utf-8"?>
<ds:datastoreItem xmlns:ds="http://schemas.openxmlformats.org/officeDocument/2006/customXml" ds:itemID="{76272BC2-4D43-4BF1-B775-CC57B83F8000}">
  <ds:schemaRefs/>
</ds:datastoreItem>
</file>

<file path=customXml/itemProps41.xml><?xml version="1.0" encoding="utf-8"?>
<ds:datastoreItem xmlns:ds="http://schemas.openxmlformats.org/officeDocument/2006/customXml" ds:itemID="{FD7CB982-92B2-4213-9442-E106AA51C474}">
  <ds:schemaRefs/>
</ds:datastoreItem>
</file>

<file path=customXml/itemProps42.xml><?xml version="1.0" encoding="utf-8"?>
<ds:datastoreItem xmlns:ds="http://schemas.openxmlformats.org/officeDocument/2006/customXml" ds:itemID="{4B94C4E5-5407-407D-BF6C-80D3FC54F1C2}">
  <ds:schemaRefs/>
</ds:datastoreItem>
</file>

<file path=customXml/itemProps43.xml><?xml version="1.0" encoding="utf-8"?>
<ds:datastoreItem xmlns:ds="http://schemas.openxmlformats.org/officeDocument/2006/customXml" ds:itemID="{69FFF1EA-8722-413B-A99D-336DD6DFB03B}">
  <ds:schemaRefs/>
</ds:datastoreItem>
</file>

<file path=customXml/itemProps44.xml><?xml version="1.0" encoding="utf-8"?>
<ds:datastoreItem xmlns:ds="http://schemas.openxmlformats.org/officeDocument/2006/customXml" ds:itemID="{D900B7E2-55E5-486F-A5C2-14C879B43CBE}">
  <ds:schemaRefs/>
</ds:datastoreItem>
</file>

<file path=customXml/itemProps45.xml><?xml version="1.0" encoding="utf-8"?>
<ds:datastoreItem xmlns:ds="http://schemas.openxmlformats.org/officeDocument/2006/customXml" ds:itemID="{5847FC44-77A6-42B9-A94F-BFD5570C8054}">
  <ds:schemaRefs/>
</ds:datastoreItem>
</file>

<file path=customXml/itemProps46.xml><?xml version="1.0" encoding="utf-8"?>
<ds:datastoreItem xmlns:ds="http://schemas.openxmlformats.org/officeDocument/2006/customXml" ds:itemID="{FB5D95B8-5B53-486C-9B62-977EB1CD91A7}">
  <ds:schemaRefs/>
</ds:datastoreItem>
</file>

<file path=customXml/itemProps47.xml><?xml version="1.0" encoding="utf-8"?>
<ds:datastoreItem xmlns:ds="http://schemas.openxmlformats.org/officeDocument/2006/customXml" ds:itemID="{CA413708-192A-46BD-87F3-3C585F25974D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1</vt:i4>
      </vt:variant>
    </vt:vector>
  </HeadingPairs>
  <TitlesOfParts>
    <vt:vector size="8" baseType="lpstr">
      <vt:lpstr>Ventas</vt:lpstr>
      <vt:lpstr>Productos</vt:lpstr>
      <vt:lpstr>Clientes</vt:lpstr>
      <vt:lpstr>Hoja2</vt:lpstr>
      <vt:lpstr>Dashboard</vt:lpstr>
      <vt:lpstr>Hoja1</vt:lpstr>
      <vt:lpstr>Canales</vt:lpstr>
      <vt:lpstr>Dashboard!Área_de_impresión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Paola Tarache</dc:creator>
  <cp:lastModifiedBy>Paola Tarache</cp:lastModifiedBy>
  <cp:lastPrinted>2026-06-20T20:50:24Z</cp:lastPrinted>
  <dcterms:created xsi:type="dcterms:W3CDTF">2026-06-08T00:40:56Z</dcterms:created>
  <dcterms:modified xsi:type="dcterms:W3CDTF">2026-06-20T21:12:49Z</dcterms:modified>
</cp:coreProperties>
</file>