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Aaron_PNR_formatted_data/"/>
    </mc:Choice>
  </mc:AlternateContent>
  <xr:revisionPtr revIDLastSave="26" documentId="8_{B839DC7D-411C-4B3C-A19B-546A51AF2D6B}" xr6:coauthVersionLast="47" xr6:coauthVersionMax="47" xr10:uidLastSave="{FA43F4D4-A934-4E57-9287-8E308DDE860B}"/>
  <bookViews>
    <workbookView xWindow="28680" yWindow="-120" windowWidth="15600" windowHeight="11160" activeTab="1" xr2:uid="{57609A6F-5D77-4E8B-856C-5551B70CA2BF}"/>
  </bookViews>
  <sheets>
    <sheet name="PNR2015_2022_response_vars_by_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3" i="1"/>
  <c r="L3" i="1"/>
  <c r="J4" i="1"/>
  <c r="L4" i="1"/>
  <c r="L5" i="1"/>
  <c r="J6" i="1"/>
  <c r="L6" i="1"/>
  <c r="L7" i="1"/>
</calcChain>
</file>

<file path=xl/sharedStrings.xml><?xml version="1.0" encoding="utf-8"?>
<sst xmlns="http://schemas.openxmlformats.org/spreadsheetml/2006/main" count="315" uniqueCount="274">
  <si>
    <t>Year</t>
  </si>
  <si>
    <t>Treatment</t>
  </si>
  <si>
    <t>total_count_stdz</t>
  </si>
  <si>
    <t>open_habitat_spp_stdz</t>
  </si>
  <si>
    <t>eurytopic_spp_stdz</t>
  </si>
  <si>
    <t>forest_specialist_spp_stdz</t>
  </si>
  <si>
    <t>sp_rich</t>
  </si>
  <si>
    <t>shannon_diversity</t>
  </si>
  <si>
    <t>mean_pairwise_distance</t>
  </si>
  <si>
    <t>PC1</t>
  </si>
  <si>
    <t>PC2</t>
  </si>
  <si>
    <t>PC3</t>
  </si>
  <si>
    <t>body_length</t>
  </si>
  <si>
    <t>antenna_length_standard</t>
  </si>
  <si>
    <t>rear_leg_length_standard</t>
  </si>
  <si>
    <t>antenna_rear_leg_ratio</t>
  </si>
  <si>
    <t>eye_length_standard</t>
  </si>
  <si>
    <t>eye_protrusion_standard</t>
  </si>
  <si>
    <t>eye_protrusion_ratio</t>
  </si>
  <si>
    <t>pronotum_width_standard</t>
  </si>
  <si>
    <t>abdomen_width_standard</t>
  </si>
  <si>
    <t>rear_trochanter_length_standard</t>
  </si>
  <si>
    <t>Water_affinity</t>
  </si>
  <si>
    <t>Flight_capability</t>
  </si>
  <si>
    <t>Forest</t>
  </si>
  <si>
    <t>26.6 +- 5.359</t>
  </si>
  <si>
    <t>0 +- 0</t>
  </si>
  <si>
    <t>12.683 +- 3.143</t>
  </si>
  <si>
    <t>13.917 +- 2.793</t>
  </si>
  <si>
    <t>6.667 +- 0.655</t>
  </si>
  <si>
    <t>5.119 +- 0.5</t>
  </si>
  <si>
    <t>0.154 +- 0.012</t>
  </si>
  <si>
    <t>0.287 +- 0.11</t>
  </si>
  <si>
    <t>1.212 +- 0.117</t>
  </si>
  <si>
    <t>17.323 +- 0.472</t>
  </si>
  <si>
    <t>0.453 +- 0.007</t>
  </si>
  <si>
    <t>0.744 +- 0.013</t>
  </si>
  <si>
    <t>0.607 +- 0.004</t>
  </si>
  <si>
    <t>0.045 +- 0.001</t>
  </si>
  <si>
    <t>0.051 +- 0.001</t>
  </si>
  <si>
    <t>1.146 +- 0.007</t>
  </si>
  <si>
    <t>0.262 +- 0.003</t>
  </si>
  <si>
    <t>0.353 +- 0.004</t>
  </si>
  <si>
    <t>0.098 +- 0.002</t>
  </si>
  <si>
    <t>0.791 +- 0.027</t>
  </si>
  <si>
    <t>0.077 +- 0.036</t>
  </si>
  <si>
    <t>Salvaged</t>
  </si>
  <si>
    <t>82.2 +- 24.272</t>
  </si>
  <si>
    <t>0.9 +- 0.317</t>
  </si>
  <si>
    <t>44.2 +- 15.447</t>
  </si>
  <si>
    <t>37.1 +- 14.281</t>
  </si>
  <si>
    <t>11.667 +- 0.803</t>
  </si>
  <si>
    <t>6.315 +- 1.04</t>
  </si>
  <si>
    <t>0.181 +- 0.009</t>
  </si>
  <si>
    <t>0.486 +- 0.161</t>
  </si>
  <si>
    <t>15.607 +- 0.533</t>
  </si>
  <si>
    <t>0.458 +- 0.011</t>
  </si>
  <si>
    <t>0.752 +- 0.013</t>
  </si>
  <si>
    <t>0.608 +- 0.004</t>
  </si>
  <si>
    <t>0.05 +- 0.001</t>
  </si>
  <si>
    <t>0.054 +- 0.001</t>
  </si>
  <si>
    <t>1.096 +- 0.008</t>
  </si>
  <si>
    <t>0.265 +- 0.002</t>
  </si>
  <si>
    <t>0.351 +- 0.005</t>
  </si>
  <si>
    <t>0.113 +- 0.003</t>
  </si>
  <si>
    <t>0.796 +- 0.052</t>
  </si>
  <si>
    <t>0.297 +- 0.068</t>
  </si>
  <si>
    <t>Windthrow</t>
  </si>
  <si>
    <t>26.8 +- 7.533</t>
  </si>
  <si>
    <t>12.467 +- 3.55</t>
  </si>
  <si>
    <t>14.333 +- 4.246</t>
  </si>
  <si>
    <t>8 +- 1.612</t>
  </si>
  <si>
    <t>6.45 +- 1.223</t>
  </si>
  <si>
    <t>0.156 +- 0.015</t>
  </si>
  <si>
    <t>0.896 +- 0.116</t>
  </si>
  <si>
    <t>16.093 +- 0.497</t>
  </si>
  <si>
    <t>0.444 +- 0.013</t>
  </si>
  <si>
    <t>0.731 +- 0.014</t>
  </si>
  <si>
    <t>0.606 +- 0.008</t>
  </si>
  <si>
    <t>0.046 +- 0.001</t>
  </si>
  <si>
    <t>0.052 +- 0.001</t>
  </si>
  <si>
    <t>1.119 +- 0.012</t>
  </si>
  <si>
    <t>0.263 +- 0.002</t>
  </si>
  <si>
    <t>0.349 +- 0.006</t>
  </si>
  <si>
    <t>0.103 +- 0.003</t>
  </si>
  <si>
    <t>0.707 +- 0.032</t>
  </si>
  <si>
    <t>0.077 +- 0.035</t>
  </si>
  <si>
    <t>22.925 +- 3.273</t>
  </si>
  <si>
    <t>0.225 +- 0.153</t>
  </si>
  <si>
    <t>11.075 +- 1.395</t>
  </si>
  <si>
    <t>11.625 +- 2.112</t>
  </si>
  <si>
    <t>8.333 +- 0.772</t>
  </si>
  <si>
    <t>6.42 +- 0.571</t>
  </si>
  <si>
    <t>0.169 +- 0.009</t>
  </si>
  <si>
    <t>0.071 +- 0.117</t>
  </si>
  <si>
    <t>0.969 +- 0.107</t>
  </si>
  <si>
    <t>16.464 +- 0.378</t>
  </si>
  <si>
    <t>0.445 +- 0.008</t>
  </si>
  <si>
    <t>0.739 +- 0.009</t>
  </si>
  <si>
    <t>0.6 +- 0.004</t>
  </si>
  <si>
    <t>1.126 +- 0.007</t>
  </si>
  <si>
    <t>0.264 +- 0.001</t>
  </si>
  <si>
    <t>0.354 +- 0.003</t>
  </si>
  <si>
    <t>0.102 +- 0.002</t>
  </si>
  <si>
    <t>0.742 +- 0.031</t>
  </si>
  <si>
    <t>0.049 +- 0.015</t>
  </si>
  <si>
    <t>30.333 +- 8.445</t>
  </si>
  <si>
    <t>0.667 +- 0.667</t>
  </si>
  <si>
    <t>20.167 +- 8.719</t>
  </si>
  <si>
    <t>9.333 +- 1.926</t>
  </si>
  <si>
    <t>9.833 +- 1.078</t>
  </si>
  <si>
    <t>6.724 +- 0.963</t>
  </si>
  <si>
    <t>0.157 +- 0.014</t>
  </si>
  <si>
    <t>0.592 +- 0.132</t>
  </si>
  <si>
    <t>15.291 +- 0.371</t>
  </si>
  <si>
    <t>0.423 +- 0.005</t>
  </si>
  <si>
    <t>0.712 +- 0.008</t>
  </si>
  <si>
    <t>0.592 +- 0.003</t>
  </si>
  <si>
    <t>0.049 +- 0.001</t>
  </si>
  <si>
    <t>0.053 +- 0.001</t>
  </si>
  <si>
    <t>1.087 +- 0.01</t>
  </si>
  <si>
    <t>0.268 +- 0.002</t>
  </si>
  <si>
    <t>0.349 +- 0.003</t>
  </si>
  <si>
    <t>0.109 +- 0.003</t>
  </si>
  <si>
    <t>0.756 +- 0.028</t>
  </si>
  <si>
    <t>0.081 +- 0.042</t>
  </si>
  <si>
    <t>29.167 +- 4.629</t>
  </si>
  <si>
    <t>15.5 +- 3.622</t>
  </si>
  <si>
    <t>13.667 +- 3.201</t>
  </si>
  <si>
    <t>9.5 +- 1.335</t>
  </si>
  <si>
    <t>6.981 +- 0.85</t>
  </si>
  <si>
    <t>0.17 +- 0.01</t>
  </si>
  <si>
    <t>0.001 +- 0.114</t>
  </si>
  <si>
    <t>0.826 +- 0.057</t>
  </si>
  <si>
    <t>15.738 +- 0.146</t>
  </si>
  <si>
    <t>0.446 +- 0.006</t>
  </si>
  <si>
    <t>0.74 +- 0.006</t>
  </si>
  <si>
    <t>0.6 +- 0.005</t>
  </si>
  <si>
    <t>0.047 +- 0.001</t>
  </si>
  <si>
    <t>0.052 +- 0</t>
  </si>
  <si>
    <t>1.115 +- 0.007</t>
  </si>
  <si>
    <t>0.265 +- 0.001</t>
  </si>
  <si>
    <t>0.357 +- 0.003</t>
  </si>
  <si>
    <t>0.103 +- 0.002</t>
  </si>
  <si>
    <t>0.809 +- 0.033</t>
  </si>
  <si>
    <t>0.09 +- 0.033</t>
  </si>
  <si>
    <t>26.6 ± 5.359</t>
  </si>
  <si>
    <t>82.2 ± 24.272</t>
  </si>
  <si>
    <t>26.8 ± 7.533</t>
  </si>
  <si>
    <t>22.925 ± 3.273</t>
  </si>
  <si>
    <t>30.333 ± 8.445</t>
  </si>
  <si>
    <t>29.167 ± 4.629</t>
  </si>
  <si>
    <t>0 ± 0</t>
  </si>
  <si>
    <t>0.9 ± 0.317</t>
  </si>
  <si>
    <t>0.225 ± 0.153</t>
  </si>
  <si>
    <t>0.667 ± 0.667</t>
  </si>
  <si>
    <t>12.683 ± 3.143</t>
  </si>
  <si>
    <t>44.2 ± 15.447</t>
  </si>
  <si>
    <t>12.467 ± 3.55</t>
  </si>
  <si>
    <t>11.075 ± 1.395</t>
  </si>
  <si>
    <t>20.167 ± 8.719</t>
  </si>
  <si>
    <t>15.5 ± 3.622</t>
  </si>
  <si>
    <t>13.917 ± 2.793</t>
  </si>
  <si>
    <t>37.1 ± 14.281</t>
  </si>
  <si>
    <t>14.333 ± 4.246</t>
  </si>
  <si>
    <t>11.625 ± 2.112</t>
  </si>
  <si>
    <t>9.333 ± 1.926</t>
  </si>
  <si>
    <t>13.667 ± 3.201</t>
  </si>
  <si>
    <t>6.667 ± 0.655</t>
  </si>
  <si>
    <t>11.667 ± 0.803</t>
  </si>
  <si>
    <t>8 ± 1.612</t>
  </si>
  <si>
    <t>8.333 ± 0.772</t>
  </si>
  <si>
    <t>9.833 ± 1.078</t>
  </si>
  <si>
    <t>9.5 ± 1.335</t>
  </si>
  <si>
    <t>5.119 ± 0.5</t>
  </si>
  <si>
    <t>6.315 ± 1.04</t>
  </si>
  <si>
    <t>6.45 ± 1.223</t>
  </si>
  <si>
    <t>6.42 ± 0.571</t>
  </si>
  <si>
    <t>6.724 ± 0.963</t>
  </si>
  <si>
    <t>6.981 ± 0.85</t>
  </si>
  <si>
    <t>0.154 ± 0.012</t>
  </si>
  <si>
    <t>0.181 ± 0.009</t>
  </si>
  <si>
    <t>0.156 ± 0.015</t>
  </si>
  <si>
    <t>0.169 ± 0.009</t>
  </si>
  <si>
    <t>0.157 ± 0.014</t>
  </si>
  <si>
    <t>0.17 ± 0.01</t>
  </si>
  <si>
    <t>0.287 ± 0.11</t>
  </si>
  <si>
    <t>-0.21 ± 0.091</t>
  </si>
  <si>
    <t>-0.006 ± 0.171</t>
  </si>
  <si>
    <t>0.071 ± 0.117</t>
  </si>
  <si>
    <t>-0.451 ± 0.147</t>
  </si>
  <si>
    <t>0.001 ± 0.114</t>
  </si>
  <si>
    <t>1.212 ± 0.117</t>
  </si>
  <si>
    <t>0.486 ± 0.161</t>
  </si>
  <si>
    <t>0.896 ± 0.116</t>
  </si>
  <si>
    <t>0.969 ± 0.107</t>
  </si>
  <si>
    <t>0.592 ± 0.132</t>
  </si>
  <si>
    <t>0.826 ± 0.057</t>
  </si>
  <si>
    <t>-0.272 ± 0.077</t>
  </si>
  <si>
    <t>-0.616 ± 0.158</t>
  </si>
  <si>
    <t>-0.446 ± 0.136</t>
  </si>
  <si>
    <t>-0.33 ± 0.092</t>
  </si>
  <si>
    <t>-0.552 ± 0.108</t>
  </si>
  <si>
    <t>-0.295 ± 0.106</t>
  </si>
  <si>
    <t>17.323 ± 0.472</t>
  </si>
  <si>
    <t>15.607 ± 0.533</t>
  </si>
  <si>
    <t>16.093 ± 0.497</t>
  </si>
  <si>
    <t>16.464 ± 0.378</t>
  </si>
  <si>
    <t>15.291 ± 0.371</t>
  </si>
  <si>
    <t>15.738 ± 0.146</t>
  </si>
  <si>
    <t>0.453 ± 0.007</t>
  </si>
  <si>
    <t>0.458 ± 0.011</t>
  </si>
  <si>
    <t>0.444 ± 0.013</t>
  </si>
  <si>
    <t>0.445 ± 0.008</t>
  </si>
  <si>
    <t>0.423 ± 0.005</t>
  </si>
  <si>
    <t>0.446 ± 0.006</t>
  </si>
  <si>
    <t>0.744 ± 0.013</t>
  </si>
  <si>
    <t>0.752 ± 0.013</t>
  </si>
  <si>
    <t>0.731 ± 0.014</t>
  </si>
  <si>
    <t>0.739 ± 0.009</t>
  </si>
  <si>
    <t>0.712 ± 0.008</t>
  </si>
  <si>
    <t>0.74 ± 0.006</t>
  </si>
  <si>
    <t>0.607 ± 0.004</t>
  </si>
  <si>
    <t>0.608 ± 0.004</t>
  </si>
  <si>
    <t>0.606 ± 0.008</t>
  </si>
  <si>
    <t>0.6 ± 0.004</t>
  </si>
  <si>
    <t>0.592 ± 0.003</t>
  </si>
  <si>
    <t>0.6 ± 0.005</t>
  </si>
  <si>
    <t>0.045 ± 0.001</t>
  </si>
  <si>
    <t>0.05 ± 0.001</t>
  </si>
  <si>
    <t>0.046 ± 0.001</t>
  </si>
  <si>
    <t>0.049 ± 0.001</t>
  </si>
  <si>
    <t>0.047 ± 0.001</t>
  </si>
  <si>
    <t>0.051 ± 0.001</t>
  </si>
  <si>
    <t>0.054 ± 0.001</t>
  </si>
  <si>
    <t>0.052 ± 0.001</t>
  </si>
  <si>
    <t>0.053 ± 0.001</t>
  </si>
  <si>
    <t>0.052 ± 0</t>
  </si>
  <si>
    <t>1.146 ± 0.007</t>
  </si>
  <si>
    <t>1.096 ± 0.008</t>
  </si>
  <si>
    <t>1.119 ± 0.012</t>
  </si>
  <si>
    <t>1.126 ± 0.007</t>
  </si>
  <si>
    <t>1.087 ± 0.01</t>
  </si>
  <si>
    <t>1.115 ± 0.007</t>
  </si>
  <si>
    <t>0.262 ± 0.003</t>
  </si>
  <si>
    <t>0.265 ± 0.002</t>
  </si>
  <si>
    <t>0.263 ± 0.002</t>
  </si>
  <si>
    <t>0.264 ± 0.001</t>
  </si>
  <si>
    <t>0.268 ± 0.002</t>
  </si>
  <si>
    <t>0.265 ± 0.001</t>
  </si>
  <si>
    <t>0.353 ± 0.004</t>
  </si>
  <si>
    <t>0.351 ± 0.005</t>
  </si>
  <si>
    <t>0.349 ± 0.006</t>
  </si>
  <si>
    <t>0.354 ± 0.003</t>
  </si>
  <si>
    <t>0.349 ± 0.003</t>
  </si>
  <si>
    <t>0.357 ± 0.003</t>
  </si>
  <si>
    <t>0.098 ± 0.002</t>
  </si>
  <si>
    <t>0.113 ± 0.003</t>
  </si>
  <si>
    <t>0.103 ± 0.003</t>
  </si>
  <si>
    <t>0.102 ± 0.002</t>
  </si>
  <si>
    <t>0.109 ± 0.003</t>
  </si>
  <si>
    <t>0.103 ± 0.002</t>
  </si>
  <si>
    <t>0.791 ± 0.027</t>
  </si>
  <si>
    <t>0.796 ± 0.052</t>
  </si>
  <si>
    <t>0.707 ± 0.032</t>
  </si>
  <si>
    <t>0.742 ± 0.031</t>
  </si>
  <si>
    <t>0.756 ± 0.028</t>
  </si>
  <si>
    <t>0.809 ± 0.033</t>
  </si>
  <si>
    <t>0.077 ± 0.036</t>
  </si>
  <si>
    <t>0.297 ± 0.068</t>
  </si>
  <si>
    <t>0.077 ± 0.035</t>
  </si>
  <si>
    <t>0.049 ± 0.015</t>
  </si>
  <si>
    <t>0.081 ± 0.042</t>
  </si>
  <si>
    <t>0.09 ± 0.033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</si>
</sst>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9522-85CF-4639-A91C-1CA56C46D603}">
  <dimension ref="A1:X7"/>
  <sheetViews>
    <sheetView workbookViewId="0">
      <selection sqref="A1:X7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2015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>
        <f>-0.272 +- 0.077</f>
        <v>-0.34900000000000003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</row>
    <row r="3" spans="1:24" x14ac:dyDescent="0.35">
      <c r="A3">
        <v>2015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>
        <f>-0.21 +- 0.091</f>
        <v>-0.30099999999999999</v>
      </c>
      <c r="K3" t="s">
        <v>54</v>
      </c>
      <c r="L3">
        <f>-0.616 +- 0.158</f>
        <v>-0.77400000000000002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</row>
    <row r="4" spans="1:24" x14ac:dyDescent="0.35">
      <c r="A4">
        <v>2015</v>
      </c>
      <c r="B4" t="s">
        <v>67</v>
      </c>
      <c r="C4" t="s">
        <v>68</v>
      </c>
      <c r="D4" t="s">
        <v>26</v>
      </c>
      <c r="E4" t="s">
        <v>69</v>
      </c>
      <c r="F4" t="s">
        <v>70</v>
      </c>
      <c r="G4" t="s">
        <v>71</v>
      </c>
      <c r="H4" t="s">
        <v>72</v>
      </c>
      <c r="I4" t="s">
        <v>73</v>
      </c>
      <c r="J4">
        <f>-0.006 +- 0.171</f>
        <v>-0.17700000000000002</v>
      </c>
      <c r="K4" t="s">
        <v>74</v>
      </c>
      <c r="L4">
        <f>-0.446 +- 0.136</f>
        <v>-0.58200000000000007</v>
      </c>
      <c r="M4" t="s">
        <v>75</v>
      </c>
      <c r="N4" t="s">
        <v>76</v>
      </c>
      <c r="O4" t="s">
        <v>77</v>
      </c>
      <c r="P4" t="s">
        <v>78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</row>
    <row r="5" spans="1:24" x14ac:dyDescent="0.35">
      <c r="A5">
        <v>2022</v>
      </c>
      <c r="B5" t="s">
        <v>24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H5" t="s">
        <v>92</v>
      </c>
      <c r="I5" t="s">
        <v>93</v>
      </c>
      <c r="J5" t="s">
        <v>94</v>
      </c>
      <c r="K5" t="s">
        <v>95</v>
      </c>
      <c r="L5">
        <f>-0.33 +- 0.092</f>
        <v>-0.42200000000000004</v>
      </c>
      <c r="M5" t="s">
        <v>96</v>
      </c>
      <c r="N5" t="s">
        <v>97</v>
      </c>
      <c r="O5" t="s">
        <v>98</v>
      </c>
      <c r="P5" t="s">
        <v>99</v>
      </c>
      <c r="Q5" t="s">
        <v>79</v>
      </c>
      <c r="R5" t="s">
        <v>80</v>
      </c>
      <c r="S5" t="s">
        <v>100</v>
      </c>
      <c r="T5" t="s">
        <v>101</v>
      </c>
      <c r="U5" t="s">
        <v>102</v>
      </c>
      <c r="V5" t="s">
        <v>103</v>
      </c>
      <c r="W5" t="s">
        <v>104</v>
      </c>
      <c r="X5" t="s">
        <v>105</v>
      </c>
    </row>
    <row r="6" spans="1:24" x14ac:dyDescent="0.35">
      <c r="A6">
        <v>2022</v>
      </c>
      <c r="B6" t="s">
        <v>46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>
        <f>-0.451 +- 0.147</f>
        <v>-0.59799999999999998</v>
      </c>
      <c r="K6" t="s">
        <v>113</v>
      </c>
      <c r="L6">
        <f>-0.552 +- 0.108</f>
        <v>-0.66</v>
      </c>
      <c r="M6" t="s">
        <v>114</v>
      </c>
      <c r="N6" t="s">
        <v>115</v>
      </c>
      <c r="O6" t="s">
        <v>116</v>
      </c>
      <c r="P6" t="s">
        <v>117</v>
      </c>
      <c r="Q6" t="s">
        <v>118</v>
      </c>
      <c r="R6" t="s">
        <v>119</v>
      </c>
      <c r="S6" t="s">
        <v>120</v>
      </c>
      <c r="T6" t="s">
        <v>121</v>
      </c>
      <c r="U6" t="s">
        <v>122</v>
      </c>
      <c r="V6" t="s">
        <v>123</v>
      </c>
      <c r="W6" t="s">
        <v>124</v>
      </c>
      <c r="X6" t="s">
        <v>125</v>
      </c>
    </row>
    <row r="7" spans="1:24" x14ac:dyDescent="0.35">
      <c r="A7">
        <v>2022</v>
      </c>
      <c r="B7" t="s">
        <v>67</v>
      </c>
      <c r="C7" t="s">
        <v>126</v>
      </c>
      <c r="D7" t="s">
        <v>26</v>
      </c>
      <c r="E7" t="s">
        <v>127</v>
      </c>
      <c r="F7" t="s">
        <v>128</v>
      </c>
      <c r="G7" t="s">
        <v>129</v>
      </c>
      <c r="H7" t="s">
        <v>130</v>
      </c>
      <c r="I7" t="s">
        <v>131</v>
      </c>
      <c r="J7" t="s">
        <v>132</v>
      </c>
      <c r="K7" t="s">
        <v>133</v>
      </c>
      <c r="L7">
        <f>-0.295 +- 0.106</f>
        <v>-0.40099999999999997</v>
      </c>
      <c r="M7" t="s">
        <v>134</v>
      </c>
      <c r="N7" t="s">
        <v>135</v>
      </c>
      <c r="O7" t="s">
        <v>136</v>
      </c>
      <c r="P7" t="s">
        <v>137</v>
      </c>
      <c r="Q7" t="s">
        <v>138</v>
      </c>
      <c r="R7" t="s">
        <v>139</v>
      </c>
      <c r="S7" t="s">
        <v>140</v>
      </c>
      <c r="T7" t="s">
        <v>141</v>
      </c>
      <c r="U7" t="s">
        <v>142</v>
      </c>
      <c r="V7" t="s">
        <v>143</v>
      </c>
      <c r="W7" t="s">
        <v>144</v>
      </c>
      <c r="X7" t="s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4A52-8B88-4653-A8DC-F8CC9A91686A}">
  <dimension ref="A1:G34"/>
  <sheetViews>
    <sheetView tabSelected="1" topLeftCell="A7" workbookViewId="0">
      <selection activeCell="A19" sqref="A19:XFD19"/>
    </sheetView>
  </sheetViews>
  <sheetFormatPr defaultRowHeight="14.5" x14ac:dyDescent="0.35"/>
  <cols>
    <col min="1" max="1" width="29" style="1" bestFit="1" customWidth="1"/>
    <col min="2" max="7" width="13.36328125" style="1" bestFit="1" customWidth="1"/>
    <col min="8" max="16384" width="8.7265625" style="1"/>
  </cols>
  <sheetData>
    <row r="1" spans="1:7" x14ac:dyDescent="0.35">
      <c r="A1" s="1" t="s">
        <v>0</v>
      </c>
      <c r="B1" s="1">
        <v>2015</v>
      </c>
      <c r="C1" s="1">
        <v>2015</v>
      </c>
      <c r="D1" s="1">
        <v>2015</v>
      </c>
      <c r="E1" s="1">
        <v>2022</v>
      </c>
      <c r="F1" s="1">
        <v>2022</v>
      </c>
      <c r="G1" s="1">
        <v>2022</v>
      </c>
    </row>
    <row r="2" spans="1:7" x14ac:dyDescent="0.35">
      <c r="A2" s="1" t="s">
        <v>1</v>
      </c>
      <c r="B2" s="1" t="s">
        <v>24</v>
      </c>
      <c r="C2" s="1" t="s">
        <v>46</v>
      </c>
      <c r="D2" s="1" t="s">
        <v>67</v>
      </c>
      <c r="E2" s="1" t="s">
        <v>24</v>
      </c>
      <c r="F2" s="1" t="s">
        <v>46</v>
      </c>
      <c r="G2" s="1" t="s">
        <v>67</v>
      </c>
    </row>
    <row r="3" spans="1:7" x14ac:dyDescent="0.35">
      <c r="A3" s="1" t="s">
        <v>2</v>
      </c>
      <c r="B3" s="1" t="s">
        <v>146</v>
      </c>
      <c r="C3" s="1" t="s">
        <v>147</v>
      </c>
      <c r="D3" s="1" t="s">
        <v>148</v>
      </c>
      <c r="E3" s="1" t="s">
        <v>149</v>
      </c>
      <c r="F3" s="1" t="s">
        <v>150</v>
      </c>
      <c r="G3" s="1" t="s">
        <v>151</v>
      </c>
    </row>
    <row r="6" spans="1:7" x14ac:dyDescent="0.35">
      <c r="A6" s="1" t="s">
        <v>3</v>
      </c>
      <c r="B6" s="1" t="s">
        <v>152</v>
      </c>
      <c r="C6" s="1" t="s">
        <v>153</v>
      </c>
      <c r="D6" s="1" t="s">
        <v>152</v>
      </c>
      <c r="E6" s="1" t="s">
        <v>154</v>
      </c>
      <c r="F6" s="1" t="s">
        <v>155</v>
      </c>
      <c r="G6" s="1" t="s">
        <v>152</v>
      </c>
    </row>
    <row r="9" spans="1:7" x14ac:dyDescent="0.35">
      <c r="A9" s="1" t="s">
        <v>4</v>
      </c>
      <c r="B9" s="1" t="s">
        <v>156</v>
      </c>
      <c r="C9" s="1" t="s">
        <v>157</v>
      </c>
      <c r="D9" s="1" t="s">
        <v>158</v>
      </c>
      <c r="E9" s="1" t="s">
        <v>159</v>
      </c>
      <c r="F9" s="1" t="s">
        <v>160</v>
      </c>
      <c r="G9" s="1" t="s">
        <v>161</v>
      </c>
    </row>
    <row r="12" spans="1:7" x14ac:dyDescent="0.35">
      <c r="A12" s="1" t="s">
        <v>5</v>
      </c>
      <c r="B12" s="1" t="s">
        <v>162</v>
      </c>
      <c r="C12" s="1" t="s">
        <v>163</v>
      </c>
      <c r="D12" s="1" t="s">
        <v>164</v>
      </c>
      <c r="E12" s="1" t="s">
        <v>165</v>
      </c>
      <c r="F12" s="1" t="s">
        <v>166</v>
      </c>
      <c r="G12" s="1" t="s">
        <v>167</v>
      </c>
    </row>
    <row r="15" spans="1:7" x14ac:dyDescent="0.35">
      <c r="A15" s="1" t="s">
        <v>6</v>
      </c>
      <c r="B15" s="1" t="s">
        <v>168</v>
      </c>
      <c r="C15" s="1" t="s">
        <v>169</v>
      </c>
      <c r="D15" s="1" t="s">
        <v>170</v>
      </c>
      <c r="E15" s="1" t="s">
        <v>171</v>
      </c>
      <c r="F15" s="1" t="s">
        <v>172</v>
      </c>
      <c r="G15" s="1" t="s">
        <v>173</v>
      </c>
    </row>
    <row r="18" spans="1:7" x14ac:dyDescent="0.35">
      <c r="A18" s="1" t="s">
        <v>7</v>
      </c>
      <c r="B18" s="1" t="s">
        <v>174</v>
      </c>
      <c r="C18" s="1" t="s">
        <v>175</v>
      </c>
      <c r="D18" s="1" t="s">
        <v>176</v>
      </c>
      <c r="E18" s="1" t="s">
        <v>177</v>
      </c>
      <c r="F18" s="1" t="s">
        <v>178</v>
      </c>
      <c r="G18" s="1" t="s">
        <v>179</v>
      </c>
    </row>
    <row r="19" spans="1:7" x14ac:dyDescent="0.35">
      <c r="A19" s="1" t="s">
        <v>8</v>
      </c>
      <c r="B19" s="1" t="s">
        <v>180</v>
      </c>
      <c r="C19" s="1" t="s">
        <v>181</v>
      </c>
      <c r="D19" s="1" t="s">
        <v>182</v>
      </c>
      <c r="E19" s="1" t="s">
        <v>183</v>
      </c>
      <c r="F19" s="1" t="s">
        <v>184</v>
      </c>
      <c r="G19" s="1" t="s">
        <v>185</v>
      </c>
    </row>
    <row r="20" spans="1:7" x14ac:dyDescent="0.35">
      <c r="A20" s="1" t="s">
        <v>9</v>
      </c>
      <c r="B20" s="1" t="s">
        <v>186</v>
      </c>
      <c r="C20" s="1" t="s">
        <v>187</v>
      </c>
      <c r="D20" s="1" t="s">
        <v>188</v>
      </c>
      <c r="E20" s="1" t="s">
        <v>189</v>
      </c>
      <c r="F20" s="1" t="s">
        <v>190</v>
      </c>
      <c r="G20" s="1" t="s">
        <v>191</v>
      </c>
    </row>
    <row r="21" spans="1:7" x14ac:dyDescent="0.35">
      <c r="A21" s="1" t="s">
        <v>10</v>
      </c>
      <c r="B21" s="1" t="s">
        <v>192</v>
      </c>
      <c r="C21" s="1" t="s">
        <v>193</v>
      </c>
      <c r="D21" s="1" t="s">
        <v>194</v>
      </c>
      <c r="E21" s="1" t="s">
        <v>195</v>
      </c>
      <c r="F21" s="1" t="s">
        <v>196</v>
      </c>
      <c r="G21" s="1" t="s">
        <v>197</v>
      </c>
    </row>
    <row r="22" spans="1:7" x14ac:dyDescent="0.35">
      <c r="A22" s="1" t="s">
        <v>11</v>
      </c>
      <c r="B22" s="1" t="s">
        <v>198</v>
      </c>
      <c r="C22" s="1" t="s">
        <v>199</v>
      </c>
      <c r="D22" s="1" t="s">
        <v>200</v>
      </c>
      <c r="E22" s="1" t="s">
        <v>201</v>
      </c>
      <c r="F22" s="1" t="s">
        <v>202</v>
      </c>
      <c r="G22" s="1" t="s">
        <v>203</v>
      </c>
    </row>
    <row r="23" spans="1:7" x14ac:dyDescent="0.35">
      <c r="A23" s="1" t="s">
        <v>12</v>
      </c>
      <c r="B23" s="1" t="s">
        <v>204</v>
      </c>
      <c r="C23" s="1" t="s">
        <v>205</v>
      </c>
      <c r="D23" s="1" t="s">
        <v>206</v>
      </c>
      <c r="E23" s="1" t="s">
        <v>207</v>
      </c>
      <c r="F23" s="1" t="s">
        <v>208</v>
      </c>
      <c r="G23" s="1" t="s">
        <v>209</v>
      </c>
    </row>
    <row r="24" spans="1:7" x14ac:dyDescent="0.35">
      <c r="A24" s="1" t="s">
        <v>13</v>
      </c>
      <c r="B24" s="1" t="s">
        <v>210</v>
      </c>
      <c r="C24" s="1" t="s">
        <v>211</v>
      </c>
      <c r="D24" s="1" t="s">
        <v>212</v>
      </c>
      <c r="E24" s="1" t="s">
        <v>213</v>
      </c>
      <c r="F24" s="1" t="s">
        <v>214</v>
      </c>
      <c r="G24" s="1" t="s">
        <v>215</v>
      </c>
    </row>
    <row r="25" spans="1:7" x14ac:dyDescent="0.35">
      <c r="A25" s="1" t="s">
        <v>14</v>
      </c>
      <c r="B25" s="1" t="s">
        <v>216</v>
      </c>
      <c r="C25" s="1" t="s">
        <v>217</v>
      </c>
      <c r="D25" s="1" t="s">
        <v>218</v>
      </c>
      <c r="E25" s="1" t="s">
        <v>219</v>
      </c>
      <c r="F25" s="1" t="s">
        <v>220</v>
      </c>
      <c r="G25" s="1" t="s">
        <v>221</v>
      </c>
    </row>
    <row r="26" spans="1:7" x14ac:dyDescent="0.35">
      <c r="A26" s="1" t="s">
        <v>15</v>
      </c>
      <c r="B26" s="1" t="s">
        <v>222</v>
      </c>
      <c r="C26" s="1" t="s">
        <v>223</v>
      </c>
      <c r="D26" s="1" t="s">
        <v>224</v>
      </c>
      <c r="E26" s="1" t="s">
        <v>225</v>
      </c>
      <c r="F26" s="1" t="s">
        <v>226</v>
      </c>
      <c r="G26" s="1" t="s">
        <v>227</v>
      </c>
    </row>
    <row r="27" spans="1:7" x14ac:dyDescent="0.35">
      <c r="A27" s="1" t="s">
        <v>16</v>
      </c>
      <c r="B27" s="1" t="s">
        <v>228</v>
      </c>
      <c r="C27" s="1" t="s">
        <v>229</v>
      </c>
      <c r="D27" s="1" t="s">
        <v>230</v>
      </c>
      <c r="E27" s="1" t="s">
        <v>230</v>
      </c>
      <c r="F27" s="1" t="s">
        <v>231</v>
      </c>
      <c r="G27" s="1" t="s">
        <v>232</v>
      </c>
    </row>
    <row r="28" spans="1:7" x14ac:dyDescent="0.35">
      <c r="A28" s="1" t="s">
        <v>17</v>
      </c>
      <c r="B28" s="1" t="s">
        <v>233</v>
      </c>
      <c r="C28" s="1" t="s">
        <v>234</v>
      </c>
      <c r="D28" s="1" t="s">
        <v>235</v>
      </c>
      <c r="E28" s="1" t="s">
        <v>235</v>
      </c>
      <c r="F28" s="1" t="s">
        <v>236</v>
      </c>
      <c r="G28" s="1" t="s">
        <v>237</v>
      </c>
    </row>
    <row r="29" spans="1:7" x14ac:dyDescent="0.35">
      <c r="A29" s="1" t="s">
        <v>18</v>
      </c>
      <c r="B29" s="1" t="s">
        <v>238</v>
      </c>
      <c r="C29" s="1" t="s">
        <v>239</v>
      </c>
      <c r="D29" s="1" t="s">
        <v>240</v>
      </c>
      <c r="E29" s="1" t="s">
        <v>241</v>
      </c>
      <c r="F29" s="1" t="s">
        <v>242</v>
      </c>
      <c r="G29" s="1" t="s">
        <v>243</v>
      </c>
    </row>
    <row r="30" spans="1:7" x14ac:dyDescent="0.35">
      <c r="A30" s="1" t="s">
        <v>19</v>
      </c>
      <c r="B30" s="1" t="s">
        <v>244</v>
      </c>
      <c r="C30" s="1" t="s">
        <v>245</v>
      </c>
      <c r="D30" s="1" t="s">
        <v>246</v>
      </c>
      <c r="E30" s="1" t="s">
        <v>247</v>
      </c>
      <c r="F30" s="1" t="s">
        <v>248</v>
      </c>
      <c r="G30" s="1" t="s">
        <v>249</v>
      </c>
    </row>
    <row r="31" spans="1:7" x14ac:dyDescent="0.35">
      <c r="A31" s="1" t="s">
        <v>20</v>
      </c>
      <c r="B31" s="1" t="s">
        <v>250</v>
      </c>
      <c r="C31" s="1" t="s">
        <v>251</v>
      </c>
      <c r="D31" s="1" t="s">
        <v>252</v>
      </c>
      <c r="E31" s="1" t="s">
        <v>253</v>
      </c>
      <c r="F31" s="1" t="s">
        <v>254</v>
      </c>
      <c r="G31" s="1" t="s">
        <v>255</v>
      </c>
    </row>
    <row r="32" spans="1:7" x14ac:dyDescent="0.35">
      <c r="A32" s="1" t="s">
        <v>21</v>
      </c>
      <c r="B32" s="1" t="s">
        <v>256</v>
      </c>
      <c r="C32" s="1" t="s">
        <v>257</v>
      </c>
      <c r="D32" s="1" t="s">
        <v>258</v>
      </c>
      <c r="E32" s="1" t="s">
        <v>259</v>
      </c>
      <c r="F32" s="1" t="s">
        <v>260</v>
      </c>
      <c r="G32" s="1" t="s">
        <v>261</v>
      </c>
    </row>
    <row r="33" spans="1:7" x14ac:dyDescent="0.35">
      <c r="A33" s="1" t="s">
        <v>22</v>
      </c>
      <c r="B33" s="1" t="s">
        <v>262</v>
      </c>
      <c r="C33" s="1" t="s">
        <v>263</v>
      </c>
      <c r="D33" s="1" t="s">
        <v>264</v>
      </c>
      <c r="E33" s="1" t="s">
        <v>265</v>
      </c>
      <c r="F33" s="1" t="s">
        <v>266</v>
      </c>
      <c r="G33" s="1" t="s">
        <v>267</v>
      </c>
    </row>
    <row r="34" spans="1:7" x14ac:dyDescent="0.35">
      <c r="A34" s="1" t="s">
        <v>23</v>
      </c>
      <c r="B34" s="1" t="s">
        <v>268</v>
      </c>
      <c r="C34" s="1" t="s">
        <v>269</v>
      </c>
      <c r="D34" s="1" t="s">
        <v>270</v>
      </c>
      <c r="E34" s="1" t="s">
        <v>271</v>
      </c>
      <c r="F34" s="1" t="s">
        <v>272</v>
      </c>
      <c r="G34" s="1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PNR2015_2022_response_vars_by_t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Tayal</cp:lastModifiedBy>
  <dcterms:created xsi:type="dcterms:W3CDTF">2025-08-11T21:51:53Z</dcterms:created>
  <dcterms:modified xsi:type="dcterms:W3CDTF">2025-08-11T22:03:31Z</dcterms:modified>
</cp:coreProperties>
</file>