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525" documentId="11_F25DC773A252ABDACC1048D9019B4AC45ADE58E6" xr6:coauthVersionLast="47" xr6:coauthVersionMax="47" xr10:uidLastSave="{1D1E35BC-ECC3-480C-8864-48E577CE395E}"/>
  <bookViews>
    <workbookView xWindow="-110" yWindow="-110" windowWidth="19420" windowHeight="10420" xr2:uid="{00000000-000D-0000-FFFF-FFFF00000000}"/>
  </bookViews>
  <sheets>
    <sheet name="Pterostichus_adoxu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  <c r="J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4" i="1"/>
  <c r="F3" i="1"/>
  <c r="F2" i="1"/>
  <c r="J189" i="1" l="1"/>
  <c r="J221" i="1"/>
  <c r="J233" i="1"/>
  <c r="J245" i="1"/>
  <c r="J257" i="1"/>
  <c r="J265" i="1"/>
  <c r="J50" i="1"/>
  <c r="J153" i="1"/>
  <c r="J161" i="1"/>
  <c r="J169" i="1"/>
  <c r="J177" i="1"/>
  <c r="J185" i="1"/>
  <c r="J193" i="1"/>
  <c r="J201" i="1"/>
  <c r="J209" i="1"/>
  <c r="J217" i="1"/>
  <c r="J229" i="1"/>
  <c r="J241" i="1"/>
  <c r="J249" i="1"/>
  <c r="J18" i="1"/>
  <c r="J34" i="1"/>
  <c r="J66" i="1"/>
  <c r="J82" i="1"/>
  <c r="J98" i="1"/>
  <c r="J114" i="1"/>
  <c r="J130" i="1"/>
  <c r="J146" i="1"/>
  <c r="J157" i="1"/>
  <c r="J165" i="1"/>
  <c r="J173" i="1"/>
  <c r="J181" i="1"/>
  <c r="J197" i="1"/>
  <c r="J205" i="1"/>
  <c r="J213" i="1"/>
  <c r="J225" i="1"/>
  <c r="J237" i="1"/>
  <c r="J253" i="1"/>
  <c r="H333" i="1"/>
  <c r="I333" i="1" s="1"/>
  <c r="H317" i="1"/>
  <c r="H301" i="1"/>
  <c r="H285" i="1"/>
  <c r="H269" i="1"/>
  <c r="I269" i="1" s="1"/>
  <c r="H253" i="1"/>
  <c r="H237" i="1"/>
  <c r="H221" i="1"/>
  <c r="H205" i="1"/>
  <c r="I205" i="1" s="1"/>
  <c r="H189" i="1"/>
  <c r="H173" i="1"/>
  <c r="H157" i="1"/>
  <c r="H141" i="1"/>
  <c r="H125" i="1"/>
  <c r="H109" i="1"/>
  <c r="H93" i="1"/>
  <c r="H77" i="1"/>
  <c r="I77" i="1" s="1"/>
  <c r="H61" i="1"/>
  <c r="H45" i="1"/>
  <c r="H29" i="1"/>
  <c r="H13" i="1"/>
  <c r="J341" i="1"/>
  <c r="J325" i="1"/>
  <c r="J309" i="1"/>
  <c r="J293" i="1"/>
  <c r="J277" i="1"/>
  <c r="H345" i="1"/>
  <c r="H329" i="1"/>
  <c r="H313" i="1"/>
  <c r="H297" i="1"/>
  <c r="H281" i="1"/>
  <c r="H265" i="1"/>
  <c r="H249" i="1"/>
  <c r="I249" i="1" s="1"/>
  <c r="H233" i="1"/>
  <c r="H217" i="1"/>
  <c r="H201" i="1"/>
  <c r="H185" i="1"/>
  <c r="I185" i="1" s="1"/>
  <c r="H169" i="1"/>
  <c r="H153" i="1"/>
  <c r="H137" i="1"/>
  <c r="H121" i="1"/>
  <c r="H105" i="1"/>
  <c r="H89" i="1"/>
  <c r="H73" i="1"/>
  <c r="H57" i="1"/>
  <c r="I57" i="1" s="1"/>
  <c r="H41" i="1"/>
  <c r="H25" i="1"/>
  <c r="H9" i="1"/>
  <c r="J337" i="1"/>
  <c r="J321" i="1"/>
  <c r="J305" i="1"/>
  <c r="J289" i="1"/>
  <c r="J273" i="1"/>
  <c r="H341" i="1"/>
  <c r="H325" i="1"/>
  <c r="H309" i="1"/>
  <c r="H293" i="1"/>
  <c r="I293" i="1" s="1"/>
  <c r="H277" i="1"/>
  <c r="H261" i="1"/>
  <c r="H245" i="1"/>
  <c r="H229" i="1"/>
  <c r="I229" i="1" s="1"/>
  <c r="H213" i="1"/>
  <c r="H197" i="1"/>
  <c r="H181" i="1"/>
  <c r="H165" i="1"/>
  <c r="H149" i="1"/>
  <c r="H133" i="1"/>
  <c r="H117" i="1"/>
  <c r="H101" i="1"/>
  <c r="I101" i="1" s="1"/>
  <c r="H85" i="1"/>
  <c r="H69" i="1"/>
  <c r="H53" i="1"/>
  <c r="H37" i="1"/>
  <c r="I37" i="1" s="1"/>
  <c r="H21" i="1"/>
  <c r="H5" i="1"/>
  <c r="J333" i="1"/>
  <c r="J317" i="1"/>
  <c r="J301" i="1"/>
  <c r="J285" i="1"/>
  <c r="J269" i="1"/>
  <c r="H337" i="1"/>
  <c r="I337" i="1" s="1"/>
  <c r="H321" i="1"/>
  <c r="H305" i="1"/>
  <c r="H289" i="1"/>
  <c r="H273" i="1"/>
  <c r="I273" i="1" s="1"/>
  <c r="H257" i="1"/>
  <c r="H241" i="1"/>
  <c r="H225" i="1"/>
  <c r="H209" i="1"/>
  <c r="I209" i="1" s="1"/>
  <c r="H193" i="1"/>
  <c r="H177" i="1"/>
  <c r="H161" i="1"/>
  <c r="H145" i="1"/>
  <c r="I145" i="1" s="1"/>
  <c r="H129" i="1"/>
  <c r="H113" i="1"/>
  <c r="H97" i="1"/>
  <c r="H81" i="1"/>
  <c r="H65" i="1"/>
  <c r="H49" i="1"/>
  <c r="H33" i="1"/>
  <c r="H17" i="1"/>
  <c r="I17" i="1" s="1"/>
  <c r="J345" i="1"/>
  <c r="J329" i="1"/>
  <c r="J313" i="1"/>
  <c r="J297" i="1"/>
  <c r="J281" i="1"/>
  <c r="J261" i="1"/>
  <c r="H2" i="1"/>
  <c r="H344" i="1"/>
  <c r="H340" i="1"/>
  <c r="H336" i="1"/>
  <c r="H332" i="1"/>
  <c r="H328" i="1"/>
  <c r="H324" i="1"/>
  <c r="H320" i="1"/>
  <c r="H316" i="1"/>
  <c r="H312" i="1"/>
  <c r="I312" i="1" s="1"/>
  <c r="H308" i="1"/>
  <c r="H304" i="1"/>
  <c r="H300" i="1"/>
  <c r="H296" i="1"/>
  <c r="I296" i="1" s="1"/>
  <c r="H292" i="1"/>
  <c r="H288" i="1"/>
  <c r="H284" i="1"/>
  <c r="H280" i="1"/>
  <c r="I280" i="1" s="1"/>
  <c r="H276" i="1"/>
  <c r="H272" i="1"/>
  <c r="H268" i="1"/>
  <c r="H264" i="1"/>
  <c r="H260" i="1"/>
  <c r="H256" i="1"/>
  <c r="H252" i="1"/>
  <c r="H248" i="1"/>
  <c r="H244" i="1"/>
  <c r="H240" i="1"/>
  <c r="H236" i="1"/>
  <c r="H232" i="1"/>
  <c r="I232" i="1" s="1"/>
  <c r="H228" i="1"/>
  <c r="H224" i="1"/>
  <c r="H220" i="1"/>
  <c r="H216" i="1"/>
  <c r="I216" i="1" s="1"/>
  <c r="H212" i="1"/>
  <c r="H208" i="1"/>
  <c r="H204" i="1"/>
  <c r="H200" i="1"/>
  <c r="I200" i="1" s="1"/>
  <c r="H196" i="1"/>
  <c r="H192" i="1"/>
  <c r="H188" i="1"/>
  <c r="H184" i="1"/>
  <c r="I184" i="1" s="1"/>
  <c r="H180" i="1"/>
  <c r="H176" i="1"/>
  <c r="H172" i="1"/>
  <c r="H168" i="1"/>
  <c r="I168" i="1" s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I104" i="1" s="1"/>
  <c r="H100" i="1"/>
  <c r="H96" i="1"/>
  <c r="H92" i="1"/>
  <c r="H88" i="1"/>
  <c r="I88" i="1" s="1"/>
  <c r="H84" i="1"/>
  <c r="H80" i="1"/>
  <c r="H76" i="1"/>
  <c r="H72" i="1"/>
  <c r="I72" i="1" s="1"/>
  <c r="H68" i="1"/>
  <c r="H64" i="1"/>
  <c r="H60" i="1"/>
  <c r="H56" i="1"/>
  <c r="I56" i="1" s="1"/>
  <c r="H52" i="1"/>
  <c r="H48" i="1"/>
  <c r="H44" i="1"/>
  <c r="H40" i="1"/>
  <c r="I40" i="1" s="1"/>
  <c r="H36" i="1"/>
  <c r="H32" i="1"/>
  <c r="H28" i="1"/>
  <c r="H24" i="1"/>
  <c r="I24" i="1" s="1"/>
  <c r="H20" i="1"/>
  <c r="H16" i="1"/>
  <c r="H12" i="1"/>
  <c r="H8" i="1"/>
  <c r="I8" i="1" s="1"/>
  <c r="H4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2" i="1"/>
  <c r="J126" i="1"/>
  <c r="J110" i="1"/>
  <c r="J94" i="1"/>
  <c r="J78" i="1"/>
  <c r="J62" i="1"/>
  <c r="J46" i="1"/>
  <c r="J30" i="1"/>
  <c r="J14" i="1"/>
  <c r="J2" i="1"/>
  <c r="H343" i="1"/>
  <c r="H339" i="1"/>
  <c r="H335" i="1"/>
  <c r="H331" i="1"/>
  <c r="H327" i="1"/>
  <c r="H323" i="1"/>
  <c r="H319" i="1"/>
  <c r="H315" i="1"/>
  <c r="I315" i="1" s="1"/>
  <c r="H311" i="1"/>
  <c r="H307" i="1"/>
  <c r="H303" i="1"/>
  <c r="H299" i="1"/>
  <c r="I299" i="1" s="1"/>
  <c r="H295" i="1"/>
  <c r="H291" i="1"/>
  <c r="H287" i="1"/>
  <c r="H283" i="1"/>
  <c r="H279" i="1"/>
  <c r="H275" i="1"/>
  <c r="H271" i="1"/>
  <c r="H267" i="1"/>
  <c r="H263" i="1"/>
  <c r="H259" i="1"/>
  <c r="H255" i="1"/>
  <c r="H251" i="1"/>
  <c r="I251" i="1" s="1"/>
  <c r="H247" i="1"/>
  <c r="H243" i="1"/>
  <c r="H239" i="1"/>
  <c r="H235" i="1"/>
  <c r="I235" i="1" s="1"/>
  <c r="H231" i="1"/>
  <c r="H227" i="1"/>
  <c r="H223" i="1"/>
  <c r="H219" i="1"/>
  <c r="I219" i="1" s="1"/>
  <c r="H215" i="1"/>
  <c r="H211" i="1"/>
  <c r="H207" i="1"/>
  <c r="H203" i="1"/>
  <c r="I203" i="1" s="1"/>
  <c r="H199" i="1"/>
  <c r="H195" i="1"/>
  <c r="H191" i="1"/>
  <c r="H187" i="1"/>
  <c r="I187" i="1" s="1"/>
  <c r="H183" i="1"/>
  <c r="H179" i="1"/>
  <c r="H175" i="1"/>
  <c r="H171" i="1"/>
  <c r="H167" i="1"/>
  <c r="H163" i="1"/>
  <c r="H159" i="1"/>
  <c r="H155" i="1"/>
  <c r="I155" i="1" s="1"/>
  <c r="H151" i="1"/>
  <c r="H147" i="1"/>
  <c r="H143" i="1"/>
  <c r="H139" i="1"/>
  <c r="I139" i="1" s="1"/>
  <c r="H135" i="1"/>
  <c r="H131" i="1"/>
  <c r="H127" i="1"/>
  <c r="H123" i="1"/>
  <c r="I123" i="1" s="1"/>
  <c r="H119" i="1"/>
  <c r="H115" i="1"/>
  <c r="H111" i="1"/>
  <c r="H107" i="1"/>
  <c r="I107" i="1" s="1"/>
  <c r="H103" i="1"/>
  <c r="H99" i="1"/>
  <c r="H95" i="1"/>
  <c r="H91" i="1"/>
  <c r="I91" i="1" s="1"/>
  <c r="H87" i="1"/>
  <c r="H83" i="1"/>
  <c r="H79" i="1"/>
  <c r="H75" i="1"/>
  <c r="H71" i="1"/>
  <c r="H67" i="1"/>
  <c r="H63" i="1"/>
  <c r="H59" i="1"/>
  <c r="I59" i="1" s="1"/>
  <c r="H55" i="1"/>
  <c r="H51" i="1"/>
  <c r="H47" i="1"/>
  <c r="H43" i="1"/>
  <c r="H39" i="1"/>
  <c r="H35" i="1"/>
  <c r="H31" i="1"/>
  <c r="H27" i="1"/>
  <c r="I27" i="1" s="1"/>
  <c r="H23" i="1"/>
  <c r="H19" i="1"/>
  <c r="H15" i="1"/>
  <c r="H11" i="1"/>
  <c r="H7" i="1"/>
  <c r="H3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38" i="1"/>
  <c r="J122" i="1"/>
  <c r="J106" i="1"/>
  <c r="J90" i="1"/>
  <c r="J74" i="1"/>
  <c r="J58" i="1"/>
  <c r="J42" i="1"/>
  <c r="J26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H346" i="1"/>
  <c r="H342" i="1"/>
  <c r="I342" i="1" s="1"/>
  <c r="H338" i="1"/>
  <c r="I338" i="1" s="1"/>
  <c r="H334" i="1"/>
  <c r="H330" i="1"/>
  <c r="I330" i="1" s="1"/>
  <c r="H326" i="1"/>
  <c r="H322" i="1"/>
  <c r="H318" i="1"/>
  <c r="H314" i="1"/>
  <c r="H310" i="1"/>
  <c r="I310" i="1" s="1"/>
  <c r="H306" i="1"/>
  <c r="I306" i="1" s="1"/>
  <c r="H302" i="1"/>
  <c r="H298" i="1"/>
  <c r="I298" i="1" s="1"/>
  <c r="H294" i="1"/>
  <c r="I294" i="1" s="1"/>
  <c r="H290" i="1"/>
  <c r="H286" i="1"/>
  <c r="H282" i="1"/>
  <c r="H278" i="1"/>
  <c r="H274" i="1"/>
  <c r="H270" i="1"/>
  <c r="H266" i="1"/>
  <c r="I266" i="1" s="1"/>
  <c r="H262" i="1"/>
  <c r="I262" i="1" s="1"/>
  <c r="H258" i="1"/>
  <c r="I258" i="1" s="1"/>
  <c r="H254" i="1"/>
  <c r="H250" i="1"/>
  <c r="H246" i="1"/>
  <c r="I246" i="1" s="1"/>
  <c r="H242" i="1"/>
  <c r="H238" i="1"/>
  <c r="H234" i="1"/>
  <c r="H230" i="1"/>
  <c r="I230" i="1" s="1"/>
  <c r="H226" i="1"/>
  <c r="H222" i="1"/>
  <c r="H218" i="1"/>
  <c r="I218" i="1" s="1"/>
  <c r="H214" i="1"/>
  <c r="H210" i="1"/>
  <c r="H206" i="1"/>
  <c r="H202" i="1"/>
  <c r="H198" i="1"/>
  <c r="H194" i="1"/>
  <c r="H190" i="1"/>
  <c r="H186" i="1"/>
  <c r="I186" i="1" s="1"/>
  <c r="H182" i="1"/>
  <c r="I182" i="1" s="1"/>
  <c r="H178" i="1"/>
  <c r="I178" i="1" s="1"/>
  <c r="H174" i="1"/>
  <c r="H170" i="1"/>
  <c r="H166" i="1"/>
  <c r="H162" i="1"/>
  <c r="I162" i="1" s="1"/>
  <c r="H158" i="1"/>
  <c r="H154" i="1"/>
  <c r="H150" i="1"/>
  <c r="I150" i="1" s="1"/>
  <c r="H146" i="1"/>
  <c r="H142" i="1"/>
  <c r="H138" i="1"/>
  <c r="I138" i="1" s="1"/>
  <c r="H134" i="1"/>
  <c r="I134" i="1" s="1"/>
  <c r="H130" i="1"/>
  <c r="I130" i="1" s="1"/>
  <c r="H126" i="1"/>
  <c r="H122" i="1"/>
  <c r="H118" i="1"/>
  <c r="I118" i="1" s="1"/>
  <c r="H114" i="1"/>
  <c r="H110" i="1"/>
  <c r="H106" i="1"/>
  <c r="I106" i="1" s="1"/>
  <c r="H102" i="1"/>
  <c r="I102" i="1" s="1"/>
  <c r="H98" i="1"/>
  <c r="I98" i="1" s="1"/>
  <c r="H94" i="1"/>
  <c r="H90" i="1"/>
  <c r="H86" i="1"/>
  <c r="I86" i="1" s="1"/>
  <c r="H82" i="1"/>
  <c r="H78" i="1"/>
  <c r="I78" i="1" s="1"/>
  <c r="H74" i="1"/>
  <c r="I74" i="1" s="1"/>
  <c r="H70" i="1"/>
  <c r="I70" i="1" s="1"/>
  <c r="H66" i="1"/>
  <c r="I66" i="1" s="1"/>
  <c r="H62" i="1"/>
  <c r="I62" i="1" s="1"/>
  <c r="H58" i="1"/>
  <c r="H54" i="1"/>
  <c r="H50" i="1"/>
  <c r="H46" i="1"/>
  <c r="H42" i="1"/>
  <c r="I42" i="1" s="1"/>
  <c r="H38" i="1"/>
  <c r="I38" i="1" s="1"/>
  <c r="H34" i="1"/>
  <c r="I34" i="1" s="1"/>
  <c r="H30" i="1"/>
  <c r="H26" i="1"/>
  <c r="I26" i="1" s="1"/>
  <c r="H22" i="1"/>
  <c r="I22" i="1" s="1"/>
  <c r="H18" i="1"/>
  <c r="H14" i="1"/>
  <c r="H10" i="1"/>
  <c r="H6" i="1"/>
  <c r="I6" i="1" s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34" i="1"/>
  <c r="J118" i="1"/>
  <c r="J102" i="1"/>
  <c r="J86" i="1"/>
  <c r="J70" i="1"/>
  <c r="J54" i="1"/>
  <c r="J38" i="1"/>
  <c r="J22" i="1"/>
  <c r="J6" i="1"/>
  <c r="I140" i="1"/>
  <c r="I172" i="1"/>
  <c r="I188" i="1"/>
  <c r="I204" i="1"/>
  <c r="I236" i="1"/>
  <c r="I245" i="1"/>
  <c r="I267" i="1"/>
  <c r="I341" i="1"/>
  <c r="I325" i="1"/>
  <c r="I309" i="1"/>
  <c r="I307" i="1"/>
  <c r="I263" i="1"/>
  <c r="I255" i="1"/>
  <c r="I191" i="1"/>
  <c r="I33" i="1"/>
  <c r="I340" i="1"/>
  <c r="I328" i="1"/>
  <c r="I308" i="1"/>
  <c r="I300" i="1"/>
  <c r="I264" i="1"/>
  <c r="I260" i="1"/>
  <c r="I181" i="1"/>
  <c r="I165" i="1"/>
  <c r="I53" i="1"/>
  <c r="I270" i="1"/>
  <c r="I226" i="1"/>
  <c r="I332" i="1"/>
  <c r="I339" i="1"/>
  <c r="I316" i="1"/>
  <c r="I285" i="1"/>
  <c r="I346" i="1"/>
  <c r="I265" i="1"/>
  <c r="I318" i="1"/>
  <c r="I223" i="1"/>
  <c r="I207" i="1"/>
  <c r="I3" i="1"/>
  <c r="I323" i="1"/>
  <c r="I192" i="1"/>
  <c r="I108" i="1"/>
  <c r="I135" i="1"/>
  <c r="I12" i="1"/>
  <c r="I80" i="1"/>
  <c r="I92" i="1"/>
  <c r="I116" i="1"/>
  <c r="I144" i="1"/>
  <c r="I156" i="1"/>
  <c r="I175" i="1"/>
  <c r="I183" i="1"/>
  <c r="I210" i="1"/>
  <c r="I215" i="1"/>
  <c r="I225" i="1"/>
  <c r="I228" i="1"/>
  <c r="I240" i="1"/>
  <c r="I250" i="1"/>
  <c r="I257" i="1"/>
  <c r="I272" i="1"/>
  <c r="I277" i="1"/>
  <c r="I282" i="1"/>
  <c r="I289" i="1"/>
  <c r="I292" i="1"/>
  <c r="I304" i="1"/>
  <c r="I44" i="1"/>
  <c r="I84" i="1"/>
  <c r="I128" i="1"/>
  <c r="I152" i="1"/>
  <c r="I164" i="1"/>
  <c r="I179" i="1"/>
  <c r="I189" i="1"/>
  <c r="I195" i="1"/>
  <c r="I222" i="1"/>
  <c r="I237" i="1"/>
  <c r="I242" i="1"/>
  <c r="I252" i="1"/>
  <c r="I254" i="1"/>
  <c r="I274" i="1"/>
  <c r="I281" i="1"/>
  <c r="I284" i="1"/>
  <c r="I286" i="1"/>
  <c r="I301" i="1"/>
  <c r="I313" i="1"/>
  <c r="I112" i="1"/>
  <c r="I124" i="1"/>
  <c r="I136" i="1"/>
  <c r="I148" i="1"/>
  <c r="I194" i="1"/>
  <c r="I211" i="1"/>
  <c r="I224" i="1"/>
  <c r="I234" i="1"/>
  <c r="I241" i="1"/>
  <c r="I244" i="1"/>
  <c r="I256" i="1"/>
  <c r="I261" i="1"/>
  <c r="I276" i="1"/>
  <c r="I278" i="1"/>
  <c r="I288" i="1"/>
  <c r="I305" i="1"/>
  <c r="I344" i="1"/>
  <c r="I335" i="1"/>
  <c r="I326" i="1"/>
  <c r="I324" i="1"/>
  <c r="I321" i="1"/>
  <c r="I314" i="1"/>
  <c r="I302" i="1"/>
  <c r="I297" i="1"/>
  <c r="I243" i="1"/>
  <c r="I111" i="1"/>
  <c r="I15" i="1"/>
  <c r="I345" i="1"/>
  <c r="I331" i="1"/>
  <c r="I329" i="1"/>
  <c r="I322" i="1"/>
  <c r="I319" i="1"/>
  <c r="I317" i="1"/>
  <c r="I290" i="1"/>
  <c r="I287" i="1"/>
  <c r="I275" i="1"/>
  <c r="I248" i="1"/>
  <c r="I221" i="1"/>
  <c r="I160" i="1"/>
  <c r="I120" i="1"/>
  <c r="I95" i="1"/>
  <c r="I2" i="1"/>
  <c r="I4" i="1"/>
  <c r="I343" i="1"/>
  <c r="I336" i="1"/>
  <c r="I334" i="1"/>
  <c r="I327" i="1"/>
  <c r="I320" i="1"/>
  <c r="I268" i="1"/>
  <c r="I253" i="1"/>
  <c r="I238" i="1"/>
  <c r="I233" i="1"/>
  <c r="I199" i="1"/>
  <c r="I132" i="1"/>
  <c r="I29" i="1"/>
  <c r="I295" i="1"/>
  <c r="I283" i="1"/>
  <c r="I231" i="1"/>
  <c r="I214" i="1"/>
  <c r="I190" i="1"/>
  <c r="I176" i="1"/>
  <c r="I151" i="1"/>
  <c r="I127" i="1"/>
  <c r="I303" i="1"/>
  <c r="I291" i="1"/>
  <c r="I271" i="1"/>
  <c r="I259" i="1"/>
  <c r="I239" i="1"/>
  <c r="I227" i="1"/>
  <c r="I208" i="1"/>
  <c r="I198" i="1"/>
  <c r="I167" i="1"/>
  <c r="I143" i="1"/>
  <c r="I103" i="1"/>
  <c r="I311" i="1"/>
  <c r="I279" i="1"/>
  <c r="I247" i="1"/>
  <c r="I206" i="1"/>
  <c r="I202" i="1"/>
  <c r="I171" i="1"/>
  <c r="I159" i="1"/>
  <c r="I119" i="1"/>
  <c r="I87" i="1"/>
  <c r="I61" i="1"/>
  <c r="I47" i="1"/>
  <c r="I96" i="1"/>
  <c r="I71" i="1"/>
  <c r="I68" i="1"/>
  <c r="I48" i="1"/>
  <c r="I39" i="1"/>
  <c r="I36" i="1"/>
  <c r="I21" i="1"/>
  <c r="I16" i="1"/>
  <c r="I7" i="1"/>
  <c r="I75" i="1"/>
  <c r="I63" i="1"/>
  <c r="I60" i="1"/>
  <c r="I45" i="1"/>
  <c r="I31" i="1"/>
  <c r="I28" i="1"/>
  <c r="I13" i="1"/>
  <c r="I100" i="1"/>
  <c r="I79" i="1"/>
  <c r="I76" i="1"/>
  <c r="I64" i="1"/>
  <c r="I55" i="1"/>
  <c r="I52" i="1"/>
  <c r="I32" i="1"/>
  <c r="I23" i="1"/>
  <c r="I20" i="1"/>
  <c r="I11" i="1"/>
  <c r="I5" i="1"/>
  <c r="I193" i="1"/>
  <c r="I131" i="1"/>
  <c r="I121" i="1"/>
  <c r="I49" i="1"/>
  <c r="I217" i="1"/>
  <c r="I213" i="1"/>
  <c r="I196" i="1"/>
  <c r="I177" i="1"/>
  <c r="I147" i="1"/>
  <c r="I142" i="1"/>
  <c r="I137" i="1"/>
  <c r="I83" i="1"/>
  <c r="I73" i="1"/>
  <c r="I126" i="1"/>
  <c r="I67" i="1"/>
  <c r="I35" i="1"/>
  <c r="I30" i="1"/>
  <c r="I220" i="1"/>
  <c r="I180" i="1"/>
  <c r="I163" i="1"/>
  <c r="I158" i="1"/>
  <c r="I153" i="1"/>
  <c r="I99" i="1"/>
  <c r="I94" i="1"/>
  <c r="I89" i="1"/>
  <c r="I212" i="1"/>
  <c r="I201" i="1"/>
  <c r="I197" i="1"/>
  <c r="I174" i="1"/>
  <c r="I169" i="1"/>
  <c r="I115" i="1"/>
  <c r="I110" i="1"/>
  <c r="I105" i="1"/>
  <c r="I173" i="1"/>
  <c r="I157" i="1"/>
  <c r="I146" i="1"/>
  <c r="I141" i="1"/>
  <c r="I125" i="1"/>
  <c r="I114" i="1"/>
  <c r="I109" i="1"/>
  <c r="I93" i="1"/>
  <c r="I82" i="1"/>
  <c r="I54" i="1"/>
  <c r="I41" i="1"/>
  <c r="I166" i="1"/>
  <c r="I161" i="1"/>
  <c r="I129" i="1"/>
  <c r="I113" i="1"/>
  <c r="I97" i="1"/>
  <c r="I81" i="1"/>
  <c r="I65" i="1"/>
  <c r="I51" i="1"/>
  <c r="I46" i="1"/>
  <c r="I19" i="1"/>
  <c r="I14" i="1"/>
  <c r="I170" i="1"/>
  <c r="I154" i="1"/>
  <c r="I149" i="1"/>
  <c r="I133" i="1"/>
  <c r="I122" i="1"/>
  <c r="I117" i="1"/>
  <c r="I90" i="1"/>
  <c r="I85" i="1"/>
  <c r="I69" i="1"/>
  <c r="I43" i="1"/>
  <c r="I25" i="1"/>
  <c r="I58" i="1"/>
  <c r="I50" i="1"/>
  <c r="I18" i="1"/>
  <c r="I10" i="1"/>
  <c r="I9" i="1"/>
</calcChain>
</file>

<file path=xl/sharedStrings.xml><?xml version="1.0" encoding="utf-8"?>
<sst xmlns="http://schemas.openxmlformats.org/spreadsheetml/2006/main" count="10" uniqueCount="10">
  <si>
    <t>PNR_Code</t>
  </si>
  <si>
    <t>SiteCode from the other excel file (data entry check)</t>
  </si>
  <si>
    <t>CollectionDate from the other excel doc (data entry check)</t>
  </si>
  <si>
    <t>Plot (redundant but good for a data entry check)</t>
  </si>
  <si>
    <t>Plot minus PNR_Code (data entry check, should be 41)</t>
  </si>
  <si>
    <t>Collection_date_day_PNR_Code</t>
  </si>
  <si>
    <t>Collection_date_day</t>
  </si>
  <si>
    <t>Collection_date_month</t>
  </si>
  <si>
    <t>CollectionDate from data entry</t>
  </si>
  <si>
    <t>Difference of collection dates (data entry check: should be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</si>
</sst>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2f02f1096a9313f/Documents/Entomology%20MS/Thesis%20research/PNR_Beetles_github_folder/PNR%20Raw%20Data/PNR2022_InvertebrateCommunity.xlsx" TargetMode="External"/><Relationship Id="rId1" Type="http://schemas.openxmlformats.org/officeDocument/2006/relationships/externalLinkPath" Target="PNR2022_InvertebrateCommu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"/>
      <sheetName val="Carabidae_RawCounts"/>
    </sheetNames>
    <sheetDataSet>
      <sheetData sheetId="0"/>
      <sheetData sheetId="1">
        <row r="2">
          <cell r="B2" t="str">
            <v>15_0</v>
          </cell>
          <cell r="C2" t="str">
            <v>F(41/0)</v>
          </cell>
          <cell r="D2" t="str">
            <v>F</v>
          </cell>
          <cell r="E2">
            <v>41</v>
          </cell>
          <cell r="F2">
            <v>0</v>
          </cell>
          <cell r="G2">
            <v>1</v>
          </cell>
          <cell r="J2">
            <v>44727</v>
          </cell>
          <cell r="K2">
            <v>0</v>
          </cell>
        </row>
        <row r="3">
          <cell r="B3" t="str">
            <v>15_1</v>
          </cell>
          <cell r="C3" t="str">
            <v>S(42/1)</v>
          </cell>
          <cell r="D3" t="str">
            <v>S</v>
          </cell>
          <cell r="E3">
            <v>42</v>
          </cell>
          <cell r="F3">
            <v>1</v>
          </cell>
          <cell r="G3">
            <v>0</v>
          </cell>
          <cell r="J3">
            <v>44727</v>
          </cell>
          <cell r="K3">
            <v>0</v>
          </cell>
        </row>
        <row r="4">
          <cell r="B4" t="str">
            <v>15_2</v>
          </cell>
          <cell r="C4" t="str">
            <v>W(43/2)</v>
          </cell>
          <cell r="D4" t="str">
            <v>W</v>
          </cell>
          <cell r="E4">
            <v>43</v>
          </cell>
          <cell r="F4">
            <v>2</v>
          </cell>
          <cell r="G4">
            <v>0</v>
          </cell>
          <cell r="J4">
            <v>44727</v>
          </cell>
          <cell r="K4">
            <v>0</v>
          </cell>
        </row>
        <row r="5">
          <cell r="B5" t="str">
            <v>15_3</v>
          </cell>
          <cell r="C5" t="str">
            <v>F(44/3)</v>
          </cell>
          <cell r="D5" t="str">
            <v>F</v>
          </cell>
          <cell r="E5">
            <v>44</v>
          </cell>
          <cell r="F5">
            <v>3</v>
          </cell>
          <cell r="G5">
            <v>0</v>
          </cell>
          <cell r="H5" t="str">
            <v>barrier down</v>
          </cell>
          <cell r="J5">
            <v>44727</v>
          </cell>
          <cell r="K5">
            <v>0</v>
          </cell>
        </row>
        <row r="6">
          <cell r="B6" t="str">
            <v>15_4</v>
          </cell>
          <cell r="C6" t="str">
            <v>F(45/4)</v>
          </cell>
          <cell r="D6" t="str">
            <v>F</v>
          </cell>
          <cell r="E6">
            <v>45</v>
          </cell>
          <cell r="F6">
            <v>4</v>
          </cell>
          <cell r="G6">
            <v>0</v>
          </cell>
          <cell r="J6">
            <v>44727</v>
          </cell>
          <cell r="K6">
            <v>0</v>
          </cell>
        </row>
        <row r="7">
          <cell r="B7" t="str">
            <v>15_5</v>
          </cell>
          <cell r="C7" t="str">
            <v>S(46/5)</v>
          </cell>
          <cell r="D7" t="str">
            <v>S</v>
          </cell>
          <cell r="E7">
            <v>46</v>
          </cell>
          <cell r="F7">
            <v>5</v>
          </cell>
          <cell r="G7">
            <v>0</v>
          </cell>
          <cell r="J7">
            <v>44727</v>
          </cell>
          <cell r="K7">
            <v>0</v>
          </cell>
        </row>
        <row r="8">
          <cell r="B8" t="str">
            <v>15_6</v>
          </cell>
          <cell r="C8" t="str">
            <v>W(47/6)</v>
          </cell>
          <cell r="D8" t="str">
            <v>W</v>
          </cell>
          <cell r="E8">
            <v>47</v>
          </cell>
          <cell r="F8">
            <v>6</v>
          </cell>
          <cell r="G8">
            <v>1</v>
          </cell>
          <cell r="J8">
            <v>44727</v>
          </cell>
          <cell r="K8">
            <v>0</v>
          </cell>
        </row>
        <row r="9">
          <cell r="B9" t="str">
            <v>15_7</v>
          </cell>
          <cell r="C9" t="str">
            <v>F(48/7)</v>
          </cell>
          <cell r="D9" t="str">
            <v>F</v>
          </cell>
          <cell r="E9">
            <v>48</v>
          </cell>
          <cell r="F9">
            <v>7</v>
          </cell>
          <cell r="G9">
            <v>2</v>
          </cell>
          <cell r="H9" t="str">
            <v>NO SAMPLE</v>
          </cell>
          <cell r="J9">
            <v>44727</v>
          </cell>
          <cell r="K9">
            <v>0</v>
          </cell>
        </row>
        <row r="10">
          <cell r="B10" t="str">
            <v>15_8</v>
          </cell>
          <cell r="C10" t="str">
            <v>S(49/8)</v>
          </cell>
          <cell r="D10" t="str">
            <v>S</v>
          </cell>
          <cell r="E10">
            <v>49</v>
          </cell>
          <cell r="F10">
            <v>8</v>
          </cell>
          <cell r="G10">
            <v>0</v>
          </cell>
          <cell r="J10">
            <v>44727</v>
          </cell>
          <cell r="K10">
            <v>0</v>
          </cell>
        </row>
        <row r="11">
          <cell r="B11" t="str">
            <v>15_9</v>
          </cell>
          <cell r="C11" t="str">
            <v>F(50/9)</v>
          </cell>
          <cell r="D11" t="str">
            <v>F</v>
          </cell>
          <cell r="E11">
            <v>50</v>
          </cell>
          <cell r="F11">
            <v>9</v>
          </cell>
          <cell r="G11">
            <v>1</v>
          </cell>
          <cell r="H11" t="str">
            <v>barrier down</v>
          </cell>
          <cell r="J11">
            <v>44727</v>
          </cell>
          <cell r="K11">
            <v>0</v>
          </cell>
        </row>
        <row r="12">
          <cell r="B12" t="str">
            <v>15_10</v>
          </cell>
          <cell r="C12" t="str">
            <v>W(51/10)</v>
          </cell>
          <cell r="D12" t="str">
            <v>W</v>
          </cell>
          <cell r="E12">
            <v>51</v>
          </cell>
          <cell r="F12">
            <v>10</v>
          </cell>
          <cell r="G12">
            <v>0</v>
          </cell>
          <cell r="J12">
            <v>44727</v>
          </cell>
          <cell r="K12">
            <v>0</v>
          </cell>
        </row>
        <row r="13">
          <cell r="B13" t="str">
            <v>15_11</v>
          </cell>
          <cell r="C13" t="str">
            <v>F(52/11)</v>
          </cell>
          <cell r="D13" t="str">
            <v>F</v>
          </cell>
          <cell r="E13">
            <v>52</v>
          </cell>
          <cell r="F13">
            <v>11</v>
          </cell>
          <cell r="G13">
            <v>1</v>
          </cell>
          <cell r="J13">
            <v>44727</v>
          </cell>
          <cell r="K13">
            <v>0</v>
          </cell>
        </row>
        <row r="14">
          <cell r="B14" t="str">
            <v>15_12</v>
          </cell>
          <cell r="C14" t="str">
            <v>S(53/12)</v>
          </cell>
          <cell r="D14" t="str">
            <v>S</v>
          </cell>
          <cell r="E14">
            <v>53</v>
          </cell>
          <cell r="F14">
            <v>12</v>
          </cell>
          <cell r="G14">
            <v>0</v>
          </cell>
          <cell r="J14">
            <v>44727</v>
          </cell>
          <cell r="K14">
            <v>0</v>
          </cell>
        </row>
        <row r="15">
          <cell r="B15" t="str">
            <v>15_13</v>
          </cell>
          <cell r="C15" t="str">
            <v>F(54/13)</v>
          </cell>
          <cell r="D15" t="str">
            <v>F</v>
          </cell>
          <cell r="E15">
            <v>54</v>
          </cell>
          <cell r="F15">
            <v>13</v>
          </cell>
          <cell r="G15">
            <v>1</v>
          </cell>
          <cell r="J15">
            <v>44727</v>
          </cell>
          <cell r="K15">
            <v>0</v>
          </cell>
        </row>
        <row r="16">
          <cell r="B16" t="str">
            <v>15_14</v>
          </cell>
          <cell r="C16" t="str">
            <v>W(55/14)</v>
          </cell>
          <cell r="D16" t="str">
            <v>W</v>
          </cell>
          <cell r="E16">
            <v>55</v>
          </cell>
          <cell r="F16">
            <v>14</v>
          </cell>
          <cell r="G16">
            <v>0</v>
          </cell>
          <cell r="J16">
            <v>44727</v>
          </cell>
          <cell r="K16">
            <v>0</v>
          </cell>
        </row>
        <row r="17">
          <cell r="B17" t="str">
            <v>15_15</v>
          </cell>
          <cell r="C17" t="str">
            <v>F(56/15)</v>
          </cell>
          <cell r="D17" t="str">
            <v>F</v>
          </cell>
          <cell r="E17">
            <v>56</v>
          </cell>
          <cell r="F17">
            <v>15</v>
          </cell>
          <cell r="G17">
            <v>0</v>
          </cell>
          <cell r="J17">
            <v>44727</v>
          </cell>
          <cell r="K17">
            <v>0</v>
          </cell>
        </row>
        <row r="18">
          <cell r="B18" t="str">
            <v>15_16</v>
          </cell>
          <cell r="C18" t="str">
            <v>S(57/16)</v>
          </cell>
          <cell r="D18" t="str">
            <v>S</v>
          </cell>
          <cell r="E18">
            <v>57</v>
          </cell>
          <cell r="F18">
            <v>16</v>
          </cell>
          <cell r="G18">
            <v>0</v>
          </cell>
          <cell r="H18" t="str">
            <v>barrier down</v>
          </cell>
          <cell r="J18">
            <v>44727</v>
          </cell>
          <cell r="K18">
            <v>0</v>
          </cell>
        </row>
        <row r="19">
          <cell r="B19" t="str">
            <v>15_17</v>
          </cell>
          <cell r="C19" t="str">
            <v>F(58/17)</v>
          </cell>
          <cell r="D19" t="str">
            <v>F</v>
          </cell>
          <cell r="E19">
            <v>58</v>
          </cell>
          <cell r="F19">
            <v>17</v>
          </cell>
          <cell r="G19">
            <v>0</v>
          </cell>
          <cell r="H19" t="str">
            <v>barrier down</v>
          </cell>
          <cell r="J19">
            <v>44727</v>
          </cell>
          <cell r="K19">
            <v>0</v>
          </cell>
        </row>
        <row r="20">
          <cell r="B20" t="str">
            <v>15_18</v>
          </cell>
          <cell r="C20" t="str">
            <v>W(59/18)</v>
          </cell>
          <cell r="D20" t="str">
            <v>W</v>
          </cell>
          <cell r="E20">
            <v>59</v>
          </cell>
          <cell r="F20">
            <v>18</v>
          </cell>
          <cell r="G20">
            <v>0</v>
          </cell>
          <cell r="J20">
            <v>44727</v>
          </cell>
          <cell r="K20">
            <v>0</v>
          </cell>
        </row>
        <row r="21">
          <cell r="B21" t="str">
            <v>15_19</v>
          </cell>
          <cell r="C21" t="str">
            <v>F(60/19)</v>
          </cell>
          <cell r="D21" t="str">
            <v>F</v>
          </cell>
          <cell r="E21">
            <v>60</v>
          </cell>
          <cell r="F21">
            <v>19</v>
          </cell>
          <cell r="G21">
            <v>0</v>
          </cell>
          <cell r="H21" t="str">
            <v>barrier down</v>
          </cell>
          <cell r="J21">
            <v>44727</v>
          </cell>
          <cell r="K21">
            <v>0</v>
          </cell>
        </row>
        <row r="22">
          <cell r="B22" t="str">
            <v>15_20</v>
          </cell>
          <cell r="C22" t="str">
            <v>S(61/20)</v>
          </cell>
          <cell r="D22" t="str">
            <v>S</v>
          </cell>
          <cell r="E22">
            <v>61</v>
          </cell>
          <cell r="F22">
            <v>20</v>
          </cell>
          <cell r="G22">
            <v>0</v>
          </cell>
          <cell r="J22">
            <v>44727</v>
          </cell>
          <cell r="K22">
            <v>0</v>
          </cell>
        </row>
        <row r="23">
          <cell r="B23" t="str">
            <v>15_21</v>
          </cell>
          <cell r="C23" t="str">
            <v>F(62/21)</v>
          </cell>
          <cell r="D23" t="str">
            <v>F</v>
          </cell>
          <cell r="E23">
            <v>62</v>
          </cell>
          <cell r="F23">
            <v>21</v>
          </cell>
          <cell r="G23">
            <v>2</v>
          </cell>
          <cell r="H23" t="str">
            <v>NO SAMPLE</v>
          </cell>
          <cell r="J23">
            <v>44727</v>
          </cell>
          <cell r="K23">
            <v>0</v>
          </cell>
        </row>
        <row r="24">
          <cell r="B24" t="str">
            <v>15_22</v>
          </cell>
          <cell r="C24" t="str">
            <v>W(63/22)</v>
          </cell>
          <cell r="D24" t="str">
            <v>W</v>
          </cell>
          <cell r="E24">
            <v>63</v>
          </cell>
          <cell r="F24">
            <v>22</v>
          </cell>
          <cell r="G24">
            <v>0</v>
          </cell>
          <cell r="J24">
            <v>44727</v>
          </cell>
          <cell r="K24">
            <v>0</v>
          </cell>
        </row>
        <row r="25">
          <cell r="B25" t="str">
            <v>15_23</v>
          </cell>
          <cell r="C25" t="str">
            <v>F(64/23)</v>
          </cell>
          <cell r="D25" t="str">
            <v>F</v>
          </cell>
          <cell r="E25">
            <v>64</v>
          </cell>
          <cell r="F25">
            <v>23</v>
          </cell>
          <cell r="G25">
            <v>0</v>
          </cell>
          <cell r="H25" t="str">
            <v>barrier down</v>
          </cell>
          <cell r="J25">
            <v>44727</v>
          </cell>
          <cell r="K25">
            <v>0</v>
          </cell>
        </row>
        <row r="26">
          <cell r="B26" t="str">
            <v>29_0</v>
          </cell>
          <cell r="C26" t="str">
            <v>F(41/0)</v>
          </cell>
          <cell r="D26" t="str">
            <v>F</v>
          </cell>
          <cell r="E26">
            <v>41</v>
          </cell>
          <cell r="F26">
            <v>0</v>
          </cell>
          <cell r="G26">
            <v>1</v>
          </cell>
          <cell r="H26" t="str">
            <v>barrier down</v>
          </cell>
          <cell r="J26">
            <v>44741</v>
          </cell>
          <cell r="K26">
            <v>1</v>
          </cell>
        </row>
        <row r="27">
          <cell r="B27" t="str">
            <v>29_1</v>
          </cell>
          <cell r="C27" t="str">
            <v>S(42/1)</v>
          </cell>
          <cell r="D27" t="str">
            <v>S</v>
          </cell>
          <cell r="E27">
            <v>42</v>
          </cell>
          <cell r="F27">
            <v>1</v>
          </cell>
          <cell r="G27">
            <v>0</v>
          </cell>
          <cell r="H27" t="str">
            <v>barrier down</v>
          </cell>
          <cell r="J27">
            <v>44741</v>
          </cell>
          <cell r="K27">
            <v>1</v>
          </cell>
        </row>
        <row r="28">
          <cell r="B28" t="str">
            <v>29_2</v>
          </cell>
          <cell r="C28" t="str">
            <v>W(43/2)</v>
          </cell>
          <cell r="D28" t="str">
            <v>W</v>
          </cell>
          <cell r="E28">
            <v>43</v>
          </cell>
          <cell r="F28">
            <v>2</v>
          </cell>
          <cell r="G28">
            <v>0</v>
          </cell>
          <cell r="H28" t="str">
            <v>barrier down</v>
          </cell>
          <cell r="J28">
            <v>44741</v>
          </cell>
          <cell r="K28">
            <v>1</v>
          </cell>
        </row>
        <row r="29">
          <cell r="B29" t="str">
            <v>29_3</v>
          </cell>
          <cell r="C29" t="str">
            <v>F(44/3)</v>
          </cell>
          <cell r="D29" t="str">
            <v>F</v>
          </cell>
          <cell r="E29">
            <v>44</v>
          </cell>
          <cell r="F29">
            <v>3</v>
          </cell>
          <cell r="G29">
            <v>1</v>
          </cell>
          <cell r="H29" t="str">
            <v>barrier down</v>
          </cell>
          <cell r="J29">
            <v>44741</v>
          </cell>
          <cell r="K29">
            <v>1</v>
          </cell>
        </row>
        <row r="30">
          <cell r="B30" t="str">
            <v>29_4</v>
          </cell>
          <cell r="C30" t="str">
            <v>F(45/4)</v>
          </cell>
          <cell r="D30" t="str">
            <v>F</v>
          </cell>
          <cell r="E30">
            <v>45</v>
          </cell>
          <cell r="F30">
            <v>4</v>
          </cell>
          <cell r="G30">
            <v>0</v>
          </cell>
          <cell r="J30">
            <v>44741</v>
          </cell>
          <cell r="K30">
            <v>1</v>
          </cell>
        </row>
        <row r="31">
          <cell r="B31" t="str">
            <v>29_5</v>
          </cell>
          <cell r="C31" t="str">
            <v>S(46/5)</v>
          </cell>
          <cell r="D31" t="str">
            <v>S</v>
          </cell>
          <cell r="E31">
            <v>46</v>
          </cell>
          <cell r="F31">
            <v>5</v>
          </cell>
          <cell r="G31">
            <v>0</v>
          </cell>
          <cell r="J31">
            <v>44741</v>
          </cell>
          <cell r="K31">
            <v>1</v>
          </cell>
        </row>
        <row r="32">
          <cell r="B32" t="str">
            <v>29_6</v>
          </cell>
          <cell r="C32" t="str">
            <v>W(47/6)</v>
          </cell>
          <cell r="D32" t="str">
            <v>W</v>
          </cell>
          <cell r="E32">
            <v>47</v>
          </cell>
          <cell r="F32">
            <v>6</v>
          </cell>
          <cell r="G32">
            <v>0</v>
          </cell>
          <cell r="J32">
            <v>44741</v>
          </cell>
          <cell r="K32">
            <v>1</v>
          </cell>
        </row>
        <row r="33">
          <cell r="B33" t="str">
            <v>29_7</v>
          </cell>
          <cell r="C33" t="str">
            <v>F(48/7)</v>
          </cell>
          <cell r="D33" t="str">
            <v>F</v>
          </cell>
          <cell r="E33">
            <v>48</v>
          </cell>
          <cell r="F33">
            <v>7</v>
          </cell>
          <cell r="G33">
            <v>0</v>
          </cell>
          <cell r="J33">
            <v>44741</v>
          </cell>
          <cell r="K33">
            <v>1</v>
          </cell>
        </row>
        <row r="34">
          <cell r="B34" t="str">
            <v>29_8</v>
          </cell>
          <cell r="C34" t="str">
            <v>S(49/8)</v>
          </cell>
          <cell r="D34" t="str">
            <v>S</v>
          </cell>
          <cell r="E34">
            <v>49</v>
          </cell>
          <cell r="F34">
            <v>8</v>
          </cell>
          <cell r="G34">
            <v>0</v>
          </cell>
          <cell r="J34">
            <v>44741</v>
          </cell>
          <cell r="K34">
            <v>1</v>
          </cell>
        </row>
        <row r="35">
          <cell r="B35" t="str">
            <v>29_9</v>
          </cell>
          <cell r="C35" t="str">
            <v>F(50/9)</v>
          </cell>
          <cell r="D35" t="str">
            <v>F</v>
          </cell>
          <cell r="E35">
            <v>50</v>
          </cell>
          <cell r="F35">
            <v>9</v>
          </cell>
          <cell r="G35">
            <v>0</v>
          </cell>
          <cell r="J35">
            <v>44741</v>
          </cell>
          <cell r="K35">
            <v>1</v>
          </cell>
        </row>
        <row r="36">
          <cell r="B36" t="str">
            <v>29_10</v>
          </cell>
          <cell r="C36" t="str">
            <v>W(51/10)</v>
          </cell>
          <cell r="D36" t="str">
            <v>W</v>
          </cell>
          <cell r="E36">
            <v>51</v>
          </cell>
          <cell r="F36">
            <v>10</v>
          </cell>
          <cell r="G36">
            <v>0</v>
          </cell>
          <cell r="J36">
            <v>44741</v>
          </cell>
          <cell r="K36">
            <v>1</v>
          </cell>
        </row>
        <row r="37">
          <cell r="B37" t="str">
            <v>29_11</v>
          </cell>
          <cell r="C37" t="str">
            <v>F(52/11)</v>
          </cell>
          <cell r="D37" t="str">
            <v>F</v>
          </cell>
          <cell r="E37">
            <v>52</v>
          </cell>
          <cell r="F37">
            <v>11</v>
          </cell>
          <cell r="G37">
            <v>0</v>
          </cell>
          <cell r="H37" t="str">
            <v>barrier down</v>
          </cell>
          <cell r="J37">
            <v>44741</v>
          </cell>
          <cell r="K37">
            <v>1</v>
          </cell>
        </row>
        <row r="38">
          <cell r="B38" t="str">
            <v>29_12</v>
          </cell>
          <cell r="C38" t="str">
            <v>S(53/12)</v>
          </cell>
          <cell r="D38" t="str">
            <v>S</v>
          </cell>
          <cell r="E38">
            <v>53</v>
          </cell>
          <cell r="F38">
            <v>12</v>
          </cell>
          <cell r="G38">
            <v>0</v>
          </cell>
          <cell r="J38">
            <v>44741</v>
          </cell>
          <cell r="K38">
            <v>1</v>
          </cell>
        </row>
        <row r="39">
          <cell r="B39" t="str">
            <v>29_13</v>
          </cell>
          <cell r="C39" t="str">
            <v>F(54/13)</v>
          </cell>
          <cell r="D39" t="str">
            <v>F</v>
          </cell>
          <cell r="E39">
            <v>54</v>
          </cell>
          <cell r="F39">
            <v>13</v>
          </cell>
          <cell r="G39">
            <v>2</v>
          </cell>
          <cell r="H39" t="str">
            <v>NO SAMPLE</v>
          </cell>
          <cell r="J39">
            <v>44741</v>
          </cell>
          <cell r="K39">
            <v>1</v>
          </cell>
        </row>
        <row r="40">
          <cell r="B40" t="str">
            <v>29_14</v>
          </cell>
          <cell r="C40" t="str">
            <v>W(55/14)</v>
          </cell>
          <cell r="D40" t="str">
            <v>W</v>
          </cell>
          <cell r="E40">
            <v>55</v>
          </cell>
          <cell r="F40">
            <v>14</v>
          </cell>
          <cell r="G40">
            <v>0</v>
          </cell>
          <cell r="J40">
            <v>44741</v>
          </cell>
          <cell r="K40">
            <v>1</v>
          </cell>
        </row>
        <row r="41">
          <cell r="B41" t="str">
            <v>29_15</v>
          </cell>
          <cell r="C41" t="str">
            <v>F(56/15)</v>
          </cell>
          <cell r="D41" t="str">
            <v>F</v>
          </cell>
          <cell r="E41">
            <v>56</v>
          </cell>
          <cell r="F41">
            <v>15</v>
          </cell>
          <cell r="G41">
            <v>0</v>
          </cell>
          <cell r="J41">
            <v>44741</v>
          </cell>
          <cell r="K41">
            <v>1</v>
          </cell>
        </row>
        <row r="42">
          <cell r="B42" t="str">
            <v>29_16</v>
          </cell>
          <cell r="C42" t="str">
            <v>S(57/16)</v>
          </cell>
          <cell r="D42" t="str">
            <v>S</v>
          </cell>
          <cell r="E42">
            <v>57</v>
          </cell>
          <cell r="F42">
            <v>16</v>
          </cell>
          <cell r="G42">
            <v>0</v>
          </cell>
          <cell r="J42">
            <v>44741</v>
          </cell>
          <cell r="K42">
            <v>1</v>
          </cell>
        </row>
        <row r="43">
          <cell r="B43" t="str">
            <v>29_17</v>
          </cell>
          <cell r="C43" t="str">
            <v>F(58/17)</v>
          </cell>
          <cell r="D43" t="str">
            <v>F</v>
          </cell>
          <cell r="E43">
            <v>58</v>
          </cell>
          <cell r="F43">
            <v>17</v>
          </cell>
          <cell r="G43">
            <v>0</v>
          </cell>
          <cell r="J43">
            <v>44741</v>
          </cell>
          <cell r="K43">
            <v>1</v>
          </cell>
        </row>
        <row r="44">
          <cell r="B44" t="str">
            <v>29_18</v>
          </cell>
          <cell r="C44" t="str">
            <v>W(59/18)</v>
          </cell>
          <cell r="D44" t="str">
            <v>W</v>
          </cell>
          <cell r="E44">
            <v>59</v>
          </cell>
          <cell r="F44">
            <v>18</v>
          </cell>
          <cell r="G44">
            <v>0</v>
          </cell>
          <cell r="J44">
            <v>44741</v>
          </cell>
          <cell r="K44">
            <v>1</v>
          </cell>
        </row>
        <row r="45">
          <cell r="B45" t="str">
            <v>29_19</v>
          </cell>
          <cell r="C45" t="str">
            <v>F(60/19)</v>
          </cell>
          <cell r="D45" t="str">
            <v>F</v>
          </cell>
          <cell r="E45">
            <v>60</v>
          </cell>
          <cell r="F45">
            <v>19</v>
          </cell>
          <cell r="G45">
            <v>0</v>
          </cell>
          <cell r="H45" t="str">
            <v>barrier down</v>
          </cell>
          <cell r="J45">
            <v>44741</v>
          </cell>
          <cell r="K45">
            <v>1</v>
          </cell>
        </row>
        <row r="46">
          <cell r="B46" t="str">
            <v>29_20</v>
          </cell>
          <cell r="C46" t="str">
            <v>S(61/20)</v>
          </cell>
          <cell r="D46" t="str">
            <v>S</v>
          </cell>
          <cell r="E46">
            <v>61</v>
          </cell>
          <cell r="F46">
            <v>20</v>
          </cell>
          <cell r="G46">
            <v>1</v>
          </cell>
          <cell r="H46" t="str">
            <v>barrier down</v>
          </cell>
          <cell r="J46">
            <v>44741</v>
          </cell>
          <cell r="K46">
            <v>1</v>
          </cell>
        </row>
        <row r="47">
          <cell r="B47" t="str">
            <v>29_21</v>
          </cell>
          <cell r="C47" t="str">
            <v>F(62/21)</v>
          </cell>
          <cell r="D47" t="str">
            <v>F</v>
          </cell>
          <cell r="E47">
            <v>62</v>
          </cell>
          <cell r="F47">
            <v>21</v>
          </cell>
          <cell r="G47">
            <v>2</v>
          </cell>
          <cell r="H47" t="str">
            <v>NO SAMPLE</v>
          </cell>
          <cell r="J47">
            <v>44741</v>
          </cell>
          <cell r="K47">
            <v>1</v>
          </cell>
        </row>
        <row r="48">
          <cell r="B48" t="str">
            <v>29_22</v>
          </cell>
          <cell r="C48" t="str">
            <v>W(63/22)</v>
          </cell>
          <cell r="D48" t="str">
            <v>W</v>
          </cell>
          <cell r="E48">
            <v>63</v>
          </cell>
          <cell r="F48">
            <v>22</v>
          </cell>
          <cell r="G48">
            <v>0</v>
          </cell>
          <cell r="J48">
            <v>44741</v>
          </cell>
          <cell r="K48">
            <v>1</v>
          </cell>
        </row>
        <row r="49">
          <cell r="B49" t="str">
            <v>29_23</v>
          </cell>
          <cell r="C49" t="str">
            <v>F(64/23)</v>
          </cell>
          <cell r="D49" t="str">
            <v>F</v>
          </cell>
          <cell r="E49">
            <v>64</v>
          </cell>
          <cell r="F49">
            <v>23</v>
          </cell>
          <cell r="G49">
            <v>0</v>
          </cell>
          <cell r="H49" t="str">
            <v>barrier popping up halfway</v>
          </cell>
          <cell r="J49">
            <v>44741</v>
          </cell>
          <cell r="K49">
            <v>1</v>
          </cell>
        </row>
        <row r="50">
          <cell r="B50" t="str">
            <v>13_0</v>
          </cell>
          <cell r="C50" t="str">
            <v>F(41/0)</v>
          </cell>
          <cell r="D50" t="str">
            <v>F</v>
          </cell>
          <cell r="E50">
            <v>41</v>
          </cell>
          <cell r="F50">
            <v>0</v>
          </cell>
          <cell r="G50">
            <v>0</v>
          </cell>
          <cell r="J50">
            <v>44755</v>
          </cell>
          <cell r="K50">
            <v>2</v>
          </cell>
        </row>
        <row r="51">
          <cell r="B51" t="str">
            <v>13_1</v>
          </cell>
          <cell r="C51" t="str">
            <v>S(42/1)</v>
          </cell>
          <cell r="D51" t="str">
            <v>S</v>
          </cell>
          <cell r="E51">
            <v>42</v>
          </cell>
          <cell r="F51">
            <v>1</v>
          </cell>
          <cell r="G51">
            <v>0</v>
          </cell>
          <cell r="I51">
            <v>44741</v>
          </cell>
          <cell r="J51">
            <v>44755</v>
          </cell>
          <cell r="K51">
            <v>2</v>
          </cell>
        </row>
        <row r="52">
          <cell r="B52" t="str">
            <v>13_2</v>
          </cell>
          <cell r="C52" t="str">
            <v>W(43/2)</v>
          </cell>
          <cell r="D52" t="str">
            <v>W</v>
          </cell>
          <cell r="E52">
            <v>43</v>
          </cell>
          <cell r="F52">
            <v>2</v>
          </cell>
          <cell r="G52">
            <v>0</v>
          </cell>
          <cell r="J52">
            <v>44755</v>
          </cell>
          <cell r="K52">
            <v>2</v>
          </cell>
        </row>
        <row r="53">
          <cell r="B53" t="str">
            <v>13_3</v>
          </cell>
          <cell r="C53" t="str">
            <v>F(44/3)</v>
          </cell>
          <cell r="D53" t="str">
            <v>F</v>
          </cell>
          <cell r="E53">
            <v>44</v>
          </cell>
          <cell r="F53">
            <v>3</v>
          </cell>
          <cell r="G53">
            <v>0</v>
          </cell>
          <cell r="J53">
            <v>44755</v>
          </cell>
          <cell r="K53">
            <v>2</v>
          </cell>
        </row>
        <row r="54">
          <cell r="B54" t="str">
            <v>13_4</v>
          </cell>
          <cell r="C54" t="str">
            <v>F(45/4)</v>
          </cell>
          <cell r="D54" t="str">
            <v>F</v>
          </cell>
          <cell r="E54">
            <v>45</v>
          </cell>
          <cell r="F54">
            <v>4</v>
          </cell>
          <cell r="G54">
            <v>0</v>
          </cell>
          <cell r="J54">
            <v>44755</v>
          </cell>
          <cell r="K54">
            <v>2</v>
          </cell>
        </row>
        <row r="55">
          <cell r="B55" t="str">
            <v>13_5</v>
          </cell>
          <cell r="C55" t="str">
            <v>S(46/5)</v>
          </cell>
          <cell r="D55" t="str">
            <v>S</v>
          </cell>
          <cell r="E55">
            <v>46</v>
          </cell>
          <cell r="F55">
            <v>5</v>
          </cell>
          <cell r="G55">
            <v>0</v>
          </cell>
          <cell r="J55">
            <v>44755</v>
          </cell>
          <cell r="K55">
            <v>2</v>
          </cell>
        </row>
        <row r="56">
          <cell r="B56" t="str">
            <v>13_6</v>
          </cell>
          <cell r="C56" t="str">
            <v>W(47/6)</v>
          </cell>
          <cell r="D56" t="str">
            <v>W</v>
          </cell>
          <cell r="E56">
            <v>47</v>
          </cell>
          <cell r="F56">
            <v>6</v>
          </cell>
          <cell r="G56">
            <v>0</v>
          </cell>
          <cell r="J56">
            <v>44755</v>
          </cell>
          <cell r="K56">
            <v>2</v>
          </cell>
        </row>
        <row r="57">
          <cell r="B57" t="str">
            <v>13_7</v>
          </cell>
          <cell r="C57" t="str">
            <v>F(48/7)</v>
          </cell>
          <cell r="D57" t="str">
            <v>F</v>
          </cell>
          <cell r="E57">
            <v>48</v>
          </cell>
          <cell r="F57">
            <v>7</v>
          </cell>
          <cell r="G57">
            <v>1</v>
          </cell>
          <cell r="J57">
            <v>44755</v>
          </cell>
          <cell r="K57">
            <v>2</v>
          </cell>
        </row>
        <row r="58">
          <cell r="B58" t="str">
            <v>13_8</v>
          </cell>
          <cell r="C58" t="str">
            <v>S(49/8)</v>
          </cell>
          <cell r="D58" t="str">
            <v>S</v>
          </cell>
          <cell r="E58">
            <v>49</v>
          </cell>
          <cell r="F58">
            <v>8</v>
          </cell>
          <cell r="G58">
            <v>0</v>
          </cell>
          <cell r="J58">
            <v>44755</v>
          </cell>
          <cell r="K58">
            <v>2</v>
          </cell>
        </row>
        <row r="59">
          <cell r="B59" t="str">
            <v>13_9</v>
          </cell>
          <cell r="C59" t="str">
            <v>F(50/9)</v>
          </cell>
          <cell r="D59" t="str">
            <v>F</v>
          </cell>
          <cell r="E59">
            <v>50</v>
          </cell>
          <cell r="F59">
            <v>9</v>
          </cell>
          <cell r="G59">
            <v>0</v>
          </cell>
          <cell r="J59">
            <v>44755</v>
          </cell>
          <cell r="K59">
            <v>2</v>
          </cell>
        </row>
        <row r="60">
          <cell r="B60" t="str">
            <v>13_10</v>
          </cell>
          <cell r="C60" t="str">
            <v>W(51/10)</v>
          </cell>
          <cell r="D60" t="str">
            <v>W</v>
          </cell>
          <cell r="E60">
            <v>51</v>
          </cell>
          <cell r="F60">
            <v>10</v>
          </cell>
          <cell r="G60">
            <v>0</v>
          </cell>
          <cell r="J60">
            <v>44755</v>
          </cell>
          <cell r="K60">
            <v>2</v>
          </cell>
        </row>
        <row r="61">
          <cell r="B61" t="str">
            <v>13_11</v>
          </cell>
          <cell r="C61" t="str">
            <v>F(52/11)</v>
          </cell>
          <cell r="D61" t="str">
            <v>F</v>
          </cell>
          <cell r="E61">
            <v>52</v>
          </cell>
          <cell r="F61">
            <v>11</v>
          </cell>
          <cell r="G61">
            <v>0</v>
          </cell>
          <cell r="J61">
            <v>44755</v>
          </cell>
          <cell r="K61">
            <v>2</v>
          </cell>
        </row>
        <row r="62">
          <cell r="B62" t="str">
            <v>13_12</v>
          </cell>
          <cell r="C62" t="str">
            <v>S(53/12)</v>
          </cell>
          <cell r="D62" t="str">
            <v>S</v>
          </cell>
          <cell r="E62">
            <v>53</v>
          </cell>
          <cell r="F62">
            <v>12</v>
          </cell>
          <cell r="G62">
            <v>0</v>
          </cell>
          <cell r="J62">
            <v>44755</v>
          </cell>
          <cell r="K62">
            <v>2</v>
          </cell>
        </row>
        <row r="63">
          <cell r="B63" t="str">
            <v>13_13</v>
          </cell>
          <cell r="C63" t="str">
            <v>F(54/13)</v>
          </cell>
          <cell r="D63" t="str">
            <v>F</v>
          </cell>
          <cell r="E63">
            <v>54</v>
          </cell>
          <cell r="F63">
            <v>13</v>
          </cell>
          <cell r="G63">
            <v>0</v>
          </cell>
          <cell r="J63">
            <v>44755</v>
          </cell>
          <cell r="K63">
            <v>2</v>
          </cell>
        </row>
        <row r="64">
          <cell r="B64" t="str">
            <v>13_14</v>
          </cell>
          <cell r="C64" t="str">
            <v>W(55/14)</v>
          </cell>
          <cell r="D64" t="str">
            <v>W</v>
          </cell>
          <cell r="E64">
            <v>55</v>
          </cell>
          <cell r="F64">
            <v>14</v>
          </cell>
          <cell r="G64">
            <v>0</v>
          </cell>
          <cell r="J64">
            <v>44755</v>
          </cell>
          <cell r="K64">
            <v>2</v>
          </cell>
        </row>
        <row r="65">
          <cell r="B65" t="str">
            <v>13_15</v>
          </cell>
          <cell r="C65" t="str">
            <v>F(56/15)</v>
          </cell>
          <cell r="D65" t="str">
            <v>F</v>
          </cell>
          <cell r="E65">
            <v>56</v>
          </cell>
          <cell r="F65">
            <v>15</v>
          </cell>
          <cell r="G65">
            <v>0</v>
          </cell>
          <cell r="J65">
            <v>44755</v>
          </cell>
          <cell r="K65">
            <v>2</v>
          </cell>
        </row>
        <row r="66">
          <cell r="B66" t="str">
            <v>13_16</v>
          </cell>
          <cell r="C66" t="str">
            <v>S(57/16)</v>
          </cell>
          <cell r="D66" t="str">
            <v>S</v>
          </cell>
          <cell r="E66">
            <v>57</v>
          </cell>
          <cell r="F66">
            <v>16</v>
          </cell>
          <cell r="G66">
            <v>0</v>
          </cell>
          <cell r="J66">
            <v>44755</v>
          </cell>
          <cell r="K66">
            <v>2</v>
          </cell>
        </row>
        <row r="67">
          <cell r="B67" t="str">
            <v>13_17</v>
          </cell>
          <cell r="C67" t="str">
            <v>F(58/17)</v>
          </cell>
          <cell r="D67" t="str">
            <v>F</v>
          </cell>
          <cell r="E67">
            <v>58</v>
          </cell>
          <cell r="F67">
            <v>17</v>
          </cell>
          <cell r="G67">
            <v>0</v>
          </cell>
          <cell r="J67">
            <v>44755</v>
          </cell>
          <cell r="K67">
            <v>2</v>
          </cell>
        </row>
        <row r="68">
          <cell r="B68" t="str">
            <v>13_18</v>
          </cell>
          <cell r="C68" t="str">
            <v>W(59/18)</v>
          </cell>
          <cell r="D68" t="str">
            <v>W</v>
          </cell>
          <cell r="E68">
            <v>59</v>
          </cell>
          <cell r="F68">
            <v>18</v>
          </cell>
          <cell r="G68">
            <v>0</v>
          </cell>
          <cell r="J68">
            <v>44755</v>
          </cell>
          <cell r="K68">
            <v>2</v>
          </cell>
        </row>
        <row r="69">
          <cell r="B69" t="str">
            <v>13_19</v>
          </cell>
          <cell r="C69" t="str">
            <v>F(60/19)</v>
          </cell>
          <cell r="D69" t="str">
            <v>F</v>
          </cell>
          <cell r="E69">
            <v>60</v>
          </cell>
          <cell r="F69">
            <v>19</v>
          </cell>
          <cell r="G69">
            <v>0</v>
          </cell>
          <cell r="J69">
            <v>44755</v>
          </cell>
          <cell r="K69">
            <v>2</v>
          </cell>
        </row>
        <row r="70">
          <cell r="B70" t="str">
            <v>13_20</v>
          </cell>
          <cell r="C70" t="str">
            <v>S(61/20)</v>
          </cell>
          <cell r="D70" t="str">
            <v>S</v>
          </cell>
          <cell r="E70">
            <v>61</v>
          </cell>
          <cell r="F70">
            <v>20</v>
          </cell>
          <cell r="G70">
            <v>1</v>
          </cell>
          <cell r="J70">
            <v>44755</v>
          </cell>
          <cell r="K70">
            <v>2</v>
          </cell>
        </row>
        <row r="71">
          <cell r="B71" t="str">
            <v>13_21</v>
          </cell>
          <cell r="C71" t="str">
            <v>F(62/21)</v>
          </cell>
          <cell r="D71" t="str">
            <v>F</v>
          </cell>
          <cell r="E71">
            <v>62</v>
          </cell>
          <cell r="F71">
            <v>21</v>
          </cell>
          <cell r="G71">
            <v>0</v>
          </cell>
          <cell r="J71">
            <v>44755</v>
          </cell>
          <cell r="K71">
            <v>2</v>
          </cell>
        </row>
        <row r="72">
          <cell r="B72" t="str">
            <v>13_22</v>
          </cell>
          <cell r="C72" t="str">
            <v>W(63/22)</v>
          </cell>
          <cell r="D72" t="str">
            <v>W</v>
          </cell>
          <cell r="E72">
            <v>63</v>
          </cell>
          <cell r="F72">
            <v>22</v>
          </cell>
          <cell r="G72">
            <v>0</v>
          </cell>
          <cell r="J72">
            <v>44755</v>
          </cell>
          <cell r="K72">
            <v>2</v>
          </cell>
        </row>
        <row r="73">
          <cell r="B73" t="str">
            <v>13_23</v>
          </cell>
          <cell r="C73" t="str">
            <v>F(64/23)</v>
          </cell>
          <cell r="D73" t="str">
            <v>F</v>
          </cell>
          <cell r="E73">
            <v>64</v>
          </cell>
          <cell r="F73">
            <v>23</v>
          </cell>
          <cell r="G73">
            <v>0</v>
          </cell>
          <cell r="H73" t="str">
            <v>barrier down</v>
          </cell>
          <cell r="J73">
            <v>44755</v>
          </cell>
          <cell r="K73">
            <v>2</v>
          </cell>
        </row>
        <row r="74">
          <cell r="B74" t="str">
            <v>27_0</v>
          </cell>
          <cell r="C74" t="str">
            <v>F(41/0)</v>
          </cell>
          <cell r="D74" t="str">
            <v>F</v>
          </cell>
          <cell r="E74">
            <v>41</v>
          </cell>
          <cell r="F74">
            <v>0</v>
          </cell>
          <cell r="G74">
            <v>0</v>
          </cell>
          <cell r="J74">
            <v>44769</v>
          </cell>
          <cell r="K74">
            <v>3</v>
          </cell>
        </row>
        <row r="75">
          <cell r="B75" t="str">
            <v>27_1</v>
          </cell>
          <cell r="C75" t="str">
            <v>S(42/1)</v>
          </cell>
          <cell r="D75" t="str">
            <v>S</v>
          </cell>
          <cell r="E75">
            <v>42</v>
          </cell>
          <cell r="F75">
            <v>1</v>
          </cell>
          <cell r="G75">
            <v>0</v>
          </cell>
          <cell r="J75">
            <v>44769</v>
          </cell>
          <cell r="K75">
            <v>3</v>
          </cell>
        </row>
        <row r="76">
          <cell r="B76" t="str">
            <v>27_2</v>
          </cell>
          <cell r="C76" t="str">
            <v>W(43/2)</v>
          </cell>
          <cell r="D76" t="str">
            <v>W</v>
          </cell>
          <cell r="E76">
            <v>43</v>
          </cell>
          <cell r="F76">
            <v>2</v>
          </cell>
          <cell r="G76">
            <v>0</v>
          </cell>
          <cell r="J76">
            <v>44769</v>
          </cell>
          <cell r="K76">
            <v>3</v>
          </cell>
        </row>
        <row r="77">
          <cell r="B77" t="str">
            <v>27_3</v>
          </cell>
          <cell r="C77" t="str">
            <v>F(44/3)</v>
          </cell>
          <cell r="D77" t="str">
            <v>F</v>
          </cell>
          <cell r="E77">
            <v>44</v>
          </cell>
          <cell r="F77">
            <v>3</v>
          </cell>
          <cell r="G77">
            <v>0</v>
          </cell>
          <cell r="J77">
            <v>44769</v>
          </cell>
          <cell r="K77">
            <v>3</v>
          </cell>
        </row>
        <row r="78">
          <cell r="B78" t="str">
            <v>27_4</v>
          </cell>
          <cell r="C78" t="str">
            <v>F(45/4)</v>
          </cell>
          <cell r="D78" t="str">
            <v>F</v>
          </cell>
          <cell r="E78">
            <v>45</v>
          </cell>
          <cell r="F78">
            <v>4</v>
          </cell>
          <cell r="G78">
            <v>0</v>
          </cell>
          <cell r="J78">
            <v>44769</v>
          </cell>
          <cell r="K78">
            <v>3</v>
          </cell>
        </row>
        <row r="79">
          <cell r="B79" t="str">
            <v>27_5</v>
          </cell>
          <cell r="C79" t="str">
            <v>S(46/5)</v>
          </cell>
          <cell r="D79" t="str">
            <v>S</v>
          </cell>
          <cell r="E79">
            <v>46</v>
          </cell>
          <cell r="F79">
            <v>5</v>
          </cell>
          <cell r="G79">
            <v>0</v>
          </cell>
          <cell r="J79">
            <v>44769</v>
          </cell>
          <cell r="K79">
            <v>3</v>
          </cell>
        </row>
        <row r="80">
          <cell r="B80" t="str">
            <v>27_6</v>
          </cell>
          <cell r="C80" t="str">
            <v>W(47/6)</v>
          </cell>
          <cell r="D80" t="str">
            <v>W</v>
          </cell>
          <cell r="E80">
            <v>47</v>
          </cell>
          <cell r="F80">
            <v>6</v>
          </cell>
          <cell r="G80">
            <v>0</v>
          </cell>
          <cell r="J80">
            <v>44769</v>
          </cell>
          <cell r="K80">
            <v>3</v>
          </cell>
        </row>
        <row r="81">
          <cell r="B81" t="str">
            <v>27_7</v>
          </cell>
          <cell r="C81" t="str">
            <v>F(48/7)</v>
          </cell>
          <cell r="D81" t="str">
            <v>F</v>
          </cell>
          <cell r="E81">
            <v>48</v>
          </cell>
          <cell r="F81">
            <v>7</v>
          </cell>
          <cell r="G81">
            <v>0</v>
          </cell>
          <cell r="J81">
            <v>44769</v>
          </cell>
          <cell r="K81">
            <v>3</v>
          </cell>
        </row>
        <row r="82">
          <cell r="B82" t="str">
            <v>27_8</v>
          </cell>
          <cell r="C82" t="str">
            <v>S(49/8)</v>
          </cell>
          <cell r="D82" t="str">
            <v>S</v>
          </cell>
          <cell r="E82">
            <v>49</v>
          </cell>
          <cell r="F82">
            <v>8</v>
          </cell>
          <cell r="G82">
            <v>0</v>
          </cell>
          <cell r="J82">
            <v>44769</v>
          </cell>
          <cell r="K82">
            <v>3</v>
          </cell>
        </row>
        <row r="83">
          <cell r="B83" t="str">
            <v>27_9</v>
          </cell>
          <cell r="C83" t="str">
            <v>F(50/9)</v>
          </cell>
          <cell r="D83" t="str">
            <v>F</v>
          </cell>
          <cell r="E83">
            <v>50</v>
          </cell>
          <cell r="F83">
            <v>9</v>
          </cell>
          <cell r="G83">
            <v>0</v>
          </cell>
          <cell r="J83">
            <v>44769</v>
          </cell>
          <cell r="K83">
            <v>3</v>
          </cell>
        </row>
        <row r="84">
          <cell r="B84" t="str">
            <v>27_10</v>
          </cell>
          <cell r="C84" t="str">
            <v>W(51/10)</v>
          </cell>
          <cell r="D84" t="str">
            <v>W</v>
          </cell>
          <cell r="E84">
            <v>51</v>
          </cell>
          <cell r="F84">
            <v>10</v>
          </cell>
          <cell r="G84">
            <v>0</v>
          </cell>
          <cell r="J84">
            <v>44769</v>
          </cell>
          <cell r="K84">
            <v>3</v>
          </cell>
        </row>
        <row r="85">
          <cell r="B85" t="str">
            <v>27_11</v>
          </cell>
          <cell r="C85" t="str">
            <v>F(52/11)</v>
          </cell>
          <cell r="D85" t="str">
            <v>F</v>
          </cell>
          <cell r="E85">
            <v>52</v>
          </cell>
          <cell r="F85">
            <v>11</v>
          </cell>
          <cell r="G85">
            <v>0</v>
          </cell>
          <cell r="J85">
            <v>44769</v>
          </cell>
          <cell r="K85">
            <v>3</v>
          </cell>
        </row>
        <row r="86">
          <cell r="B86" t="str">
            <v>27_12</v>
          </cell>
          <cell r="C86" t="str">
            <v>S(53/12)</v>
          </cell>
          <cell r="D86" t="str">
            <v>S</v>
          </cell>
          <cell r="E86">
            <v>53</v>
          </cell>
          <cell r="F86">
            <v>12</v>
          </cell>
          <cell r="G86">
            <v>0</v>
          </cell>
          <cell r="J86">
            <v>44769</v>
          </cell>
          <cell r="K86">
            <v>3</v>
          </cell>
        </row>
        <row r="87">
          <cell r="B87" t="str">
            <v>27_13</v>
          </cell>
          <cell r="C87" t="str">
            <v>F(54/13)</v>
          </cell>
          <cell r="D87" t="str">
            <v>F</v>
          </cell>
          <cell r="E87">
            <v>54</v>
          </cell>
          <cell r="F87">
            <v>13</v>
          </cell>
          <cell r="G87">
            <v>0</v>
          </cell>
          <cell r="J87">
            <v>44769</v>
          </cell>
          <cell r="K87">
            <v>3</v>
          </cell>
        </row>
        <row r="88">
          <cell r="B88" t="str">
            <v>27_14</v>
          </cell>
          <cell r="C88" t="str">
            <v>W(55/14)</v>
          </cell>
          <cell r="D88" t="str">
            <v>W</v>
          </cell>
          <cell r="E88">
            <v>55</v>
          </cell>
          <cell r="F88">
            <v>14</v>
          </cell>
          <cell r="G88">
            <v>0</v>
          </cell>
          <cell r="J88">
            <v>44769</v>
          </cell>
          <cell r="K88">
            <v>3</v>
          </cell>
        </row>
        <row r="89">
          <cell r="B89" t="str">
            <v>27_15</v>
          </cell>
          <cell r="C89" t="str">
            <v>F(56/15)</v>
          </cell>
          <cell r="D89" t="str">
            <v>F</v>
          </cell>
          <cell r="E89">
            <v>56</v>
          </cell>
          <cell r="F89">
            <v>15</v>
          </cell>
          <cell r="G89">
            <v>0</v>
          </cell>
          <cell r="J89">
            <v>44769</v>
          </cell>
          <cell r="K89">
            <v>3</v>
          </cell>
        </row>
        <row r="90">
          <cell r="B90" t="str">
            <v>27_16</v>
          </cell>
          <cell r="C90" t="str">
            <v>S(57/16)</v>
          </cell>
          <cell r="D90" t="str">
            <v>S</v>
          </cell>
          <cell r="E90">
            <v>57</v>
          </cell>
          <cell r="F90">
            <v>16</v>
          </cell>
          <cell r="G90">
            <v>1</v>
          </cell>
          <cell r="J90">
            <v>44769</v>
          </cell>
          <cell r="K90">
            <v>3</v>
          </cell>
        </row>
        <row r="91">
          <cell r="B91" t="str">
            <v>27_17</v>
          </cell>
          <cell r="C91" t="str">
            <v>F(58/17)</v>
          </cell>
          <cell r="D91" t="str">
            <v>F</v>
          </cell>
          <cell r="E91">
            <v>58</v>
          </cell>
          <cell r="F91">
            <v>17</v>
          </cell>
          <cell r="G91">
            <v>0</v>
          </cell>
          <cell r="J91">
            <v>44769</v>
          </cell>
          <cell r="K91">
            <v>3</v>
          </cell>
        </row>
        <row r="92">
          <cell r="B92" t="str">
            <v>27_18</v>
          </cell>
          <cell r="C92" t="str">
            <v>W(59/18)</v>
          </cell>
          <cell r="D92" t="str">
            <v>W</v>
          </cell>
          <cell r="E92">
            <v>59</v>
          </cell>
          <cell r="F92">
            <v>18</v>
          </cell>
          <cell r="G92">
            <v>0</v>
          </cell>
          <cell r="J92">
            <v>44769</v>
          </cell>
          <cell r="K92">
            <v>3</v>
          </cell>
        </row>
        <row r="93">
          <cell r="B93" t="str">
            <v>27_19</v>
          </cell>
          <cell r="C93" t="str">
            <v>F(60/19)</v>
          </cell>
          <cell r="D93" t="str">
            <v>F</v>
          </cell>
          <cell r="E93">
            <v>60</v>
          </cell>
          <cell r="F93">
            <v>19</v>
          </cell>
          <cell r="G93">
            <v>0</v>
          </cell>
          <cell r="J93">
            <v>44769</v>
          </cell>
          <cell r="K93">
            <v>3</v>
          </cell>
        </row>
        <row r="94">
          <cell r="B94" t="str">
            <v>27_20</v>
          </cell>
          <cell r="C94" t="str">
            <v>S(61/20)</v>
          </cell>
          <cell r="D94" t="str">
            <v>S</v>
          </cell>
          <cell r="E94">
            <v>61</v>
          </cell>
          <cell r="F94">
            <v>20</v>
          </cell>
          <cell r="G94">
            <v>0</v>
          </cell>
          <cell r="J94">
            <v>44769</v>
          </cell>
          <cell r="K94">
            <v>3</v>
          </cell>
        </row>
        <row r="95">
          <cell r="B95" t="str">
            <v>27_21</v>
          </cell>
          <cell r="C95" t="str">
            <v>F(62/21)</v>
          </cell>
          <cell r="D95" t="str">
            <v>F</v>
          </cell>
          <cell r="E95">
            <v>62</v>
          </cell>
          <cell r="F95">
            <v>21</v>
          </cell>
          <cell r="G95">
            <v>0</v>
          </cell>
          <cell r="J95">
            <v>44769</v>
          </cell>
          <cell r="K95">
            <v>3</v>
          </cell>
        </row>
        <row r="96">
          <cell r="B96" t="str">
            <v>27_22</v>
          </cell>
          <cell r="C96" t="str">
            <v>W(63/22)</v>
          </cell>
          <cell r="D96" t="str">
            <v>W</v>
          </cell>
          <cell r="E96">
            <v>63</v>
          </cell>
          <cell r="F96">
            <v>22</v>
          </cell>
          <cell r="G96">
            <v>0</v>
          </cell>
          <cell r="J96">
            <v>44769</v>
          </cell>
          <cell r="K96">
            <v>3</v>
          </cell>
        </row>
        <row r="97">
          <cell r="B97" t="str">
            <v>27_23</v>
          </cell>
          <cell r="C97" t="str">
            <v>F(64/23)</v>
          </cell>
          <cell r="D97" t="str">
            <v>F</v>
          </cell>
          <cell r="E97">
            <v>64</v>
          </cell>
          <cell r="F97">
            <v>23</v>
          </cell>
          <cell r="G97">
            <v>0</v>
          </cell>
          <cell r="J97">
            <v>44769</v>
          </cell>
          <cell r="K97">
            <v>3</v>
          </cell>
        </row>
        <row r="98">
          <cell r="B98" t="str">
            <v>11_0</v>
          </cell>
          <cell r="C98" t="str">
            <v>F(41/0)</v>
          </cell>
          <cell r="D98" t="str">
            <v>F</v>
          </cell>
          <cell r="E98">
            <v>41</v>
          </cell>
          <cell r="F98">
            <v>0</v>
          </cell>
          <cell r="G98">
            <v>0</v>
          </cell>
          <cell r="J98">
            <v>44784</v>
          </cell>
          <cell r="K98">
            <v>4</v>
          </cell>
        </row>
        <row r="99">
          <cell r="B99" t="str">
            <v>11_1</v>
          </cell>
          <cell r="C99" t="str">
            <v>S(42/1)</v>
          </cell>
          <cell r="D99" t="str">
            <v>S</v>
          </cell>
          <cell r="E99">
            <v>42</v>
          </cell>
          <cell r="F99">
            <v>1</v>
          </cell>
          <cell r="G99">
            <v>0</v>
          </cell>
          <cell r="J99">
            <v>44784</v>
          </cell>
          <cell r="K99">
            <v>4</v>
          </cell>
        </row>
        <row r="100">
          <cell r="B100" t="str">
            <v>11_2</v>
          </cell>
          <cell r="C100" t="str">
            <v>W(43/2)</v>
          </cell>
          <cell r="D100" t="str">
            <v>W</v>
          </cell>
          <cell r="E100">
            <v>43</v>
          </cell>
          <cell r="F100">
            <v>2</v>
          </cell>
          <cell r="G100">
            <v>0</v>
          </cell>
          <cell r="J100">
            <v>44784</v>
          </cell>
          <cell r="K100">
            <v>4</v>
          </cell>
        </row>
        <row r="101">
          <cell r="B101" t="str">
            <v>11_3</v>
          </cell>
          <cell r="C101" t="str">
            <v>F(44/3)</v>
          </cell>
          <cell r="D101" t="str">
            <v>F</v>
          </cell>
          <cell r="E101">
            <v>44</v>
          </cell>
          <cell r="F101">
            <v>3</v>
          </cell>
          <cell r="G101">
            <v>0</v>
          </cell>
          <cell r="J101">
            <v>44784</v>
          </cell>
          <cell r="K101">
            <v>4</v>
          </cell>
        </row>
        <row r="102">
          <cell r="B102" t="str">
            <v>11_4</v>
          </cell>
          <cell r="C102" t="str">
            <v>F(45/4)</v>
          </cell>
          <cell r="D102" t="str">
            <v>F</v>
          </cell>
          <cell r="E102">
            <v>45</v>
          </cell>
          <cell r="F102">
            <v>4</v>
          </cell>
          <cell r="G102">
            <v>0</v>
          </cell>
          <cell r="J102">
            <v>44784</v>
          </cell>
          <cell r="K102">
            <v>4</v>
          </cell>
        </row>
        <row r="103">
          <cell r="B103" t="str">
            <v>11_5</v>
          </cell>
          <cell r="C103" t="str">
            <v>S(46/5)</v>
          </cell>
          <cell r="D103" t="str">
            <v>S</v>
          </cell>
          <cell r="E103">
            <v>46</v>
          </cell>
          <cell r="F103">
            <v>5</v>
          </cell>
          <cell r="G103">
            <v>0</v>
          </cell>
          <cell r="J103">
            <v>44784</v>
          </cell>
          <cell r="K103">
            <v>4</v>
          </cell>
        </row>
        <row r="104">
          <cell r="B104" t="str">
            <v>11_6</v>
          </cell>
          <cell r="C104" t="str">
            <v>W(47/6)</v>
          </cell>
          <cell r="D104" t="str">
            <v>W</v>
          </cell>
          <cell r="E104">
            <v>47</v>
          </cell>
          <cell r="F104">
            <v>6</v>
          </cell>
          <cell r="G104">
            <v>0</v>
          </cell>
          <cell r="J104">
            <v>44784</v>
          </cell>
          <cell r="K104">
            <v>4</v>
          </cell>
        </row>
        <row r="105">
          <cell r="B105" t="str">
            <v>11_7</v>
          </cell>
          <cell r="C105" t="str">
            <v>F(48/7)</v>
          </cell>
          <cell r="D105" t="str">
            <v>F</v>
          </cell>
          <cell r="E105">
            <v>48</v>
          </cell>
          <cell r="F105">
            <v>7</v>
          </cell>
          <cell r="G105">
            <v>0</v>
          </cell>
          <cell r="J105">
            <v>44784</v>
          </cell>
          <cell r="K105">
            <v>4</v>
          </cell>
        </row>
        <row r="106">
          <cell r="B106" t="str">
            <v>11_8</v>
          </cell>
          <cell r="C106" t="str">
            <v>S(49/8)</v>
          </cell>
          <cell r="D106" t="str">
            <v>S</v>
          </cell>
          <cell r="E106">
            <v>49</v>
          </cell>
          <cell r="F106">
            <v>8</v>
          </cell>
          <cell r="G106">
            <v>0</v>
          </cell>
          <cell r="J106">
            <v>44784</v>
          </cell>
          <cell r="K106">
            <v>4</v>
          </cell>
        </row>
        <row r="107">
          <cell r="B107" t="str">
            <v>11_9</v>
          </cell>
          <cell r="C107" t="str">
            <v>F(50/9)</v>
          </cell>
          <cell r="D107" t="str">
            <v>F</v>
          </cell>
          <cell r="E107">
            <v>50</v>
          </cell>
          <cell r="F107">
            <v>9</v>
          </cell>
          <cell r="G107">
            <v>0</v>
          </cell>
          <cell r="J107">
            <v>44784</v>
          </cell>
          <cell r="K107">
            <v>4</v>
          </cell>
        </row>
        <row r="108">
          <cell r="B108" t="str">
            <v>11_10</v>
          </cell>
          <cell r="C108" t="str">
            <v>W(51/10)</v>
          </cell>
          <cell r="D108" t="str">
            <v>W</v>
          </cell>
          <cell r="E108">
            <v>51</v>
          </cell>
          <cell r="F108">
            <v>10</v>
          </cell>
          <cell r="G108">
            <v>0</v>
          </cell>
          <cell r="J108">
            <v>44784</v>
          </cell>
          <cell r="K108">
            <v>4</v>
          </cell>
        </row>
        <row r="109">
          <cell r="B109" t="str">
            <v>11_11</v>
          </cell>
          <cell r="C109" t="str">
            <v>F(52/11)</v>
          </cell>
          <cell r="D109" t="str">
            <v>F</v>
          </cell>
          <cell r="E109">
            <v>52</v>
          </cell>
          <cell r="F109">
            <v>11</v>
          </cell>
          <cell r="G109">
            <v>0</v>
          </cell>
          <cell r="J109">
            <v>44784</v>
          </cell>
          <cell r="K109">
            <v>4</v>
          </cell>
        </row>
        <row r="110">
          <cell r="B110" t="str">
            <v>11_12</v>
          </cell>
          <cell r="C110" t="str">
            <v>S(53/12)</v>
          </cell>
          <cell r="D110" t="str">
            <v>S</v>
          </cell>
          <cell r="E110">
            <v>53</v>
          </cell>
          <cell r="F110">
            <v>12</v>
          </cell>
          <cell r="G110">
            <v>0</v>
          </cell>
          <cell r="J110">
            <v>44784</v>
          </cell>
          <cell r="K110">
            <v>4</v>
          </cell>
        </row>
        <row r="111">
          <cell r="B111" t="str">
            <v>11_13</v>
          </cell>
          <cell r="C111" t="str">
            <v>F(54/13)</v>
          </cell>
          <cell r="D111" t="str">
            <v>F</v>
          </cell>
          <cell r="E111">
            <v>54</v>
          </cell>
          <cell r="F111">
            <v>13</v>
          </cell>
          <cell r="G111">
            <v>0</v>
          </cell>
          <cell r="J111">
            <v>44784</v>
          </cell>
          <cell r="K111">
            <v>4</v>
          </cell>
        </row>
        <row r="112">
          <cell r="B112" t="str">
            <v>11_14</v>
          </cell>
          <cell r="C112" t="str">
            <v>W(55/14)</v>
          </cell>
          <cell r="D112" t="str">
            <v>W</v>
          </cell>
          <cell r="E112">
            <v>55</v>
          </cell>
          <cell r="F112">
            <v>14</v>
          </cell>
          <cell r="G112">
            <v>0</v>
          </cell>
          <cell r="J112">
            <v>44784</v>
          </cell>
          <cell r="K112">
            <v>4</v>
          </cell>
        </row>
        <row r="113">
          <cell r="B113" t="str">
            <v>11_15</v>
          </cell>
          <cell r="C113" t="str">
            <v>F(56/15)</v>
          </cell>
          <cell r="D113" t="str">
            <v>F</v>
          </cell>
          <cell r="E113">
            <v>56</v>
          </cell>
          <cell r="F113">
            <v>15</v>
          </cell>
          <cell r="G113">
            <v>0</v>
          </cell>
          <cell r="J113">
            <v>44784</v>
          </cell>
          <cell r="K113">
            <v>4</v>
          </cell>
        </row>
        <row r="114">
          <cell r="B114" t="str">
            <v>11_16</v>
          </cell>
          <cell r="C114" t="str">
            <v>S(57/16)</v>
          </cell>
          <cell r="D114" t="str">
            <v>S</v>
          </cell>
          <cell r="E114">
            <v>57</v>
          </cell>
          <cell r="F114">
            <v>16</v>
          </cell>
          <cell r="G114">
            <v>0</v>
          </cell>
          <cell r="J114">
            <v>44784</v>
          </cell>
          <cell r="K114">
            <v>4</v>
          </cell>
        </row>
        <row r="115">
          <cell r="B115" t="str">
            <v>11_17</v>
          </cell>
          <cell r="C115" t="str">
            <v>F(58/17)</v>
          </cell>
          <cell r="D115" t="str">
            <v>F</v>
          </cell>
          <cell r="E115">
            <v>58</v>
          </cell>
          <cell r="F115">
            <v>17</v>
          </cell>
          <cell r="G115">
            <v>0</v>
          </cell>
          <cell r="J115">
            <v>44784</v>
          </cell>
          <cell r="K115">
            <v>4</v>
          </cell>
        </row>
        <row r="116">
          <cell r="B116" t="str">
            <v>11_18</v>
          </cell>
          <cell r="C116" t="str">
            <v>W(59/18)</v>
          </cell>
          <cell r="D116" t="str">
            <v>W</v>
          </cell>
          <cell r="E116">
            <v>59</v>
          </cell>
          <cell r="F116">
            <v>18</v>
          </cell>
          <cell r="G116">
            <v>0</v>
          </cell>
          <cell r="J116">
            <v>44784</v>
          </cell>
          <cell r="K116">
            <v>4</v>
          </cell>
        </row>
        <row r="117">
          <cell r="B117" t="str">
            <v>11_19</v>
          </cell>
          <cell r="C117" t="str">
            <v>F(60/19)</v>
          </cell>
          <cell r="D117" t="str">
            <v>F</v>
          </cell>
          <cell r="E117">
            <v>60</v>
          </cell>
          <cell r="F117">
            <v>19</v>
          </cell>
          <cell r="G117">
            <v>0</v>
          </cell>
          <cell r="J117">
            <v>44784</v>
          </cell>
          <cell r="K117">
            <v>4</v>
          </cell>
        </row>
        <row r="118">
          <cell r="B118" t="str">
            <v>11_20</v>
          </cell>
          <cell r="C118" t="str">
            <v>S(61/20)</v>
          </cell>
          <cell r="D118" t="str">
            <v>S</v>
          </cell>
          <cell r="E118">
            <v>61</v>
          </cell>
          <cell r="F118">
            <v>20</v>
          </cell>
          <cell r="G118">
            <v>0</v>
          </cell>
          <cell r="J118">
            <v>44784</v>
          </cell>
          <cell r="K118">
            <v>4</v>
          </cell>
        </row>
        <row r="119">
          <cell r="B119" t="str">
            <v>11_21</v>
          </cell>
          <cell r="C119" t="str">
            <v>F(62/21)</v>
          </cell>
          <cell r="D119" t="str">
            <v>F</v>
          </cell>
          <cell r="E119">
            <v>62</v>
          </cell>
          <cell r="F119">
            <v>21</v>
          </cell>
          <cell r="G119">
            <v>1</v>
          </cell>
          <cell r="J119">
            <v>44784</v>
          </cell>
          <cell r="K119">
            <v>4</v>
          </cell>
        </row>
        <row r="120">
          <cell r="B120" t="str">
            <v>11_22</v>
          </cell>
          <cell r="C120" t="str">
            <v>W(63/22)</v>
          </cell>
          <cell r="D120" t="str">
            <v>W</v>
          </cell>
          <cell r="E120">
            <v>63</v>
          </cell>
          <cell r="F120">
            <v>22</v>
          </cell>
          <cell r="G120">
            <v>0</v>
          </cell>
          <cell r="J120">
            <v>44784</v>
          </cell>
          <cell r="K120">
            <v>4</v>
          </cell>
        </row>
        <row r="121">
          <cell r="B121" t="str">
            <v>11_23</v>
          </cell>
          <cell r="C121" t="str">
            <v>F(64/23)</v>
          </cell>
          <cell r="D121" t="str">
            <v>F</v>
          </cell>
          <cell r="E121">
            <v>64</v>
          </cell>
          <cell r="F121">
            <v>23</v>
          </cell>
          <cell r="G121">
            <v>0</v>
          </cell>
          <cell r="J121">
            <v>44784</v>
          </cell>
          <cell r="K121">
            <v>4</v>
          </cell>
        </row>
        <row r="122">
          <cell r="B122" t="str">
            <v>23_0</v>
          </cell>
          <cell r="C122" t="str">
            <v>F(41/0)</v>
          </cell>
          <cell r="D122" t="str">
            <v>F</v>
          </cell>
          <cell r="E122">
            <v>41</v>
          </cell>
          <cell r="F122">
            <v>0</v>
          </cell>
          <cell r="G122">
            <v>0</v>
          </cell>
          <cell r="J122">
            <v>44796</v>
          </cell>
          <cell r="K122">
            <v>5</v>
          </cell>
        </row>
        <row r="123">
          <cell r="B123" t="str">
            <v>23_1</v>
          </cell>
          <cell r="C123" t="str">
            <v>S(42/1)</v>
          </cell>
          <cell r="D123" t="str">
            <v>S</v>
          </cell>
          <cell r="E123">
            <v>42</v>
          </cell>
          <cell r="F123">
            <v>1</v>
          </cell>
          <cell r="G123">
            <v>0</v>
          </cell>
          <cell r="J123">
            <v>44796</v>
          </cell>
          <cell r="K123">
            <v>5</v>
          </cell>
        </row>
        <row r="124">
          <cell r="B124" t="str">
            <v>23_2</v>
          </cell>
          <cell r="C124" t="str">
            <v>W(43/2)</v>
          </cell>
          <cell r="D124" t="str">
            <v>W</v>
          </cell>
          <cell r="E124">
            <v>43</v>
          </cell>
          <cell r="F124">
            <v>2</v>
          </cell>
          <cell r="G124">
            <v>0</v>
          </cell>
          <cell r="J124">
            <v>44796</v>
          </cell>
          <cell r="K124">
            <v>5</v>
          </cell>
        </row>
        <row r="125">
          <cell r="B125" t="str">
            <v>23_3</v>
          </cell>
          <cell r="C125" t="str">
            <v>F(44/3)</v>
          </cell>
          <cell r="D125" t="str">
            <v>F</v>
          </cell>
          <cell r="E125">
            <v>44</v>
          </cell>
          <cell r="F125">
            <v>3</v>
          </cell>
          <cell r="G125">
            <v>0</v>
          </cell>
          <cell r="I125">
            <v>44784</v>
          </cell>
          <cell r="J125">
            <v>44796</v>
          </cell>
          <cell r="K125">
            <v>5</v>
          </cell>
        </row>
        <row r="126">
          <cell r="B126" t="str">
            <v>23_4</v>
          </cell>
          <cell r="C126" t="str">
            <v>F(45/4)</v>
          </cell>
          <cell r="D126" t="str">
            <v>F</v>
          </cell>
          <cell r="E126">
            <v>45</v>
          </cell>
          <cell r="F126">
            <v>4</v>
          </cell>
          <cell r="G126">
            <v>0</v>
          </cell>
          <cell r="J126">
            <v>44796</v>
          </cell>
          <cell r="K126">
            <v>5</v>
          </cell>
        </row>
        <row r="127">
          <cell r="B127" t="str">
            <v>23_5</v>
          </cell>
          <cell r="C127" t="str">
            <v>S(46/5)</v>
          </cell>
          <cell r="D127" t="str">
            <v>S</v>
          </cell>
          <cell r="E127">
            <v>46</v>
          </cell>
          <cell r="F127">
            <v>5</v>
          </cell>
          <cell r="G127">
            <v>0</v>
          </cell>
          <cell r="H127" t="str">
            <v>horsehair worm in trap!</v>
          </cell>
          <cell r="J127">
            <v>44796</v>
          </cell>
          <cell r="K127">
            <v>5</v>
          </cell>
        </row>
        <row r="128">
          <cell r="B128" t="str">
            <v>23_6</v>
          </cell>
          <cell r="C128" t="str">
            <v>W(47/6)</v>
          </cell>
          <cell r="D128" t="str">
            <v>W</v>
          </cell>
          <cell r="E128">
            <v>47</v>
          </cell>
          <cell r="F128">
            <v>6</v>
          </cell>
          <cell r="G128">
            <v>0</v>
          </cell>
          <cell r="J128">
            <v>44796</v>
          </cell>
          <cell r="K128">
            <v>5</v>
          </cell>
        </row>
        <row r="129">
          <cell r="B129" t="str">
            <v>23_7</v>
          </cell>
          <cell r="C129" t="str">
            <v>F(48/7)</v>
          </cell>
          <cell r="D129" t="str">
            <v>F</v>
          </cell>
          <cell r="E129">
            <v>48</v>
          </cell>
          <cell r="F129">
            <v>7</v>
          </cell>
          <cell r="G129">
            <v>0</v>
          </cell>
          <cell r="J129">
            <v>44796</v>
          </cell>
          <cell r="K129">
            <v>5</v>
          </cell>
        </row>
        <row r="130">
          <cell r="B130" t="str">
            <v>23_8</v>
          </cell>
          <cell r="C130" t="str">
            <v>S(49/8)</v>
          </cell>
          <cell r="D130" t="str">
            <v>S</v>
          </cell>
          <cell r="E130">
            <v>49</v>
          </cell>
          <cell r="F130">
            <v>8</v>
          </cell>
          <cell r="G130">
            <v>0</v>
          </cell>
          <cell r="J130">
            <v>44796</v>
          </cell>
          <cell r="K130">
            <v>5</v>
          </cell>
        </row>
        <row r="131">
          <cell r="B131" t="str">
            <v>23_9</v>
          </cell>
          <cell r="C131" t="str">
            <v>F(50/9)</v>
          </cell>
          <cell r="D131" t="str">
            <v>F</v>
          </cell>
          <cell r="E131">
            <v>50</v>
          </cell>
          <cell r="F131">
            <v>9</v>
          </cell>
          <cell r="G131">
            <v>0</v>
          </cell>
          <cell r="J131">
            <v>44796</v>
          </cell>
          <cell r="K131">
            <v>5</v>
          </cell>
        </row>
        <row r="132">
          <cell r="B132" t="str">
            <v>23_10</v>
          </cell>
          <cell r="C132" t="str">
            <v>W(51/10)</v>
          </cell>
          <cell r="D132" t="str">
            <v>W</v>
          </cell>
          <cell r="E132">
            <v>51</v>
          </cell>
          <cell r="F132">
            <v>10</v>
          </cell>
          <cell r="G132">
            <v>0</v>
          </cell>
          <cell r="J132">
            <v>44796</v>
          </cell>
          <cell r="K132">
            <v>5</v>
          </cell>
        </row>
        <row r="133">
          <cell r="B133" t="str">
            <v>23_11</v>
          </cell>
          <cell r="C133" t="str">
            <v>F(52/11)</v>
          </cell>
          <cell r="D133" t="str">
            <v>F</v>
          </cell>
          <cell r="E133">
            <v>52</v>
          </cell>
          <cell r="F133">
            <v>11</v>
          </cell>
          <cell r="G133">
            <v>0</v>
          </cell>
          <cell r="J133">
            <v>44796</v>
          </cell>
          <cell r="K133">
            <v>5</v>
          </cell>
        </row>
        <row r="134">
          <cell r="B134" t="str">
            <v>23_12</v>
          </cell>
          <cell r="C134" t="str">
            <v>S(53/12)</v>
          </cell>
          <cell r="D134" t="str">
            <v>S</v>
          </cell>
          <cell r="E134">
            <v>53</v>
          </cell>
          <cell r="F134">
            <v>12</v>
          </cell>
          <cell r="G134">
            <v>0</v>
          </cell>
          <cell r="J134">
            <v>44796</v>
          </cell>
          <cell r="K134">
            <v>5</v>
          </cell>
        </row>
        <row r="135">
          <cell r="B135" t="str">
            <v>23_13</v>
          </cell>
          <cell r="C135" t="str">
            <v>F(54/13)</v>
          </cell>
          <cell r="D135" t="str">
            <v>F</v>
          </cell>
          <cell r="E135">
            <v>54</v>
          </cell>
          <cell r="F135">
            <v>13</v>
          </cell>
          <cell r="G135">
            <v>0</v>
          </cell>
          <cell r="J135">
            <v>44796</v>
          </cell>
          <cell r="K135">
            <v>5</v>
          </cell>
        </row>
        <row r="136">
          <cell r="B136" t="str">
            <v>23_14</v>
          </cell>
          <cell r="C136" t="str">
            <v>W(55/14)</v>
          </cell>
          <cell r="D136" t="str">
            <v>W</v>
          </cell>
          <cell r="E136">
            <v>55</v>
          </cell>
          <cell r="F136">
            <v>14</v>
          </cell>
          <cell r="G136">
            <v>0</v>
          </cell>
          <cell r="J136">
            <v>44796</v>
          </cell>
          <cell r="K136">
            <v>5</v>
          </cell>
        </row>
        <row r="137">
          <cell r="B137" t="str">
            <v>23_15</v>
          </cell>
          <cell r="C137" t="str">
            <v>F(56/15)</v>
          </cell>
          <cell r="D137" t="str">
            <v>F</v>
          </cell>
          <cell r="E137">
            <v>56</v>
          </cell>
          <cell r="F137">
            <v>15</v>
          </cell>
          <cell r="G137">
            <v>0</v>
          </cell>
          <cell r="J137">
            <v>44796</v>
          </cell>
          <cell r="K137">
            <v>5</v>
          </cell>
        </row>
        <row r="138">
          <cell r="B138" t="str">
            <v>23_16</v>
          </cell>
          <cell r="C138" t="str">
            <v>S(57/16)</v>
          </cell>
          <cell r="D138" t="str">
            <v>S</v>
          </cell>
          <cell r="E138">
            <v>57</v>
          </cell>
          <cell r="F138">
            <v>16</v>
          </cell>
          <cell r="G138">
            <v>0</v>
          </cell>
          <cell r="J138">
            <v>44796</v>
          </cell>
          <cell r="K138">
            <v>5</v>
          </cell>
        </row>
        <row r="139">
          <cell r="B139" t="str">
            <v>23_17</v>
          </cell>
          <cell r="C139" t="str">
            <v>F(58/17)</v>
          </cell>
          <cell r="D139" t="str">
            <v>F</v>
          </cell>
          <cell r="E139">
            <v>58</v>
          </cell>
          <cell r="F139">
            <v>17</v>
          </cell>
          <cell r="G139">
            <v>0</v>
          </cell>
          <cell r="J139">
            <v>44796</v>
          </cell>
          <cell r="K139">
            <v>5</v>
          </cell>
        </row>
        <row r="140">
          <cell r="B140" t="str">
            <v>23_18</v>
          </cell>
          <cell r="C140" t="str">
            <v>W(59/18)</v>
          </cell>
          <cell r="D140" t="str">
            <v>W</v>
          </cell>
          <cell r="E140">
            <v>59</v>
          </cell>
          <cell r="F140">
            <v>18</v>
          </cell>
          <cell r="G140">
            <v>0</v>
          </cell>
          <cell r="J140">
            <v>44796</v>
          </cell>
          <cell r="K140">
            <v>5</v>
          </cell>
        </row>
        <row r="141">
          <cell r="B141" t="str">
            <v>23_19</v>
          </cell>
          <cell r="C141" t="str">
            <v>F(60/19)</v>
          </cell>
          <cell r="D141" t="str">
            <v>F</v>
          </cell>
          <cell r="E141">
            <v>60</v>
          </cell>
          <cell r="F141">
            <v>19</v>
          </cell>
          <cell r="G141">
            <v>0</v>
          </cell>
          <cell r="J141">
            <v>44796</v>
          </cell>
          <cell r="K141">
            <v>5</v>
          </cell>
        </row>
        <row r="142">
          <cell r="B142" t="str">
            <v>23_20</v>
          </cell>
          <cell r="C142" t="str">
            <v>S(61/20)</v>
          </cell>
          <cell r="D142" t="str">
            <v>S</v>
          </cell>
          <cell r="E142">
            <v>61</v>
          </cell>
          <cell r="F142">
            <v>20</v>
          </cell>
          <cell r="G142">
            <v>0</v>
          </cell>
          <cell r="J142">
            <v>44796</v>
          </cell>
          <cell r="K142">
            <v>5</v>
          </cell>
        </row>
        <row r="143">
          <cell r="B143" t="str">
            <v>23_21</v>
          </cell>
          <cell r="C143" t="str">
            <v>F(62/21)</v>
          </cell>
          <cell r="D143" t="str">
            <v>F</v>
          </cell>
          <cell r="E143">
            <v>62</v>
          </cell>
          <cell r="F143">
            <v>21</v>
          </cell>
          <cell r="G143">
            <v>0</v>
          </cell>
          <cell r="J143">
            <v>44796</v>
          </cell>
          <cell r="K143">
            <v>5</v>
          </cell>
        </row>
        <row r="144">
          <cell r="B144" t="str">
            <v>23_22</v>
          </cell>
          <cell r="C144" t="str">
            <v>W(63/22)</v>
          </cell>
          <cell r="D144" t="str">
            <v>W</v>
          </cell>
          <cell r="E144">
            <v>63</v>
          </cell>
          <cell r="F144">
            <v>22</v>
          </cell>
          <cell r="G144">
            <v>0</v>
          </cell>
          <cell r="J144">
            <v>44796</v>
          </cell>
          <cell r="K144">
            <v>5</v>
          </cell>
        </row>
        <row r="145">
          <cell r="B145" t="str">
            <v>23_23</v>
          </cell>
          <cell r="C145" t="str">
            <v>F(64/23)</v>
          </cell>
          <cell r="D145" t="str">
            <v>F</v>
          </cell>
          <cell r="E145">
            <v>64</v>
          </cell>
          <cell r="F145">
            <v>23</v>
          </cell>
          <cell r="G145">
            <v>0</v>
          </cell>
          <cell r="J145">
            <v>44796</v>
          </cell>
          <cell r="K145">
            <v>5</v>
          </cell>
        </row>
        <row r="146">
          <cell r="B146" t="str">
            <v>6_0</v>
          </cell>
          <cell r="C146" t="str">
            <v>F(41/0)</v>
          </cell>
          <cell r="D146" t="str">
            <v>F</v>
          </cell>
          <cell r="E146">
            <v>41</v>
          </cell>
          <cell r="F146">
            <v>0</v>
          </cell>
          <cell r="G146">
            <v>0</v>
          </cell>
          <cell r="J146">
            <v>44810</v>
          </cell>
          <cell r="K146">
            <v>6</v>
          </cell>
        </row>
        <row r="147">
          <cell r="B147" t="str">
            <v>6_1</v>
          </cell>
          <cell r="C147" t="str">
            <v>S(42/1)</v>
          </cell>
          <cell r="D147" t="str">
            <v>S</v>
          </cell>
          <cell r="E147">
            <v>42</v>
          </cell>
          <cell r="F147">
            <v>1</v>
          </cell>
          <cell r="G147">
            <v>0</v>
          </cell>
          <cell r="J147">
            <v>44810</v>
          </cell>
          <cell r="K147">
            <v>6</v>
          </cell>
        </row>
        <row r="148">
          <cell r="B148" t="str">
            <v>6_2</v>
          </cell>
          <cell r="C148" t="str">
            <v>W(43/2)</v>
          </cell>
          <cell r="D148" t="str">
            <v>W</v>
          </cell>
          <cell r="E148">
            <v>43</v>
          </cell>
          <cell r="F148">
            <v>2</v>
          </cell>
          <cell r="G148">
            <v>0</v>
          </cell>
          <cell r="J148">
            <v>44810</v>
          </cell>
          <cell r="K148">
            <v>6</v>
          </cell>
        </row>
        <row r="149">
          <cell r="B149" t="str">
            <v>6_3</v>
          </cell>
          <cell r="C149" t="str">
            <v>F(44/3)</v>
          </cell>
          <cell r="D149" t="str">
            <v>F</v>
          </cell>
          <cell r="E149">
            <v>44</v>
          </cell>
          <cell r="F149">
            <v>3</v>
          </cell>
          <cell r="G149">
            <v>0</v>
          </cell>
          <cell r="J149">
            <v>44810</v>
          </cell>
          <cell r="K149">
            <v>6</v>
          </cell>
        </row>
        <row r="150">
          <cell r="B150" t="str">
            <v>6_4</v>
          </cell>
          <cell r="C150" t="str">
            <v>F(45/4)</v>
          </cell>
          <cell r="D150" t="str">
            <v>F</v>
          </cell>
          <cell r="E150">
            <v>45</v>
          </cell>
          <cell r="F150">
            <v>4</v>
          </cell>
          <cell r="G150">
            <v>0</v>
          </cell>
          <cell r="J150">
            <v>44810</v>
          </cell>
          <cell r="K150">
            <v>6</v>
          </cell>
        </row>
        <row r="151">
          <cell r="B151" t="str">
            <v>6_5</v>
          </cell>
          <cell r="C151" t="str">
            <v>S(46/5)</v>
          </cell>
          <cell r="D151" t="str">
            <v>S</v>
          </cell>
          <cell r="E151">
            <v>46</v>
          </cell>
          <cell r="F151">
            <v>5</v>
          </cell>
          <cell r="G151">
            <v>0</v>
          </cell>
          <cell r="J151">
            <v>44810</v>
          </cell>
          <cell r="K151">
            <v>6</v>
          </cell>
        </row>
        <row r="152">
          <cell r="B152" t="str">
            <v>6_6</v>
          </cell>
          <cell r="C152" t="str">
            <v>W(47/6)</v>
          </cell>
          <cell r="D152" t="str">
            <v>W</v>
          </cell>
          <cell r="E152">
            <v>47</v>
          </cell>
          <cell r="F152">
            <v>6</v>
          </cell>
          <cell r="G152">
            <v>0</v>
          </cell>
          <cell r="J152">
            <v>44810</v>
          </cell>
          <cell r="K152">
            <v>6</v>
          </cell>
        </row>
        <row r="153">
          <cell r="B153" t="str">
            <v>6_7</v>
          </cell>
          <cell r="C153" t="str">
            <v>F(48/7)</v>
          </cell>
          <cell r="D153" t="str">
            <v>F</v>
          </cell>
          <cell r="E153">
            <v>48</v>
          </cell>
          <cell r="F153">
            <v>7</v>
          </cell>
          <cell r="G153">
            <v>0</v>
          </cell>
          <cell r="J153">
            <v>44810</v>
          </cell>
          <cell r="K153">
            <v>6</v>
          </cell>
        </row>
        <row r="154">
          <cell r="B154" t="str">
            <v>6_8</v>
          </cell>
          <cell r="C154" t="str">
            <v>S(49/8)</v>
          </cell>
          <cell r="D154" t="str">
            <v>S</v>
          </cell>
          <cell r="E154">
            <v>49</v>
          </cell>
          <cell r="F154">
            <v>8</v>
          </cell>
          <cell r="G154">
            <v>0</v>
          </cell>
          <cell r="J154">
            <v>44810</v>
          </cell>
          <cell r="K154">
            <v>6</v>
          </cell>
        </row>
        <row r="155">
          <cell r="B155" t="str">
            <v>6_9</v>
          </cell>
          <cell r="C155" t="str">
            <v>F(50/9)</v>
          </cell>
          <cell r="D155" t="str">
            <v>F</v>
          </cell>
          <cell r="E155">
            <v>50</v>
          </cell>
          <cell r="F155">
            <v>9</v>
          </cell>
          <cell r="G155">
            <v>0</v>
          </cell>
          <cell r="J155">
            <v>44810</v>
          </cell>
          <cell r="K155">
            <v>6</v>
          </cell>
        </row>
        <row r="156">
          <cell r="B156" t="str">
            <v>6_10</v>
          </cell>
          <cell r="C156" t="str">
            <v>W(51/10)</v>
          </cell>
          <cell r="D156" t="str">
            <v>W</v>
          </cell>
          <cell r="E156">
            <v>51</v>
          </cell>
          <cell r="F156">
            <v>10</v>
          </cell>
          <cell r="G156">
            <v>0</v>
          </cell>
          <cell r="J156">
            <v>44810</v>
          </cell>
          <cell r="K156">
            <v>6</v>
          </cell>
        </row>
        <row r="157">
          <cell r="B157" t="str">
            <v>6_11</v>
          </cell>
          <cell r="C157" t="str">
            <v>F(52/11)</v>
          </cell>
          <cell r="D157" t="str">
            <v>F</v>
          </cell>
          <cell r="E157">
            <v>52</v>
          </cell>
          <cell r="F157">
            <v>11</v>
          </cell>
          <cell r="G157">
            <v>0</v>
          </cell>
          <cell r="J157">
            <v>44810</v>
          </cell>
          <cell r="K157">
            <v>6</v>
          </cell>
        </row>
        <row r="158">
          <cell r="B158" t="str">
            <v>6_12</v>
          </cell>
          <cell r="C158" t="str">
            <v>S(53/12)</v>
          </cell>
          <cell r="D158" t="str">
            <v>S</v>
          </cell>
          <cell r="E158">
            <v>53</v>
          </cell>
          <cell r="F158">
            <v>12</v>
          </cell>
          <cell r="G158">
            <v>0</v>
          </cell>
          <cell r="J158">
            <v>44810</v>
          </cell>
          <cell r="K158">
            <v>6</v>
          </cell>
        </row>
        <row r="159">
          <cell r="B159" t="str">
            <v>6_13</v>
          </cell>
          <cell r="C159" t="str">
            <v>F(54/13)</v>
          </cell>
          <cell r="D159" t="str">
            <v>F</v>
          </cell>
          <cell r="E159">
            <v>54</v>
          </cell>
          <cell r="F159">
            <v>13</v>
          </cell>
          <cell r="G159">
            <v>0</v>
          </cell>
          <cell r="J159">
            <v>44810</v>
          </cell>
          <cell r="K159">
            <v>6</v>
          </cell>
        </row>
        <row r="160">
          <cell r="B160" t="str">
            <v>6_14</v>
          </cell>
          <cell r="C160" t="str">
            <v>W(55/14)</v>
          </cell>
          <cell r="D160" t="str">
            <v>W</v>
          </cell>
          <cell r="E160">
            <v>55</v>
          </cell>
          <cell r="F160">
            <v>14</v>
          </cell>
          <cell r="G160">
            <v>0</v>
          </cell>
          <cell r="J160">
            <v>44810</v>
          </cell>
          <cell r="K160">
            <v>6</v>
          </cell>
        </row>
        <row r="161">
          <cell r="B161" t="str">
            <v>6_15</v>
          </cell>
          <cell r="C161" t="str">
            <v>F(56/15)</v>
          </cell>
          <cell r="D161" t="str">
            <v>F</v>
          </cell>
          <cell r="E161">
            <v>56</v>
          </cell>
          <cell r="F161">
            <v>15</v>
          </cell>
          <cell r="G161">
            <v>0</v>
          </cell>
          <cell r="J161">
            <v>44810</v>
          </cell>
          <cell r="K161">
            <v>6</v>
          </cell>
        </row>
        <row r="162">
          <cell r="B162" t="str">
            <v>6_16</v>
          </cell>
          <cell r="C162" t="str">
            <v>S(57/16)</v>
          </cell>
          <cell r="D162" t="str">
            <v>S</v>
          </cell>
          <cell r="E162">
            <v>57</v>
          </cell>
          <cell r="F162">
            <v>16</v>
          </cell>
          <cell r="G162">
            <v>0</v>
          </cell>
          <cell r="J162">
            <v>44810</v>
          </cell>
          <cell r="K162">
            <v>6</v>
          </cell>
        </row>
        <row r="163">
          <cell r="B163" t="str">
            <v>6_17</v>
          </cell>
          <cell r="C163" t="str">
            <v>F(58/17)</v>
          </cell>
          <cell r="D163" t="str">
            <v>F</v>
          </cell>
          <cell r="E163">
            <v>58</v>
          </cell>
          <cell r="F163">
            <v>17</v>
          </cell>
          <cell r="G163">
            <v>0</v>
          </cell>
          <cell r="J163">
            <v>44810</v>
          </cell>
          <cell r="K163">
            <v>6</v>
          </cell>
        </row>
        <row r="164">
          <cell r="B164" t="str">
            <v>6_18</v>
          </cell>
          <cell r="C164" t="str">
            <v>W(59/18)</v>
          </cell>
          <cell r="D164" t="str">
            <v>W</v>
          </cell>
          <cell r="E164">
            <v>59</v>
          </cell>
          <cell r="F164">
            <v>18</v>
          </cell>
          <cell r="G164">
            <v>0</v>
          </cell>
          <cell r="J164">
            <v>44810</v>
          </cell>
          <cell r="K164">
            <v>6</v>
          </cell>
        </row>
        <row r="165">
          <cell r="B165" t="str">
            <v>6_19</v>
          </cell>
          <cell r="C165" t="str">
            <v>F(60/19)</v>
          </cell>
          <cell r="D165" t="str">
            <v>F</v>
          </cell>
          <cell r="E165">
            <v>60</v>
          </cell>
          <cell r="F165">
            <v>19</v>
          </cell>
          <cell r="G165">
            <v>0</v>
          </cell>
          <cell r="J165">
            <v>44810</v>
          </cell>
          <cell r="K165">
            <v>6</v>
          </cell>
        </row>
        <row r="166">
          <cell r="B166" t="str">
            <v>6_20</v>
          </cell>
          <cell r="C166" t="str">
            <v>S(61/20)</v>
          </cell>
          <cell r="D166" t="str">
            <v>S</v>
          </cell>
          <cell r="E166">
            <v>61</v>
          </cell>
          <cell r="F166">
            <v>20</v>
          </cell>
          <cell r="G166">
            <v>0</v>
          </cell>
          <cell r="J166">
            <v>44810</v>
          </cell>
          <cell r="K166">
            <v>6</v>
          </cell>
        </row>
        <row r="167">
          <cell r="B167" t="str">
            <v>6_21</v>
          </cell>
          <cell r="C167" t="str">
            <v>F(62/21)</v>
          </cell>
          <cell r="D167" t="str">
            <v>F</v>
          </cell>
          <cell r="E167">
            <v>62</v>
          </cell>
          <cell r="F167">
            <v>21</v>
          </cell>
          <cell r="G167">
            <v>0</v>
          </cell>
          <cell r="J167">
            <v>44810</v>
          </cell>
          <cell r="K167">
            <v>6</v>
          </cell>
        </row>
        <row r="168">
          <cell r="B168" t="str">
            <v>6_22</v>
          </cell>
          <cell r="C168" t="str">
            <v>W(63/22)</v>
          </cell>
          <cell r="D168" t="str">
            <v>W</v>
          </cell>
          <cell r="E168">
            <v>63</v>
          </cell>
          <cell r="F168">
            <v>22</v>
          </cell>
          <cell r="G168">
            <v>0</v>
          </cell>
          <cell r="J168">
            <v>44810</v>
          </cell>
          <cell r="K168">
            <v>6</v>
          </cell>
        </row>
        <row r="169">
          <cell r="B169" t="str">
            <v>6_23</v>
          </cell>
          <cell r="C169" t="str">
            <v>F(64/23)</v>
          </cell>
          <cell r="D169" t="str">
            <v>F</v>
          </cell>
          <cell r="E169">
            <v>64</v>
          </cell>
          <cell r="F169">
            <v>23</v>
          </cell>
          <cell r="G169">
            <v>0</v>
          </cell>
          <cell r="J169">
            <v>44810</v>
          </cell>
          <cell r="K169">
            <v>6</v>
          </cell>
        </row>
        <row r="170">
          <cell r="B170" t="str">
            <v>20_0</v>
          </cell>
          <cell r="C170" t="str">
            <v>F(41/0)</v>
          </cell>
          <cell r="D170" t="str">
            <v>F</v>
          </cell>
          <cell r="E170">
            <v>41</v>
          </cell>
          <cell r="F170">
            <v>0</v>
          </cell>
          <cell r="G170">
            <v>0</v>
          </cell>
          <cell r="I170">
            <v>44810</v>
          </cell>
          <cell r="J170">
            <v>44824</v>
          </cell>
          <cell r="K170">
            <v>7</v>
          </cell>
        </row>
        <row r="171">
          <cell r="B171" t="str">
            <v>20_1</v>
          </cell>
          <cell r="C171" t="str">
            <v>S(42/1)</v>
          </cell>
          <cell r="D171" t="str">
            <v>S</v>
          </cell>
          <cell r="E171">
            <v>42</v>
          </cell>
          <cell r="F171">
            <v>1</v>
          </cell>
          <cell r="G171">
            <v>0</v>
          </cell>
          <cell r="J171">
            <v>44824</v>
          </cell>
          <cell r="K171">
            <v>7</v>
          </cell>
        </row>
        <row r="172">
          <cell r="B172" t="str">
            <v>20_2</v>
          </cell>
          <cell r="C172" t="str">
            <v>W(43/2)</v>
          </cell>
          <cell r="D172" t="str">
            <v>W</v>
          </cell>
          <cell r="E172">
            <v>43</v>
          </cell>
          <cell r="F172">
            <v>2</v>
          </cell>
          <cell r="G172">
            <v>0</v>
          </cell>
          <cell r="J172">
            <v>44824</v>
          </cell>
          <cell r="K172">
            <v>7</v>
          </cell>
        </row>
        <row r="173">
          <cell r="B173" t="str">
            <v>20_3</v>
          </cell>
          <cell r="C173" t="str">
            <v>F(44/3)</v>
          </cell>
          <cell r="D173" t="str">
            <v>F</v>
          </cell>
          <cell r="E173">
            <v>44</v>
          </cell>
          <cell r="F173">
            <v>3</v>
          </cell>
          <cell r="G173">
            <v>0</v>
          </cell>
          <cell r="J173">
            <v>44824</v>
          </cell>
          <cell r="K173">
            <v>7</v>
          </cell>
        </row>
        <row r="174">
          <cell r="B174" t="str">
            <v>20_4</v>
          </cell>
          <cell r="C174" t="str">
            <v>F(45/4)</v>
          </cell>
          <cell r="D174" t="str">
            <v>F</v>
          </cell>
          <cell r="E174">
            <v>45</v>
          </cell>
          <cell r="F174">
            <v>4</v>
          </cell>
          <cell r="G174">
            <v>0</v>
          </cell>
          <cell r="J174">
            <v>44824</v>
          </cell>
          <cell r="K174">
            <v>7</v>
          </cell>
        </row>
        <row r="175">
          <cell r="B175" t="str">
            <v>20_5</v>
          </cell>
          <cell r="C175" t="str">
            <v>S(46/5)</v>
          </cell>
          <cell r="D175" t="str">
            <v>S</v>
          </cell>
          <cell r="E175">
            <v>46</v>
          </cell>
          <cell r="F175">
            <v>5</v>
          </cell>
          <cell r="G175">
            <v>0</v>
          </cell>
          <cell r="J175">
            <v>44824</v>
          </cell>
          <cell r="K175">
            <v>7</v>
          </cell>
        </row>
        <row r="176">
          <cell r="B176" t="str">
            <v>20_6</v>
          </cell>
          <cell r="C176" t="str">
            <v>W(47/6)</v>
          </cell>
          <cell r="D176" t="str">
            <v>W</v>
          </cell>
          <cell r="E176">
            <v>47</v>
          </cell>
          <cell r="F176">
            <v>6</v>
          </cell>
          <cell r="G176">
            <v>0</v>
          </cell>
          <cell r="J176">
            <v>44824</v>
          </cell>
          <cell r="K176">
            <v>7</v>
          </cell>
        </row>
        <row r="177">
          <cell r="B177" t="str">
            <v>20_7</v>
          </cell>
          <cell r="C177" t="str">
            <v>F(48/7)</v>
          </cell>
          <cell r="D177" t="str">
            <v>F</v>
          </cell>
          <cell r="E177">
            <v>48</v>
          </cell>
          <cell r="F177">
            <v>7</v>
          </cell>
          <cell r="G177">
            <v>0</v>
          </cell>
          <cell r="H177" t="str">
            <v>mygalomorph!</v>
          </cell>
          <cell r="J177">
            <v>44824</v>
          </cell>
          <cell r="K177">
            <v>7</v>
          </cell>
        </row>
        <row r="178">
          <cell r="B178" t="str">
            <v>20_8</v>
          </cell>
          <cell r="C178" t="str">
            <v>S(49/8)</v>
          </cell>
          <cell r="D178" t="str">
            <v>S</v>
          </cell>
          <cell r="E178">
            <v>49</v>
          </cell>
          <cell r="F178">
            <v>8</v>
          </cell>
          <cell r="G178">
            <v>0</v>
          </cell>
          <cell r="J178">
            <v>44824</v>
          </cell>
          <cell r="K178">
            <v>7</v>
          </cell>
        </row>
        <row r="179">
          <cell r="B179" t="str">
            <v>20_9</v>
          </cell>
          <cell r="C179" t="str">
            <v>F(50/9)</v>
          </cell>
          <cell r="D179" t="str">
            <v>F</v>
          </cell>
          <cell r="E179">
            <v>50</v>
          </cell>
          <cell r="F179">
            <v>9</v>
          </cell>
          <cell r="G179">
            <v>0</v>
          </cell>
          <cell r="H179" t="str">
            <v>mygalomorph!</v>
          </cell>
          <cell r="J179">
            <v>44824</v>
          </cell>
          <cell r="K179">
            <v>7</v>
          </cell>
        </row>
        <row r="180">
          <cell r="B180" t="str">
            <v>20_10</v>
          </cell>
          <cell r="C180" t="str">
            <v>W(51/10)</v>
          </cell>
          <cell r="D180" t="str">
            <v>W</v>
          </cell>
          <cell r="E180">
            <v>51</v>
          </cell>
          <cell r="F180">
            <v>10</v>
          </cell>
          <cell r="G180">
            <v>0</v>
          </cell>
          <cell r="J180">
            <v>44824</v>
          </cell>
          <cell r="K180">
            <v>7</v>
          </cell>
        </row>
        <row r="181">
          <cell r="B181" t="str">
            <v>20_11</v>
          </cell>
          <cell r="C181" t="str">
            <v>F(52/11)</v>
          </cell>
          <cell r="D181" t="str">
            <v>F</v>
          </cell>
          <cell r="E181">
            <v>52</v>
          </cell>
          <cell r="F181">
            <v>11</v>
          </cell>
          <cell r="G181">
            <v>0</v>
          </cell>
          <cell r="J181">
            <v>44824</v>
          </cell>
          <cell r="K181">
            <v>7</v>
          </cell>
        </row>
        <row r="182">
          <cell r="B182" t="str">
            <v>20_12</v>
          </cell>
          <cell r="C182" t="str">
            <v>S(53/12)</v>
          </cell>
          <cell r="D182" t="str">
            <v>S</v>
          </cell>
          <cell r="E182">
            <v>53</v>
          </cell>
          <cell r="F182">
            <v>12</v>
          </cell>
          <cell r="G182">
            <v>0</v>
          </cell>
          <cell r="J182">
            <v>44824</v>
          </cell>
          <cell r="K182">
            <v>7</v>
          </cell>
        </row>
        <row r="183">
          <cell r="B183" t="str">
            <v>20_13</v>
          </cell>
          <cell r="C183" t="str">
            <v>F(54/13)</v>
          </cell>
          <cell r="D183" t="str">
            <v>F</v>
          </cell>
          <cell r="E183">
            <v>54</v>
          </cell>
          <cell r="F183">
            <v>13</v>
          </cell>
          <cell r="G183">
            <v>0</v>
          </cell>
          <cell r="J183">
            <v>44824</v>
          </cell>
          <cell r="K183">
            <v>7</v>
          </cell>
        </row>
        <row r="184">
          <cell r="B184" t="str">
            <v>20_14</v>
          </cell>
          <cell r="C184" t="str">
            <v>W(55/14)</v>
          </cell>
          <cell r="D184" t="str">
            <v>W</v>
          </cell>
          <cell r="E184">
            <v>55</v>
          </cell>
          <cell r="F184">
            <v>14</v>
          </cell>
          <cell r="G184">
            <v>0</v>
          </cell>
          <cell r="J184">
            <v>44824</v>
          </cell>
          <cell r="K184">
            <v>7</v>
          </cell>
        </row>
        <row r="185">
          <cell r="B185" t="str">
            <v>20_15</v>
          </cell>
          <cell r="C185" t="str">
            <v>F(56/15)</v>
          </cell>
          <cell r="D185" t="str">
            <v>F</v>
          </cell>
          <cell r="E185">
            <v>56</v>
          </cell>
          <cell r="F185">
            <v>15</v>
          </cell>
          <cell r="G185">
            <v>0</v>
          </cell>
          <cell r="J185">
            <v>44824</v>
          </cell>
          <cell r="K185">
            <v>7</v>
          </cell>
        </row>
        <row r="186">
          <cell r="B186" t="str">
            <v>20_16</v>
          </cell>
          <cell r="C186" t="str">
            <v>S(57/16)</v>
          </cell>
          <cell r="D186" t="str">
            <v>S</v>
          </cell>
          <cell r="E186">
            <v>57</v>
          </cell>
          <cell r="F186">
            <v>16</v>
          </cell>
          <cell r="G186">
            <v>0</v>
          </cell>
          <cell r="J186">
            <v>44824</v>
          </cell>
          <cell r="K186">
            <v>7</v>
          </cell>
        </row>
        <row r="187">
          <cell r="B187" t="str">
            <v>20_17</v>
          </cell>
          <cell r="C187" t="str">
            <v>F(58/17)</v>
          </cell>
          <cell r="D187" t="str">
            <v>F</v>
          </cell>
          <cell r="E187">
            <v>58</v>
          </cell>
          <cell r="F187">
            <v>17</v>
          </cell>
          <cell r="G187">
            <v>0</v>
          </cell>
          <cell r="J187">
            <v>44824</v>
          </cell>
          <cell r="K187">
            <v>7</v>
          </cell>
        </row>
        <row r="188">
          <cell r="B188" t="str">
            <v>20_18</v>
          </cell>
          <cell r="C188" t="str">
            <v>W(59/18)</v>
          </cell>
          <cell r="D188" t="str">
            <v>W</v>
          </cell>
          <cell r="E188">
            <v>59</v>
          </cell>
          <cell r="F188">
            <v>18</v>
          </cell>
          <cell r="G188">
            <v>0</v>
          </cell>
          <cell r="H188" t="str">
            <v>2 mygalomorphs!</v>
          </cell>
          <cell r="J188">
            <v>44824</v>
          </cell>
          <cell r="K188">
            <v>7</v>
          </cell>
        </row>
        <row r="189">
          <cell r="B189" t="str">
            <v>20_19</v>
          </cell>
          <cell r="C189" t="str">
            <v>F(60/19)</v>
          </cell>
          <cell r="D189" t="str">
            <v>F</v>
          </cell>
          <cell r="E189">
            <v>60</v>
          </cell>
          <cell r="F189">
            <v>19</v>
          </cell>
          <cell r="G189">
            <v>0</v>
          </cell>
          <cell r="H189" t="str">
            <v>mygalomorph!</v>
          </cell>
          <cell r="J189">
            <v>44824</v>
          </cell>
          <cell r="K189">
            <v>7</v>
          </cell>
        </row>
        <row r="190">
          <cell r="B190" t="str">
            <v>20_20</v>
          </cell>
          <cell r="C190" t="str">
            <v>S(61/20)</v>
          </cell>
          <cell r="D190" t="str">
            <v>S</v>
          </cell>
          <cell r="E190">
            <v>61</v>
          </cell>
          <cell r="F190">
            <v>20</v>
          </cell>
          <cell r="G190">
            <v>0</v>
          </cell>
          <cell r="J190">
            <v>44824</v>
          </cell>
          <cell r="K190">
            <v>7</v>
          </cell>
        </row>
        <row r="191">
          <cell r="B191" t="str">
            <v>20_21</v>
          </cell>
          <cell r="C191" t="str">
            <v>F(62/21)</v>
          </cell>
          <cell r="D191" t="str">
            <v>F</v>
          </cell>
          <cell r="E191">
            <v>62</v>
          </cell>
          <cell r="F191">
            <v>21</v>
          </cell>
          <cell r="G191">
            <v>0</v>
          </cell>
          <cell r="J191">
            <v>44824</v>
          </cell>
          <cell r="K191">
            <v>7</v>
          </cell>
        </row>
        <row r="192">
          <cell r="B192" t="str">
            <v>20_22</v>
          </cell>
          <cell r="C192" t="str">
            <v>W(63/22)</v>
          </cell>
          <cell r="D192" t="str">
            <v>W</v>
          </cell>
          <cell r="E192">
            <v>63</v>
          </cell>
          <cell r="F192">
            <v>22</v>
          </cell>
          <cell r="G192">
            <v>0</v>
          </cell>
          <cell r="J192">
            <v>44824</v>
          </cell>
          <cell r="K192">
            <v>7</v>
          </cell>
        </row>
        <row r="193">
          <cell r="B193" t="str">
            <v>20_23</v>
          </cell>
          <cell r="C193" t="str">
            <v>F(64/23)</v>
          </cell>
          <cell r="D193" t="str">
            <v>F</v>
          </cell>
          <cell r="E193">
            <v>64</v>
          </cell>
          <cell r="F193">
            <v>23</v>
          </cell>
          <cell r="G193">
            <v>0</v>
          </cell>
          <cell r="J193">
            <v>44824</v>
          </cell>
          <cell r="K193">
            <v>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abSelected="1" topLeftCell="A66" workbookViewId="0">
      <selection activeCell="M2" sqref="M2"/>
    </sheetView>
  </sheetViews>
  <sheetFormatPr defaultRowHeight="14.5" x14ac:dyDescent="0.35"/>
  <cols>
    <col min="1" max="1" width="10.6328125" style="4" customWidth="1"/>
    <col min="2" max="2" width="9.81640625" style="4" customWidth="1"/>
    <col min="3" max="3" width="7.08984375" style="4" customWidth="1"/>
    <col min="4" max="4" width="5.26953125" style="4" customWidth="1"/>
    <col min="5" max="5" width="19.26953125" style="4" customWidth="1"/>
    <col min="6" max="6" width="16.08984375" style="4" customWidth="1"/>
    <col min="7" max="7" width="16.08984375" style="7" customWidth="1"/>
    <col min="8" max="8" width="16.54296875" style="7" customWidth="1"/>
    <col min="9" max="9" width="20.90625" style="4" bestFit="1" customWidth="1"/>
    <col min="10" max="10" width="17.81640625" style="4" customWidth="1"/>
    <col min="11" max="16384" width="8.7265625" style="4"/>
  </cols>
  <sheetData>
    <row r="1" spans="1:10" ht="29" customHeight="1" x14ac:dyDescent="0.35">
      <c r="A1" s="1" t="s">
        <v>7</v>
      </c>
      <c r="B1" s="1" t="s">
        <v>6</v>
      </c>
      <c r="C1" s="2" t="s">
        <v>3</v>
      </c>
      <c r="D1" s="1" t="s">
        <v>0</v>
      </c>
      <c r="E1" s="8" t="s">
        <v>4</v>
      </c>
      <c r="F1" s="3" t="s">
        <v>5</v>
      </c>
      <c r="G1" s="6" t="s">
        <v>8</v>
      </c>
      <c r="H1" s="6" t="s">
        <v>2</v>
      </c>
      <c r="I1" s="8" t="s">
        <v>9</v>
      </c>
      <c r="J1" s="8" t="s">
        <v>1</v>
      </c>
    </row>
    <row r="2" spans="1:10" x14ac:dyDescent="0.35">
      <c r="A2" s="4">
        <v>8</v>
      </c>
      <c r="B2" s="4">
        <v>23</v>
      </c>
      <c r="C2" s="4">
        <v>44</v>
      </c>
      <c r="D2" s="4">
        <v>3</v>
      </c>
      <c r="E2" s="4">
        <f>C2-D2-41</f>
        <v>0</v>
      </c>
      <c r="F2" s="4" t="str">
        <f>_xlfn.CONCAT(B2,"_",D2)</f>
        <v>23_3</v>
      </c>
      <c r="G2" s="7">
        <f>DATE(2022,A2,B2)</f>
        <v>44796</v>
      </c>
      <c r="H2" s="7">
        <f>VLOOKUP(F2, [1]Carabidae_RawCounts!$B$2:$K$193, 9, FALSE)</f>
        <v>44796</v>
      </c>
      <c r="I2" s="4">
        <f>G2-H2</f>
        <v>0</v>
      </c>
      <c r="J2" s="4" t="str">
        <f>VLOOKUP(F2, [1]Carabidae_RawCounts!$B$2:$K$193, 2, FALSE)</f>
        <v>F(44/3)</v>
      </c>
    </row>
    <row r="3" spans="1:10" x14ac:dyDescent="0.35">
      <c r="A3" s="4">
        <v>7</v>
      </c>
      <c r="B3" s="4">
        <v>13</v>
      </c>
      <c r="C3" s="4">
        <v>42</v>
      </c>
      <c r="D3" s="4">
        <v>1</v>
      </c>
      <c r="E3" s="4">
        <f t="shared" ref="E3:E66" si="0">C3-D3-41</f>
        <v>0</v>
      </c>
      <c r="F3" s="4" t="str">
        <f>_xlfn.CONCAT(B3,"_",D3)</f>
        <v>13_1</v>
      </c>
      <c r="G3" s="7">
        <f t="shared" ref="G3:G66" si="1">DATE(2022,A3,B3)</f>
        <v>44755</v>
      </c>
      <c r="H3" s="7">
        <f>VLOOKUP(F3, [1]Carabidae_RawCounts!$B$2:$K$193, 9, FALSE)</f>
        <v>44755</v>
      </c>
      <c r="I3" s="4">
        <f t="shared" ref="I3:I66" si="2">G3-H3</f>
        <v>0</v>
      </c>
      <c r="J3" s="4" t="str">
        <f>VLOOKUP(F3, [1]Carabidae_RawCounts!$B$2:$K$193, 2, FALSE)</f>
        <v>S(42/1)</v>
      </c>
    </row>
    <row r="4" spans="1:10" x14ac:dyDescent="0.35">
      <c r="A4" s="4">
        <v>9</v>
      </c>
      <c r="B4" s="4">
        <v>20</v>
      </c>
      <c r="C4" s="4">
        <v>41</v>
      </c>
      <c r="D4" s="4">
        <v>0</v>
      </c>
      <c r="E4" s="4">
        <f t="shared" si="0"/>
        <v>0</v>
      </c>
      <c r="F4" s="4" t="str">
        <f>_xlfn.CONCAT(B4,"_",D4)</f>
        <v>20_0</v>
      </c>
      <c r="G4" s="7">
        <f t="shared" si="1"/>
        <v>44824</v>
      </c>
      <c r="H4" s="7">
        <f>VLOOKUP(F4, [1]Carabidae_RawCounts!$B$2:$K$193, 9, FALSE)</f>
        <v>44824</v>
      </c>
      <c r="I4" s="4">
        <f t="shared" si="2"/>
        <v>0</v>
      </c>
      <c r="J4" s="4" t="str">
        <f>VLOOKUP(F4, [1]Carabidae_RawCounts!$B$2:$K$193, 2, FALSE)</f>
        <v>F(41/0)</v>
      </c>
    </row>
    <row r="5" spans="1:10" x14ac:dyDescent="0.35">
      <c r="A5" s="4">
        <v>7</v>
      </c>
      <c r="B5" s="4">
        <v>13</v>
      </c>
      <c r="C5" s="4">
        <v>53</v>
      </c>
      <c r="D5" s="4">
        <v>12</v>
      </c>
      <c r="E5" s="4">
        <f t="shared" si="0"/>
        <v>0</v>
      </c>
      <c r="F5" s="4" t="str">
        <f t="shared" ref="F5:F68" si="3">_xlfn.CONCAT(B5,"_",D5)</f>
        <v>13_12</v>
      </c>
      <c r="G5" s="7">
        <f t="shared" si="1"/>
        <v>44755</v>
      </c>
      <c r="H5" s="7">
        <f>VLOOKUP(F5, [1]Carabidae_RawCounts!$B$2:$K$193, 9, FALSE)</f>
        <v>44755</v>
      </c>
      <c r="I5" s="4">
        <f t="shared" si="2"/>
        <v>0</v>
      </c>
      <c r="J5" s="4" t="str">
        <f>VLOOKUP(F5, [1]Carabidae_RawCounts!$B$2:$K$193, 2, FALSE)</f>
        <v>S(53/12)</v>
      </c>
    </row>
    <row r="6" spans="1:10" x14ac:dyDescent="0.35">
      <c r="A6" s="4">
        <v>8</v>
      </c>
      <c r="B6" s="4">
        <v>23</v>
      </c>
      <c r="C6" s="4">
        <v>61</v>
      </c>
      <c r="D6" s="4">
        <v>20</v>
      </c>
      <c r="E6" s="4">
        <f t="shared" si="0"/>
        <v>0</v>
      </c>
      <c r="F6" s="4" t="str">
        <f t="shared" si="3"/>
        <v>23_20</v>
      </c>
      <c r="G6" s="7">
        <f t="shared" si="1"/>
        <v>44796</v>
      </c>
      <c r="H6" s="7">
        <f>VLOOKUP(F6, [1]Carabidae_RawCounts!$B$2:$K$193, 9, FALSE)</f>
        <v>44796</v>
      </c>
      <c r="I6" s="4">
        <f t="shared" si="2"/>
        <v>0</v>
      </c>
      <c r="J6" s="4" t="str">
        <f>VLOOKUP(F6, [1]Carabidae_RawCounts!$B$2:$K$193, 2, FALSE)</f>
        <v>S(61/20)</v>
      </c>
    </row>
    <row r="7" spans="1:10" s="5" customFormat="1" x14ac:dyDescent="0.35">
      <c r="A7" s="5">
        <v>7</v>
      </c>
      <c r="B7" s="5">
        <v>13</v>
      </c>
      <c r="C7" s="5">
        <v>60</v>
      </c>
      <c r="D7" s="5">
        <v>14</v>
      </c>
      <c r="E7" s="4">
        <f t="shared" si="0"/>
        <v>5</v>
      </c>
      <c r="F7" s="5" t="str">
        <f t="shared" si="3"/>
        <v>13_14</v>
      </c>
      <c r="G7" s="7">
        <f t="shared" si="1"/>
        <v>44755</v>
      </c>
      <c r="H7" s="7">
        <f>VLOOKUP(F7, [1]Carabidae_RawCounts!$B$2:$K$193, 9, FALSE)</f>
        <v>44755</v>
      </c>
      <c r="I7" s="4">
        <f t="shared" si="2"/>
        <v>0</v>
      </c>
      <c r="J7" s="4" t="str">
        <f>VLOOKUP(F7, [1]Carabidae_RawCounts!$B$2:$K$193, 2, FALSE)</f>
        <v>W(55/14)</v>
      </c>
    </row>
    <row r="8" spans="1:10" x14ac:dyDescent="0.35">
      <c r="A8" s="4">
        <v>8</v>
      </c>
      <c r="B8" s="4">
        <v>23</v>
      </c>
      <c r="C8" s="4">
        <v>51</v>
      </c>
      <c r="D8" s="4">
        <v>10</v>
      </c>
      <c r="E8" s="4">
        <f t="shared" si="0"/>
        <v>0</v>
      </c>
      <c r="F8" s="4" t="str">
        <f t="shared" si="3"/>
        <v>23_10</v>
      </c>
      <c r="G8" s="7">
        <f t="shared" si="1"/>
        <v>44796</v>
      </c>
      <c r="H8" s="7">
        <f>VLOOKUP(F8, [1]Carabidae_RawCounts!$B$2:$K$193, 9, FALSE)</f>
        <v>44796</v>
      </c>
      <c r="I8" s="4">
        <f t="shared" si="2"/>
        <v>0</v>
      </c>
      <c r="J8" s="4" t="str">
        <f>VLOOKUP(F8, [1]Carabidae_RawCounts!$B$2:$K$193, 2, FALSE)</f>
        <v>W(51/10)</v>
      </c>
    </row>
    <row r="9" spans="1:10" x14ac:dyDescent="0.35">
      <c r="A9" s="4">
        <v>7</v>
      </c>
      <c r="B9" s="4">
        <v>13</v>
      </c>
      <c r="C9" s="4">
        <v>59</v>
      </c>
      <c r="D9" s="4">
        <v>18</v>
      </c>
      <c r="E9" s="4">
        <f t="shared" si="0"/>
        <v>0</v>
      </c>
      <c r="F9" s="4" t="str">
        <f t="shared" si="3"/>
        <v>13_18</v>
      </c>
      <c r="G9" s="7">
        <f t="shared" si="1"/>
        <v>44755</v>
      </c>
      <c r="H9" s="7">
        <f>VLOOKUP(F9, [1]Carabidae_RawCounts!$B$2:$K$193, 9, FALSE)</f>
        <v>44755</v>
      </c>
      <c r="I9" s="4">
        <f t="shared" si="2"/>
        <v>0</v>
      </c>
      <c r="J9" s="4" t="str">
        <f>VLOOKUP(F9, [1]Carabidae_RawCounts!$B$2:$K$193, 2, FALSE)</f>
        <v>W(59/18)</v>
      </c>
    </row>
    <row r="10" spans="1:10" x14ac:dyDescent="0.35">
      <c r="A10" s="4">
        <v>7</v>
      </c>
      <c r="B10" s="4">
        <v>13</v>
      </c>
      <c r="C10" s="4">
        <v>53</v>
      </c>
      <c r="D10" s="4">
        <v>12</v>
      </c>
      <c r="E10" s="4">
        <f t="shared" si="0"/>
        <v>0</v>
      </c>
      <c r="F10" s="4" t="str">
        <f t="shared" si="3"/>
        <v>13_12</v>
      </c>
      <c r="G10" s="7">
        <f t="shared" si="1"/>
        <v>44755</v>
      </c>
      <c r="H10" s="7">
        <f>VLOOKUP(F10, [1]Carabidae_RawCounts!$B$2:$K$193, 9, FALSE)</f>
        <v>44755</v>
      </c>
      <c r="I10" s="4">
        <f t="shared" si="2"/>
        <v>0</v>
      </c>
      <c r="J10" s="4" t="str">
        <f>VLOOKUP(F10, [1]Carabidae_RawCounts!$B$2:$K$193, 2, FALSE)</f>
        <v>S(53/12)</v>
      </c>
    </row>
    <row r="11" spans="1:10" x14ac:dyDescent="0.35">
      <c r="A11" s="4">
        <v>8</v>
      </c>
      <c r="B11" s="4">
        <v>23</v>
      </c>
      <c r="C11" s="4">
        <v>51</v>
      </c>
      <c r="D11" s="4">
        <v>10</v>
      </c>
      <c r="E11" s="4">
        <f t="shared" si="0"/>
        <v>0</v>
      </c>
      <c r="F11" s="4" t="str">
        <f t="shared" si="3"/>
        <v>23_10</v>
      </c>
      <c r="G11" s="7">
        <f t="shared" si="1"/>
        <v>44796</v>
      </c>
      <c r="H11" s="7">
        <f>VLOOKUP(F11, [1]Carabidae_RawCounts!$B$2:$K$193, 9, FALSE)</f>
        <v>44796</v>
      </c>
      <c r="I11" s="4">
        <f t="shared" si="2"/>
        <v>0</v>
      </c>
      <c r="J11" s="4" t="str">
        <f>VLOOKUP(F11, [1]Carabidae_RawCounts!$B$2:$K$193, 2, FALSE)</f>
        <v>W(51/10)</v>
      </c>
    </row>
    <row r="12" spans="1:10" x14ac:dyDescent="0.35">
      <c r="A12" s="4">
        <v>7</v>
      </c>
      <c r="B12" s="4">
        <v>27</v>
      </c>
      <c r="C12" s="4">
        <v>42</v>
      </c>
      <c r="D12" s="4">
        <v>1</v>
      </c>
      <c r="E12" s="4">
        <f t="shared" si="0"/>
        <v>0</v>
      </c>
      <c r="F12" s="4" t="str">
        <f t="shared" si="3"/>
        <v>27_1</v>
      </c>
      <c r="G12" s="7">
        <f t="shared" si="1"/>
        <v>44769</v>
      </c>
      <c r="H12" s="7">
        <f>VLOOKUP(F12, [1]Carabidae_RawCounts!$B$2:$K$193, 9, FALSE)</f>
        <v>44769</v>
      </c>
      <c r="I12" s="4">
        <f t="shared" si="2"/>
        <v>0</v>
      </c>
      <c r="J12" s="4" t="str">
        <f>VLOOKUP(F12, [1]Carabidae_RawCounts!$B$2:$K$193, 2, FALSE)</f>
        <v>S(42/1)</v>
      </c>
    </row>
    <row r="13" spans="1:10" x14ac:dyDescent="0.35">
      <c r="A13" s="4">
        <v>7</v>
      </c>
      <c r="B13" s="4">
        <v>13</v>
      </c>
      <c r="C13" s="4">
        <v>59</v>
      </c>
      <c r="D13" s="4">
        <v>18</v>
      </c>
      <c r="E13" s="4">
        <f t="shared" si="0"/>
        <v>0</v>
      </c>
      <c r="F13" s="4" t="str">
        <f t="shared" si="3"/>
        <v>13_18</v>
      </c>
      <c r="G13" s="7">
        <f t="shared" si="1"/>
        <v>44755</v>
      </c>
      <c r="H13" s="7">
        <f>VLOOKUP(F13, [1]Carabidae_RawCounts!$B$2:$K$193, 9, FALSE)</f>
        <v>44755</v>
      </c>
      <c r="I13" s="4">
        <f t="shared" si="2"/>
        <v>0</v>
      </c>
      <c r="J13" s="4" t="str">
        <f>VLOOKUP(F13, [1]Carabidae_RawCounts!$B$2:$K$193, 2, FALSE)</f>
        <v>W(59/18)</v>
      </c>
    </row>
    <row r="14" spans="1:10" x14ac:dyDescent="0.35">
      <c r="A14" s="4">
        <v>7</v>
      </c>
      <c r="B14" s="4">
        <v>27</v>
      </c>
      <c r="C14" s="4">
        <v>63</v>
      </c>
      <c r="D14" s="4">
        <v>22</v>
      </c>
      <c r="E14" s="4">
        <f t="shared" si="0"/>
        <v>0</v>
      </c>
      <c r="F14" s="4" t="str">
        <f t="shared" si="3"/>
        <v>27_22</v>
      </c>
      <c r="G14" s="7">
        <f t="shared" si="1"/>
        <v>44769</v>
      </c>
      <c r="H14" s="7">
        <f>VLOOKUP(F14, [1]Carabidae_RawCounts!$B$2:$K$193, 9, FALSE)</f>
        <v>44769</v>
      </c>
      <c r="I14" s="4">
        <f t="shared" si="2"/>
        <v>0</v>
      </c>
      <c r="J14" s="4" t="str">
        <f>VLOOKUP(F14, [1]Carabidae_RawCounts!$B$2:$K$193, 2, FALSE)</f>
        <v>W(63/22)</v>
      </c>
    </row>
    <row r="15" spans="1:10" x14ac:dyDescent="0.35">
      <c r="A15" s="4">
        <v>8</v>
      </c>
      <c r="B15" s="4">
        <v>11</v>
      </c>
      <c r="C15" s="4">
        <v>53</v>
      </c>
      <c r="D15" s="4">
        <v>12</v>
      </c>
      <c r="E15" s="4">
        <f t="shared" si="0"/>
        <v>0</v>
      </c>
      <c r="F15" s="4" t="str">
        <f t="shared" si="3"/>
        <v>11_12</v>
      </c>
      <c r="G15" s="7">
        <f t="shared" si="1"/>
        <v>44784</v>
      </c>
      <c r="H15" s="7">
        <f>VLOOKUP(F15, [1]Carabidae_RawCounts!$B$2:$K$193, 9, FALSE)</f>
        <v>44784</v>
      </c>
      <c r="I15" s="4">
        <f t="shared" si="2"/>
        <v>0</v>
      </c>
      <c r="J15" s="4" t="str">
        <f>VLOOKUP(F15, [1]Carabidae_RawCounts!$B$2:$K$193, 2, FALSE)</f>
        <v>S(53/12)</v>
      </c>
    </row>
    <row r="16" spans="1:10" x14ac:dyDescent="0.35">
      <c r="A16" s="4">
        <v>8</v>
      </c>
      <c r="B16" s="4">
        <v>11</v>
      </c>
      <c r="C16" s="4">
        <v>53</v>
      </c>
      <c r="D16" s="4">
        <v>12</v>
      </c>
      <c r="E16" s="4">
        <f t="shared" si="0"/>
        <v>0</v>
      </c>
      <c r="F16" s="4" t="str">
        <f t="shared" si="3"/>
        <v>11_12</v>
      </c>
      <c r="G16" s="7">
        <f t="shared" si="1"/>
        <v>44784</v>
      </c>
      <c r="H16" s="7">
        <f>VLOOKUP(F16, [1]Carabidae_RawCounts!$B$2:$K$193, 9, FALSE)</f>
        <v>44784</v>
      </c>
      <c r="I16" s="4">
        <f t="shared" si="2"/>
        <v>0</v>
      </c>
      <c r="J16" s="4" t="str">
        <f>VLOOKUP(F16, [1]Carabidae_RawCounts!$B$2:$K$193, 2, FALSE)</f>
        <v>S(53/12)</v>
      </c>
    </row>
    <row r="17" spans="1:10" x14ac:dyDescent="0.35">
      <c r="A17" s="4">
        <v>8</v>
      </c>
      <c r="B17" s="4">
        <v>11</v>
      </c>
      <c r="C17" s="4">
        <v>53</v>
      </c>
      <c r="D17" s="4">
        <v>12</v>
      </c>
      <c r="E17" s="4">
        <f t="shared" si="0"/>
        <v>0</v>
      </c>
      <c r="F17" s="4" t="str">
        <f t="shared" si="3"/>
        <v>11_12</v>
      </c>
      <c r="G17" s="7">
        <f t="shared" si="1"/>
        <v>44784</v>
      </c>
      <c r="H17" s="7">
        <f>VLOOKUP(F17, [1]Carabidae_RawCounts!$B$2:$K$193, 9, FALSE)</f>
        <v>44784</v>
      </c>
      <c r="I17" s="4">
        <f t="shared" si="2"/>
        <v>0</v>
      </c>
      <c r="J17" s="4" t="str">
        <f>VLOOKUP(F17, [1]Carabidae_RawCounts!$B$2:$K$193, 2, FALSE)</f>
        <v>S(53/12)</v>
      </c>
    </row>
    <row r="18" spans="1:10" x14ac:dyDescent="0.35">
      <c r="A18" s="4">
        <v>9</v>
      </c>
      <c r="B18" s="4">
        <v>20</v>
      </c>
      <c r="C18" s="4">
        <v>53</v>
      </c>
      <c r="D18" s="4">
        <v>12</v>
      </c>
      <c r="E18" s="4">
        <f t="shared" si="0"/>
        <v>0</v>
      </c>
      <c r="F18" s="4" t="str">
        <f t="shared" si="3"/>
        <v>20_12</v>
      </c>
      <c r="G18" s="7">
        <f t="shared" si="1"/>
        <v>44824</v>
      </c>
      <c r="H18" s="7">
        <f>VLOOKUP(F18, [1]Carabidae_RawCounts!$B$2:$K$193, 9, FALSE)</f>
        <v>44824</v>
      </c>
      <c r="I18" s="4">
        <f t="shared" si="2"/>
        <v>0</v>
      </c>
      <c r="J18" s="4" t="str">
        <f>VLOOKUP(F18, [1]Carabidae_RawCounts!$B$2:$K$193, 2, FALSE)</f>
        <v>S(53/12)</v>
      </c>
    </row>
    <row r="19" spans="1:10" x14ac:dyDescent="0.35">
      <c r="A19" s="4">
        <v>9</v>
      </c>
      <c r="B19" s="4">
        <v>20</v>
      </c>
      <c r="C19" s="4">
        <v>53</v>
      </c>
      <c r="D19" s="4">
        <v>12</v>
      </c>
      <c r="E19" s="4">
        <f t="shared" si="0"/>
        <v>0</v>
      </c>
      <c r="F19" s="4" t="str">
        <f t="shared" si="3"/>
        <v>20_12</v>
      </c>
      <c r="G19" s="7">
        <f t="shared" si="1"/>
        <v>44824</v>
      </c>
      <c r="H19" s="7">
        <f>VLOOKUP(F19, [1]Carabidae_RawCounts!$B$2:$K$193, 9, FALSE)</f>
        <v>44824</v>
      </c>
      <c r="I19" s="4">
        <f t="shared" si="2"/>
        <v>0</v>
      </c>
      <c r="J19" s="4" t="str">
        <f>VLOOKUP(F19, [1]Carabidae_RawCounts!$B$2:$K$193, 2, FALSE)</f>
        <v>S(53/12)</v>
      </c>
    </row>
    <row r="20" spans="1:10" x14ac:dyDescent="0.35">
      <c r="A20" s="4">
        <v>9</v>
      </c>
      <c r="B20" s="4">
        <v>6</v>
      </c>
      <c r="C20" s="4">
        <v>60</v>
      </c>
      <c r="D20" s="4">
        <v>19</v>
      </c>
      <c r="E20" s="4">
        <f t="shared" si="0"/>
        <v>0</v>
      </c>
      <c r="F20" s="4" t="str">
        <f t="shared" si="3"/>
        <v>6_19</v>
      </c>
      <c r="G20" s="7">
        <f t="shared" si="1"/>
        <v>44810</v>
      </c>
      <c r="H20" s="7">
        <f>VLOOKUP(F20, [1]Carabidae_RawCounts!$B$2:$K$193, 9, FALSE)</f>
        <v>44810</v>
      </c>
      <c r="I20" s="4">
        <f t="shared" si="2"/>
        <v>0</v>
      </c>
      <c r="J20" s="4" t="str">
        <f>VLOOKUP(F20, [1]Carabidae_RawCounts!$B$2:$K$193, 2, FALSE)</f>
        <v>F(60/19)</v>
      </c>
    </row>
    <row r="21" spans="1:10" x14ac:dyDescent="0.35">
      <c r="A21" s="4">
        <v>9</v>
      </c>
      <c r="B21" s="4">
        <v>20</v>
      </c>
      <c r="C21" s="4">
        <v>59</v>
      </c>
      <c r="D21" s="4">
        <v>18</v>
      </c>
      <c r="E21" s="4">
        <f t="shared" si="0"/>
        <v>0</v>
      </c>
      <c r="F21" s="4" t="str">
        <f t="shared" si="3"/>
        <v>20_18</v>
      </c>
      <c r="G21" s="7">
        <f t="shared" si="1"/>
        <v>44824</v>
      </c>
      <c r="H21" s="7">
        <f>VLOOKUP(F21, [1]Carabidae_RawCounts!$B$2:$K$193, 9, FALSE)</f>
        <v>44824</v>
      </c>
      <c r="I21" s="4">
        <f t="shared" si="2"/>
        <v>0</v>
      </c>
      <c r="J21" s="4" t="str">
        <f>VLOOKUP(F21, [1]Carabidae_RawCounts!$B$2:$K$193, 2, FALSE)</f>
        <v>W(59/18)</v>
      </c>
    </row>
    <row r="22" spans="1:10" x14ac:dyDescent="0.35">
      <c r="A22" s="4">
        <v>7</v>
      </c>
      <c r="B22" s="4">
        <v>27</v>
      </c>
      <c r="C22" s="4">
        <v>58</v>
      </c>
      <c r="D22" s="4">
        <v>17</v>
      </c>
      <c r="E22" s="4">
        <f t="shared" si="0"/>
        <v>0</v>
      </c>
      <c r="F22" s="4" t="str">
        <f t="shared" si="3"/>
        <v>27_17</v>
      </c>
      <c r="G22" s="7">
        <f t="shared" si="1"/>
        <v>44769</v>
      </c>
      <c r="H22" s="7">
        <f>VLOOKUP(F22, [1]Carabidae_RawCounts!$B$2:$K$193, 9, FALSE)</f>
        <v>44769</v>
      </c>
      <c r="I22" s="4">
        <f t="shared" si="2"/>
        <v>0</v>
      </c>
      <c r="J22" s="4" t="str">
        <f>VLOOKUP(F22, [1]Carabidae_RawCounts!$B$2:$K$193, 2, FALSE)</f>
        <v>F(58/17)</v>
      </c>
    </row>
    <row r="23" spans="1:10" x14ac:dyDescent="0.35">
      <c r="A23" s="4">
        <v>8</v>
      </c>
      <c r="B23" s="4">
        <v>11</v>
      </c>
      <c r="C23" s="4">
        <v>47</v>
      </c>
      <c r="D23" s="4">
        <v>6</v>
      </c>
      <c r="E23" s="4">
        <f t="shared" si="0"/>
        <v>0</v>
      </c>
      <c r="F23" s="4" t="str">
        <f t="shared" si="3"/>
        <v>11_6</v>
      </c>
      <c r="G23" s="7">
        <f t="shared" si="1"/>
        <v>44784</v>
      </c>
      <c r="H23" s="7">
        <f>VLOOKUP(F23, [1]Carabidae_RawCounts!$B$2:$K$193, 9, FALSE)</f>
        <v>44784</v>
      </c>
      <c r="I23" s="4">
        <f t="shared" si="2"/>
        <v>0</v>
      </c>
      <c r="J23" s="4" t="str">
        <f>VLOOKUP(F23, [1]Carabidae_RawCounts!$B$2:$K$193, 2, FALSE)</f>
        <v>W(47/6)</v>
      </c>
    </row>
    <row r="24" spans="1:10" x14ac:dyDescent="0.35">
      <c r="A24" s="4">
        <v>9</v>
      </c>
      <c r="B24" s="4">
        <v>6</v>
      </c>
      <c r="C24" s="4">
        <v>64</v>
      </c>
      <c r="D24" s="4">
        <v>23</v>
      </c>
      <c r="E24" s="4">
        <f t="shared" si="0"/>
        <v>0</v>
      </c>
      <c r="F24" s="4" t="str">
        <f t="shared" si="3"/>
        <v>6_23</v>
      </c>
      <c r="G24" s="7">
        <f t="shared" si="1"/>
        <v>44810</v>
      </c>
      <c r="H24" s="7">
        <f>VLOOKUP(F24, [1]Carabidae_RawCounts!$B$2:$K$193, 9, FALSE)</f>
        <v>44810</v>
      </c>
      <c r="I24" s="4">
        <f t="shared" si="2"/>
        <v>0</v>
      </c>
      <c r="J24" s="4" t="str">
        <f>VLOOKUP(F24, [1]Carabidae_RawCounts!$B$2:$K$193, 2, FALSE)</f>
        <v>F(64/23)</v>
      </c>
    </row>
    <row r="25" spans="1:10" x14ac:dyDescent="0.35">
      <c r="A25" s="4">
        <v>8</v>
      </c>
      <c r="B25" s="4">
        <v>11</v>
      </c>
      <c r="C25" s="4">
        <v>47</v>
      </c>
      <c r="D25" s="4">
        <v>6</v>
      </c>
      <c r="E25" s="4">
        <f t="shared" si="0"/>
        <v>0</v>
      </c>
      <c r="F25" s="4" t="str">
        <f t="shared" si="3"/>
        <v>11_6</v>
      </c>
      <c r="G25" s="7">
        <f t="shared" si="1"/>
        <v>44784</v>
      </c>
      <c r="H25" s="7">
        <f>VLOOKUP(F25, [1]Carabidae_RawCounts!$B$2:$K$193, 9, FALSE)</f>
        <v>44784</v>
      </c>
      <c r="I25" s="4">
        <f t="shared" si="2"/>
        <v>0</v>
      </c>
      <c r="J25" s="4" t="str">
        <f>VLOOKUP(F25, [1]Carabidae_RawCounts!$B$2:$K$193, 2, FALSE)</f>
        <v>W(47/6)</v>
      </c>
    </row>
    <row r="26" spans="1:10" x14ac:dyDescent="0.35">
      <c r="A26" s="4">
        <v>8</v>
      </c>
      <c r="B26" s="4">
        <v>11</v>
      </c>
      <c r="C26" s="4">
        <v>41</v>
      </c>
      <c r="D26" s="4">
        <v>0</v>
      </c>
      <c r="E26" s="4">
        <f t="shared" si="0"/>
        <v>0</v>
      </c>
      <c r="F26" s="4" t="str">
        <f t="shared" si="3"/>
        <v>11_0</v>
      </c>
      <c r="G26" s="7">
        <f t="shared" si="1"/>
        <v>44784</v>
      </c>
      <c r="H26" s="7">
        <f>VLOOKUP(F26, [1]Carabidae_RawCounts!$B$2:$K$193, 9, FALSE)</f>
        <v>44784</v>
      </c>
      <c r="I26" s="4">
        <f t="shared" si="2"/>
        <v>0</v>
      </c>
      <c r="J26" s="4" t="str">
        <f>VLOOKUP(F26, [1]Carabidae_RawCounts!$B$2:$K$193, 2, FALSE)</f>
        <v>F(41/0)</v>
      </c>
    </row>
    <row r="27" spans="1:10" x14ac:dyDescent="0.35">
      <c r="A27" s="4">
        <v>8</v>
      </c>
      <c r="B27" s="4">
        <v>11</v>
      </c>
      <c r="C27" s="4">
        <v>41</v>
      </c>
      <c r="D27" s="4">
        <v>0</v>
      </c>
      <c r="E27" s="4">
        <f t="shared" si="0"/>
        <v>0</v>
      </c>
      <c r="F27" s="4" t="str">
        <f t="shared" si="3"/>
        <v>11_0</v>
      </c>
      <c r="G27" s="7">
        <f t="shared" si="1"/>
        <v>44784</v>
      </c>
      <c r="H27" s="7">
        <f>VLOOKUP(F27, [1]Carabidae_RawCounts!$B$2:$K$193, 9, FALSE)</f>
        <v>44784</v>
      </c>
      <c r="I27" s="4">
        <f t="shared" si="2"/>
        <v>0</v>
      </c>
      <c r="J27" s="4" t="str">
        <f>VLOOKUP(F27, [1]Carabidae_RawCounts!$B$2:$K$193, 2, FALSE)</f>
        <v>F(41/0)</v>
      </c>
    </row>
    <row r="28" spans="1:10" x14ac:dyDescent="0.35">
      <c r="A28" s="4">
        <v>9</v>
      </c>
      <c r="B28" s="4">
        <v>20</v>
      </c>
      <c r="C28" s="4">
        <v>64</v>
      </c>
      <c r="D28" s="4">
        <v>23</v>
      </c>
      <c r="E28" s="4">
        <f t="shared" si="0"/>
        <v>0</v>
      </c>
      <c r="F28" s="4" t="str">
        <f t="shared" si="3"/>
        <v>20_23</v>
      </c>
      <c r="G28" s="7">
        <f t="shared" si="1"/>
        <v>44824</v>
      </c>
      <c r="H28" s="7">
        <f>VLOOKUP(F28, [1]Carabidae_RawCounts!$B$2:$K$193, 9, FALSE)</f>
        <v>44824</v>
      </c>
      <c r="I28" s="4">
        <f t="shared" si="2"/>
        <v>0</v>
      </c>
      <c r="J28" s="4" t="str">
        <f>VLOOKUP(F28, [1]Carabidae_RawCounts!$B$2:$K$193, 2, FALSE)</f>
        <v>F(64/23)</v>
      </c>
    </row>
    <row r="29" spans="1:10" x14ac:dyDescent="0.35">
      <c r="A29" s="4">
        <v>7</v>
      </c>
      <c r="B29" s="4">
        <v>13</v>
      </c>
      <c r="C29" s="4">
        <v>47</v>
      </c>
      <c r="D29" s="4">
        <v>6</v>
      </c>
      <c r="E29" s="4">
        <f t="shared" si="0"/>
        <v>0</v>
      </c>
      <c r="F29" s="4" t="str">
        <f t="shared" si="3"/>
        <v>13_6</v>
      </c>
      <c r="G29" s="7">
        <f t="shared" si="1"/>
        <v>44755</v>
      </c>
      <c r="H29" s="7">
        <f>VLOOKUP(F29, [1]Carabidae_RawCounts!$B$2:$K$193, 9, FALSE)</f>
        <v>44755</v>
      </c>
      <c r="I29" s="4">
        <f t="shared" si="2"/>
        <v>0</v>
      </c>
      <c r="J29" s="4" t="str">
        <f>VLOOKUP(F29, [1]Carabidae_RawCounts!$B$2:$K$193, 2, FALSE)</f>
        <v>W(47/6)</v>
      </c>
    </row>
    <row r="30" spans="1:10" x14ac:dyDescent="0.35">
      <c r="A30" s="4">
        <v>8</v>
      </c>
      <c r="B30" s="4">
        <v>11</v>
      </c>
      <c r="C30" s="4">
        <v>61</v>
      </c>
      <c r="D30" s="4">
        <v>20</v>
      </c>
      <c r="E30" s="4">
        <f t="shared" si="0"/>
        <v>0</v>
      </c>
      <c r="F30" s="4" t="str">
        <f t="shared" si="3"/>
        <v>11_20</v>
      </c>
      <c r="G30" s="7">
        <f t="shared" si="1"/>
        <v>44784</v>
      </c>
      <c r="H30" s="7">
        <f>VLOOKUP(F30, [1]Carabidae_RawCounts!$B$2:$K$193, 9, FALSE)</f>
        <v>44784</v>
      </c>
      <c r="I30" s="4">
        <f t="shared" si="2"/>
        <v>0</v>
      </c>
      <c r="J30" s="4" t="str">
        <f>VLOOKUP(F30, [1]Carabidae_RawCounts!$B$2:$K$193, 2, FALSE)</f>
        <v>S(61/20)</v>
      </c>
    </row>
    <row r="31" spans="1:10" x14ac:dyDescent="0.35">
      <c r="A31" s="4">
        <v>9</v>
      </c>
      <c r="B31" s="4">
        <v>20</v>
      </c>
      <c r="C31" s="4">
        <v>63</v>
      </c>
      <c r="D31" s="4">
        <v>22</v>
      </c>
      <c r="E31" s="4">
        <f t="shared" si="0"/>
        <v>0</v>
      </c>
      <c r="F31" s="4" t="str">
        <f t="shared" si="3"/>
        <v>20_22</v>
      </c>
      <c r="G31" s="7">
        <f t="shared" si="1"/>
        <v>44824</v>
      </c>
      <c r="H31" s="7">
        <f>VLOOKUP(F31, [1]Carabidae_RawCounts!$B$2:$K$193, 9, FALSE)</f>
        <v>44824</v>
      </c>
      <c r="I31" s="4">
        <f t="shared" si="2"/>
        <v>0</v>
      </c>
      <c r="J31" s="4" t="str">
        <f>VLOOKUP(F31, [1]Carabidae_RawCounts!$B$2:$K$193, 2, FALSE)</f>
        <v>W(63/22)</v>
      </c>
    </row>
    <row r="32" spans="1:10" x14ac:dyDescent="0.35">
      <c r="A32" s="4">
        <v>9</v>
      </c>
      <c r="B32" s="4">
        <v>20</v>
      </c>
      <c r="C32" s="4">
        <v>63</v>
      </c>
      <c r="D32" s="4">
        <v>22</v>
      </c>
      <c r="E32" s="4">
        <f t="shared" si="0"/>
        <v>0</v>
      </c>
      <c r="F32" s="4" t="str">
        <f t="shared" si="3"/>
        <v>20_22</v>
      </c>
      <c r="G32" s="7">
        <f t="shared" si="1"/>
        <v>44824</v>
      </c>
      <c r="H32" s="7">
        <f>VLOOKUP(F32, [1]Carabidae_RawCounts!$B$2:$K$193, 9, FALSE)</f>
        <v>44824</v>
      </c>
      <c r="I32" s="4">
        <f t="shared" si="2"/>
        <v>0</v>
      </c>
      <c r="J32" s="4" t="str">
        <f>VLOOKUP(F32, [1]Carabidae_RawCounts!$B$2:$K$193, 2, FALSE)</f>
        <v>W(63/22)</v>
      </c>
    </row>
    <row r="33" spans="1:10" x14ac:dyDescent="0.35">
      <c r="A33" s="4">
        <v>7</v>
      </c>
      <c r="B33" s="4">
        <v>13</v>
      </c>
      <c r="C33" s="4">
        <v>49</v>
      </c>
      <c r="D33" s="4">
        <v>8</v>
      </c>
      <c r="E33" s="4">
        <f t="shared" si="0"/>
        <v>0</v>
      </c>
      <c r="F33" s="4" t="str">
        <f t="shared" si="3"/>
        <v>13_8</v>
      </c>
      <c r="G33" s="7">
        <f t="shared" si="1"/>
        <v>44755</v>
      </c>
      <c r="H33" s="7">
        <f>VLOOKUP(F33, [1]Carabidae_RawCounts!$B$2:$K$193, 9, FALSE)</f>
        <v>44755</v>
      </c>
      <c r="I33" s="4">
        <f t="shared" si="2"/>
        <v>0</v>
      </c>
      <c r="J33" s="4" t="str">
        <f>VLOOKUP(F33, [1]Carabidae_RawCounts!$B$2:$K$193, 2, FALSE)</f>
        <v>S(49/8)</v>
      </c>
    </row>
    <row r="34" spans="1:10" x14ac:dyDescent="0.35">
      <c r="A34" s="4">
        <v>9</v>
      </c>
      <c r="B34" s="4">
        <v>6</v>
      </c>
      <c r="C34" s="4">
        <v>53</v>
      </c>
      <c r="D34" s="4">
        <v>18</v>
      </c>
      <c r="E34" s="4">
        <f t="shared" si="0"/>
        <v>-6</v>
      </c>
      <c r="F34" s="4" t="str">
        <f t="shared" si="3"/>
        <v>6_18</v>
      </c>
      <c r="G34" s="7">
        <f t="shared" si="1"/>
        <v>44810</v>
      </c>
      <c r="H34" s="7">
        <f>VLOOKUP(F34, [1]Carabidae_RawCounts!$B$2:$K$193, 9, FALSE)</f>
        <v>44810</v>
      </c>
      <c r="I34" s="4">
        <f t="shared" si="2"/>
        <v>0</v>
      </c>
      <c r="J34" s="4" t="str">
        <f>VLOOKUP(F34, [1]Carabidae_RawCounts!$B$2:$K$193, 2, FALSE)</f>
        <v>W(59/18)</v>
      </c>
    </row>
    <row r="35" spans="1:10" x14ac:dyDescent="0.35">
      <c r="A35" s="4">
        <v>9</v>
      </c>
      <c r="B35" s="4">
        <v>6</v>
      </c>
      <c r="C35" s="4">
        <v>46</v>
      </c>
      <c r="D35" s="4">
        <v>5</v>
      </c>
      <c r="E35" s="4">
        <f t="shared" si="0"/>
        <v>0</v>
      </c>
      <c r="F35" s="4" t="str">
        <f t="shared" si="3"/>
        <v>6_5</v>
      </c>
      <c r="G35" s="7">
        <f t="shared" si="1"/>
        <v>44810</v>
      </c>
      <c r="H35" s="7">
        <f>VLOOKUP(F35, [1]Carabidae_RawCounts!$B$2:$K$193, 9, FALSE)</f>
        <v>44810</v>
      </c>
      <c r="I35" s="4">
        <f t="shared" si="2"/>
        <v>0</v>
      </c>
      <c r="J35" s="4" t="str">
        <f>VLOOKUP(F35, [1]Carabidae_RawCounts!$B$2:$K$193, 2, FALSE)</f>
        <v>S(46/5)</v>
      </c>
    </row>
    <row r="36" spans="1:10" x14ac:dyDescent="0.35">
      <c r="A36" s="4">
        <v>8</v>
      </c>
      <c r="B36" s="4">
        <v>11</v>
      </c>
      <c r="C36" s="4">
        <v>63</v>
      </c>
      <c r="D36" s="4">
        <v>22</v>
      </c>
      <c r="E36" s="4">
        <f t="shared" si="0"/>
        <v>0</v>
      </c>
      <c r="F36" s="4" t="str">
        <f t="shared" si="3"/>
        <v>11_22</v>
      </c>
      <c r="G36" s="7">
        <f t="shared" si="1"/>
        <v>44784</v>
      </c>
      <c r="H36" s="7">
        <f>VLOOKUP(F36, [1]Carabidae_RawCounts!$B$2:$K$193, 9, FALSE)</f>
        <v>44784</v>
      </c>
      <c r="I36" s="4">
        <f t="shared" si="2"/>
        <v>0</v>
      </c>
      <c r="J36" s="4" t="str">
        <f>VLOOKUP(F36, [1]Carabidae_RawCounts!$B$2:$K$193, 2, FALSE)</f>
        <v>W(63/22)</v>
      </c>
    </row>
    <row r="37" spans="1:10" x14ac:dyDescent="0.35">
      <c r="A37" s="4">
        <v>8</v>
      </c>
      <c r="B37" s="4">
        <v>11</v>
      </c>
      <c r="C37" s="4">
        <v>64</v>
      </c>
      <c r="D37" s="4">
        <v>23</v>
      </c>
      <c r="E37" s="4">
        <f t="shared" si="0"/>
        <v>0</v>
      </c>
      <c r="F37" s="4" t="str">
        <f t="shared" si="3"/>
        <v>11_23</v>
      </c>
      <c r="G37" s="7">
        <f t="shared" si="1"/>
        <v>44784</v>
      </c>
      <c r="H37" s="7">
        <f>VLOOKUP(F37, [1]Carabidae_RawCounts!$B$2:$K$193, 9, FALSE)</f>
        <v>44784</v>
      </c>
      <c r="I37" s="4">
        <f t="shared" si="2"/>
        <v>0</v>
      </c>
      <c r="J37" s="4" t="str">
        <f>VLOOKUP(F37, [1]Carabidae_RawCounts!$B$2:$K$193, 2, FALSE)</f>
        <v>F(64/23)</v>
      </c>
    </row>
    <row r="38" spans="1:10" x14ac:dyDescent="0.35">
      <c r="A38" s="4">
        <v>8</v>
      </c>
      <c r="B38" s="4">
        <v>11</v>
      </c>
      <c r="C38" s="4">
        <v>64</v>
      </c>
      <c r="D38" s="4">
        <v>23</v>
      </c>
      <c r="E38" s="4">
        <f t="shared" si="0"/>
        <v>0</v>
      </c>
      <c r="F38" s="4" t="str">
        <f t="shared" si="3"/>
        <v>11_23</v>
      </c>
      <c r="G38" s="7">
        <f t="shared" si="1"/>
        <v>44784</v>
      </c>
      <c r="H38" s="7">
        <f>VLOOKUP(F38, [1]Carabidae_RawCounts!$B$2:$K$193, 9, FALSE)</f>
        <v>44784</v>
      </c>
      <c r="I38" s="4">
        <f t="shared" si="2"/>
        <v>0</v>
      </c>
      <c r="J38" s="4" t="str">
        <f>VLOOKUP(F38, [1]Carabidae_RawCounts!$B$2:$K$193, 2, FALSE)</f>
        <v>F(64/23)</v>
      </c>
    </row>
    <row r="39" spans="1:10" x14ac:dyDescent="0.35">
      <c r="A39" s="4">
        <v>7</v>
      </c>
      <c r="B39" s="4">
        <v>27</v>
      </c>
      <c r="C39" s="4">
        <v>63</v>
      </c>
      <c r="D39" s="4">
        <v>22</v>
      </c>
      <c r="E39" s="4">
        <f t="shared" si="0"/>
        <v>0</v>
      </c>
      <c r="F39" s="4" t="str">
        <f t="shared" si="3"/>
        <v>27_22</v>
      </c>
      <c r="G39" s="7">
        <f t="shared" si="1"/>
        <v>44769</v>
      </c>
      <c r="H39" s="7">
        <f>VLOOKUP(F39, [1]Carabidae_RawCounts!$B$2:$K$193, 9, FALSE)</f>
        <v>44769</v>
      </c>
      <c r="I39" s="4">
        <f t="shared" si="2"/>
        <v>0</v>
      </c>
      <c r="J39" s="4" t="str">
        <f>VLOOKUP(F39, [1]Carabidae_RawCounts!$B$2:$K$193, 2, FALSE)</f>
        <v>W(63/22)</v>
      </c>
    </row>
    <row r="40" spans="1:10" x14ac:dyDescent="0.35">
      <c r="A40" s="4">
        <v>7</v>
      </c>
      <c r="B40" s="4">
        <v>27</v>
      </c>
      <c r="C40" s="4">
        <v>63</v>
      </c>
      <c r="D40" s="4">
        <v>22</v>
      </c>
      <c r="E40" s="4">
        <f t="shared" si="0"/>
        <v>0</v>
      </c>
      <c r="F40" s="4" t="str">
        <f t="shared" si="3"/>
        <v>27_22</v>
      </c>
      <c r="G40" s="7">
        <f t="shared" si="1"/>
        <v>44769</v>
      </c>
      <c r="H40" s="7">
        <f>VLOOKUP(F40, [1]Carabidae_RawCounts!$B$2:$K$193, 9, FALSE)</f>
        <v>44769</v>
      </c>
      <c r="I40" s="4">
        <f t="shared" si="2"/>
        <v>0</v>
      </c>
      <c r="J40" s="4" t="str">
        <f>VLOOKUP(F40, [1]Carabidae_RawCounts!$B$2:$K$193, 2, FALSE)</f>
        <v>W(63/22)</v>
      </c>
    </row>
    <row r="41" spans="1:10" x14ac:dyDescent="0.35">
      <c r="A41" s="4">
        <v>7</v>
      </c>
      <c r="B41" s="4">
        <v>27</v>
      </c>
      <c r="C41" s="4">
        <v>63</v>
      </c>
      <c r="D41" s="4">
        <v>22</v>
      </c>
      <c r="E41" s="4">
        <f t="shared" si="0"/>
        <v>0</v>
      </c>
      <c r="F41" s="4" t="str">
        <f t="shared" si="3"/>
        <v>27_22</v>
      </c>
      <c r="G41" s="7">
        <f t="shared" si="1"/>
        <v>44769</v>
      </c>
      <c r="H41" s="7">
        <f>VLOOKUP(F41, [1]Carabidae_RawCounts!$B$2:$K$193, 9, FALSE)</f>
        <v>44769</v>
      </c>
      <c r="I41" s="4">
        <f t="shared" si="2"/>
        <v>0</v>
      </c>
      <c r="J41" s="4" t="str">
        <f>VLOOKUP(F41, [1]Carabidae_RawCounts!$B$2:$K$193, 2, FALSE)</f>
        <v>W(63/22)</v>
      </c>
    </row>
    <row r="42" spans="1:10" x14ac:dyDescent="0.35">
      <c r="A42" s="4">
        <v>8</v>
      </c>
      <c r="B42" s="4">
        <v>11</v>
      </c>
      <c r="C42" s="4">
        <v>60</v>
      </c>
      <c r="D42" s="4">
        <v>19</v>
      </c>
      <c r="E42" s="4">
        <f t="shared" si="0"/>
        <v>0</v>
      </c>
      <c r="F42" s="4" t="str">
        <f t="shared" si="3"/>
        <v>11_19</v>
      </c>
      <c r="G42" s="7">
        <f t="shared" si="1"/>
        <v>44784</v>
      </c>
      <c r="H42" s="7">
        <f>VLOOKUP(F42, [1]Carabidae_RawCounts!$B$2:$K$193, 9, FALSE)</f>
        <v>44784</v>
      </c>
      <c r="I42" s="4">
        <f t="shared" si="2"/>
        <v>0</v>
      </c>
      <c r="J42" s="4" t="str">
        <f>VLOOKUP(F42, [1]Carabidae_RawCounts!$B$2:$K$193, 2, FALSE)</f>
        <v>F(60/19)</v>
      </c>
    </row>
    <row r="43" spans="1:10" x14ac:dyDescent="0.35">
      <c r="A43" s="4">
        <v>7</v>
      </c>
      <c r="B43" s="4">
        <v>27</v>
      </c>
      <c r="C43" s="4">
        <v>63</v>
      </c>
      <c r="D43" s="4">
        <v>22</v>
      </c>
      <c r="E43" s="4">
        <f t="shared" si="0"/>
        <v>0</v>
      </c>
      <c r="F43" s="4" t="str">
        <f t="shared" si="3"/>
        <v>27_22</v>
      </c>
      <c r="G43" s="7">
        <f t="shared" si="1"/>
        <v>44769</v>
      </c>
      <c r="H43" s="7">
        <f>VLOOKUP(F43, [1]Carabidae_RawCounts!$B$2:$K$193, 9, FALSE)</f>
        <v>44769</v>
      </c>
      <c r="I43" s="4">
        <f t="shared" si="2"/>
        <v>0</v>
      </c>
      <c r="J43" s="4" t="str">
        <f>VLOOKUP(F43, [1]Carabidae_RawCounts!$B$2:$K$193, 2, FALSE)</f>
        <v>W(63/22)</v>
      </c>
    </row>
    <row r="44" spans="1:10" x14ac:dyDescent="0.35">
      <c r="A44" s="4">
        <v>9</v>
      </c>
      <c r="B44" s="4">
        <v>20</v>
      </c>
      <c r="C44" s="4">
        <v>53</v>
      </c>
      <c r="D44" s="4">
        <v>12</v>
      </c>
      <c r="E44" s="4">
        <f t="shared" si="0"/>
        <v>0</v>
      </c>
      <c r="F44" s="4" t="str">
        <f t="shared" si="3"/>
        <v>20_12</v>
      </c>
      <c r="G44" s="7">
        <f t="shared" si="1"/>
        <v>44824</v>
      </c>
      <c r="H44" s="7">
        <f>VLOOKUP(F44, [1]Carabidae_RawCounts!$B$2:$K$193, 9, FALSE)</f>
        <v>44824</v>
      </c>
      <c r="I44" s="4">
        <f t="shared" si="2"/>
        <v>0</v>
      </c>
      <c r="J44" s="4" t="str">
        <f>VLOOKUP(F44, [1]Carabidae_RawCounts!$B$2:$K$193, 2, FALSE)</f>
        <v>S(53/12)</v>
      </c>
    </row>
    <row r="45" spans="1:10" x14ac:dyDescent="0.35">
      <c r="A45" s="4">
        <v>7</v>
      </c>
      <c r="B45" s="4">
        <v>27</v>
      </c>
      <c r="C45" s="4">
        <v>63</v>
      </c>
      <c r="D45" s="4">
        <v>22</v>
      </c>
      <c r="E45" s="4">
        <f t="shared" si="0"/>
        <v>0</v>
      </c>
      <c r="F45" s="4" t="str">
        <f t="shared" si="3"/>
        <v>27_22</v>
      </c>
      <c r="G45" s="7">
        <f t="shared" si="1"/>
        <v>44769</v>
      </c>
      <c r="H45" s="7">
        <f>VLOOKUP(F45, [1]Carabidae_RawCounts!$B$2:$K$193, 9, FALSE)</f>
        <v>44769</v>
      </c>
      <c r="I45" s="4">
        <f t="shared" si="2"/>
        <v>0</v>
      </c>
      <c r="J45" s="4" t="str">
        <f>VLOOKUP(F45, [1]Carabidae_RawCounts!$B$2:$K$193, 2, FALSE)</f>
        <v>W(63/22)</v>
      </c>
    </row>
    <row r="46" spans="1:10" x14ac:dyDescent="0.35">
      <c r="A46" s="4">
        <v>7</v>
      </c>
      <c r="B46" s="4">
        <v>27</v>
      </c>
      <c r="C46" s="4">
        <v>63</v>
      </c>
      <c r="D46" s="4">
        <v>22</v>
      </c>
      <c r="E46" s="4">
        <f t="shared" si="0"/>
        <v>0</v>
      </c>
      <c r="F46" s="4" t="str">
        <f t="shared" si="3"/>
        <v>27_22</v>
      </c>
      <c r="G46" s="7">
        <f t="shared" si="1"/>
        <v>44769</v>
      </c>
      <c r="H46" s="7">
        <f>VLOOKUP(F46, [1]Carabidae_RawCounts!$B$2:$K$193, 9, FALSE)</f>
        <v>44769</v>
      </c>
      <c r="I46" s="4">
        <f t="shared" si="2"/>
        <v>0</v>
      </c>
      <c r="J46" s="4" t="str">
        <f>VLOOKUP(F46, [1]Carabidae_RawCounts!$B$2:$K$193, 2, FALSE)</f>
        <v>W(63/22)</v>
      </c>
    </row>
    <row r="47" spans="1:10" x14ac:dyDescent="0.35">
      <c r="A47" s="4">
        <v>9</v>
      </c>
      <c r="B47" s="4">
        <v>20</v>
      </c>
      <c r="C47" s="4">
        <v>53</v>
      </c>
      <c r="D47" s="4">
        <v>12</v>
      </c>
      <c r="E47" s="4">
        <f t="shared" si="0"/>
        <v>0</v>
      </c>
      <c r="F47" s="4" t="str">
        <f t="shared" si="3"/>
        <v>20_12</v>
      </c>
      <c r="G47" s="7">
        <f t="shared" si="1"/>
        <v>44824</v>
      </c>
      <c r="H47" s="7">
        <f>VLOOKUP(F47, [1]Carabidae_RawCounts!$B$2:$K$193, 9, FALSE)</f>
        <v>44824</v>
      </c>
      <c r="I47" s="4">
        <f t="shared" si="2"/>
        <v>0</v>
      </c>
      <c r="J47" s="4" t="str">
        <f>VLOOKUP(F47, [1]Carabidae_RawCounts!$B$2:$K$193, 2, FALSE)</f>
        <v>S(53/12)</v>
      </c>
    </row>
    <row r="48" spans="1:10" x14ac:dyDescent="0.35">
      <c r="A48" s="4">
        <v>8</v>
      </c>
      <c r="B48" s="4">
        <v>11</v>
      </c>
      <c r="C48" s="4">
        <v>52</v>
      </c>
      <c r="D48" s="4">
        <v>11</v>
      </c>
      <c r="E48" s="4">
        <f t="shared" si="0"/>
        <v>0</v>
      </c>
      <c r="F48" s="4" t="str">
        <f t="shared" si="3"/>
        <v>11_11</v>
      </c>
      <c r="G48" s="7">
        <f t="shared" si="1"/>
        <v>44784</v>
      </c>
      <c r="H48" s="7">
        <f>VLOOKUP(F48, [1]Carabidae_RawCounts!$B$2:$K$193, 9, FALSE)</f>
        <v>44784</v>
      </c>
      <c r="I48" s="4">
        <f t="shared" si="2"/>
        <v>0</v>
      </c>
      <c r="J48" s="4" t="str">
        <f>VLOOKUP(F48, [1]Carabidae_RawCounts!$B$2:$K$193, 2, FALSE)</f>
        <v>F(52/11)</v>
      </c>
    </row>
    <row r="49" spans="1:10" x14ac:dyDescent="0.35">
      <c r="A49" s="4">
        <v>9</v>
      </c>
      <c r="B49" s="4">
        <v>20</v>
      </c>
      <c r="C49" s="4">
        <v>57</v>
      </c>
      <c r="D49" s="4">
        <v>16</v>
      </c>
      <c r="E49" s="4">
        <f t="shared" si="0"/>
        <v>0</v>
      </c>
      <c r="F49" s="4" t="str">
        <f t="shared" si="3"/>
        <v>20_16</v>
      </c>
      <c r="G49" s="7">
        <f t="shared" si="1"/>
        <v>44824</v>
      </c>
      <c r="H49" s="7">
        <f>VLOOKUP(F49, [1]Carabidae_RawCounts!$B$2:$K$193, 9, FALSE)</f>
        <v>44824</v>
      </c>
      <c r="I49" s="4">
        <f t="shared" si="2"/>
        <v>0</v>
      </c>
      <c r="J49" s="4" t="str">
        <f>VLOOKUP(F49, [1]Carabidae_RawCounts!$B$2:$K$193, 2, FALSE)</f>
        <v>S(57/16)</v>
      </c>
    </row>
    <row r="50" spans="1:10" x14ac:dyDescent="0.35">
      <c r="A50" s="4">
        <v>7</v>
      </c>
      <c r="B50" s="4">
        <v>13</v>
      </c>
      <c r="C50" s="4">
        <v>62</v>
      </c>
      <c r="D50" s="4">
        <v>21</v>
      </c>
      <c r="E50" s="4">
        <f t="shared" si="0"/>
        <v>0</v>
      </c>
      <c r="F50" s="4" t="str">
        <f t="shared" si="3"/>
        <v>13_21</v>
      </c>
      <c r="G50" s="7">
        <f t="shared" si="1"/>
        <v>44755</v>
      </c>
      <c r="H50" s="7">
        <f>VLOOKUP(F50, [1]Carabidae_RawCounts!$B$2:$K$193, 9, FALSE)</f>
        <v>44755</v>
      </c>
      <c r="I50" s="4">
        <f t="shared" si="2"/>
        <v>0</v>
      </c>
      <c r="J50" s="4" t="str">
        <f>VLOOKUP(F50, [1]Carabidae_RawCounts!$B$2:$K$193, 2, FALSE)</f>
        <v>F(62/21)</v>
      </c>
    </row>
    <row r="51" spans="1:10" x14ac:dyDescent="0.35">
      <c r="A51" s="4">
        <v>9</v>
      </c>
      <c r="B51" s="4">
        <v>6</v>
      </c>
      <c r="C51" s="4">
        <v>43</v>
      </c>
      <c r="D51" s="4">
        <v>2</v>
      </c>
      <c r="E51" s="4">
        <f t="shared" si="0"/>
        <v>0</v>
      </c>
      <c r="F51" s="4" t="str">
        <f t="shared" si="3"/>
        <v>6_2</v>
      </c>
      <c r="G51" s="7">
        <f t="shared" si="1"/>
        <v>44810</v>
      </c>
      <c r="H51" s="7">
        <f>VLOOKUP(F51, [1]Carabidae_RawCounts!$B$2:$K$193, 9, FALSE)</f>
        <v>44810</v>
      </c>
      <c r="I51" s="4">
        <f t="shared" si="2"/>
        <v>0</v>
      </c>
      <c r="J51" s="4" t="str">
        <f>VLOOKUP(F51, [1]Carabidae_RawCounts!$B$2:$K$193, 2, FALSE)</f>
        <v>W(43/2)</v>
      </c>
    </row>
    <row r="52" spans="1:10" x14ac:dyDescent="0.35">
      <c r="A52" s="4">
        <v>9</v>
      </c>
      <c r="B52" s="4">
        <v>6</v>
      </c>
      <c r="C52" s="4">
        <v>46</v>
      </c>
      <c r="D52" s="4">
        <v>5</v>
      </c>
      <c r="E52" s="4">
        <f t="shared" si="0"/>
        <v>0</v>
      </c>
      <c r="F52" s="4" t="str">
        <f t="shared" si="3"/>
        <v>6_5</v>
      </c>
      <c r="G52" s="7">
        <f t="shared" si="1"/>
        <v>44810</v>
      </c>
      <c r="H52" s="7">
        <f>VLOOKUP(F52, [1]Carabidae_RawCounts!$B$2:$K$193, 9, FALSE)</f>
        <v>44810</v>
      </c>
      <c r="I52" s="4">
        <f t="shared" si="2"/>
        <v>0</v>
      </c>
      <c r="J52" s="4" t="str">
        <f>VLOOKUP(F52, [1]Carabidae_RawCounts!$B$2:$K$193, 2, FALSE)</f>
        <v>S(46/5)</v>
      </c>
    </row>
    <row r="53" spans="1:10" x14ac:dyDescent="0.35">
      <c r="A53" s="4">
        <v>9</v>
      </c>
      <c r="B53" s="4">
        <v>20</v>
      </c>
      <c r="C53" s="4">
        <v>60</v>
      </c>
      <c r="D53" s="4">
        <v>19</v>
      </c>
      <c r="E53" s="4">
        <f t="shared" si="0"/>
        <v>0</v>
      </c>
      <c r="F53" s="4" t="str">
        <f t="shared" si="3"/>
        <v>20_19</v>
      </c>
      <c r="G53" s="7">
        <f t="shared" si="1"/>
        <v>44824</v>
      </c>
      <c r="H53" s="7">
        <f>VLOOKUP(F53, [1]Carabidae_RawCounts!$B$2:$K$193, 9, FALSE)</f>
        <v>44824</v>
      </c>
      <c r="I53" s="4">
        <f t="shared" si="2"/>
        <v>0</v>
      </c>
      <c r="J53" s="4" t="str">
        <f>VLOOKUP(F53, [1]Carabidae_RawCounts!$B$2:$K$193, 2, FALSE)</f>
        <v>F(60/19)</v>
      </c>
    </row>
    <row r="54" spans="1:10" x14ac:dyDescent="0.35">
      <c r="A54" s="4">
        <v>9</v>
      </c>
      <c r="B54" s="4">
        <v>6</v>
      </c>
      <c r="C54" s="4">
        <v>63</v>
      </c>
      <c r="D54" s="4">
        <v>22</v>
      </c>
      <c r="E54" s="4">
        <f t="shared" si="0"/>
        <v>0</v>
      </c>
      <c r="F54" s="4" t="str">
        <f t="shared" si="3"/>
        <v>6_22</v>
      </c>
      <c r="G54" s="7">
        <f t="shared" si="1"/>
        <v>44810</v>
      </c>
      <c r="H54" s="7">
        <f>VLOOKUP(F54, [1]Carabidae_RawCounts!$B$2:$K$193, 9, FALSE)</f>
        <v>44810</v>
      </c>
      <c r="I54" s="4">
        <f t="shared" si="2"/>
        <v>0</v>
      </c>
      <c r="J54" s="4" t="str">
        <f>VLOOKUP(F54, [1]Carabidae_RawCounts!$B$2:$K$193, 2, FALSE)</f>
        <v>W(63/22)</v>
      </c>
    </row>
    <row r="55" spans="1:10" x14ac:dyDescent="0.35">
      <c r="A55" s="4">
        <v>9</v>
      </c>
      <c r="B55" s="4">
        <v>6</v>
      </c>
      <c r="C55" s="4">
        <v>63</v>
      </c>
      <c r="D55" s="4">
        <v>22</v>
      </c>
      <c r="E55" s="4">
        <f t="shared" si="0"/>
        <v>0</v>
      </c>
      <c r="F55" s="4" t="str">
        <f t="shared" si="3"/>
        <v>6_22</v>
      </c>
      <c r="G55" s="7">
        <f t="shared" si="1"/>
        <v>44810</v>
      </c>
      <c r="H55" s="7">
        <f>VLOOKUP(F55, [1]Carabidae_RawCounts!$B$2:$K$193, 9, FALSE)</f>
        <v>44810</v>
      </c>
      <c r="I55" s="4">
        <f t="shared" si="2"/>
        <v>0</v>
      </c>
      <c r="J55" s="4" t="str">
        <f>VLOOKUP(F55, [1]Carabidae_RawCounts!$B$2:$K$193, 2, FALSE)</f>
        <v>W(63/22)</v>
      </c>
    </row>
    <row r="56" spans="1:10" x14ac:dyDescent="0.35">
      <c r="A56" s="4">
        <v>9</v>
      </c>
      <c r="B56" s="4">
        <v>20</v>
      </c>
      <c r="C56" s="4">
        <v>46</v>
      </c>
      <c r="D56" s="4">
        <v>5</v>
      </c>
      <c r="E56" s="4">
        <f t="shared" si="0"/>
        <v>0</v>
      </c>
      <c r="F56" s="4" t="str">
        <f t="shared" si="3"/>
        <v>20_5</v>
      </c>
      <c r="G56" s="7">
        <f t="shared" si="1"/>
        <v>44824</v>
      </c>
      <c r="H56" s="7">
        <f>VLOOKUP(F56, [1]Carabidae_RawCounts!$B$2:$K$193, 9, FALSE)</f>
        <v>44824</v>
      </c>
      <c r="I56" s="4">
        <f t="shared" si="2"/>
        <v>0</v>
      </c>
      <c r="J56" s="4" t="str">
        <f>VLOOKUP(F56, [1]Carabidae_RawCounts!$B$2:$K$193, 2, FALSE)</f>
        <v>S(46/5)</v>
      </c>
    </row>
    <row r="57" spans="1:10" x14ac:dyDescent="0.35">
      <c r="A57" s="4">
        <v>7</v>
      </c>
      <c r="B57" s="4">
        <v>13</v>
      </c>
      <c r="C57" s="4">
        <v>57</v>
      </c>
      <c r="D57" s="4">
        <v>16</v>
      </c>
      <c r="E57" s="4">
        <f t="shared" si="0"/>
        <v>0</v>
      </c>
      <c r="F57" s="4" t="str">
        <f t="shared" si="3"/>
        <v>13_16</v>
      </c>
      <c r="G57" s="7">
        <f t="shared" si="1"/>
        <v>44755</v>
      </c>
      <c r="H57" s="7">
        <f>VLOOKUP(F57, [1]Carabidae_RawCounts!$B$2:$K$193, 9, FALSE)</f>
        <v>44755</v>
      </c>
      <c r="I57" s="4">
        <f t="shared" si="2"/>
        <v>0</v>
      </c>
      <c r="J57" s="4" t="str">
        <f>VLOOKUP(F57, [1]Carabidae_RawCounts!$B$2:$K$193, 2, FALSE)</f>
        <v>S(57/16)</v>
      </c>
    </row>
    <row r="58" spans="1:10" x14ac:dyDescent="0.35">
      <c r="A58" s="4">
        <v>7</v>
      </c>
      <c r="B58" s="4">
        <v>27</v>
      </c>
      <c r="C58" s="4">
        <v>47</v>
      </c>
      <c r="D58" s="4">
        <v>6</v>
      </c>
      <c r="E58" s="4">
        <f t="shared" si="0"/>
        <v>0</v>
      </c>
      <c r="F58" s="4" t="str">
        <f t="shared" si="3"/>
        <v>27_6</v>
      </c>
      <c r="G58" s="7">
        <f t="shared" si="1"/>
        <v>44769</v>
      </c>
      <c r="H58" s="7">
        <f>VLOOKUP(F58, [1]Carabidae_RawCounts!$B$2:$K$193, 9, FALSE)</f>
        <v>44769</v>
      </c>
      <c r="I58" s="4">
        <f t="shared" si="2"/>
        <v>0</v>
      </c>
      <c r="J58" s="4" t="str">
        <f>VLOOKUP(F58, [1]Carabidae_RawCounts!$B$2:$K$193, 2, FALSE)</f>
        <v>W(47/6)</v>
      </c>
    </row>
    <row r="59" spans="1:10" x14ac:dyDescent="0.35">
      <c r="A59" s="4">
        <v>9</v>
      </c>
      <c r="B59" s="4">
        <v>6</v>
      </c>
      <c r="C59" s="4">
        <v>63</v>
      </c>
      <c r="D59" s="4">
        <v>22</v>
      </c>
      <c r="E59" s="4">
        <f t="shared" si="0"/>
        <v>0</v>
      </c>
      <c r="F59" s="4" t="str">
        <f t="shared" si="3"/>
        <v>6_22</v>
      </c>
      <c r="G59" s="7">
        <f t="shared" si="1"/>
        <v>44810</v>
      </c>
      <c r="H59" s="7">
        <f>VLOOKUP(F59, [1]Carabidae_RawCounts!$B$2:$K$193, 9, FALSE)</f>
        <v>44810</v>
      </c>
      <c r="I59" s="4">
        <f t="shared" si="2"/>
        <v>0</v>
      </c>
      <c r="J59" s="4" t="str">
        <f>VLOOKUP(F59, [1]Carabidae_RawCounts!$B$2:$K$193, 2, FALSE)</f>
        <v>W(63/22)</v>
      </c>
    </row>
    <row r="60" spans="1:10" x14ac:dyDescent="0.35">
      <c r="A60" s="4">
        <v>7</v>
      </c>
      <c r="B60" s="4">
        <v>27</v>
      </c>
      <c r="C60" s="4">
        <v>58</v>
      </c>
      <c r="D60" s="4">
        <v>17</v>
      </c>
      <c r="E60" s="4">
        <f t="shared" si="0"/>
        <v>0</v>
      </c>
      <c r="F60" s="4" t="str">
        <f t="shared" si="3"/>
        <v>27_17</v>
      </c>
      <c r="G60" s="7">
        <f t="shared" si="1"/>
        <v>44769</v>
      </c>
      <c r="H60" s="7">
        <f>VLOOKUP(F60, [1]Carabidae_RawCounts!$B$2:$K$193, 9, FALSE)</f>
        <v>44769</v>
      </c>
      <c r="I60" s="4">
        <f t="shared" si="2"/>
        <v>0</v>
      </c>
      <c r="J60" s="4" t="str">
        <f>VLOOKUP(F60, [1]Carabidae_RawCounts!$B$2:$K$193, 2, FALSE)</f>
        <v>F(58/17)</v>
      </c>
    </row>
    <row r="61" spans="1:10" x14ac:dyDescent="0.35">
      <c r="A61" s="4">
        <v>7</v>
      </c>
      <c r="B61" s="4">
        <v>13</v>
      </c>
      <c r="C61" s="4">
        <v>57</v>
      </c>
      <c r="D61" s="4">
        <v>16</v>
      </c>
      <c r="E61" s="4">
        <f t="shared" si="0"/>
        <v>0</v>
      </c>
      <c r="F61" s="4" t="str">
        <f t="shared" si="3"/>
        <v>13_16</v>
      </c>
      <c r="G61" s="7">
        <f t="shared" si="1"/>
        <v>44755</v>
      </c>
      <c r="H61" s="7">
        <f>VLOOKUP(F61, [1]Carabidae_RawCounts!$B$2:$K$193, 9, FALSE)</f>
        <v>44755</v>
      </c>
      <c r="I61" s="4">
        <f t="shared" si="2"/>
        <v>0</v>
      </c>
      <c r="J61" s="4" t="str">
        <f>VLOOKUP(F61, [1]Carabidae_RawCounts!$B$2:$K$193, 2, FALSE)</f>
        <v>S(57/16)</v>
      </c>
    </row>
    <row r="62" spans="1:10" x14ac:dyDescent="0.35">
      <c r="A62" s="4">
        <v>7</v>
      </c>
      <c r="B62" s="4">
        <v>13</v>
      </c>
      <c r="C62" s="4">
        <v>57</v>
      </c>
      <c r="D62" s="4">
        <v>16</v>
      </c>
      <c r="E62" s="4">
        <f t="shared" si="0"/>
        <v>0</v>
      </c>
      <c r="F62" s="4" t="str">
        <f t="shared" si="3"/>
        <v>13_16</v>
      </c>
      <c r="G62" s="7">
        <f t="shared" si="1"/>
        <v>44755</v>
      </c>
      <c r="H62" s="7">
        <f>VLOOKUP(F62, [1]Carabidae_RawCounts!$B$2:$K$193, 9, FALSE)</f>
        <v>44755</v>
      </c>
      <c r="I62" s="4">
        <f t="shared" si="2"/>
        <v>0</v>
      </c>
      <c r="J62" s="4" t="str">
        <f>VLOOKUP(F62, [1]Carabidae_RawCounts!$B$2:$K$193, 2, FALSE)</f>
        <v>S(57/16)</v>
      </c>
    </row>
    <row r="63" spans="1:10" x14ac:dyDescent="0.35">
      <c r="A63" s="4">
        <v>8</v>
      </c>
      <c r="B63" s="4">
        <v>11</v>
      </c>
      <c r="C63" s="4">
        <v>63</v>
      </c>
      <c r="D63" s="4">
        <v>22</v>
      </c>
      <c r="E63" s="4">
        <f t="shared" si="0"/>
        <v>0</v>
      </c>
      <c r="F63" s="4" t="str">
        <f t="shared" si="3"/>
        <v>11_22</v>
      </c>
      <c r="G63" s="7">
        <f t="shared" si="1"/>
        <v>44784</v>
      </c>
      <c r="H63" s="7">
        <f>VLOOKUP(F63, [1]Carabidae_RawCounts!$B$2:$K$193, 9, FALSE)</f>
        <v>44784</v>
      </c>
      <c r="I63" s="4">
        <f t="shared" si="2"/>
        <v>0</v>
      </c>
      <c r="J63" s="4" t="str">
        <f>VLOOKUP(F63, [1]Carabidae_RawCounts!$B$2:$K$193, 2, FALSE)</f>
        <v>W(63/22)</v>
      </c>
    </row>
    <row r="64" spans="1:10" x14ac:dyDescent="0.35">
      <c r="A64" s="4">
        <v>7</v>
      </c>
      <c r="B64" s="4">
        <v>13</v>
      </c>
      <c r="C64" s="4">
        <v>51</v>
      </c>
      <c r="D64" s="4">
        <v>10</v>
      </c>
      <c r="E64" s="4">
        <f t="shared" si="0"/>
        <v>0</v>
      </c>
      <c r="F64" s="4" t="str">
        <f t="shared" si="3"/>
        <v>13_10</v>
      </c>
      <c r="G64" s="7">
        <f t="shared" si="1"/>
        <v>44755</v>
      </c>
      <c r="H64" s="7">
        <f>VLOOKUP(F64, [1]Carabidae_RawCounts!$B$2:$K$193, 9, FALSE)</f>
        <v>44755</v>
      </c>
      <c r="I64" s="4">
        <f t="shared" si="2"/>
        <v>0</v>
      </c>
      <c r="J64" s="4" t="str">
        <f>VLOOKUP(F64, [1]Carabidae_RawCounts!$B$2:$K$193, 2, FALSE)</f>
        <v>W(51/10)</v>
      </c>
    </row>
    <row r="65" spans="1:10" x14ac:dyDescent="0.35">
      <c r="A65" s="4">
        <v>7</v>
      </c>
      <c r="B65" s="4">
        <v>13</v>
      </c>
      <c r="C65" s="4">
        <v>51</v>
      </c>
      <c r="D65" s="4">
        <v>10</v>
      </c>
      <c r="E65" s="4">
        <f t="shared" si="0"/>
        <v>0</v>
      </c>
      <c r="F65" s="4" t="str">
        <f t="shared" si="3"/>
        <v>13_10</v>
      </c>
      <c r="G65" s="7">
        <f t="shared" si="1"/>
        <v>44755</v>
      </c>
      <c r="H65" s="7">
        <f>VLOOKUP(F65, [1]Carabidae_RawCounts!$B$2:$K$193, 9, FALSE)</f>
        <v>44755</v>
      </c>
      <c r="I65" s="4">
        <f t="shared" si="2"/>
        <v>0</v>
      </c>
      <c r="J65" s="4" t="str">
        <f>VLOOKUP(F65, [1]Carabidae_RawCounts!$B$2:$K$193, 2, FALSE)</f>
        <v>W(51/10)</v>
      </c>
    </row>
    <row r="66" spans="1:10" x14ac:dyDescent="0.35">
      <c r="A66" s="4">
        <v>9</v>
      </c>
      <c r="B66" s="4">
        <v>6</v>
      </c>
      <c r="C66" s="4">
        <v>52</v>
      </c>
      <c r="D66" s="4">
        <v>11</v>
      </c>
      <c r="E66" s="4">
        <f t="shared" si="0"/>
        <v>0</v>
      </c>
      <c r="F66" s="4" t="str">
        <f t="shared" si="3"/>
        <v>6_11</v>
      </c>
      <c r="G66" s="7">
        <f t="shared" si="1"/>
        <v>44810</v>
      </c>
      <c r="H66" s="7">
        <f>VLOOKUP(F66, [1]Carabidae_RawCounts!$B$2:$K$193, 9, FALSE)</f>
        <v>44810</v>
      </c>
      <c r="I66" s="4">
        <f t="shared" si="2"/>
        <v>0</v>
      </c>
      <c r="J66" s="4" t="str">
        <f>VLOOKUP(F66, [1]Carabidae_RawCounts!$B$2:$K$193, 2, FALSE)</f>
        <v>F(52/11)</v>
      </c>
    </row>
    <row r="67" spans="1:10" x14ac:dyDescent="0.35">
      <c r="A67" s="4">
        <v>8</v>
      </c>
      <c r="B67" s="4">
        <v>11</v>
      </c>
      <c r="C67" s="4">
        <v>47</v>
      </c>
      <c r="D67" s="4">
        <v>6</v>
      </c>
      <c r="E67" s="4">
        <f t="shared" ref="E67:E130" si="4">C67-D67-41</f>
        <v>0</v>
      </c>
      <c r="F67" s="4" t="str">
        <f t="shared" si="3"/>
        <v>11_6</v>
      </c>
      <c r="G67" s="7">
        <f t="shared" ref="G67:G130" si="5">DATE(2022,A67,B67)</f>
        <v>44784</v>
      </c>
      <c r="H67" s="7">
        <f>VLOOKUP(F67, [1]Carabidae_RawCounts!$B$2:$K$193, 9, FALSE)</f>
        <v>44784</v>
      </c>
      <c r="I67" s="4">
        <f t="shared" ref="I67:I130" si="6">G67-H67</f>
        <v>0</v>
      </c>
      <c r="J67" s="4" t="str">
        <f>VLOOKUP(F67, [1]Carabidae_RawCounts!$B$2:$K$193, 2, FALSE)</f>
        <v>W(47/6)</v>
      </c>
    </row>
    <row r="68" spans="1:10" x14ac:dyDescent="0.35">
      <c r="A68" s="4">
        <v>9</v>
      </c>
      <c r="B68" s="4">
        <v>6</v>
      </c>
      <c r="C68" s="4">
        <v>52</v>
      </c>
      <c r="D68" s="4">
        <v>11</v>
      </c>
      <c r="E68" s="4">
        <f t="shared" si="4"/>
        <v>0</v>
      </c>
      <c r="F68" s="4" t="str">
        <f t="shared" si="3"/>
        <v>6_11</v>
      </c>
      <c r="G68" s="7">
        <f t="shared" si="5"/>
        <v>44810</v>
      </c>
      <c r="H68" s="7">
        <f>VLOOKUP(F68, [1]Carabidae_RawCounts!$B$2:$K$193, 9, FALSE)</f>
        <v>44810</v>
      </c>
      <c r="I68" s="4">
        <f t="shared" si="6"/>
        <v>0</v>
      </c>
      <c r="J68" s="4" t="str">
        <f>VLOOKUP(F68, [1]Carabidae_RawCounts!$B$2:$K$193, 2, FALSE)</f>
        <v>F(52/11)</v>
      </c>
    </row>
    <row r="69" spans="1:10" x14ac:dyDescent="0.35">
      <c r="A69" s="4">
        <v>7</v>
      </c>
      <c r="B69" s="4">
        <v>27</v>
      </c>
      <c r="C69" s="4">
        <v>59</v>
      </c>
      <c r="D69" s="4">
        <v>18</v>
      </c>
      <c r="E69" s="4">
        <f t="shared" si="4"/>
        <v>0</v>
      </c>
      <c r="F69" s="4" t="str">
        <f t="shared" ref="F69:F132" si="7">_xlfn.CONCAT(B69,"_",D69)</f>
        <v>27_18</v>
      </c>
      <c r="G69" s="7">
        <f t="shared" si="5"/>
        <v>44769</v>
      </c>
      <c r="H69" s="7">
        <f>VLOOKUP(F69, [1]Carabidae_RawCounts!$B$2:$K$193, 9, FALSE)</f>
        <v>44769</v>
      </c>
      <c r="I69" s="4">
        <f t="shared" si="6"/>
        <v>0</v>
      </c>
      <c r="J69" s="4" t="str">
        <f>VLOOKUP(F69, [1]Carabidae_RawCounts!$B$2:$K$193, 2, FALSE)</f>
        <v>W(59/18)</v>
      </c>
    </row>
    <row r="70" spans="1:10" x14ac:dyDescent="0.35">
      <c r="A70" s="4">
        <v>8</v>
      </c>
      <c r="B70" s="4">
        <v>11</v>
      </c>
      <c r="C70" s="4">
        <v>52</v>
      </c>
      <c r="D70" s="4">
        <v>11</v>
      </c>
      <c r="E70" s="4">
        <f t="shared" si="4"/>
        <v>0</v>
      </c>
      <c r="F70" s="4" t="str">
        <f t="shared" si="7"/>
        <v>11_11</v>
      </c>
      <c r="G70" s="7">
        <f t="shared" si="5"/>
        <v>44784</v>
      </c>
      <c r="H70" s="7">
        <f>VLOOKUP(F70, [1]Carabidae_RawCounts!$B$2:$K$193, 9, FALSE)</f>
        <v>44784</v>
      </c>
      <c r="I70" s="4">
        <f t="shared" si="6"/>
        <v>0</v>
      </c>
      <c r="J70" s="4" t="str">
        <f>VLOOKUP(F70, [1]Carabidae_RawCounts!$B$2:$K$193, 2, FALSE)</f>
        <v>F(52/11)</v>
      </c>
    </row>
    <row r="71" spans="1:10" x14ac:dyDescent="0.35">
      <c r="A71" s="4">
        <v>9</v>
      </c>
      <c r="B71" s="4">
        <v>6</v>
      </c>
      <c r="C71" s="4">
        <v>59</v>
      </c>
      <c r="D71" s="4">
        <v>18</v>
      </c>
      <c r="E71" s="4">
        <f t="shared" si="4"/>
        <v>0</v>
      </c>
      <c r="F71" s="4" t="str">
        <f t="shared" si="7"/>
        <v>6_18</v>
      </c>
      <c r="G71" s="7">
        <f t="shared" si="5"/>
        <v>44810</v>
      </c>
      <c r="H71" s="7">
        <f>VLOOKUP(F71, [1]Carabidae_RawCounts!$B$2:$K$193, 9, FALSE)</f>
        <v>44810</v>
      </c>
      <c r="I71" s="4">
        <f t="shared" si="6"/>
        <v>0</v>
      </c>
      <c r="J71" s="4" t="str">
        <f>VLOOKUP(F71, [1]Carabidae_RawCounts!$B$2:$K$193, 2, FALSE)</f>
        <v>W(59/18)</v>
      </c>
    </row>
    <row r="72" spans="1:10" x14ac:dyDescent="0.35">
      <c r="A72" s="4">
        <v>9</v>
      </c>
      <c r="B72" s="4">
        <v>6</v>
      </c>
      <c r="C72" s="4">
        <v>53</v>
      </c>
      <c r="D72" s="4">
        <v>18</v>
      </c>
      <c r="E72" s="4">
        <f t="shared" si="4"/>
        <v>-6</v>
      </c>
      <c r="F72" s="4" t="str">
        <f t="shared" si="7"/>
        <v>6_18</v>
      </c>
      <c r="G72" s="7">
        <f t="shared" si="5"/>
        <v>44810</v>
      </c>
      <c r="H72" s="7">
        <f>VLOOKUP(F72, [1]Carabidae_RawCounts!$B$2:$K$193, 9, FALSE)</f>
        <v>44810</v>
      </c>
      <c r="I72" s="4">
        <f t="shared" si="6"/>
        <v>0</v>
      </c>
      <c r="J72" s="4" t="str">
        <f>VLOOKUP(F72, [1]Carabidae_RawCounts!$B$2:$K$193, 2, FALSE)</f>
        <v>W(59/18)</v>
      </c>
    </row>
    <row r="73" spans="1:10" x14ac:dyDescent="0.35">
      <c r="A73" s="4">
        <v>9</v>
      </c>
      <c r="B73" s="4">
        <v>20</v>
      </c>
      <c r="C73" s="4">
        <v>62</v>
      </c>
      <c r="D73" s="4">
        <v>21</v>
      </c>
      <c r="E73" s="4">
        <f t="shared" si="4"/>
        <v>0</v>
      </c>
      <c r="F73" s="4" t="str">
        <f t="shared" si="7"/>
        <v>20_21</v>
      </c>
      <c r="G73" s="7">
        <f t="shared" si="5"/>
        <v>44824</v>
      </c>
      <c r="H73" s="7">
        <f>VLOOKUP(F73, [1]Carabidae_RawCounts!$B$2:$K$193, 9, FALSE)</f>
        <v>44824</v>
      </c>
      <c r="I73" s="4">
        <f t="shared" si="6"/>
        <v>0</v>
      </c>
      <c r="J73" s="4" t="str">
        <f>VLOOKUP(F73, [1]Carabidae_RawCounts!$B$2:$K$193, 2, FALSE)</f>
        <v>F(62/21)</v>
      </c>
    </row>
    <row r="74" spans="1:10" x14ac:dyDescent="0.35">
      <c r="A74" s="4">
        <v>9</v>
      </c>
      <c r="B74" s="4">
        <v>6</v>
      </c>
      <c r="C74" s="4">
        <v>53</v>
      </c>
      <c r="D74" s="4">
        <v>18</v>
      </c>
      <c r="E74" s="4">
        <f t="shared" si="4"/>
        <v>-6</v>
      </c>
      <c r="F74" s="4" t="str">
        <f t="shared" si="7"/>
        <v>6_18</v>
      </c>
      <c r="G74" s="7">
        <f t="shared" si="5"/>
        <v>44810</v>
      </c>
      <c r="H74" s="7">
        <f>VLOOKUP(F74, [1]Carabidae_RawCounts!$B$2:$K$193, 9, FALSE)</f>
        <v>44810</v>
      </c>
      <c r="I74" s="4">
        <f t="shared" si="6"/>
        <v>0</v>
      </c>
      <c r="J74" s="4" t="str">
        <f>VLOOKUP(F74, [1]Carabidae_RawCounts!$B$2:$K$193, 2, FALSE)</f>
        <v>W(59/18)</v>
      </c>
    </row>
    <row r="75" spans="1:10" x14ac:dyDescent="0.35">
      <c r="A75" s="4">
        <v>8</v>
      </c>
      <c r="B75" s="4">
        <v>11</v>
      </c>
      <c r="C75" s="4">
        <v>57</v>
      </c>
      <c r="D75" s="4">
        <v>16</v>
      </c>
      <c r="E75" s="4">
        <f t="shared" si="4"/>
        <v>0</v>
      </c>
      <c r="F75" s="4" t="str">
        <f t="shared" si="7"/>
        <v>11_16</v>
      </c>
      <c r="G75" s="7">
        <f t="shared" si="5"/>
        <v>44784</v>
      </c>
      <c r="H75" s="7">
        <f>VLOOKUP(F75, [1]Carabidae_RawCounts!$B$2:$K$193, 9, FALSE)</f>
        <v>44784</v>
      </c>
      <c r="I75" s="4">
        <f t="shared" si="6"/>
        <v>0</v>
      </c>
      <c r="J75" s="4" t="str">
        <f>VLOOKUP(F75, [1]Carabidae_RawCounts!$B$2:$K$193, 2, FALSE)</f>
        <v>S(57/16)</v>
      </c>
    </row>
    <row r="76" spans="1:10" x14ac:dyDescent="0.35">
      <c r="A76" s="4">
        <v>8</v>
      </c>
      <c r="B76" s="4">
        <v>11</v>
      </c>
      <c r="C76" s="4">
        <v>57</v>
      </c>
      <c r="D76" s="4">
        <v>16</v>
      </c>
      <c r="E76" s="4">
        <f t="shared" si="4"/>
        <v>0</v>
      </c>
      <c r="F76" s="4" t="str">
        <f t="shared" si="7"/>
        <v>11_16</v>
      </c>
      <c r="G76" s="7">
        <f t="shared" si="5"/>
        <v>44784</v>
      </c>
      <c r="H76" s="7">
        <f>VLOOKUP(F76, [1]Carabidae_RawCounts!$B$2:$K$193, 9, FALSE)</f>
        <v>44784</v>
      </c>
      <c r="I76" s="4">
        <f t="shared" si="6"/>
        <v>0</v>
      </c>
      <c r="J76" s="4" t="str">
        <f>VLOOKUP(F76, [1]Carabidae_RawCounts!$B$2:$K$193, 2, FALSE)</f>
        <v>S(57/16)</v>
      </c>
    </row>
    <row r="77" spans="1:10" x14ac:dyDescent="0.35">
      <c r="A77" s="4">
        <v>7</v>
      </c>
      <c r="B77" s="4">
        <v>27</v>
      </c>
      <c r="C77" s="4">
        <v>47</v>
      </c>
      <c r="D77" s="4">
        <v>6</v>
      </c>
      <c r="E77" s="4">
        <f t="shared" si="4"/>
        <v>0</v>
      </c>
      <c r="F77" s="4" t="str">
        <f t="shared" si="7"/>
        <v>27_6</v>
      </c>
      <c r="G77" s="7">
        <f t="shared" si="5"/>
        <v>44769</v>
      </c>
      <c r="H77" s="7">
        <f>VLOOKUP(F77, [1]Carabidae_RawCounts!$B$2:$K$193, 9, FALSE)</f>
        <v>44769</v>
      </c>
      <c r="I77" s="4">
        <f t="shared" si="6"/>
        <v>0</v>
      </c>
      <c r="J77" s="4" t="str">
        <f>VLOOKUP(F77, [1]Carabidae_RawCounts!$B$2:$K$193, 2, FALSE)</f>
        <v>W(47/6)</v>
      </c>
    </row>
    <row r="78" spans="1:10" x14ac:dyDescent="0.35">
      <c r="A78" s="4">
        <v>7</v>
      </c>
      <c r="B78" s="4">
        <v>27</v>
      </c>
      <c r="C78" s="4">
        <v>47</v>
      </c>
      <c r="D78" s="4">
        <v>6</v>
      </c>
      <c r="E78" s="4">
        <f t="shared" si="4"/>
        <v>0</v>
      </c>
      <c r="F78" s="4" t="str">
        <f t="shared" si="7"/>
        <v>27_6</v>
      </c>
      <c r="G78" s="7">
        <f t="shared" si="5"/>
        <v>44769</v>
      </c>
      <c r="H78" s="7">
        <f>VLOOKUP(F78, [1]Carabidae_RawCounts!$B$2:$K$193, 9, FALSE)</f>
        <v>44769</v>
      </c>
      <c r="I78" s="4">
        <f t="shared" si="6"/>
        <v>0</v>
      </c>
      <c r="J78" s="4" t="str">
        <f>VLOOKUP(F78, [1]Carabidae_RawCounts!$B$2:$K$193, 2, FALSE)</f>
        <v>W(47/6)</v>
      </c>
    </row>
    <row r="79" spans="1:10" x14ac:dyDescent="0.35">
      <c r="A79" s="4">
        <v>9</v>
      </c>
      <c r="B79" s="4">
        <v>6</v>
      </c>
      <c r="C79" s="4">
        <v>64</v>
      </c>
      <c r="D79" s="4">
        <v>23</v>
      </c>
      <c r="E79" s="4">
        <f t="shared" si="4"/>
        <v>0</v>
      </c>
      <c r="F79" s="4" t="str">
        <f t="shared" si="7"/>
        <v>6_23</v>
      </c>
      <c r="G79" s="7">
        <f t="shared" si="5"/>
        <v>44810</v>
      </c>
      <c r="H79" s="7">
        <f>VLOOKUP(F79, [1]Carabidae_RawCounts!$B$2:$K$193, 9, FALSE)</f>
        <v>44810</v>
      </c>
      <c r="I79" s="4">
        <f t="shared" si="6"/>
        <v>0</v>
      </c>
      <c r="J79" s="4" t="str">
        <f>VLOOKUP(F79, [1]Carabidae_RawCounts!$B$2:$K$193, 2, FALSE)</f>
        <v>F(64/23)</v>
      </c>
    </row>
    <row r="80" spans="1:10" x14ac:dyDescent="0.35">
      <c r="A80" s="4">
        <v>9</v>
      </c>
      <c r="B80" s="4">
        <v>6</v>
      </c>
      <c r="C80" s="4">
        <v>64</v>
      </c>
      <c r="D80" s="4">
        <v>23</v>
      </c>
      <c r="E80" s="4">
        <f t="shared" si="4"/>
        <v>0</v>
      </c>
      <c r="F80" s="4" t="str">
        <f t="shared" si="7"/>
        <v>6_23</v>
      </c>
      <c r="G80" s="7">
        <f t="shared" si="5"/>
        <v>44810</v>
      </c>
      <c r="H80" s="7">
        <f>VLOOKUP(F80, [1]Carabidae_RawCounts!$B$2:$K$193, 9, FALSE)</f>
        <v>44810</v>
      </c>
      <c r="I80" s="4">
        <f t="shared" si="6"/>
        <v>0</v>
      </c>
      <c r="J80" s="4" t="str">
        <f>VLOOKUP(F80, [1]Carabidae_RawCounts!$B$2:$K$193, 2, FALSE)</f>
        <v>F(64/23)</v>
      </c>
    </row>
    <row r="81" spans="1:10" x14ac:dyDescent="0.35">
      <c r="A81" s="4">
        <v>9</v>
      </c>
      <c r="B81" s="4">
        <v>6</v>
      </c>
      <c r="C81" s="4">
        <v>64</v>
      </c>
      <c r="D81" s="4">
        <v>23</v>
      </c>
      <c r="E81" s="4">
        <f t="shared" si="4"/>
        <v>0</v>
      </c>
      <c r="F81" s="4" t="str">
        <f t="shared" si="7"/>
        <v>6_23</v>
      </c>
      <c r="G81" s="7">
        <f t="shared" si="5"/>
        <v>44810</v>
      </c>
      <c r="H81" s="7">
        <f>VLOOKUP(F81, [1]Carabidae_RawCounts!$B$2:$K$193, 9, FALSE)</f>
        <v>44810</v>
      </c>
      <c r="I81" s="4">
        <f t="shared" si="6"/>
        <v>0</v>
      </c>
      <c r="J81" s="4" t="str">
        <f>VLOOKUP(F81, [1]Carabidae_RawCounts!$B$2:$K$193, 2, FALSE)</f>
        <v>F(64/23)</v>
      </c>
    </row>
    <row r="82" spans="1:10" x14ac:dyDescent="0.35">
      <c r="A82" s="4">
        <v>9</v>
      </c>
      <c r="B82" s="4">
        <v>6</v>
      </c>
      <c r="C82" s="4">
        <v>64</v>
      </c>
      <c r="D82" s="4">
        <v>23</v>
      </c>
      <c r="E82" s="4">
        <f t="shared" si="4"/>
        <v>0</v>
      </c>
      <c r="F82" s="4" t="str">
        <f t="shared" si="7"/>
        <v>6_23</v>
      </c>
      <c r="G82" s="7">
        <f t="shared" si="5"/>
        <v>44810</v>
      </c>
      <c r="H82" s="7">
        <f>VLOOKUP(F82, [1]Carabidae_RawCounts!$B$2:$K$193, 9, FALSE)</f>
        <v>44810</v>
      </c>
      <c r="I82" s="4">
        <f t="shared" si="6"/>
        <v>0</v>
      </c>
      <c r="J82" s="4" t="str">
        <f>VLOOKUP(F82, [1]Carabidae_RawCounts!$B$2:$K$193, 2, FALSE)</f>
        <v>F(64/23)</v>
      </c>
    </row>
    <row r="83" spans="1:10" x14ac:dyDescent="0.35">
      <c r="A83" s="4">
        <v>9</v>
      </c>
      <c r="B83" s="4">
        <v>6</v>
      </c>
      <c r="C83" s="4">
        <v>52</v>
      </c>
      <c r="D83" s="4">
        <v>11</v>
      </c>
      <c r="E83" s="4">
        <f t="shared" si="4"/>
        <v>0</v>
      </c>
      <c r="F83" s="4" t="str">
        <f t="shared" si="7"/>
        <v>6_11</v>
      </c>
      <c r="G83" s="7">
        <f t="shared" si="5"/>
        <v>44810</v>
      </c>
      <c r="H83" s="7">
        <f>VLOOKUP(F83, [1]Carabidae_RawCounts!$B$2:$K$193, 9, FALSE)</f>
        <v>44810</v>
      </c>
      <c r="I83" s="4">
        <f t="shared" si="6"/>
        <v>0</v>
      </c>
      <c r="J83" s="4" t="str">
        <f>VLOOKUP(F83, [1]Carabidae_RawCounts!$B$2:$K$193, 2, FALSE)</f>
        <v>F(52/11)</v>
      </c>
    </row>
    <row r="84" spans="1:10" x14ac:dyDescent="0.35">
      <c r="A84" s="4">
        <v>7</v>
      </c>
      <c r="B84" s="4">
        <v>13</v>
      </c>
      <c r="C84" s="4">
        <v>56</v>
      </c>
      <c r="D84" s="4">
        <v>15</v>
      </c>
      <c r="E84" s="4">
        <f t="shared" si="4"/>
        <v>0</v>
      </c>
      <c r="F84" s="4" t="str">
        <f t="shared" si="7"/>
        <v>13_15</v>
      </c>
      <c r="G84" s="7">
        <f t="shared" si="5"/>
        <v>44755</v>
      </c>
      <c r="H84" s="7">
        <f>VLOOKUP(F84, [1]Carabidae_RawCounts!$B$2:$K$193, 9, FALSE)</f>
        <v>44755</v>
      </c>
      <c r="I84" s="4">
        <f t="shared" si="6"/>
        <v>0</v>
      </c>
      <c r="J84" s="4" t="str">
        <f>VLOOKUP(F84, [1]Carabidae_RawCounts!$B$2:$K$193, 2, FALSE)</f>
        <v>F(56/15)</v>
      </c>
    </row>
    <row r="85" spans="1:10" x14ac:dyDescent="0.35">
      <c r="A85" s="4">
        <v>8</v>
      </c>
      <c r="B85" s="4">
        <v>11</v>
      </c>
      <c r="C85" s="4">
        <v>63</v>
      </c>
      <c r="D85" s="4">
        <v>22</v>
      </c>
      <c r="E85" s="4">
        <f t="shared" si="4"/>
        <v>0</v>
      </c>
      <c r="F85" s="4" t="str">
        <f t="shared" si="7"/>
        <v>11_22</v>
      </c>
      <c r="G85" s="7">
        <f t="shared" si="5"/>
        <v>44784</v>
      </c>
      <c r="H85" s="7">
        <f>VLOOKUP(F85, [1]Carabidae_RawCounts!$B$2:$K$193, 9, FALSE)</f>
        <v>44784</v>
      </c>
      <c r="I85" s="4">
        <f t="shared" si="6"/>
        <v>0</v>
      </c>
      <c r="J85" s="4" t="str">
        <f>VLOOKUP(F85, [1]Carabidae_RawCounts!$B$2:$K$193, 2, FALSE)</f>
        <v>W(63/22)</v>
      </c>
    </row>
    <row r="86" spans="1:10" x14ac:dyDescent="0.35">
      <c r="A86" s="4">
        <v>9</v>
      </c>
      <c r="B86" s="4">
        <v>20</v>
      </c>
      <c r="C86" s="4">
        <v>61</v>
      </c>
      <c r="D86" s="4">
        <v>20</v>
      </c>
      <c r="E86" s="4">
        <f t="shared" si="4"/>
        <v>0</v>
      </c>
      <c r="F86" s="4" t="str">
        <f t="shared" si="7"/>
        <v>20_20</v>
      </c>
      <c r="G86" s="7">
        <f t="shared" si="5"/>
        <v>44824</v>
      </c>
      <c r="H86" s="7">
        <f>VLOOKUP(F86, [1]Carabidae_RawCounts!$B$2:$K$193, 9, FALSE)</f>
        <v>44824</v>
      </c>
      <c r="I86" s="4">
        <f t="shared" si="6"/>
        <v>0</v>
      </c>
      <c r="J86" s="4" t="str">
        <f>VLOOKUP(F86, [1]Carabidae_RawCounts!$B$2:$K$193, 2, FALSE)</f>
        <v>S(61/20)</v>
      </c>
    </row>
    <row r="87" spans="1:10" x14ac:dyDescent="0.35">
      <c r="A87" s="4">
        <v>9</v>
      </c>
      <c r="B87" s="4">
        <v>6</v>
      </c>
      <c r="C87" s="4">
        <v>64</v>
      </c>
      <c r="D87" s="4">
        <v>23</v>
      </c>
      <c r="E87" s="4">
        <f t="shared" si="4"/>
        <v>0</v>
      </c>
      <c r="F87" s="4" t="str">
        <f t="shared" si="7"/>
        <v>6_23</v>
      </c>
      <c r="G87" s="7">
        <f t="shared" si="5"/>
        <v>44810</v>
      </c>
      <c r="H87" s="7">
        <f>VLOOKUP(F87, [1]Carabidae_RawCounts!$B$2:$K$193, 9, FALSE)</f>
        <v>44810</v>
      </c>
      <c r="I87" s="4">
        <f t="shared" si="6"/>
        <v>0</v>
      </c>
      <c r="J87" s="4" t="str">
        <f>VLOOKUP(F87, [1]Carabidae_RawCounts!$B$2:$K$193, 2, FALSE)</f>
        <v>F(64/23)</v>
      </c>
    </row>
    <row r="88" spans="1:10" x14ac:dyDescent="0.35">
      <c r="A88" s="4">
        <v>8</v>
      </c>
      <c r="B88" s="4">
        <v>11</v>
      </c>
      <c r="C88" s="4">
        <v>63</v>
      </c>
      <c r="D88" s="4">
        <v>22</v>
      </c>
      <c r="E88" s="4">
        <f t="shared" si="4"/>
        <v>0</v>
      </c>
      <c r="F88" s="4" t="str">
        <f t="shared" si="7"/>
        <v>11_22</v>
      </c>
      <c r="G88" s="7">
        <f t="shared" si="5"/>
        <v>44784</v>
      </c>
      <c r="H88" s="7">
        <f>VLOOKUP(F88, [1]Carabidae_RawCounts!$B$2:$K$193, 9, FALSE)</f>
        <v>44784</v>
      </c>
      <c r="I88" s="4">
        <f t="shared" si="6"/>
        <v>0</v>
      </c>
      <c r="J88" s="4" t="str">
        <f>VLOOKUP(F88, [1]Carabidae_RawCounts!$B$2:$K$193, 2, FALSE)</f>
        <v>W(63/22)</v>
      </c>
    </row>
    <row r="89" spans="1:10" x14ac:dyDescent="0.35">
      <c r="A89" s="4">
        <v>7</v>
      </c>
      <c r="B89" s="4">
        <v>27</v>
      </c>
      <c r="C89" s="4">
        <v>62</v>
      </c>
      <c r="D89" s="4">
        <v>21</v>
      </c>
      <c r="E89" s="4">
        <f t="shared" si="4"/>
        <v>0</v>
      </c>
      <c r="F89" s="4" t="str">
        <f t="shared" si="7"/>
        <v>27_21</v>
      </c>
      <c r="G89" s="7">
        <f t="shared" si="5"/>
        <v>44769</v>
      </c>
      <c r="H89" s="7">
        <f>VLOOKUP(F89, [1]Carabidae_RawCounts!$B$2:$K$193, 9, FALSE)</f>
        <v>44769</v>
      </c>
      <c r="I89" s="4">
        <f t="shared" si="6"/>
        <v>0</v>
      </c>
      <c r="J89" s="4" t="str">
        <f>VLOOKUP(F89, [1]Carabidae_RawCounts!$B$2:$K$193, 2, FALSE)</f>
        <v>F(62/21)</v>
      </c>
    </row>
    <row r="90" spans="1:10" x14ac:dyDescent="0.35">
      <c r="A90" s="4">
        <v>8</v>
      </c>
      <c r="B90" s="4">
        <v>11</v>
      </c>
      <c r="C90" s="4">
        <v>63</v>
      </c>
      <c r="D90" s="4">
        <v>22</v>
      </c>
      <c r="E90" s="4">
        <f t="shared" si="4"/>
        <v>0</v>
      </c>
      <c r="F90" s="4" t="str">
        <f t="shared" si="7"/>
        <v>11_22</v>
      </c>
      <c r="G90" s="7">
        <f t="shared" si="5"/>
        <v>44784</v>
      </c>
      <c r="H90" s="7">
        <f>VLOOKUP(F90, [1]Carabidae_RawCounts!$B$2:$K$193, 9, FALSE)</f>
        <v>44784</v>
      </c>
      <c r="I90" s="4">
        <f t="shared" si="6"/>
        <v>0</v>
      </c>
      <c r="J90" s="4" t="str">
        <f>VLOOKUP(F90, [1]Carabidae_RawCounts!$B$2:$K$193, 2, FALSE)</f>
        <v>W(63/22)</v>
      </c>
    </row>
    <row r="91" spans="1:10" x14ac:dyDescent="0.35">
      <c r="A91" s="4">
        <v>9</v>
      </c>
      <c r="B91" s="4">
        <v>6</v>
      </c>
      <c r="C91" s="4">
        <v>52</v>
      </c>
      <c r="D91" s="4">
        <v>11</v>
      </c>
      <c r="E91" s="4">
        <f t="shared" si="4"/>
        <v>0</v>
      </c>
      <c r="F91" s="4" t="str">
        <f t="shared" si="7"/>
        <v>6_11</v>
      </c>
      <c r="G91" s="7">
        <f t="shared" si="5"/>
        <v>44810</v>
      </c>
      <c r="H91" s="7">
        <f>VLOOKUP(F91, [1]Carabidae_RawCounts!$B$2:$K$193, 9, FALSE)</f>
        <v>44810</v>
      </c>
      <c r="I91" s="4">
        <f t="shared" si="6"/>
        <v>0</v>
      </c>
      <c r="J91" s="4" t="str">
        <f>VLOOKUP(F91, [1]Carabidae_RawCounts!$B$2:$K$193, 2, FALSE)</f>
        <v>F(52/11)</v>
      </c>
    </row>
    <row r="92" spans="1:10" x14ac:dyDescent="0.35">
      <c r="A92" s="4">
        <v>9</v>
      </c>
      <c r="B92" s="4">
        <v>6</v>
      </c>
      <c r="C92" s="4">
        <v>52</v>
      </c>
      <c r="D92" s="4">
        <v>11</v>
      </c>
      <c r="E92" s="4">
        <f t="shared" si="4"/>
        <v>0</v>
      </c>
      <c r="F92" s="4" t="str">
        <f t="shared" si="7"/>
        <v>6_11</v>
      </c>
      <c r="G92" s="7">
        <f t="shared" si="5"/>
        <v>44810</v>
      </c>
      <c r="H92" s="7">
        <f>VLOOKUP(F92, [1]Carabidae_RawCounts!$B$2:$K$193, 9, FALSE)</f>
        <v>44810</v>
      </c>
      <c r="I92" s="4">
        <f t="shared" si="6"/>
        <v>0</v>
      </c>
      <c r="J92" s="4" t="str">
        <f>VLOOKUP(F92, [1]Carabidae_RawCounts!$B$2:$K$193, 2, FALSE)</f>
        <v>F(52/11)</v>
      </c>
    </row>
    <row r="93" spans="1:10" x14ac:dyDescent="0.35">
      <c r="E93" s="4">
        <f t="shared" si="4"/>
        <v>-41</v>
      </c>
      <c r="F93" s="4" t="str">
        <f t="shared" si="7"/>
        <v>_</v>
      </c>
      <c r="G93" s="7">
        <f t="shared" si="5"/>
        <v>44530</v>
      </c>
      <c r="H93" s="7" t="e">
        <f>VLOOKUP(F93, [1]Carabidae_RawCounts!$B$2:$K$193, 9, FALSE)</f>
        <v>#N/A</v>
      </c>
      <c r="I93" s="4" t="e">
        <f t="shared" si="6"/>
        <v>#N/A</v>
      </c>
      <c r="J93" s="4" t="e">
        <f>VLOOKUP(F93, [1]Carabidae_RawCounts!$B$2:$K$193, 2, FALSE)</f>
        <v>#N/A</v>
      </c>
    </row>
    <row r="94" spans="1:10" x14ac:dyDescent="0.35">
      <c r="E94" s="4">
        <f t="shared" si="4"/>
        <v>-41</v>
      </c>
      <c r="F94" s="4" t="str">
        <f t="shared" si="7"/>
        <v>_</v>
      </c>
      <c r="G94" s="7">
        <f t="shared" si="5"/>
        <v>44530</v>
      </c>
      <c r="H94" s="7" t="e">
        <f>VLOOKUP(F94, [1]Carabidae_RawCounts!$B$2:$K$193, 9, FALSE)</f>
        <v>#N/A</v>
      </c>
      <c r="I94" s="4" t="e">
        <f t="shared" si="6"/>
        <v>#N/A</v>
      </c>
      <c r="J94" s="4" t="e">
        <f>VLOOKUP(F94, [1]Carabidae_RawCounts!$B$2:$K$193, 2, FALSE)</f>
        <v>#N/A</v>
      </c>
    </row>
    <row r="95" spans="1:10" x14ac:dyDescent="0.35">
      <c r="E95" s="4">
        <f t="shared" si="4"/>
        <v>-41</v>
      </c>
      <c r="F95" s="4" t="str">
        <f t="shared" si="7"/>
        <v>_</v>
      </c>
      <c r="G95" s="7">
        <f t="shared" si="5"/>
        <v>44530</v>
      </c>
      <c r="H95" s="7" t="e">
        <f>VLOOKUP(F95, [1]Carabidae_RawCounts!$B$2:$K$193, 9, FALSE)</f>
        <v>#N/A</v>
      </c>
      <c r="I95" s="4" t="e">
        <f t="shared" si="6"/>
        <v>#N/A</v>
      </c>
      <c r="J95" s="4" t="e">
        <f>VLOOKUP(F95, [1]Carabidae_RawCounts!$B$2:$K$193, 2, FALSE)</f>
        <v>#N/A</v>
      </c>
    </row>
    <row r="96" spans="1:10" x14ac:dyDescent="0.35">
      <c r="E96" s="4">
        <f t="shared" si="4"/>
        <v>-41</v>
      </c>
      <c r="F96" s="4" t="str">
        <f t="shared" si="7"/>
        <v>_</v>
      </c>
      <c r="G96" s="7">
        <f t="shared" si="5"/>
        <v>44530</v>
      </c>
      <c r="H96" s="7" t="e">
        <f>VLOOKUP(F96, [1]Carabidae_RawCounts!$B$2:$K$193, 9, FALSE)</f>
        <v>#N/A</v>
      </c>
      <c r="I96" s="4" t="e">
        <f t="shared" si="6"/>
        <v>#N/A</v>
      </c>
      <c r="J96" s="4" t="e">
        <f>VLOOKUP(F96, [1]Carabidae_RawCounts!$B$2:$K$193, 2, FALSE)</f>
        <v>#N/A</v>
      </c>
    </row>
    <row r="97" spans="5:10" x14ac:dyDescent="0.35">
      <c r="E97" s="4">
        <f t="shared" si="4"/>
        <v>-41</v>
      </c>
      <c r="F97" s="4" t="str">
        <f t="shared" si="7"/>
        <v>_</v>
      </c>
      <c r="G97" s="7">
        <f t="shared" si="5"/>
        <v>44530</v>
      </c>
      <c r="H97" s="7" t="e">
        <f>VLOOKUP(F97, [1]Carabidae_RawCounts!$B$2:$K$193, 9, FALSE)</f>
        <v>#N/A</v>
      </c>
      <c r="I97" s="4" t="e">
        <f t="shared" si="6"/>
        <v>#N/A</v>
      </c>
      <c r="J97" s="4" t="e">
        <f>VLOOKUP(F97, [1]Carabidae_RawCounts!$B$2:$K$193, 2, FALSE)</f>
        <v>#N/A</v>
      </c>
    </row>
    <row r="98" spans="5:10" x14ac:dyDescent="0.35">
      <c r="E98" s="4">
        <f t="shared" si="4"/>
        <v>-41</v>
      </c>
      <c r="F98" s="4" t="str">
        <f t="shared" si="7"/>
        <v>_</v>
      </c>
      <c r="G98" s="7">
        <f t="shared" si="5"/>
        <v>44530</v>
      </c>
      <c r="H98" s="7" t="e">
        <f>VLOOKUP(F98, [1]Carabidae_RawCounts!$B$2:$K$193, 9, FALSE)</f>
        <v>#N/A</v>
      </c>
      <c r="I98" s="4" t="e">
        <f t="shared" si="6"/>
        <v>#N/A</v>
      </c>
      <c r="J98" s="4" t="e">
        <f>VLOOKUP(F98, [1]Carabidae_RawCounts!$B$2:$K$193, 2, FALSE)</f>
        <v>#N/A</v>
      </c>
    </row>
    <row r="99" spans="5:10" x14ac:dyDescent="0.35">
      <c r="E99" s="4">
        <f t="shared" si="4"/>
        <v>-41</v>
      </c>
      <c r="F99" s="4" t="str">
        <f t="shared" si="7"/>
        <v>_</v>
      </c>
      <c r="G99" s="7">
        <f t="shared" si="5"/>
        <v>44530</v>
      </c>
      <c r="H99" s="7" t="e">
        <f>VLOOKUP(F99, [1]Carabidae_RawCounts!$B$2:$K$193, 9, FALSE)</f>
        <v>#N/A</v>
      </c>
      <c r="I99" s="4" t="e">
        <f t="shared" si="6"/>
        <v>#N/A</v>
      </c>
      <c r="J99" s="4" t="e">
        <f>VLOOKUP(F99, [1]Carabidae_RawCounts!$B$2:$K$193, 2, FALSE)</f>
        <v>#N/A</v>
      </c>
    </row>
    <row r="100" spans="5:10" x14ac:dyDescent="0.35">
      <c r="E100" s="4">
        <f t="shared" si="4"/>
        <v>-41</v>
      </c>
      <c r="F100" s="4" t="str">
        <f t="shared" si="7"/>
        <v>_</v>
      </c>
      <c r="G100" s="7">
        <f t="shared" si="5"/>
        <v>44530</v>
      </c>
      <c r="H100" s="7" t="e">
        <f>VLOOKUP(F100, [1]Carabidae_RawCounts!$B$2:$K$193, 9, FALSE)</f>
        <v>#N/A</v>
      </c>
      <c r="I100" s="4" t="e">
        <f t="shared" si="6"/>
        <v>#N/A</v>
      </c>
      <c r="J100" s="4" t="e">
        <f>VLOOKUP(F100, [1]Carabidae_RawCounts!$B$2:$K$193, 2, FALSE)</f>
        <v>#N/A</v>
      </c>
    </row>
    <row r="101" spans="5:10" x14ac:dyDescent="0.35">
      <c r="E101" s="4">
        <f t="shared" si="4"/>
        <v>-41</v>
      </c>
      <c r="F101" s="4" t="str">
        <f t="shared" si="7"/>
        <v>_</v>
      </c>
      <c r="G101" s="7">
        <f t="shared" si="5"/>
        <v>44530</v>
      </c>
      <c r="H101" s="7" t="e">
        <f>VLOOKUP(F101, [1]Carabidae_RawCounts!$B$2:$K$193, 9, FALSE)</f>
        <v>#N/A</v>
      </c>
      <c r="I101" s="4" t="e">
        <f t="shared" si="6"/>
        <v>#N/A</v>
      </c>
      <c r="J101" s="4" t="e">
        <f>VLOOKUP(F101, [1]Carabidae_RawCounts!$B$2:$K$193, 2, FALSE)</f>
        <v>#N/A</v>
      </c>
    </row>
    <row r="102" spans="5:10" x14ac:dyDescent="0.35">
      <c r="E102" s="4">
        <f t="shared" si="4"/>
        <v>-41</v>
      </c>
      <c r="F102" s="4" t="str">
        <f t="shared" si="7"/>
        <v>_</v>
      </c>
      <c r="G102" s="7">
        <f t="shared" si="5"/>
        <v>44530</v>
      </c>
      <c r="H102" s="7" t="e">
        <f>VLOOKUP(F102, [1]Carabidae_RawCounts!$B$2:$K$193, 9, FALSE)</f>
        <v>#N/A</v>
      </c>
      <c r="I102" s="4" t="e">
        <f t="shared" si="6"/>
        <v>#N/A</v>
      </c>
      <c r="J102" s="4" t="e">
        <f>VLOOKUP(F102, [1]Carabidae_RawCounts!$B$2:$K$193, 2, FALSE)</f>
        <v>#N/A</v>
      </c>
    </row>
    <row r="103" spans="5:10" x14ac:dyDescent="0.35">
      <c r="E103" s="4">
        <f t="shared" si="4"/>
        <v>-41</v>
      </c>
      <c r="F103" s="4" t="str">
        <f t="shared" si="7"/>
        <v>_</v>
      </c>
      <c r="G103" s="7">
        <f t="shared" si="5"/>
        <v>44530</v>
      </c>
      <c r="H103" s="7" t="e">
        <f>VLOOKUP(F103, [1]Carabidae_RawCounts!$B$2:$K$193, 9, FALSE)</f>
        <v>#N/A</v>
      </c>
      <c r="I103" s="4" t="e">
        <f t="shared" si="6"/>
        <v>#N/A</v>
      </c>
      <c r="J103" s="4" t="e">
        <f>VLOOKUP(F103, [1]Carabidae_RawCounts!$B$2:$K$193, 2, FALSE)</f>
        <v>#N/A</v>
      </c>
    </row>
    <row r="104" spans="5:10" x14ac:dyDescent="0.35">
      <c r="E104" s="4">
        <f t="shared" si="4"/>
        <v>-41</v>
      </c>
      <c r="F104" s="4" t="str">
        <f t="shared" si="7"/>
        <v>_</v>
      </c>
      <c r="G104" s="7">
        <f t="shared" si="5"/>
        <v>44530</v>
      </c>
      <c r="H104" s="7" t="e">
        <f>VLOOKUP(F104, [1]Carabidae_RawCounts!$B$2:$K$193, 9, FALSE)</f>
        <v>#N/A</v>
      </c>
      <c r="I104" s="4" t="e">
        <f t="shared" si="6"/>
        <v>#N/A</v>
      </c>
      <c r="J104" s="4" t="e">
        <f>VLOOKUP(F104, [1]Carabidae_RawCounts!$B$2:$K$193, 2, FALSE)</f>
        <v>#N/A</v>
      </c>
    </row>
    <row r="105" spans="5:10" x14ac:dyDescent="0.35">
      <c r="E105" s="4">
        <f t="shared" si="4"/>
        <v>-41</v>
      </c>
      <c r="F105" s="4" t="str">
        <f t="shared" si="7"/>
        <v>_</v>
      </c>
      <c r="G105" s="7">
        <f t="shared" si="5"/>
        <v>44530</v>
      </c>
      <c r="H105" s="7" t="e">
        <f>VLOOKUP(F105, [1]Carabidae_RawCounts!$B$2:$K$193, 9, FALSE)</f>
        <v>#N/A</v>
      </c>
      <c r="I105" s="4" t="e">
        <f t="shared" si="6"/>
        <v>#N/A</v>
      </c>
      <c r="J105" s="4" t="e">
        <f>VLOOKUP(F105, [1]Carabidae_RawCounts!$B$2:$K$193, 2, FALSE)</f>
        <v>#N/A</v>
      </c>
    </row>
    <row r="106" spans="5:10" x14ac:dyDescent="0.35">
      <c r="E106" s="4">
        <f t="shared" si="4"/>
        <v>-41</v>
      </c>
      <c r="F106" s="4" t="str">
        <f t="shared" si="7"/>
        <v>_</v>
      </c>
      <c r="G106" s="7">
        <f t="shared" si="5"/>
        <v>44530</v>
      </c>
      <c r="H106" s="7" t="e">
        <f>VLOOKUP(F106, [1]Carabidae_RawCounts!$B$2:$K$193, 9, FALSE)</f>
        <v>#N/A</v>
      </c>
      <c r="I106" s="4" t="e">
        <f t="shared" si="6"/>
        <v>#N/A</v>
      </c>
      <c r="J106" s="4" t="e">
        <f>VLOOKUP(F106, [1]Carabidae_RawCounts!$B$2:$K$193, 2, FALSE)</f>
        <v>#N/A</v>
      </c>
    </row>
    <row r="107" spans="5:10" x14ac:dyDescent="0.35">
      <c r="E107" s="4">
        <f t="shared" si="4"/>
        <v>-41</v>
      </c>
      <c r="F107" s="4" t="str">
        <f t="shared" si="7"/>
        <v>_</v>
      </c>
      <c r="G107" s="7">
        <f t="shared" si="5"/>
        <v>44530</v>
      </c>
      <c r="H107" s="7" t="e">
        <f>VLOOKUP(F107, [1]Carabidae_RawCounts!$B$2:$K$193, 9, FALSE)</f>
        <v>#N/A</v>
      </c>
      <c r="I107" s="4" t="e">
        <f t="shared" si="6"/>
        <v>#N/A</v>
      </c>
      <c r="J107" s="4" t="e">
        <f>VLOOKUP(F107, [1]Carabidae_RawCounts!$B$2:$K$193, 2, FALSE)</f>
        <v>#N/A</v>
      </c>
    </row>
    <row r="108" spans="5:10" x14ac:dyDescent="0.35">
      <c r="E108" s="4">
        <f t="shared" si="4"/>
        <v>-41</v>
      </c>
      <c r="F108" s="4" t="str">
        <f t="shared" si="7"/>
        <v>_</v>
      </c>
      <c r="G108" s="7">
        <f t="shared" si="5"/>
        <v>44530</v>
      </c>
      <c r="H108" s="7" t="e">
        <f>VLOOKUP(F108, [1]Carabidae_RawCounts!$B$2:$K$193, 9, FALSE)</f>
        <v>#N/A</v>
      </c>
      <c r="I108" s="4" t="e">
        <f t="shared" si="6"/>
        <v>#N/A</v>
      </c>
      <c r="J108" s="4" t="e">
        <f>VLOOKUP(F108, [1]Carabidae_RawCounts!$B$2:$K$193, 2, FALSE)</f>
        <v>#N/A</v>
      </c>
    </row>
    <row r="109" spans="5:10" x14ac:dyDescent="0.35">
      <c r="E109" s="4">
        <f t="shared" si="4"/>
        <v>-41</v>
      </c>
      <c r="F109" s="4" t="str">
        <f t="shared" si="7"/>
        <v>_</v>
      </c>
      <c r="G109" s="7">
        <f t="shared" si="5"/>
        <v>44530</v>
      </c>
      <c r="H109" s="7" t="e">
        <f>VLOOKUP(F109, [1]Carabidae_RawCounts!$B$2:$K$193, 9, FALSE)</f>
        <v>#N/A</v>
      </c>
      <c r="I109" s="4" t="e">
        <f t="shared" si="6"/>
        <v>#N/A</v>
      </c>
      <c r="J109" s="4" t="e">
        <f>VLOOKUP(F109, [1]Carabidae_RawCounts!$B$2:$K$193, 2, FALSE)</f>
        <v>#N/A</v>
      </c>
    </row>
    <row r="110" spans="5:10" x14ac:dyDescent="0.35">
      <c r="E110" s="4">
        <f t="shared" si="4"/>
        <v>-41</v>
      </c>
      <c r="F110" s="4" t="str">
        <f t="shared" si="7"/>
        <v>_</v>
      </c>
      <c r="G110" s="7">
        <f t="shared" si="5"/>
        <v>44530</v>
      </c>
      <c r="H110" s="7" t="e">
        <f>VLOOKUP(F110, [1]Carabidae_RawCounts!$B$2:$K$193, 9, FALSE)</f>
        <v>#N/A</v>
      </c>
      <c r="I110" s="4" t="e">
        <f t="shared" si="6"/>
        <v>#N/A</v>
      </c>
      <c r="J110" s="4" t="e">
        <f>VLOOKUP(F110, [1]Carabidae_RawCounts!$B$2:$K$193, 2, FALSE)</f>
        <v>#N/A</v>
      </c>
    </row>
    <row r="111" spans="5:10" x14ac:dyDescent="0.35">
      <c r="E111" s="4">
        <f t="shared" si="4"/>
        <v>-41</v>
      </c>
      <c r="F111" s="4" t="str">
        <f t="shared" si="7"/>
        <v>_</v>
      </c>
      <c r="G111" s="7">
        <f t="shared" si="5"/>
        <v>44530</v>
      </c>
      <c r="H111" s="7" t="e">
        <f>VLOOKUP(F111, [1]Carabidae_RawCounts!$B$2:$K$193, 9, FALSE)</f>
        <v>#N/A</v>
      </c>
      <c r="I111" s="4" t="e">
        <f t="shared" si="6"/>
        <v>#N/A</v>
      </c>
      <c r="J111" s="4" t="e">
        <f>VLOOKUP(F111, [1]Carabidae_RawCounts!$B$2:$K$193, 2, FALSE)</f>
        <v>#N/A</v>
      </c>
    </row>
    <row r="112" spans="5:10" x14ac:dyDescent="0.35">
      <c r="E112" s="4">
        <f t="shared" si="4"/>
        <v>-41</v>
      </c>
      <c r="F112" s="4" t="str">
        <f t="shared" si="7"/>
        <v>_</v>
      </c>
      <c r="G112" s="7">
        <f t="shared" si="5"/>
        <v>44530</v>
      </c>
      <c r="H112" s="7" t="e">
        <f>VLOOKUP(F112, [1]Carabidae_RawCounts!$B$2:$K$193, 9, FALSE)</f>
        <v>#N/A</v>
      </c>
      <c r="I112" s="4" t="e">
        <f t="shared" si="6"/>
        <v>#N/A</v>
      </c>
      <c r="J112" s="4" t="e">
        <f>VLOOKUP(F112, [1]Carabidae_RawCounts!$B$2:$K$193, 2, FALSE)</f>
        <v>#N/A</v>
      </c>
    </row>
    <row r="113" spans="5:10" x14ac:dyDescent="0.35">
      <c r="E113" s="4">
        <f t="shared" si="4"/>
        <v>-41</v>
      </c>
      <c r="F113" s="4" t="str">
        <f t="shared" si="7"/>
        <v>_</v>
      </c>
      <c r="G113" s="7">
        <f t="shared" si="5"/>
        <v>44530</v>
      </c>
      <c r="H113" s="7" t="e">
        <f>VLOOKUP(F113, [1]Carabidae_RawCounts!$B$2:$K$193, 9, FALSE)</f>
        <v>#N/A</v>
      </c>
      <c r="I113" s="4" t="e">
        <f t="shared" si="6"/>
        <v>#N/A</v>
      </c>
      <c r="J113" s="4" t="e">
        <f>VLOOKUP(F113, [1]Carabidae_RawCounts!$B$2:$K$193, 2, FALSE)</f>
        <v>#N/A</v>
      </c>
    </row>
    <row r="114" spans="5:10" x14ac:dyDescent="0.35">
      <c r="E114" s="4">
        <f t="shared" si="4"/>
        <v>-41</v>
      </c>
      <c r="F114" s="4" t="str">
        <f t="shared" si="7"/>
        <v>_</v>
      </c>
      <c r="G114" s="7">
        <f t="shared" si="5"/>
        <v>44530</v>
      </c>
      <c r="H114" s="7" t="e">
        <f>VLOOKUP(F114, [1]Carabidae_RawCounts!$B$2:$K$193, 9, FALSE)</f>
        <v>#N/A</v>
      </c>
      <c r="I114" s="4" t="e">
        <f t="shared" si="6"/>
        <v>#N/A</v>
      </c>
      <c r="J114" s="4" t="e">
        <f>VLOOKUP(F114, [1]Carabidae_RawCounts!$B$2:$K$193, 2, FALSE)</f>
        <v>#N/A</v>
      </c>
    </row>
    <row r="115" spans="5:10" x14ac:dyDescent="0.35">
      <c r="E115" s="4">
        <f t="shared" si="4"/>
        <v>-41</v>
      </c>
      <c r="F115" s="4" t="str">
        <f t="shared" si="7"/>
        <v>_</v>
      </c>
      <c r="G115" s="7">
        <f t="shared" si="5"/>
        <v>44530</v>
      </c>
      <c r="H115" s="7" t="e">
        <f>VLOOKUP(F115, [1]Carabidae_RawCounts!$B$2:$K$193, 9, FALSE)</f>
        <v>#N/A</v>
      </c>
      <c r="I115" s="4" t="e">
        <f t="shared" si="6"/>
        <v>#N/A</v>
      </c>
      <c r="J115" s="4" t="e">
        <f>VLOOKUP(F115, [1]Carabidae_RawCounts!$B$2:$K$193, 2, FALSE)</f>
        <v>#N/A</v>
      </c>
    </row>
    <row r="116" spans="5:10" x14ac:dyDescent="0.35">
      <c r="E116" s="4">
        <f t="shared" si="4"/>
        <v>-41</v>
      </c>
      <c r="F116" s="4" t="str">
        <f t="shared" si="7"/>
        <v>_</v>
      </c>
      <c r="G116" s="7">
        <f t="shared" si="5"/>
        <v>44530</v>
      </c>
      <c r="H116" s="7" t="e">
        <f>VLOOKUP(F116, [1]Carabidae_RawCounts!$B$2:$K$193, 9, FALSE)</f>
        <v>#N/A</v>
      </c>
      <c r="I116" s="4" t="e">
        <f t="shared" si="6"/>
        <v>#N/A</v>
      </c>
      <c r="J116" s="4" t="e">
        <f>VLOOKUP(F116, [1]Carabidae_RawCounts!$B$2:$K$193, 2, FALSE)</f>
        <v>#N/A</v>
      </c>
    </row>
    <row r="117" spans="5:10" x14ac:dyDescent="0.35">
      <c r="E117" s="4">
        <f t="shared" si="4"/>
        <v>-41</v>
      </c>
      <c r="F117" s="4" t="str">
        <f t="shared" si="7"/>
        <v>_</v>
      </c>
      <c r="G117" s="7">
        <f t="shared" si="5"/>
        <v>44530</v>
      </c>
      <c r="H117" s="7" t="e">
        <f>VLOOKUP(F117, [1]Carabidae_RawCounts!$B$2:$K$193, 9, FALSE)</f>
        <v>#N/A</v>
      </c>
      <c r="I117" s="4" t="e">
        <f t="shared" si="6"/>
        <v>#N/A</v>
      </c>
      <c r="J117" s="4" t="e">
        <f>VLOOKUP(F117, [1]Carabidae_RawCounts!$B$2:$K$193, 2, FALSE)</f>
        <v>#N/A</v>
      </c>
    </row>
    <row r="118" spans="5:10" x14ac:dyDescent="0.35">
      <c r="E118" s="4">
        <f t="shared" si="4"/>
        <v>-41</v>
      </c>
      <c r="F118" s="4" t="str">
        <f t="shared" si="7"/>
        <v>_</v>
      </c>
      <c r="G118" s="7">
        <f t="shared" si="5"/>
        <v>44530</v>
      </c>
      <c r="H118" s="7" t="e">
        <f>VLOOKUP(F118, [1]Carabidae_RawCounts!$B$2:$K$193, 9, FALSE)</f>
        <v>#N/A</v>
      </c>
      <c r="I118" s="4" t="e">
        <f t="shared" si="6"/>
        <v>#N/A</v>
      </c>
      <c r="J118" s="4" t="e">
        <f>VLOOKUP(F118, [1]Carabidae_RawCounts!$B$2:$K$193, 2, FALSE)</f>
        <v>#N/A</v>
      </c>
    </row>
    <row r="119" spans="5:10" x14ac:dyDescent="0.35">
      <c r="E119" s="4">
        <f t="shared" si="4"/>
        <v>-41</v>
      </c>
      <c r="F119" s="4" t="str">
        <f t="shared" si="7"/>
        <v>_</v>
      </c>
      <c r="G119" s="7">
        <f t="shared" si="5"/>
        <v>44530</v>
      </c>
      <c r="H119" s="7" t="e">
        <f>VLOOKUP(F119, [1]Carabidae_RawCounts!$B$2:$K$193, 9, FALSE)</f>
        <v>#N/A</v>
      </c>
      <c r="I119" s="4" t="e">
        <f t="shared" si="6"/>
        <v>#N/A</v>
      </c>
      <c r="J119" s="4" t="e">
        <f>VLOOKUP(F119, [1]Carabidae_RawCounts!$B$2:$K$193, 2, FALSE)</f>
        <v>#N/A</v>
      </c>
    </row>
    <row r="120" spans="5:10" x14ac:dyDescent="0.35">
      <c r="E120" s="4">
        <f t="shared" si="4"/>
        <v>-41</v>
      </c>
      <c r="F120" s="4" t="str">
        <f t="shared" si="7"/>
        <v>_</v>
      </c>
      <c r="G120" s="7">
        <f t="shared" si="5"/>
        <v>44530</v>
      </c>
      <c r="H120" s="7" t="e">
        <f>VLOOKUP(F120, [1]Carabidae_RawCounts!$B$2:$K$193, 9, FALSE)</f>
        <v>#N/A</v>
      </c>
      <c r="I120" s="4" t="e">
        <f t="shared" si="6"/>
        <v>#N/A</v>
      </c>
      <c r="J120" s="4" t="e">
        <f>VLOOKUP(F120, [1]Carabidae_RawCounts!$B$2:$K$193, 2, FALSE)</f>
        <v>#N/A</v>
      </c>
    </row>
    <row r="121" spans="5:10" x14ac:dyDescent="0.35">
      <c r="E121" s="4">
        <f t="shared" si="4"/>
        <v>-41</v>
      </c>
      <c r="F121" s="4" t="str">
        <f t="shared" si="7"/>
        <v>_</v>
      </c>
      <c r="G121" s="7">
        <f t="shared" si="5"/>
        <v>44530</v>
      </c>
      <c r="H121" s="7" t="e">
        <f>VLOOKUP(F121, [1]Carabidae_RawCounts!$B$2:$K$193, 9, FALSE)</f>
        <v>#N/A</v>
      </c>
      <c r="I121" s="4" t="e">
        <f t="shared" si="6"/>
        <v>#N/A</v>
      </c>
      <c r="J121" s="4" t="e">
        <f>VLOOKUP(F121, [1]Carabidae_RawCounts!$B$2:$K$193, 2, FALSE)</f>
        <v>#N/A</v>
      </c>
    </row>
    <row r="122" spans="5:10" x14ac:dyDescent="0.35">
      <c r="E122" s="4">
        <f t="shared" si="4"/>
        <v>-41</v>
      </c>
      <c r="F122" s="4" t="str">
        <f t="shared" si="7"/>
        <v>_</v>
      </c>
      <c r="G122" s="7">
        <f t="shared" si="5"/>
        <v>44530</v>
      </c>
      <c r="H122" s="7" t="e">
        <f>VLOOKUP(F122, [1]Carabidae_RawCounts!$B$2:$K$193, 9, FALSE)</f>
        <v>#N/A</v>
      </c>
      <c r="I122" s="4" t="e">
        <f t="shared" si="6"/>
        <v>#N/A</v>
      </c>
      <c r="J122" s="4" t="e">
        <f>VLOOKUP(F122, [1]Carabidae_RawCounts!$B$2:$K$193, 2, FALSE)</f>
        <v>#N/A</v>
      </c>
    </row>
    <row r="123" spans="5:10" x14ac:dyDescent="0.35">
      <c r="E123" s="4">
        <f t="shared" si="4"/>
        <v>-41</v>
      </c>
      <c r="F123" s="4" t="str">
        <f t="shared" si="7"/>
        <v>_</v>
      </c>
      <c r="G123" s="7">
        <f t="shared" si="5"/>
        <v>44530</v>
      </c>
      <c r="H123" s="7" t="e">
        <f>VLOOKUP(F123, [1]Carabidae_RawCounts!$B$2:$K$193, 9, FALSE)</f>
        <v>#N/A</v>
      </c>
      <c r="I123" s="4" t="e">
        <f t="shared" si="6"/>
        <v>#N/A</v>
      </c>
      <c r="J123" s="4" t="e">
        <f>VLOOKUP(F123, [1]Carabidae_RawCounts!$B$2:$K$193, 2, FALSE)</f>
        <v>#N/A</v>
      </c>
    </row>
    <row r="124" spans="5:10" x14ac:dyDescent="0.35">
      <c r="E124" s="4">
        <f t="shared" si="4"/>
        <v>-41</v>
      </c>
      <c r="F124" s="4" t="str">
        <f t="shared" si="7"/>
        <v>_</v>
      </c>
      <c r="G124" s="7">
        <f t="shared" si="5"/>
        <v>44530</v>
      </c>
      <c r="H124" s="7" t="e">
        <f>VLOOKUP(F124, [1]Carabidae_RawCounts!$B$2:$K$193, 9, FALSE)</f>
        <v>#N/A</v>
      </c>
      <c r="I124" s="4" t="e">
        <f t="shared" si="6"/>
        <v>#N/A</v>
      </c>
      <c r="J124" s="4" t="e">
        <f>VLOOKUP(F124, [1]Carabidae_RawCounts!$B$2:$K$193, 2, FALSE)</f>
        <v>#N/A</v>
      </c>
    </row>
    <row r="125" spans="5:10" x14ac:dyDescent="0.35">
      <c r="E125" s="4">
        <f t="shared" si="4"/>
        <v>-41</v>
      </c>
      <c r="F125" s="4" t="str">
        <f t="shared" si="7"/>
        <v>_</v>
      </c>
      <c r="G125" s="7">
        <f t="shared" si="5"/>
        <v>44530</v>
      </c>
      <c r="H125" s="7" t="e">
        <f>VLOOKUP(F125, [1]Carabidae_RawCounts!$B$2:$K$193, 9, FALSE)</f>
        <v>#N/A</v>
      </c>
      <c r="I125" s="4" t="e">
        <f t="shared" si="6"/>
        <v>#N/A</v>
      </c>
      <c r="J125" s="4" t="e">
        <f>VLOOKUP(F125, [1]Carabidae_RawCounts!$B$2:$K$193, 2, FALSE)</f>
        <v>#N/A</v>
      </c>
    </row>
    <row r="126" spans="5:10" x14ac:dyDescent="0.35">
      <c r="E126" s="4">
        <f t="shared" si="4"/>
        <v>-41</v>
      </c>
      <c r="F126" s="4" t="str">
        <f t="shared" si="7"/>
        <v>_</v>
      </c>
      <c r="G126" s="7">
        <f t="shared" si="5"/>
        <v>44530</v>
      </c>
      <c r="H126" s="7" t="e">
        <f>VLOOKUP(F126, [1]Carabidae_RawCounts!$B$2:$K$193, 9, FALSE)</f>
        <v>#N/A</v>
      </c>
      <c r="I126" s="4" t="e">
        <f t="shared" si="6"/>
        <v>#N/A</v>
      </c>
      <c r="J126" s="4" t="e">
        <f>VLOOKUP(F126, [1]Carabidae_RawCounts!$B$2:$K$193, 2, FALSE)</f>
        <v>#N/A</v>
      </c>
    </row>
    <row r="127" spans="5:10" x14ac:dyDescent="0.35">
      <c r="E127" s="4">
        <f t="shared" si="4"/>
        <v>-41</v>
      </c>
      <c r="F127" s="4" t="str">
        <f t="shared" si="7"/>
        <v>_</v>
      </c>
      <c r="G127" s="7">
        <f t="shared" si="5"/>
        <v>44530</v>
      </c>
      <c r="H127" s="7" t="e">
        <f>VLOOKUP(F127, [1]Carabidae_RawCounts!$B$2:$K$193, 9, FALSE)</f>
        <v>#N/A</v>
      </c>
      <c r="I127" s="4" t="e">
        <f t="shared" si="6"/>
        <v>#N/A</v>
      </c>
      <c r="J127" s="4" t="e">
        <f>VLOOKUP(F127, [1]Carabidae_RawCounts!$B$2:$K$193, 2, FALSE)</f>
        <v>#N/A</v>
      </c>
    </row>
    <row r="128" spans="5:10" x14ac:dyDescent="0.35">
      <c r="E128" s="4">
        <f t="shared" si="4"/>
        <v>-41</v>
      </c>
      <c r="F128" s="4" t="str">
        <f t="shared" si="7"/>
        <v>_</v>
      </c>
      <c r="G128" s="7">
        <f t="shared" si="5"/>
        <v>44530</v>
      </c>
      <c r="H128" s="7" t="e">
        <f>VLOOKUP(F128, [1]Carabidae_RawCounts!$B$2:$K$193, 9, FALSE)</f>
        <v>#N/A</v>
      </c>
      <c r="I128" s="4" t="e">
        <f t="shared" si="6"/>
        <v>#N/A</v>
      </c>
      <c r="J128" s="4" t="e">
        <f>VLOOKUP(F128, [1]Carabidae_RawCounts!$B$2:$K$193, 2, FALSE)</f>
        <v>#N/A</v>
      </c>
    </row>
    <row r="129" spans="5:10" x14ac:dyDescent="0.35">
      <c r="E129" s="4">
        <f t="shared" si="4"/>
        <v>-41</v>
      </c>
      <c r="F129" s="4" t="str">
        <f t="shared" si="7"/>
        <v>_</v>
      </c>
      <c r="G129" s="7">
        <f t="shared" si="5"/>
        <v>44530</v>
      </c>
      <c r="H129" s="7" t="e">
        <f>VLOOKUP(F129, [1]Carabidae_RawCounts!$B$2:$K$193, 9, FALSE)</f>
        <v>#N/A</v>
      </c>
      <c r="I129" s="4" t="e">
        <f t="shared" si="6"/>
        <v>#N/A</v>
      </c>
      <c r="J129" s="4" t="e">
        <f>VLOOKUP(F129, [1]Carabidae_RawCounts!$B$2:$K$193, 2, FALSE)</f>
        <v>#N/A</v>
      </c>
    </row>
    <row r="130" spans="5:10" x14ac:dyDescent="0.35">
      <c r="E130" s="4">
        <f t="shared" si="4"/>
        <v>-41</v>
      </c>
      <c r="F130" s="4" t="str">
        <f t="shared" si="7"/>
        <v>_</v>
      </c>
      <c r="G130" s="7">
        <f t="shared" si="5"/>
        <v>44530</v>
      </c>
      <c r="H130" s="7" t="e">
        <f>VLOOKUP(F130, [1]Carabidae_RawCounts!$B$2:$K$193, 9, FALSE)</f>
        <v>#N/A</v>
      </c>
      <c r="I130" s="4" t="e">
        <f t="shared" si="6"/>
        <v>#N/A</v>
      </c>
      <c r="J130" s="4" t="e">
        <f>VLOOKUP(F130, [1]Carabidae_RawCounts!$B$2:$K$193, 2, FALSE)</f>
        <v>#N/A</v>
      </c>
    </row>
    <row r="131" spans="5:10" x14ac:dyDescent="0.35">
      <c r="E131" s="4">
        <f t="shared" ref="E131:E194" si="8">C131-D131-41</f>
        <v>-41</v>
      </c>
      <c r="F131" s="4" t="str">
        <f t="shared" si="7"/>
        <v>_</v>
      </c>
      <c r="G131" s="7">
        <f t="shared" ref="G131:G194" si="9">DATE(2022,A131,B131)</f>
        <v>44530</v>
      </c>
      <c r="H131" s="7" t="e">
        <f>VLOOKUP(F131, [1]Carabidae_RawCounts!$B$2:$K$193, 9, FALSE)</f>
        <v>#N/A</v>
      </c>
      <c r="I131" s="4" t="e">
        <f t="shared" ref="I131:I194" si="10">G131-H131</f>
        <v>#N/A</v>
      </c>
      <c r="J131" s="4" t="e">
        <f>VLOOKUP(F131, [1]Carabidae_RawCounts!$B$2:$K$193, 2, FALSE)</f>
        <v>#N/A</v>
      </c>
    </row>
    <row r="132" spans="5:10" x14ac:dyDescent="0.35">
      <c r="E132" s="4">
        <f t="shared" si="8"/>
        <v>-41</v>
      </c>
      <c r="F132" s="4" t="str">
        <f t="shared" si="7"/>
        <v>_</v>
      </c>
      <c r="G132" s="7">
        <f t="shared" si="9"/>
        <v>44530</v>
      </c>
      <c r="H132" s="7" t="e">
        <f>VLOOKUP(F132, [1]Carabidae_RawCounts!$B$2:$K$193, 9, FALSE)</f>
        <v>#N/A</v>
      </c>
      <c r="I132" s="4" t="e">
        <f t="shared" si="10"/>
        <v>#N/A</v>
      </c>
      <c r="J132" s="4" t="e">
        <f>VLOOKUP(F132, [1]Carabidae_RawCounts!$B$2:$K$193, 2, FALSE)</f>
        <v>#N/A</v>
      </c>
    </row>
    <row r="133" spans="5:10" x14ac:dyDescent="0.35">
      <c r="E133" s="4">
        <f t="shared" si="8"/>
        <v>-41</v>
      </c>
      <c r="F133" s="4" t="str">
        <f t="shared" ref="F133:F196" si="11">_xlfn.CONCAT(B133,"_",D133)</f>
        <v>_</v>
      </c>
      <c r="G133" s="7">
        <f t="shared" si="9"/>
        <v>44530</v>
      </c>
      <c r="H133" s="7" t="e">
        <f>VLOOKUP(F133, [1]Carabidae_RawCounts!$B$2:$K$193, 9, FALSE)</f>
        <v>#N/A</v>
      </c>
      <c r="I133" s="4" t="e">
        <f t="shared" si="10"/>
        <v>#N/A</v>
      </c>
      <c r="J133" s="4" t="e">
        <f>VLOOKUP(F133, [1]Carabidae_RawCounts!$B$2:$K$193, 2, FALSE)</f>
        <v>#N/A</v>
      </c>
    </row>
    <row r="134" spans="5:10" x14ac:dyDescent="0.35">
      <c r="E134" s="4">
        <f t="shared" si="8"/>
        <v>-41</v>
      </c>
      <c r="F134" s="4" t="str">
        <f t="shared" si="11"/>
        <v>_</v>
      </c>
      <c r="G134" s="7">
        <f t="shared" si="9"/>
        <v>44530</v>
      </c>
      <c r="H134" s="7" t="e">
        <f>VLOOKUP(F134, [1]Carabidae_RawCounts!$B$2:$K$193, 9, FALSE)</f>
        <v>#N/A</v>
      </c>
      <c r="I134" s="4" t="e">
        <f t="shared" si="10"/>
        <v>#N/A</v>
      </c>
      <c r="J134" s="4" t="e">
        <f>VLOOKUP(F134, [1]Carabidae_RawCounts!$B$2:$K$193, 2, FALSE)</f>
        <v>#N/A</v>
      </c>
    </row>
    <row r="135" spans="5:10" x14ac:dyDescent="0.35">
      <c r="E135" s="4">
        <f t="shared" si="8"/>
        <v>-41</v>
      </c>
      <c r="F135" s="4" t="str">
        <f t="shared" si="11"/>
        <v>_</v>
      </c>
      <c r="G135" s="7">
        <f t="shared" si="9"/>
        <v>44530</v>
      </c>
      <c r="H135" s="7" t="e">
        <f>VLOOKUP(F135, [1]Carabidae_RawCounts!$B$2:$K$193, 9, FALSE)</f>
        <v>#N/A</v>
      </c>
      <c r="I135" s="4" t="e">
        <f t="shared" si="10"/>
        <v>#N/A</v>
      </c>
      <c r="J135" s="4" t="e">
        <f>VLOOKUP(F135, [1]Carabidae_RawCounts!$B$2:$K$193, 2, FALSE)</f>
        <v>#N/A</v>
      </c>
    </row>
    <row r="136" spans="5:10" x14ac:dyDescent="0.35">
      <c r="E136" s="4">
        <f t="shared" si="8"/>
        <v>-41</v>
      </c>
      <c r="F136" s="4" t="str">
        <f t="shared" si="11"/>
        <v>_</v>
      </c>
      <c r="G136" s="7">
        <f t="shared" si="9"/>
        <v>44530</v>
      </c>
      <c r="H136" s="7" t="e">
        <f>VLOOKUP(F136, [1]Carabidae_RawCounts!$B$2:$K$193, 9, FALSE)</f>
        <v>#N/A</v>
      </c>
      <c r="I136" s="4" t="e">
        <f t="shared" si="10"/>
        <v>#N/A</v>
      </c>
      <c r="J136" s="4" t="e">
        <f>VLOOKUP(F136, [1]Carabidae_RawCounts!$B$2:$K$193, 2, FALSE)</f>
        <v>#N/A</v>
      </c>
    </row>
    <row r="137" spans="5:10" x14ac:dyDescent="0.35">
      <c r="E137" s="4">
        <f t="shared" si="8"/>
        <v>-41</v>
      </c>
      <c r="F137" s="4" t="str">
        <f t="shared" si="11"/>
        <v>_</v>
      </c>
      <c r="G137" s="7">
        <f t="shared" si="9"/>
        <v>44530</v>
      </c>
      <c r="H137" s="7" t="e">
        <f>VLOOKUP(F137, [1]Carabidae_RawCounts!$B$2:$K$193, 9, FALSE)</f>
        <v>#N/A</v>
      </c>
      <c r="I137" s="4" t="e">
        <f t="shared" si="10"/>
        <v>#N/A</v>
      </c>
      <c r="J137" s="4" t="e">
        <f>VLOOKUP(F137, [1]Carabidae_RawCounts!$B$2:$K$193, 2, FALSE)</f>
        <v>#N/A</v>
      </c>
    </row>
    <row r="138" spans="5:10" x14ac:dyDescent="0.35">
      <c r="E138" s="4">
        <f t="shared" si="8"/>
        <v>-41</v>
      </c>
      <c r="F138" s="4" t="str">
        <f t="shared" si="11"/>
        <v>_</v>
      </c>
      <c r="G138" s="7">
        <f t="shared" si="9"/>
        <v>44530</v>
      </c>
      <c r="H138" s="7" t="e">
        <f>VLOOKUP(F138, [1]Carabidae_RawCounts!$B$2:$K$193, 9, FALSE)</f>
        <v>#N/A</v>
      </c>
      <c r="I138" s="4" t="e">
        <f t="shared" si="10"/>
        <v>#N/A</v>
      </c>
      <c r="J138" s="4" t="e">
        <f>VLOOKUP(F138, [1]Carabidae_RawCounts!$B$2:$K$193, 2, FALSE)</f>
        <v>#N/A</v>
      </c>
    </row>
    <row r="139" spans="5:10" x14ac:dyDescent="0.35">
      <c r="E139" s="4">
        <f t="shared" si="8"/>
        <v>-41</v>
      </c>
      <c r="F139" s="4" t="str">
        <f t="shared" si="11"/>
        <v>_</v>
      </c>
      <c r="G139" s="7">
        <f t="shared" si="9"/>
        <v>44530</v>
      </c>
      <c r="H139" s="7" t="e">
        <f>VLOOKUP(F139, [1]Carabidae_RawCounts!$B$2:$K$193, 9, FALSE)</f>
        <v>#N/A</v>
      </c>
      <c r="I139" s="4" t="e">
        <f t="shared" si="10"/>
        <v>#N/A</v>
      </c>
      <c r="J139" s="4" t="e">
        <f>VLOOKUP(F139, [1]Carabidae_RawCounts!$B$2:$K$193, 2, FALSE)</f>
        <v>#N/A</v>
      </c>
    </row>
    <row r="140" spans="5:10" x14ac:dyDescent="0.35">
      <c r="E140" s="4">
        <f t="shared" si="8"/>
        <v>-41</v>
      </c>
      <c r="F140" s="4" t="str">
        <f t="shared" si="11"/>
        <v>_</v>
      </c>
      <c r="G140" s="7">
        <f t="shared" si="9"/>
        <v>44530</v>
      </c>
      <c r="H140" s="7" t="e">
        <f>VLOOKUP(F140, [1]Carabidae_RawCounts!$B$2:$K$193, 9, FALSE)</f>
        <v>#N/A</v>
      </c>
      <c r="I140" s="4" t="e">
        <f t="shared" si="10"/>
        <v>#N/A</v>
      </c>
      <c r="J140" s="4" t="e">
        <f>VLOOKUP(F140, [1]Carabidae_RawCounts!$B$2:$K$193, 2, FALSE)</f>
        <v>#N/A</v>
      </c>
    </row>
    <row r="141" spans="5:10" x14ac:dyDescent="0.35">
      <c r="E141" s="4">
        <f t="shared" si="8"/>
        <v>-41</v>
      </c>
      <c r="F141" s="4" t="str">
        <f t="shared" si="11"/>
        <v>_</v>
      </c>
      <c r="G141" s="7">
        <f t="shared" si="9"/>
        <v>44530</v>
      </c>
      <c r="H141" s="7" t="e">
        <f>VLOOKUP(F141, [1]Carabidae_RawCounts!$B$2:$K$193, 9, FALSE)</f>
        <v>#N/A</v>
      </c>
      <c r="I141" s="4" t="e">
        <f t="shared" si="10"/>
        <v>#N/A</v>
      </c>
      <c r="J141" s="4" t="e">
        <f>VLOOKUP(F141, [1]Carabidae_RawCounts!$B$2:$K$193, 2, FALSE)</f>
        <v>#N/A</v>
      </c>
    </row>
    <row r="142" spans="5:10" x14ac:dyDescent="0.35">
      <c r="E142" s="4">
        <f t="shared" si="8"/>
        <v>-41</v>
      </c>
      <c r="F142" s="4" t="str">
        <f t="shared" si="11"/>
        <v>_</v>
      </c>
      <c r="G142" s="7">
        <f t="shared" si="9"/>
        <v>44530</v>
      </c>
      <c r="H142" s="7" t="e">
        <f>VLOOKUP(F142, [1]Carabidae_RawCounts!$B$2:$K$193, 9, FALSE)</f>
        <v>#N/A</v>
      </c>
      <c r="I142" s="4" t="e">
        <f t="shared" si="10"/>
        <v>#N/A</v>
      </c>
      <c r="J142" s="4" t="e">
        <f>VLOOKUP(F142, [1]Carabidae_RawCounts!$B$2:$K$193, 2, FALSE)</f>
        <v>#N/A</v>
      </c>
    </row>
    <row r="143" spans="5:10" x14ac:dyDescent="0.35">
      <c r="E143" s="4">
        <f t="shared" si="8"/>
        <v>-41</v>
      </c>
      <c r="F143" s="4" t="str">
        <f t="shared" si="11"/>
        <v>_</v>
      </c>
      <c r="G143" s="7">
        <f t="shared" si="9"/>
        <v>44530</v>
      </c>
      <c r="H143" s="7" t="e">
        <f>VLOOKUP(F143, [1]Carabidae_RawCounts!$B$2:$K$193, 9, FALSE)</f>
        <v>#N/A</v>
      </c>
      <c r="I143" s="4" t="e">
        <f t="shared" si="10"/>
        <v>#N/A</v>
      </c>
      <c r="J143" s="4" t="e">
        <f>VLOOKUP(F143, [1]Carabidae_RawCounts!$B$2:$K$193, 2, FALSE)</f>
        <v>#N/A</v>
      </c>
    </row>
    <row r="144" spans="5:10" x14ac:dyDescent="0.35">
      <c r="E144" s="4">
        <f t="shared" si="8"/>
        <v>-41</v>
      </c>
      <c r="F144" s="4" t="str">
        <f t="shared" si="11"/>
        <v>_</v>
      </c>
      <c r="G144" s="7">
        <f t="shared" si="9"/>
        <v>44530</v>
      </c>
      <c r="H144" s="7" t="e">
        <f>VLOOKUP(F144, [1]Carabidae_RawCounts!$B$2:$K$193, 9, FALSE)</f>
        <v>#N/A</v>
      </c>
      <c r="I144" s="4" t="e">
        <f t="shared" si="10"/>
        <v>#N/A</v>
      </c>
      <c r="J144" s="4" t="e">
        <f>VLOOKUP(F144, [1]Carabidae_RawCounts!$B$2:$K$193, 2, FALSE)</f>
        <v>#N/A</v>
      </c>
    </row>
    <row r="145" spans="5:10" x14ac:dyDescent="0.35">
      <c r="E145" s="4">
        <f t="shared" si="8"/>
        <v>-41</v>
      </c>
      <c r="F145" s="4" t="str">
        <f t="shared" si="11"/>
        <v>_</v>
      </c>
      <c r="G145" s="7">
        <f t="shared" si="9"/>
        <v>44530</v>
      </c>
      <c r="H145" s="7" t="e">
        <f>VLOOKUP(F145, [1]Carabidae_RawCounts!$B$2:$K$193, 9, FALSE)</f>
        <v>#N/A</v>
      </c>
      <c r="I145" s="4" t="e">
        <f t="shared" si="10"/>
        <v>#N/A</v>
      </c>
      <c r="J145" s="4" t="e">
        <f>VLOOKUP(F145, [1]Carabidae_RawCounts!$B$2:$K$193, 2, FALSE)</f>
        <v>#N/A</v>
      </c>
    </row>
    <row r="146" spans="5:10" x14ac:dyDescent="0.35">
      <c r="E146" s="4">
        <f t="shared" si="8"/>
        <v>-41</v>
      </c>
      <c r="F146" s="4" t="str">
        <f t="shared" si="11"/>
        <v>_</v>
      </c>
      <c r="G146" s="7">
        <f t="shared" si="9"/>
        <v>44530</v>
      </c>
      <c r="H146" s="7" t="e">
        <f>VLOOKUP(F146, [1]Carabidae_RawCounts!$B$2:$K$193, 9, FALSE)</f>
        <v>#N/A</v>
      </c>
      <c r="I146" s="4" t="e">
        <f t="shared" si="10"/>
        <v>#N/A</v>
      </c>
      <c r="J146" s="4" t="e">
        <f>VLOOKUP(F146, [1]Carabidae_RawCounts!$B$2:$K$193, 2, FALSE)</f>
        <v>#N/A</v>
      </c>
    </row>
    <row r="147" spans="5:10" x14ac:dyDescent="0.35">
      <c r="E147" s="4">
        <f t="shared" si="8"/>
        <v>-41</v>
      </c>
      <c r="F147" s="4" t="str">
        <f t="shared" si="11"/>
        <v>_</v>
      </c>
      <c r="G147" s="7">
        <f t="shared" si="9"/>
        <v>44530</v>
      </c>
      <c r="H147" s="7" t="e">
        <f>VLOOKUP(F147, [1]Carabidae_RawCounts!$B$2:$K$193, 9, FALSE)</f>
        <v>#N/A</v>
      </c>
      <c r="I147" s="4" t="e">
        <f t="shared" si="10"/>
        <v>#N/A</v>
      </c>
      <c r="J147" s="4" t="e">
        <f>VLOOKUP(F147, [1]Carabidae_RawCounts!$B$2:$K$193, 2, FALSE)</f>
        <v>#N/A</v>
      </c>
    </row>
    <row r="148" spans="5:10" x14ac:dyDescent="0.35">
      <c r="E148" s="4">
        <f t="shared" si="8"/>
        <v>-41</v>
      </c>
      <c r="F148" s="4" t="str">
        <f t="shared" si="11"/>
        <v>_</v>
      </c>
      <c r="G148" s="7">
        <f t="shared" si="9"/>
        <v>44530</v>
      </c>
      <c r="H148" s="7" t="e">
        <f>VLOOKUP(F148, [1]Carabidae_RawCounts!$B$2:$K$193, 9, FALSE)</f>
        <v>#N/A</v>
      </c>
      <c r="I148" s="4" t="e">
        <f t="shared" si="10"/>
        <v>#N/A</v>
      </c>
      <c r="J148" s="4" t="e">
        <f>VLOOKUP(F148, [1]Carabidae_RawCounts!$B$2:$K$193, 2, FALSE)</f>
        <v>#N/A</v>
      </c>
    </row>
    <row r="149" spans="5:10" x14ac:dyDescent="0.35">
      <c r="E149" s="4">
        <f t="shared" si="8"/>
        <v>-41</v>
      </c>
      <c r="F149" s="4" t="str">
        <f t="shared" si="11"/>
        <v>_</v>
      </c>
      <c r="G149" s="7">
        <f t="shared" si="9"/>
        <v>44530</v>
      </c>
      <c r="H149" s="7" t="e">
        <f>VLOOKUP(F149, [1]Carabidae_RawCounts!$B$2:$K$193, 9, FALSE)</f>
        <v>#N/A</v>
      </c>
      <c r="I149" s="4" t="e">
        <f t="shared" si="10"/>
        <v>#N/A</v>
      </c>
      <c r="J149" s="4" t="e">
        <f>VLOOKUP(F149, [1]Carabidae_RawCounts!$B$2:$K$193, 2, FALSE)</f>
        <v>#N/A</v>
      </c>
    </row>
    <row r="150" spans="5:10" x14ac:dyDescent="0.35">
      <c r="E150" s="4">
        <f t="shared" si="8"/>
        <v>-41</v>
      </c>
      <c r="F150" s="4" t="str">
        <f t="shared" si="11"/>
        <v>_</v>
      </c>
      <c r="G150" s="7">
        <f t="shared" si="9"/>
        <v>44530</v>
      </c>
      <c r="H150" s="7" t="e">
        <f>VLOOKUP(F150, [1]Carabidae_RawCounts!$B$2:$K$193, 9, FALSE)</f>
        <v>#N/A</v>
      </c>
      <c r="I150" s="4" t="e">
        <f t="shared" si="10"/>
        <v>#N/A</v>
      </c>
      <c r="J150" s="4" t="e">
        <f>VLOOKUP(F150, [1]Carabidae_RawCounts!$B$2:$K$193, 2, FALSE)</f>
        <v>#N/A</v>
      </c>
    </row>
    <row r="151" spans="5:10" x14ac:dyDescent="0.35">
      <c r="E151" s="4">
        <f t="shared" si="8"/>
        <v>-41</v>
      </c>
      <c r="F151" s="4" t="str">
        <f t="shared" si="11"/>
        <v>_</v>
      </c>
      <c r="G151" s="7">
        <f t="shared" si="9"/>
        <v>44530</v>
      </c>
      <c r="H151" s="7" t="e">
        <f>VLOOKUP(F151, [1]Carabidae_RawCounts!$B$2:$K$193, 9, FALSE)</f>
        <v>#N/A</v>
      </c>
      <c r="I151" s="4" t="e">
        <f t="shared" si="10"/>
        <v>#N/A</v>
      </c>
      <c r="J151" s="4" t="e">
        <f>VLOOKUP(F151, [1]Carabidae_RawCounts!$B$2:$K$193, 2, FALSE)</f>
        <v>#N/A</v>
      </c>
    </row>
    <row r="152" spans="5:10" x14ac:dyDescent="0.35">
      <c r="E152" s="4">
        <f t="shared" si="8"/>
        <v>-41</v>
      </c>
      <c r="F152" s="4" t="str">
        <f t="shared" si="11"/>
        <v>_</v>
      </c>
      <c r="G152" s="7">
        <f t="shared" si="9"/>
        <v>44530</v>
      </c>
      <c r="H152" s="7" t="e">
        <f>VLOOKUP(F152, [1]Carabidae_RawCounts!$B$2:$K$193, 9, FALSE)</f>
        <v>#N/A</v>
      </c>
      <c r="I152" s="4" t="e">
        <f t="shared" si="10"/>
        <v>#N/A</v>
      </c>
      <c r="J152" s="4" t="e">
        <f>VLOOKUP(F152, [1]Carabidae_RawCounts!$B$2:$K$193, 2, FALSE)</f>
        <v>#N/A</v>
      </c>
    </row>
    <row r="153" spans="5:10" x14ac:dyDescent="0.35">
      <c r="E153" s="4">
        <f t="shared" si="8"/>
        <v>-41</v>
      </c>
      <c r="F153" s="4" t="str">
        <f t="shared" si="11"/>
        <v>_</v>
      </c>
      <c r="G153" s="7">
        <f t="shared" si="9"/>
        <v>44530</v>
      </c>
      <c r="H153" s="7" t="e">
        <f>VLOOKUP(F153, [1]Carabidae_RawCounts!$B$2:$K$193, 9, FALSE)</f>
        <v>#N/A</v>
      </c>
      <c r="I153" s="4" t="e">
        <f t="shared" si="10"/>
        <v>#N/A</v>
      </c>
      <c r="J153" s="4" t="e">
        <f>VLOOKUP(F153, [1]Carabidae_RawCounts!$B$2:$K$193, 2, FALSE)</f>
        <v>#N/A</v>
      </c>
    </row>
    <row r="154" spans="5:10" x14ac:dyDescent="0.35">
      <c r="E154" s="4">
        <f t="shared" si="8"/>
        <v>-41</v>
      </c>
      <c r="F154" s="4" t="str">
        <f t="shared" si="11"/>
        <v>_</v>
      </c>
      <c r="G154" s="7">
        <f t="shared" si="9"/>
        <v>44530</v>
      </c>
      <c r="H154" s="7" t="e">
        <f>VLOOKUP(F154, [1]Carabidae_RawCounts!$B$2:$K$193, 9, FALSE)</f>
        <v>#N/A</v>
      </c>
      <c r="I154" s="4" t="e">
        <f t="shared" si="10"/>
        <v>#N/A</v>
      </c>
      <c r="J154" s="4" t="e">
        <f>VLOOKUP(F154, [1]Carabidae_RawCounts!$B$2:$K$193, 2, FALSE)</f>
        <v>#N/A</v>
      </c>
    </row>
    <row r="155" spans="5:10" x14ac:dyDescent="0.35">
      <c r="E155" s="4">
        <f t="shared" si="8"/>
        <v>-41</v>
      </c>
      <c r="F155" s="4" t="str">
        <f t="shared" si="11"/>
        <v>_</v>
      </c>
      <c r="G155" s="7">
        <f t="shared" si="9"/>
        <v>44530</v>
      </c>
      <c r="H155" s="7" t="e">
        <f>VLOOKUP(F155, [1]Carabidae_RawCounts!$B$2:$K$193, 9, FALSE)</f>
        <v>#N/A</v>
      </c>
      <c r="I155" s="4" t="e">
        <f t="shared" si="10"/>
        <v>#N/A</v>
      </c>
      <c r="J155" s="4" t="e">
        <f>VLOOKUP(F155, [1]Carabidae_RawCounts!$B$2:$K$193, 2, FALSE)</f>
        <v>#N/A</v>
      </c>
    </row>
    <row r="156" spans="5:10" x14ac:dyDescent="0.35">
      <c r="E156" s="4">
        <f t="shared" si="8"/>
        <v>-41</v>
      </c>
      <c r="F156" s="4" t="str">
        <f t="shared" si="11"/>
        <v>_</v>
      </c>
      <c r="G156" s="7">
        <f t="shared" si="9"/>
        <v>44530</v>
      </c>
      <c r="H156" s="7" t="e">
        <f>VLOOKUP(F156, [1]Carabidae_RawCounts!$B$2:$K$193, 9, FALSE)</f>
        <v>#N/A</v>
      </c>
      <c r="I156" s="4" t="e">
        <f t="shared" si="10"/>
        <v>#N/A</v>
      </c>
      <c r="J156" s="4" t="e">
        <f>VLOOKUP(F156, [1]Carabidae_RawCounts!$B$2:$K$193, 2, FALSE)</f>
        <v>#N/A</v>
      </c>
    </row>
    <row r="157" spans="5:10" x14ac:dyDescent="0.35">
      <c r="E157" s="4">
        <f t="shared" si="8"/>
        <v>-41</v>
      </c>
      <c r="F157" s="4" t="str">
        <f t="shared" si="11"/>
        <v>_</v>
      </c>
      <c r="G157" s="7">
        <f t="shared" si="9"/>
        <v>44530</v>
      </c>
      <c r="H157" s="7" t="e">
        <f>VLOOKUP(F157, [1]Carabidae_RawCounts!$B$2:$K$193, 9, FALSE)</f>
        <v>#N/A</v>
      </c>
      <c r="I157" s="4" t="e">
        <f t="shared" si="10"/>
        <v>#N/A</v>
      </c>
      <c r="J157" s="4" t="e">
        <f>VLOOKUP(F157, [1]Carabidae_RawCounts!$B$2:$K$193, 2, FALSE)</f>
        <v>#N/A</v>
      </c>
    </row>
    <row r="158" spans="5:10" x14ac:dyDescent="0.35">
      <c r="E158" s="4">
        <f t="shared" si="8"/>
        <v>-41</v>
      </c>
      <c r="F158" s="4" t="str">
        <f t="shared" si="11"/>
        <v>_</v>
      </c>
      <c r="G158" s="7">
        <f t="shared" si="9"/>
        <v>44530</v>
      </c>
      <c r="H158" s="7" t="e">
        <f>VLOOKUP(F158, [1]Carabidae_RawCounts!$B$2:$K$193, 9, FALSE)</f>
        <v>#N/A</v>
      </c>
      <c r="I158" s="4" t="e">
        <f t="shared" si="10"/>
        <v>#N/A</v>
      </c>
      <c r="J158" s="4" t="e">
        <f>VLOOKUP(F158, [1]Carabidae_RawCounts!$B$2:$K$193, 2, FALSE)</f>
        <v>#N/A</v>
      </c>
    </row>
    <row r="159" spans="5:10" x14ac:dyDescent="0.35">
      <c r="E159" s="4">
        <f t="shared" si="8"/>
        <v>-41</v>
      </c>
      <c r="F159" s="4" t="str">
        <f t="shared" si="11"/>
        <v>_</v>
      </c>
      <c r="G159" s="7">
        <f t="shared" si="9"/>
        <v>44530</v>
      </c>
      <c r="H159" s="7" t="e">
        <f>VLOOKUP(F159, [1]Carabidae_RawCounts!$B$2:$K$193, 9, FALSE)</f>
        <v>#N/A</v>
      </c>
      <c r="I159" s="4" t="e">
        <f t="shared" si="10"/>
        <v>#N/A</v>
      </c>
      <c r="J159" s="4" t="e">
        <f>VLOOKUP(F159, [1]Carabidae_RawCounts!$B$2:$K$193, 2, FALSE)</f>
        <v>#N/A</v>
      </c>
    </row>
    <row r="160" spans="5:10" x14ac:dyDescent="0.35">
      <c r="E160" s="4">
        <f t="shared" si="8"/>
        <v>-41</v>
      </c>
      <c r="F160" s="4" t="str">
        <f t="shared" si="11"/>
        <v>_</v>
      </c>
      <c r="G160" s="7">
        <f t="shared" si="9"/>
        <v>44530</v>
      </c>
      <c r="H160" s="7" t="e">
        <f>VLOOKUP(F160, [1]Carabidae_RawCounts!$B$2:$K$193, 9, FALSE)</f>
        <v>#N/A</v>
      </c>
      <c r="I160" s="4" t="e">
        <f t="shared" si="10"/>
        <v>#N/A</v>
      </c>
      <c r="J160" s="4" t="e">
        <f>VLOOKUP(F160, [1]Carabidae_RawCounts!$B$2:$K$193, 2, FALSE)</f>
        <v>#N/A</v>
      </c>
    </row>
    <row r="161" spans="5:10" x14ac:dyDescent="0.35">
      <c r="E161" s="4">
        <f t="shared" si="8"/>
        <v>-41</v>
      </c>
      <c r="F161" s="4" t="str">
        <f t="shared" si="11"/>
        <v>_</v>
      </c>
      <c r="G161" s="7">
        <f t="shared" si="9"/>
        <v>44530</v>
      </c>
      <c r="H161" s="7" t="e">
        <f>VLOOKUP(F161, [1]Carabidae_RawCounts!$B$2:$K$193, 9, FALSE)</f>
        <v>#N/A</v>
      </c>
      <c r="I161" s="4" t="e">
        <f t="shared" si="10"/>
        <v>#N/A</v>
      </c>
      <c r="J161" s="4" t="e">
        <f>VLOOKUP(F161, [1]Carabidae_RawCounts!$B$2:$K$193, 2, FALSE)</f>
        <v>#N/A</v>
      </c>
    </row>
    <row r="162" spans="5:10" x14ac:dyDescent="0.35">
      <c r="E162" s="4">
        <f t="shared" si="8"/>
        <v>-41</v>
      </c>
      <c r="F162" s="4" t="str">
        <f t="shared" si="11"/>
        <v>_</v>
      </c>
      <c r="G162" s="7">
        <f t="shared" si="9"/>
        <v>44530</v>
      </c>
      <c r="H162" s="7" t="e">
        <f>VLOOKUP(F162, [1]Carabidae_RawCounts!$B$2:$K$193, 9, FALSE)</f>
        <v>#N/A</v>
      </c>
      <c r="I162" s="4" t="e">
        <f t="shared" si="10"/>
        <v>#N/A</v>
      </c>
      <c r="J162" s="4" t="e">
        <f>VLOOKUP(F162, [1]Carabidae_RawCounts!$B$2:$K$193, 2, FALSE)</f>
        <v>#N/A</v>
      </c>
    </row>
    <row r="163" spans="5:10" x14ac:dyDescent="0.35">
      <c r="E163" s="4">
        <f t="shared" si="8"/>
        <v>-41</v>
      </c>
      <c r="F163" s="4" t="str">
        <f t="shared" si="11"/>
        <v>_</v>
      </c>
      <c r="G163" s="7">
        <f t="shared" si="9"/>
        <v>44530</v>
      </c>
      <c r="H163" s="7" t="e">
        <f>VLOOKUP(F163, [1]Carabidae_RawCounts!$B$2:$K$193, 9, FALSE)</f>
        <v>#N/A</v>
      </c>
      <c r="I163" s="4" t="e">
        <f t="shared" si="10"/>
        <v>#N/A</v>
      </c>
      <c r="J163" s="4" t="e">
        <f>VLOOKUP(F163, [1]Carabidae_RawCounts!$B$2:$K$193, 2, FALSE)</f>
        <v>#N/A</v>
      </c>
    </row>
    <row r="164" spans="5:10" x14ac:dyDescent="0.35">
      <c r="E164" s="4">
        <f t="shared" si="8"/>
        <v>-41</v>
      </c>
      <c r="F164" s="4" t="str">
        <f t="shared" si="11"/>
        <v>_</v>
      </c>
      <c r="G164" s="7">
        <f t="shared" si="9"/>
        <v>44530</v>
      </c>
      <c r="H164" s="7" t="e">
        <f>VLOOKUP(F164, [1]Carabidae_RawCounts!$B$2:$K$193, 9, FALSE)</f>
        <v>#N/A</v>
      </c>
      <c r="I164" s="4" t="e">
        <f t="shared" si="10"/>
        <v>#N/A</v>
      </c>
      <c r="J164" s="4" t="e">
        <f>VLOOKUP(F164, [1]Carabidae_RawCounts!$B$2:$K$193, 2, FALSE)</f>
        <v>#N/A</v>
      </c>
    </row>
    <row r="165" spans="5:10" x14ac:dyDescent="0.35">
      <c r="E165" s="4">
        <f t="shared" si="8"/>
        <v>-41</v>
      </c>
      <c r="F165" s="4" t="str">
        <f t="shared" si="11"/>
        <v>_</v>
      </c>
      <c r="G165" s="7">
        <f t="shared" si="9"/>
        <v>44530</v>
      </c>
      <c r="H165" s="7" t="e">
        <f>VLOOKUP(F165, [1]Carabidae_RawCounts!$B$2:$K$193, 9, FALSE)</f>
        <v>#N/A</v>
      </c>
      <c r="I165" s="4" t="e">
        <f t="shared" si="10"/>
        <v>#N/A</v>
      </c>
      <c r="J165" s="4" t="e">
        <f>VLOOKUP(F165, [1]Carabidae_RawCounts!$B$2:$K$193, 2, FALSE)</f>
        <v>#N/A</v>
      </c>
    </row>
    <row r="166" spans="5:10" x14ac:dyDescent="0.35">
      <c r="E166" s="4">
        <f t="shared" si="8"/>
        <v>-41</v>
      </c>
      <c r="F166" s="4" t="str">
        <f t="shared" si="11"/>
        <v>_</v>
      </c>
      <c r="G166" s="7">
        <f t="shared" si="9"/>
        <v>44530</v>
      </c>
      <c r="H166" s="7" t="e">
        <f>VLOOKUP(F166, [1]Carabidae_RawCounts!$B$2:$K$193, 9, FALSE)</f>
        <v>#N/A</v>
      </c>
      <c r="I166" s="4" t="e">
        <f t="shared" si="10"/>
        <v>#N/A</v>
      </c>
      <c r="J166" s="4" t="e">
        <f>VLOOKUP(F166, [1]Carabidae_RawCounts!$B$2:$K$193, 2, FALSE)</f>
        <v>#N/A</v>
      </c>
    </row>
    <row r="167" spans="5:10" x14ac:dyDescent="0.35">
      <c r="E167" s="4">
        <f t="shared" si="8"/>
        <v>-41</v>
      </c>
      <c r="F167" s="4" t="str">
        <f t="shared" si="11"/>
        <v>_</v>
      </c>
      <c r="G167" s="7">
        <f t="shared" si="9"/>
        <v>44530</v>
      </c>
      <c r="H167" s="7" t="e">
        <f>VLOOKUP(F167, [1]Carabidae_RawCounts!$B$2:$K$193, 9, FALSE)</f>
        <v>#N/A</v>
      </c>
      <c r="I167" s="4" t="e">
        <f t="shared" si="10"/>
        <v>#N/A</v>
      </c>
      <c r="J167" s="4" t="e">
        <f>VLOOKUP(F167, [1]Carabidae_RawCounts!$B$2:$K$193, 2, FALSE)</f>
        <v>#N/A</v>
      </c>
    </row>
    <row r="168" spans="5:10" x14ac:dyDescent="0.35">
      <c r="E168" s="4">
        <f t="shared" si="8"/>
        <v>-41</v>
      </c>
      <c r="F168" s="4" t="str">
        <f t="shared" si="11"/>
        <v>_</v>
      </c>
      <c r="G168" s="7">
        <f t="shared" si="9"/>
        <v>44530</v>
      </c>
      <c r="H168" s="7" t="e">
        <f>VLOOKUP(F168, [1]Carabidae_RawCounts!$B$2:$K$193, 9, FALSE)</f>
        <v>#N/A</v>
      </c>
      <c r="I168" s="4" t="e">
        <f t="shared" si="10"/>
        <v>#N/A</v>
      </c>
      <c r="J168" s="4" t="e">
        <f>VLOOKUP(F168, [1]Carabidae_RawCounts!$B$2:$K$193, 2, FALSE)</f>
        <v>#N/A</v>
      </c>
    </row>
    <row r="169" spans="5:10" x14ac:dyDescent="0.35">
      <c r="E169" s="4">
        <f t="shared" si="8"/>
        <v>-41</v>
      </c>
      <c r="F169" s="4" t="str">
        <f t="shared" si="11"/>
        <v>_</v>
      </c>
      <c r="G169" s="7">
        <f t="shared" si="9"/>
        <v>44530</v>
      </c>
      <c r="H169" s="7" t="e">
        <f>VLOOKUP(F169, [1]Carabidae_RawCounts!$B$2:$K$193, 9, FALSE)</f>
        <v>#N/A</v>
      </c>
      <c r="I169" s="4" t="e">
        <f t="shared" si="10"/>
        <v>#N/A</v>
      </c>
      <c r="J169" s="4" t="e">
        <f>VLOOKUP(F169, [1]Carabidae_RawCounts!$B$2:$K$193, 2, FALSE)</f>
        <v>#N/A</v>
      </c>
    </row>
    <row r="170" spans="5:10" x14ac:dyDescent="0.35">
      <c r="E170" s="4">
        <f t="shared" si="8"/>
        <v>-41</v>
      </c>
      <c r="F170" s="4" t="str">
        <f t="shared" si="11"/>
        <v>_</v>
      </c>
      <c r="G170" s="7">
        <f t="shared" si="9"/>
        <v>44530</v>
      </c>
      <c r="H170" s="7" t="e">
        <f>VLOOKUP(F170, [1]Carabidae_RawCounts!$B$2:$K$193, 9, FALSE)</f>
        <v>#N/A</v>
      </c>
      <c r="I170" s="4" t="e">
        <f t="shared" si="10"/>
        <v>#N/A</v>
      </c>
      <c r="J170" s="4" t="e">
        <f>VLOOKUP(F170, [1]Carabidae_RawCounts!$B$2:$K$193, 2, FALSE)</f>
        <v>#N/A</v>
      </c>
    </row>
    <row r="171" spans="5:10" x14ac:dyDescent="0.35">
      <c r="E171" s="4">
        <f t="shared" si="8"/>
        <v>-41</v>
      </c>
      <c r="F171" s="4" t="str">
        <f t="shared" si="11"/>
        <v>_</v>
      </c>
      <c r="G171" s="7">
        <f t="shared" si="9"/>
        <v>44530</v>
      </c>
      <c r="H171" s="7" t="e">
        <f>VLOOKUP(F171, [1]Carabidae_RawCounts!$B$2:$K$193, 9, FALSE)</f>
        <v>#N/A</v>
      </c>
      <c r="I171" s="4" t="e">
        <f t="shared" si="10"/>
        <v>#N/A</v>
      </c>
      <c r="J171" s="4" t="e">
        <f>VLOOKUP(F171, [1]Carabidae_RawCounts!$B$2:$K$193, 2, FALSE)</f>
        <v>#N/A</v>
      </c>
    </row>
    <row r="172" spans="5:10" x14ac:dyDescent="0.35">
      <c r="E172" s="4">
        <f t="shared" si="8"/>
        <v>-41</v>
      </c>
      <c r="F172" s="4" t="str">
        <f t="shared" si="11"/>
        <v>_</v>
      </c>
      <c r="G172" s="7">
        <f t="shared" si="9"/>
        <v>44530</v>
      </c>
      <c r="H172" s="7" t="e">
        <f>VLOOKUP(F172, [1]Carabidae_RawCounts!$B$2:$K$193, 9, FALSE)</f>
        <v>#N/A</v>
      </c>
      <c r="I172" s="4" t="e">
        <f t="shared" si="10"/>
        <v>#N/A</v>
      </c>
      <c r="J172" s="4" t="e">
        <f>VLOOKUP(F172, [1]Carabidae_RawCounts!$B$2:$K$193, 2, FALSE)</f>
        <v>#N/A</v>
      </c>
    </row>
    <row r="173" spans="5:10" x14ac:dyDescent="0.35">
      <c r="E173" s="4">
        <f t="shared" si="8"/>
        <v>-41</v>
      </c>
      <c r="F173" s="4" t="str">
        <f t="shared" si="11"/>
        <v>_</v>
      </c>
      <c r="G173" s="7">
        <f t="shared" si="9"/>
        <v>44530</v>
      </c>
      <c r="H173" s="7" t="e">
        <f>VLOOKUP(F173, [1]Carabidae_RawCounts!$B$2:$K$193, 9, FALSE)</f>
        <v>#N/A</v>
      </c>
      <c r="I173" s="4" t="e">
        <f t="shared" si="10"/>
        <v>#N/A</v>
      </c>
      <c r="J173" s="4" t="e">
        <f>VLOOKUP(F173, [1]Carabidae_RawCounts!$B$2:$K$193, 2, FALSE)</f>
        <v>#N/A</v>
      </c>
    </row>
    <row r="174" spans="5:10" x14ac:dyDescent="0.35">
      <c r="E174" s="4">
        <f t="shared" si="8"/>
        <v>-41</v>
      </c>
      <c r="F174" s="4" t="str">
        <f t="shared" si="11"/>
        <v>_</v>
      </c>
      <c r="G174" s="7">
        <f t="shared" si="9"/>
        <v>44530</v>
      </c>
      <c r="H174" s="7" t="e">
        <f>VLOOKUP(F174, [1]Carabidae_RawCounts!$B$2:$K$193, 9, FALSE)</f>
        <v>#N/A</v>
      </c>
      <c r="I174" s="4" t="e">
        <f t="shared" si="10"/>
        <v>#N/A</v>
      </c>
      <c r="J174" s="4" t="e">
        <f>VLOOKUP(F174, [1]Carabidae_RawCounts!$B$2:$K$193, 2, FALSE)</f>
        <v>#N/A</v>
      </c>
    </row>
    <row r="175" spans="5:10" x14ac:dyDescent="0.35">
      <c r="E175" s="4">
        <f t="shared" si="8"/>
        <v>-41</v>
      </c>
      <c r="F175" s="4" t="str">
        <f t="shared" si="11"/>
        <v>_</v>
      </c>
      <c r="G175" s="7">
        <f t="shared" si="9"/>
        <v>44530</v>
      </c>
      <c r="H175" s="7" t="e">
        <f>VLOOKUP(F175, [1]Carabidae_RawCounts!$B$2:$K$193, 9, FALSE)</f>
        <v>#N/A</v>
      </c>
      <c r="I175" s="4" t="e">
        <f t="shared" si="10"/>
        <v>#N/A</v>
      </c>
      <c r="J175" s="4" t="e">
        <f>VLOOKUP(F175, [1]Carabidae_RawCounts!$B$2:$K$193, 2, FALSE)</f>
        <v>#N/A</v>
      </c>
    </row>
    <row r="176" spans="5:10" x14ac:dyDescent="0.35">
      <c r="E176" s="4">
        <f t="shared" si="8"/>
        <v>-41</v>
      </c>
      <c r="F176" s="4" t="str">
        <f t="shared" si="11"/>
        <v>_</v>
      </c>
      <c r="G176" s="7">
        <f t="shared" si="9"/>
        <v>44530</v>
      </c>
      <c r="H176" s="7" t="e">
        <f>VLOOKUP(F176, [1]Carabidae_RawCounts!$B$2:$K$193, 9, FALSE)</f>
        <v>#N/A</v>
      </c>
      <c r="I176" s="4" t="e">
        <f t="shared" si="10"/>
        <v>#N/A</v>
      </c>
      <c r="J176" s="4" t="e">
        <f>VLOOKUP(F176, [1]Carabidae_RawCounts!$B$2:$K$193, 2, FALSE)</f>
        <v>#N/A</v>
      </c>
    </row>
    <row r="177" spans="5:10" x14ac:dyDescent="0.35">
      <c r="E177" s="4">
        <f t="shared" si="8"/>
        <v>-41</v>
      </c>
      <c r="F177" s="4" t="str">
        <f t="shared" si="11"/>
        <v>_</v>
      </c>
      <c r="G177" s="7">
        <f t="shared" si="9"/>
        <v>44530</v>
      </c>
      <c r="H177" s="7" t="e">
        <f>VLOOKUP(F177, [1]Carabidae_RawCounts!$B$2:$K$193, 9, FALSE)</f>
        <v>#N/A</v>
      </c>
      <c r="I177" s="4" t="e">
        <f t="shared" si="10"/>
        <v>#N/A</v>
      </c>
      <c r="J177" s="4" t="e">
        <f>VLOOKUP(F177, [1]Carabidae_RawCounts!$B$2:$K$193, 2, FALSE)</f>
        <v>#N/A</v>
      </c>
    </row>
    <row r="178" spans="5:10" x14ac:dyDescent="0.35">
      <c r="E178" s="4">
        <f t="shared" si="8"/>
        <v>-41</v>
      </c>
      <c r="F178" s="4" t="str">
        <f t="shared" si="11"/>
        <v>_</v>
      </c>
      <c r="G178" s="7">
        <f t="shared" si="9"/>
        <v>44530</v>
      </c>
      <c r="H178" s="7" t="e">
        <f>VLOOKUP(F178, [1]Carabidae_RawCounts!$B$2:$K$193, 9, FALSE)</f>
        <v>#N/A</v>
      </c>
      <c r="I178" s="4" t="e">
        <f t="shared" si="10"/>
        <v>#N/A</v>
      </c>
      <c r="J178" s="4" t="e">
        <f>VLOOKUP(F178, [1]Carabidae_RawCounts!$B$2:$K$193, 2, FALSE)</f>
        <v>#N/A</v>
      </c>
    </row>
    <row r="179" spans="5:10" x14ac:dyDescent="0.35">
      <c r="E179" s="4">
        <f t="shared" si="8"/>
        <v>-41</v>
      </c>
      <c r="F179" s="4" t="str">
        <f t="shared" si="11"/>
        <v>_</v>
      </c>
      <c r="G179" s="7">
        <f t="shared" si="9"/>
        <v>44530</v>
      </c>
      <c r="H179" s="7" t="e">
        <f>VLOOKUP(F179, [1]Carabidae_RawCounts!$B$2:$K$193, 9, FALSE)</f>
        <v>#N/A</v>
      </c>
      <c r="I179" s="4" t="e">
        <f t="shared" si="10"/>
        <v>#N/A</v>
      </c>
      <c r="J179" s="4" t="e">
        <f>VLOOKUP(F179, [1]Carabidae_RawCounts!$B$2:$K$193, 2, FALSE)</f>
        <v>#N/A</v>
      </c>
    </row>
    <row r="180" spans="5:10" x14ac:dyDescent="0.35">
      <c r="E180" s="4">
        <f t="shared" si="8"/>
        <v>-41</v>
      </c>
      <c r="F180" s="4" t="str">
        <f t="shared" si="11"/>
        <v>_</v>
      </c>
      <c r="G180" s="7">
        <f t="shared" si="9"/>
        <v>44530</v>
      </c>
      <c r="H180" s="7" t="e">
        <f>VLOOKUP(F180, [1]Carabidae_RawCounts!$B$2:$K$193, 9, FALSE)</f>
        <v>#N/A</v>
      </c>
      <c r="I180" s="4" t="e">
        <f t="shared" si="10"/>
        <v>#N/A</v>
      </c>
      <c r="J180" s="4" t="e">
        <f>VLOOKUP(F180, [1]Carabidae_RawCounts!$B$2:$K$193, 2, FALSE)</f>
        <v>#N/A</v>
      </c>
    </row>
    <row r="181" spans="5:10" x14ac:dyDescent="0.35">
      <c r="E181" s="4">
        <f t="shared" si="8"/>
        <v>-41</v>
      </c>
      <c r="F181" s="4" t="str">
        <f t="shared" si="11"/>
        <v>_</v>
      </c>
      <c r="G181" s="7">
        <f t="shared" si="9"/>
        <v>44530</v>
      </c>
      <c r="H181" s="7" t="e">
        <f>VLOOKUP(F181, [1]Carabidae_RawCounts!$B$2:$K$193, 9, FALSE)</f>
        <v>#N/A</v>
      </c>
      <c r="I181" s="4" t="e">
        <f t="shared" si="10"/>
        <v>#N/A</v>
      </c>
      <c r="J181" s="4" t="e">
        <f>VLOOKUP(F181, [1]Carabidae_RawCounts!$B$2:$K$193, 2, FALSE)</f>
        <v>#N/A</v>
      </c>
    </row>
    <row r="182" spans="5:10" x14ac:dyDescent="0.35">
      <c r="E182" s="4">
        <f t="shared" si="8"/>
        <v>-41</v>
      </c>
      <c r="F182" s="4" t="str">
        <f t="shared" si="11"/>
        <v>_</v>
      </c>
      <c r="G182" s="7">
        <f t="shared" si="9"/>
        <v>44530</v>
      </c>
      <c r="H182" s="7" t="e">
        <f>VLOOKUP(F182, [1]Carabidae_RawCounts!$B$2:$K$193, 9, FALSE)</f>
        <v>#N/A</v>
      </c>
      <c r="I182" s="4" t="e">
        <f t="shared" si="10"/>
        <v>#N/A</v>
      </c>
      <c r="J182" s="4" t="e">
        <f>VLOOKUP(F182, [1]Carabidae_RawCounts!$B$2:$K$193, 2, FALSE)</f>
        <v>#N/A</v>
      </c>
    </row>
    <row r="183" spans="5:10" x14ac:dyDescent="0.35">
      <c r="E183" s="4">
        <f t="shared" si="8"/>
        <v>-41</v>
      </c>
      <c r="F183" s="4" t="str">
        <f t="shared" si="11"/>
        <v>_</v>
      </c>
      <c r="G183" s="7">
        <f t="shared" si="9"/>
        <v>44530</v>
      </c>
      <c r="H183" s="7" t="e">
        <f>VLOOKUP(F183, [1]Carabidae_RawCounts!$B$2:$K$193, 9, FALSE)</f>
        <v>#N/A</v>
      </c>
      <c r="I183" s="4" t="e">
        <f t="shared" si="10"/>
        <v>#N/A</v>
      </c>
      <c r="J183" s="4" t="e">
        <f>VLOOKUP(F183, [1]Carabidae_RawCounts!$B$2:$K$193, 2, FALSE)</f>
        <v>#N/A</v>
      </c>
    </row>
    <row r="184" spans="5:10" x14ac:dyDescent="0.35">
      <c r="E184" s="4">
        <f t="shared" si="8"/>
        <v>-41</v>
      </c>
      <c r="F184" s="4" t="str">
        <f t="shared" si="11"/>
        <v>_</v>
      </c>
      <c r="G184" s="7">
        <f t="shared" si="9"/>
        <v>44530</v>
      </c>
      <c r="H184" s="7" t="e">
        <f>VLOOKUP(F184, [1]Carabidae_RawCounts!$B$2:$K$193, 9, FALSE)</f>
        <v>#N/A</v>
      </c>
      <c r="I184" s="4" t="e">
        <f t="shared" si="10"/>
        <v>#N/A</v>
      </c>
      <c r="J184" s="4" t="e">
        <f>VLOOKUP(F184, [1]Carabidae_RawCounts!$B$2:$K$193, 2, FALSE)</f>
        <v>#N/A</v>
      </c>
    </row>
    <row r="185" spans="5:10" x14ac:dyDescent="0.35">
      <c r="E185" s="4">
        <f t="shared" si="8"/>
        <v>-41</v>
      </c>
      <c r="F185" s="4" t="str">
        <f t="shared" si="11"/>
        <v>_</v>
      </c>
      <c r="G185" s="7">
        <f t="shared" si="9"/>
        <v>44530</v>
      </c>
      <c r="H185" s="7" t="e">
        <f>VLOOKUP(F185, [1]Carabidae_RawCounts!$B$2:$K$193, 9, FALSE)</f>
        <v>#N/A</v>
      </c>
      <c r="I185" s="4" t="e">
        <f t="shared" si="10"/>
        <v>#N/A</v>
      </c>
      <c r="J185" s="4" t="e">
        <f>VLOOKUP(F185, [1]Carabidae_RawCounts!$B$2:$K$193, 2, FALSE)</f>
        <v>#N/A</v>
      </c>
    </row>
    <row r="186" spans="5:10" x14ac:dyDescent="0.35">
      <c r="E186" s="4">
        <f t="shared" si="8"/>
        <v>-41</v>
      </c>
      <c r="F186" s="4" t="str">
        <f t="shared" si="11"/>
        <v>_</v>
      </c>
      <c r="G186" s="7">
        <f t="shared" si="9"/>
        <v>44530</v>
      </c>
      <c r="H186" s="7" t="e">
        <f>VLOOKUP(F186, [1]Carabidae_RawCounts!$B$2:$K$193, 9, FALSE)</f>
        <v>#N/A</v>
      </c>
      <c r="I186" s="4" t="e">
        <f t="shared" si="10"/>
        <v>#N/A</v>
      </c>
      <c r="J186" s="4" t="e">
        <f>VLOOKUP(F186, [1]Carabidae_RawCounts!$B$2:$K$193, 2, FALSE)</f>
        <v>#N/A</v>
      </c>
    </row>
    <row r="187" spans="5:10" x14ac:dyDescent="0.35">
      <c r="E187" s="4">
        <f t="shared" si="8"/>
        <v>-41</v>
      </c>
      <c r="F187" s="4" t="str">
        <f t="shared" si="11"/>
        <v>_</v>
      </c>
      <c r="G187" s="7">
        <f t="shared" si="9"/>
        <v>44530</v>
      </c>
      <c r="H187" s="7" t="e">
        <f>VLOOKUP(F187, [1]Carabidae_RawCounts!$B$2:$K$193, 9, FALSE)</f>
        <v>#N/A</v>
      </c>
      <c r="I187" s="4" t="e">
        <f t="shared" si="10"/>
        <v>#N/A</v>
      </c>
      <c r="J187" s="4" t="e">
        <f>VLOOKUP(F187, [1]Carabidae_RawCounts!$B$2:$K$193, 2, FALSE)</f>
        <v>#N/A</v>
      </c>
    </row>
    <row r="188" spans="5:10" x14ac:dyDescent="0.35">
      <c r="E188" s="4">
        <f t="shared" si="8"/>
        <v>-41</v>
      </c>
      <c r="F188" s="4" t="str">
        <f t="shared" si="11"/>
        <v>_</v>
      </c>
      <c r="G188" s="7">
        <f t="shared" si="9"/>
        <v>44530</v>
      </c>
      <c r="H188" s="7" t="e">
        <f>VLOOKUP(F188, [1]Carabidae_RawCounts!$B$2:$K$193, 9, FALSE)</f>
        <v>#N/A</v>
      </c>
      <c r="I188" s="4" t="e">
        <f t="shared" si="10"/>
        <v>#N/A</v>
      </c>
      <c r="J188" s="4" t="e">
        <f>VLOOKUP(F188, [1]Carabidae_RawCounts!$B$2:$K$193, 2, FALSE)</f>
        <v>#N/A</v>
      </c>
    </row>
    <row r="189" spans="5:10" x14ac:dyDescent="0.35">
      <c r="E189" s="4">
        <f t="shared" si="8"/>
        <v>-41</v>
      </c>
      <c r="F189" s="4" t="str">
        <f t="shared" si="11"/>
        <v>_</v>
      </c>
      <c r="G189" s="7">
        <f t="shared" si="9"/>
        <v>44530</v>
      </c>
      <c r="H189" s="7" t="e">
        <f>VLOOKUP(F189, [1]Carabidae_RawCounts!$B$2:$K$193, 9, FALSE)</f>
        <v>#N/A</v>
      </c>
      <c r="I189" s="4" t="e">
        <f t="shared" si="10"/>
        <v>#N/A</v>
      </c>
      <c r="J189" s="4" t="e">
        <f>VLOOKUP(F189, [1]Carabidae_RawCounts!$B$2:$K$193, 2, FALSE)</f>
        <v>#N/A</v>
      </c>
    </row>
    <row r="190" spans="5:10" x14ac:dyDescent="0.35">
      <c r="E190" s="4">
        <f t="shared" si="8"/>
        <v>-41</v>
      </c>
      <c r="F190" s="4" t="str">
        <f t="shared" si="11"/>
        <v>_</v>
      </c>
      <c r="G190" s="7">
        <f t="shared" si="9"/>
        <v>44530</v>
      </c>
      <c r="H190" s="7" t="e">
        <f>VLOOKUP(F190, [1]Carabidae_RawCounts!$B$2:$K$193, 9, FALSE)</f>
        <v>#N/A</v>
      </c>
      <c r="I190" s="4" t="e">
        <f t="shared" si="10"/>
        <v>#N/A</v>
      </c>
      <c r="J190" s="4" t="e">
        <f>VLOOKUP(F190, [1]Carabidae_RawCounts!$B$2:$K$193, 2, FALSE)</f>
        <v>#N/A</v>
      </c>
    </row>
    <row r="191" spans="5:10" x14ac:dyDescent="0.35">
      <c r="E191" s="4">
        <f t="shared" si="8"/>
        <v>-41</v>
      </c>
      <c r="F191" s="4" t="str">
        <f t="shared" si="11"/>
        <v>_</v>
      </c>
      <c r="G191" s="7">
        <f t="shared" si="9"/>
        <v>44530</v>
      </c>
      <c r="H191" s="7" t="e">
        <f>VLOOKUP(F191, [1]Carabidae_RawCounts!$B$2:$K$193, 9, FALSE)</f>
        <v>#N/A</v>
      </c>
      <c r="I191" s="4" t="e">
        <f t="shared" si="10"/>
        <v>#N/A</v>
      </c>
      <c r="J191" s="4" t="e">
        <f>VLOOKUP(F191, [1]Carabidae_RawCounts!$B$2:$K$193, 2, FALSE)</f>
        <v>#N/A</v>
      </c>
    </row>
    <row r="192" spans="5:10" x14ac:dyDescent="0.35">
      <c r="E192" s="4">
        <f t="shared" si="8"/>
        <v>-41</v>
      </c>
      <c r="F192" s="4" t="str">
        <f t="shared" si="11"/>
        <v>_</v>
      </c>
      <c r="G192" s="7">
        <f t="shared" si="9"/>
        <v>44530</v>
      </c>
      <c r="H192" s="7" t="e">
        <f>VLOOKUP(F192, [1]Carabidae_RawCounts!$B$2:$K$193, 9, FALSE)</f>
        <v>#N/A</v>
      </c>
      <c r="I192" s="4" t="e">
        <f t="shared" si="10"/>
        <v>#N/A</v>
      </c>
      <c r="J192" s="4" t="e">
        <f>VLOOKUP(F192, [1]Carabidae_RawCounts!$B$2:$K$193, 2, FALSE)</f>
        <v>#N/A</v>
      </c>
    </row>
    <row r="193" spans="5:10" x14ac:dyDescent="0.35">
      <c r="E193" s="4">
        <f t="shared" si="8"/>
        <v>-41</v>
      </c>
      <c r="F193" s="4" t="str">
        <f t="shared" si="11"/>
        <v>_</v>
      </c>
      <c r="G193" s="7">
        <f t="shared" si="9"/>
        <v>44530</v>
      </c>
      <c r="H193" s="7" t="e">
        <f>VLOOKUP(F193, [1]Carabidae_RawCounts!$B$2:$K$193, 9, FALSE)</f>
        <v>#N/A</v>
      </c>
      <c r="I193" s="4" t="e">
        <f t="shared" si="10"/>
        <v>#N/A</v>
      </c>
      <c r="J193" s="4" t="e">
        <f>VLOOKUP(F193, [1]Carabidae_RawCounts!$B$2:$K$193, 2, FALSE)</f>
        <v>#N/A</v>
      </c>
    </row>
    <row r="194" spans="5:10" x14ac:dyDescent="0.35">
      <c r="E194" s="4">
        <f t="shared" si="8"/>
        <v>-41</v>
      </c>
      <c r="F194" s="4" t="str">
        <f t="shared" si="11"/>
        <v>_</v>
      </c>
      <c r="G194" s="7">
        <f t="shared" si="9"/>
        <v>44530</v>
      </c>
      <c r="H194" s="7" t="e">
        <f>VLOOKUP(F194, [1]Carabidae_RawCounts!$B$2:$K$193, 9, FALSE)</f>
        <v>#N/A</v>
      </c>
      <c r="I194" s="4" t="e">
        <f t="shared" si="10"/>
        <v>#N/A</v>
      </c>
      <c r="J194" s="4" t="e">
        <f>VLOOKUP(F194, [1]Carabidae_RawCounts!$B$2:$K$193, 2, FALSE)</f>
        <v>#N/A</v>
      </c>
    </row>
    <row r="195" spans="5:10" x14ac:dyDescent="0.35">
      <c r="E195" s="4">
        <f t="shared" ref="E195:E258" si="12">C195-D195-41</f>
        <v>-41</v>
      </c>
      <c r="F195" s="4" t="str">
        <f t="shared" si="11"/>
        <v>_</v>
      </c>
      <c r="G195" s="7">
        <f t="shared" ref="G195:G258" si="13">DATE(2022,A195,B195)</f>
        <v>44530</v>
      </c>
      <c r="H195" s="7" t="e">
        <f>VLOOKUP(F195, [1]Carabidae_RawCounts!$B$2:$K$193, 9, FALSE)</f>
        <v>#N/A</v>
      </c>
      <c r="I195" s="4" t="e">
        <f t="shared" ref="I195:I258" si="14">G195-H195</f>
        <v>#N/A</v>
      </c>
      <c r="J195" s="4" t="e">
        <f>VLOOKUP(F195, [1]Carabidae_RawCounts!$B$2:$K$193, 2, FALSE)</f>
        <v>#N/A</v>
      </c>
    </row>
    <row r="196" spans="5:10" x14ac:dyDescent="0.35">
      <c r="E196" s="4">
        <f t="shared" si="12"/>
        <v>-41</v>
      </c>
      <c r="F196" s="4" t="str">
        <f t="shared" si="11"/>
        <v>_</v>
      </c>
      <c r="G196" s="7">
        <f t="shared" si="13"/>
        <v>44530</v>
      </c>
      <c r="H196" s="7" t="e">
        <f>VLOOKUP(F196, [1]Carabidae_RawCounts!$B$2:$K$193, 9, FALSE)</f>
        <v>#N/A</v>
      </c>
      <c r="I196" s="4" t="e">
        <f t="shared" si="14"/>
        <v>#N/A</v>
      </c>
      <c r="J196" s="4" t="e">
        <f>VLOOKUP(F196, [1]Carabidae_RawCounts!$B$2:$K$193, 2, FALSE)</f>
        <v>#N/A</v>
      </c>
    </row>
    <row r="197" spans="5:10" x14ac:dyDescent="0.35">
      <c r="E197" s="4">
        <f t="shared" si="12"/>
        <v>-41</v>
      </c>
      <c r="F197" s="4" t="str">
        <f t="shared" ref="F197:F260" si="15">_xlfn.CONCAT(B197,"_",D197)</f>
        <v>_</v>
      </c>
      <c r="G197" s="7">
        <f t="shared" si="13"/>
        <v>44530</v>
      </c>
      <c r="H197" s="7" t="e">
        <f>VLOOKUP(F197, [1]Carabidae_RawCounts!$B$2:$K$193, 9, FALSE)</f>
        <v>#N/A</v>
      </c>
      <c r="I197" s="4" t="e">
        <f t="shared" si="14"/>
        <v>#N/A</v>
      </c>
      <c r="J197" s="4" t="e">
        <f>VLOOKUP(F197, [1]Carabidae_RawCounts!$B$2:$K$193, 2, FALSE)</f>
        <v>#N/A</v>
      </c>
    </row>
    <row r="198" spans="5:10" x14ac:dyDescent="0.35">
      <c r="E198" s="4">
        <f t="shared" si="12"/>
        <v>-41</v>
      </c>
      <c r="F198" s="4" t="str">
        <f t="shared" si="15"/>
        <v>_</v>
      </c>
      <c r="G198" s="7">
        <f t="shared" si="13"/>
        <v>44530</v>
      </c>
      <c r="H198" s="7" t="e">
        <f>VLOOKUP(F198, [1]Carabidae_RawCounts!$B$2:$K$193, 9, FALSE)</f>
        <v>#N/A</v>
      </c>
      <c r="I198" s="4" t="e">
        <f t="shared" si="14"/>
        <v>#N/A</v>
      </c>
      <c r="J198" s="4" t="e">
        <f>VLOOKUP(F198, [1]Carabidae_RawCounts!$B$2:$K$193, 2, FALSE)</f>
        <v>#N/A</v>
      </c>
    </row>
    <row r="199" spans="5:10" x14ac:dyDescent="0.35">
      <c r="E199" s="4">
        <f t="shared" si="12"/>
        <v>-41</v>
      </c>
      <c r="F199" s="4" t="str">
        <f t="shared" si="15"/>
        <v>_</v>
      </c>
      <c r="G199" s="7">
        <f t="shared" si="13"/>
        <v>44530</v>
      </c>
      <c r="H199" s="7" t="e">
        <f>VLOOKUP(F199, [1]Carabidae_RawCounts!$B$2:$K$193, 9, FALSE)</f>
        <v>#N/A</v>
      </c>
      <c r="I199" s="4" t="e">
        <f t="shared" si="14"/>
        <v>#N/A</v>
      </c>
      <c r="J199" s="4" t="e">
        <f>VLOOKUP(F199, [1]Carabidae_RawCounts!$B$2:$K$193, 2, FALSE)</f>
        <v>#N/A</v>
      </c>
    </row>
    <row r="200" spans="5:10" x14ac:dyDescent="0.35">
      <c r="E200" s="4">
        <f t="shared" si="12"/>
        <v>-41</v>
      </c>
      <c r="F200" s="4" t="str">
        <f t="shared" si="15"/>
        <v>_</v>
      </c>
      <c r="G200" s="7">
        <f t="shared" si="13"/>
        <v>44530</v>
      </c>
      <c r="H200" s="7" t="e">
        <f>VLOOKUP(F200, [1]Carabidae_RawCounts!$B$2:$K$193, 9, FALSE)</f>
        <v>#N/A</v>
      </c>
      <c r="I200" s="4" t="e">
        <f t="shared" si="14"/>
        <v>#N/A</v>
      </c>
      <c r="J200" s="4" t="e">
        <f>VLOOKUP(F200, [1]Carabidae_RawCounts!$B$2:$K$193, 2, FALSE)</f>
        <v>#N/A</v>
      </c>
    </row>
    <row r="201" spans="5:10" x14ac:dyDescent="0.35">
      <c r="E201" s="4">
        <f t="shared" si="12"/>
        <v>-41</v>
      </c>
      <c r="F201" s="4" t="str">
        <f t="shared" si="15"/>
        <v>_</v>
      </c>
      <c r="G201" s="7">
        <f t="shared" si="13"/>
        <v>44530</v>
      </c>
      <c r="H201" s="7" t="e">
        <f>VLOOKUP(F201, [1]Carabidae_RawCounts!$B$2:$K$193, 9, FALSE)</f>
        <v>#N/A</v>
      </c>
      <c r="I201" s="4" t="e">
        <f t="shared" si="14"/>
        <v>#N/A</v>
      </c>
      <c r="J201" s="4" t="e">
        <f>VLOOKUP(F201, [1]Carabidae_RawCounts!$B$2:$K$193, 2, FALSE)</f>
        <v>#N/A</v>
      </c>
    </row>
    <row r="202" spans="5:10" x14ac:dyDescent="0.35">
      <c r="E202" s="4">
        <f t="shared" si="12"/>
        <v>-41</v>
      </c>
      <c r="F202" s="4" t="str">
        <f t="shared" si="15"/>
        <v>_</v>
      </c>
      <c r="G202" s="7">
        <f t="shared" si="13"/>
        <v>44530</v>
      </c>
      <c r="H202" s="7" t="e">
        <f>VLOOKUP(F202, [1]Carabidae_RawCounts!$B$2:$K$193, 9, FALSE)</f>
        <v>#N/A</v>
      </c>
      <c r="I202" s="4" t="e">
        <f t="shared" si="14"/>
        <v>#N/A</v>
      </c>
      <c r="J202" s="4" t="e">
        <f>VLOOKUP(F202, [1]Carabidae_RawCounts!$B$2:$K$193, 2, FALSE)</f>
        <v>#N/A</v>
      </c>
    </row>
    <row r="203" spans="5:10" x14ac:dyDescent="0.35">
      <c r="E203" s="4">
        <f t="shared" si="12"/>
        <v>-41</v>
      </c>
      <c r="F203" s="4" t="str">
        <f t="shared" si="15"/>
        <v>_</v>
      </c>
      <c r="G203" s="7">
        <f t="shared" si="13"/>
        <v>44530</v>
      </c>
      <c r="H203" s="7" t="e">
        <f>VLOOKUP(F203, [1]Carabidae_RawCounts!$B$2:$K$193, 9, FALSE)</f>
        <v>#N/A</v>
      </c>
      <c r="I203" s="4" t="e">
        <f t="shared" si="14"/>
        <v>#N/A</v>
      </c>
      <c r="J203" s="4" t="e">
        <f>VLOOKUP(F203, [1]Carabidae_RawCounts!$B$2:$K$193, 2, FALSE)</f>
        <v>#N/A</v>
      </c>
    </row>
    <row r="204" spans="5:10" x14ac:dyDescent="0.35">
      <c r="E204" s="4">
        <f t="shared" si="12"/>
        <v>-41</v>
      </c>
      <c r="F204" s="4" t="str">
        <f t="shared" si="15"/>
        <v>_</v>
      </c>
      <c r="G204" s="7">
        <f t="shared" si="13"/>
        <v>44530</v>
      </c>
      <c r="H204" s="7" t="e">
        <f>VLOOKUP(F204, [1]Carabidae_RawCounts!$B$2:$K$193, 9, FALSE)</f>
        <v>#N/A</v>
      </c>
      <c r="I204" s="4" t="e">
        <f t="shared" si="14"/>
        <v>#N/A</v>
      </c>
      <c r="J204" s="4" t="e">
        <f>VLOOKUP(F204, [1]Carabidae_RawCounts!$B$2:$K$193, 2, FALSE)</f>
        <v>#N/A</v>
      </c>
    </row>
    <row r="205" spans="5:10" x14ac:dyDescent="0.35">
      <c r="E205" s="4">
        <f t="shared" si="12"/>
        <v>-41</v>
      </c>
      <c r="F205" s="4" t="str">
        <f t="shared" si="15"/>
        <v>_</v>
      </c>
      <c r="G205" s="7">
        <f t="shared" si="13"/>
        <v>44530</v>
      </c>
      <c r="H205" s="7" t="e">
        <f>VLOOKUP(F205, [1]Carabidae_RawCounts!$B$2:$K$193, 9, FALSE)</f>
        <v>#N/A</v>
      </c>
      <c r="I205" s="4" t="e">
        <f t="shared" si="14"/>
        <v>#N/A</v>
      </c>
      <c r="J205" s="4" t="e">
        <f>VLOOKUP(F205, [1]Carabidae_RawCounts!$B$2:$K$193, 2, FALSE)</f>
        <v>#N/A</v>
      </c>
    </row>
    <row r="206" spans="5:10" x14ac:dyDescent="0.35">
      <c r="E206" s="4">
        <f t="shared" si="12"/>
        <v>-41</v>
      </c>
      <c r="F206" s="4" t="str">
        <f t="shared" si="15"/>
        <v>_</v>
      </c>
      <c r="G206" s="7">
        <f t="shared" si="13"/>
        <v>44530</v>
      </c>
      <c r="H206" s="7" t="e">
        <f>VLOOKUP(F206, [1]Carabidae_RawCounts!$B$2:$K$193, 9, FALSE)</f>
        <v>#N/A</v>
      </c>
      <c r="I206" s="4" t="e">
        <f t="shared" si="14"/>
        <v>#N/A</v>
      </c>
      <c r="J206" s="4" t="e">
        <f>VLOOKUP(F206, [1]Carabidae_RawCounts!$B$2:$K$193, 2, FALSE)</f>
        <v>#N/A</v>
      </c>
    </row>
    <row r="207" spans="5:10" x14ac:dyDescent="0.35">
      <c r="E207" s="4">
        <f t="shared" si="12"/>
        <v>-41</v>
      </c>
      <c r="F207" s="4" t="str">
        <f t="shared" si="15"/>
        <v>_</v>
      </c>
      <c r="G207" s="7">
        <f t="shared" si="13"/>
        <v>44530</v>
      </c>
      <c r="H207" s="7" t="e">
        <f>VLOOKUP(F207, [1]Carabidae_RawCounts!$B$2:$K$193, 9, FALSE)</f>
        <v>#N/A</v>
      </c>
      <c r="I207" s="4" t="e">
        <f t="shared" si="14"/>
        <v>#N/A</v>
      </c>
      <c r="J207" s="4" t="e">
        <f>VLOOKUP(F207, [1]Carabidae_RawCounts!$B$2:$K$193, 2, FALSE)</f>
        <v>#N/A</v>
      </c>
    </row>
    <row r="208" spans="5:10" x14ac:dyDescent="0.35">
      <c r="E208" s="4">
        <f t="shared" si="12"/>
        <v>-41</v>
      </c>
      <c r="F208" s="4" t="str">
        <f t="shared" si="15"/>
        <v>_</v>
      </c>
      <c r="G208" s="7">
        <f t="shared" si="13"/>
        <v>44530</v>
      </c>
      <c r="H208" s="7" t="e">
        <f>VLOOKUP(F208, [1]Carabidae_RawCounts!$B$2:$K$193, 9, FALSE)</f>
        <v>#N/A</v>
      </c>
      <c r="I208" s="4" t="e">
        <f t="shared" si="14"/>
        <v>#N/A</v>
      </c>
      <c r="J208" s="4" t="e">
        <f>VLOOKUP(F208, [1]Carabidae_RawCounts!$B$2:$K$193, 2, FALSE)</f>
        <v>#N/A</v>
      </c>
    </row>
    <row r="209" spans="5:10" x14ac:dyDescent="0.35">
      <c r="E209" s="4">
        <f t="shared" si="12"/>
        <v>-41</v>
      </c>
      <c r="F209" s="4" t="str">
        <f t="shared" si="15"/>
        <v>_</v>
      </c>
      <c r="G209" s="7">
        <f t="shared" si="13"/>
        <v>44530</v>
      </c>
      <c r="H209" s="7" t="e">
        <f>VLOOKUP(F209, [1]Carabidae_RawCounts!$B$2:$K$193, 9, FALSE)</f>
        <v>#N/A</v>
      </c>
      <c r="I209" s="4" t="e">
        <f t="shared" si="14"/>
        <v>#N/A</v>
      </c>
      <c r="J209" s="4" t="e">
        <f>VLOOKUP(F209, [1]Carabidae_RawCounts!$B$2:$K$193, 2, FALSE)</f>
        <v>#N/A</v>
      </c>
    </row>
    <row r="210" spans="5:10" x14ac:dyDescent="0.35">
      <c r="E210" s="4">
        <f t="shared" si="12"/>
        <v>-41</v>
      </c>
      <c r="F210" s="4" t="str">
        <f t="shared" si="15"/>
        <v>_</v>
      </c>
      <c r="G210" s="7">
        <f t="shared" si="13"/>
        <v>44530</v>
      </c>
      <c r="H210" s="7" t="e">
        <f>VLOOKUP(F210, [1]Carabidae_RawCounts!$B$2:$K$193, 9, FALSE)</f>
        <v>#N/A</v>
      </c>
      <c r="I210" s="4" t="e">
        <f t="shared" si="14"/>
        <v>#N/A</v>
      </c>
      <c r="J210" s="4" t="e">
        <f>VLOOKUP(F210, [1]Carabidae_RawCounts!$B$2:$K$193, 2, FALSE)</f>
        <v>#N/A</v>
      </c>
    </row>
    <row r="211" spans="5:10" x14ac:dyDescent="0.35">
      <c r="E211" s="4">
        <f t="shared" si="12"/>
        <v>-41</v>
      </c>
      <c r="F211" s="4" t="str">
        <f t="shared" si="15"/>
        <v>_</v>
      </c>
      <c r="G211" s="7">
        <f t="shared" si="13"/>
        <v>44530</v>
      </c>
      <c r="H211" s="7" t="e">
        <f>VLOOKUP(F211, [1]Carabidae_RawCounts!$B$2:$K$193, 9, FALSE)</f>
        <v>#N/A</v>
      </c>
      <c r="I211" s="4" t="e">
        <f t="shared" si="14"/>
        <v>#N/A</v>
      </c>
      <c r="J211" s="4" t="e">
        <f>VLOOKUP(F211, [1]Carabidae_RawCounts!$B$2:$K$193, 2, FALSE)</f>
        <v>#N/A</v>
      </c>
    </row>
    <row r="212" spans="5:10" x14ac:dyDescent="0.35">
      <c r="E212" s="4">
        <f t="shared" si="12"/>
        <v>-41</v>
      </c>
      <c r="F212" s="4" t="str">
        <f t="shared" si="15"/>
        <v>_</v>
      </c>
      <c r="G212" s="7">
        <f t="shared" si="13"/>
        <v>44530</v>
      </c>
      <c r="H212" s="7" t="e">
        <f>VLOOKUP(F212, [1]Carabidae_RawCounts!$B$2:$K$193, 9, FALSE)</f>
        <v>#N/A</v>
      </c>
      <c r="I212" s="4" t="e">
        <f t="shared" si="14"/>
        <v>#N/A</v>
      </c>
      <c r="J212" s="4" t="e">
        <f>VLOOKUP(F212, [1]Carabidae_RawCounts!$B$2:$K$193, 2, FALSE)</f>
        <v>#N/A</v>
      </c>
    </row>
    <row r="213" spans="5:10" x14ac:dyDescent="0.35">
      <c r="E213" s="4">
        <f t="shared" si="12"/>
        <v>-41</v>
      </c>
      <c r="F213" s="4" t="str">
        <f t="shared" si="15"/>
        <v>_</v>
      </c>
      <c r="G213" s="7">
        <f t="shared" si="13"/>
        <v>44530</v>
      </c>
      <c r="H213" s="7" t="e">
        <f>VLOOKUP(F213, [1]Carabidae_RawCounts!$B$2:$K$193, 9, FALSE)</f>
        <v>#N/A</v>
      </c>
      <c r="I213" s="4" t="e">
        <f t="shared" si="14"/>
        <v>#N/A</v>
      </c>
      <c r="J213" s="4" t="e">
        <f>VLOOKUP(F213, [1]Carabidae_RawCounts!$B$2:$K$193, 2, FALSE)</f>
        <v>#N/A</v>
      </c>
    </row>
    <row r="214" spans="5:10" x14ac:dyDescent="0.35">
      <c r="E214" s="4">
        <f t="shared" si="12"/>
        <v>-41</v>
      </c>
      <c r="F214" s="4" t="str">
        <f t="shared" si="15"/>
        <v>_</v>
      </c>
      <c r="G214" s="7">
        <f t="shared" si="13"/>
        <v>44530</v>
      </c>
      <c r="H214" s="7" t="e">
        <f>VLOOKUP(F214, [1]Carabidae_RawCounts!$B$2:$K$193, 9, FALSE)</f>
        <v>#N/A</v>
      </c>
      <c r="I214" s="4" t="e">
        <f t="shared" si="14"/>
        <v>#N/A</v>
      </c>
      <c r="J214" s="4" t="e">
        <f>VLOOKUP(F214, [1]Carabidae_RawCounts!$B$2:$K$193, 2, FALSE)</f>
        <v>#N/A</v>
      </c>
    </row>
    <row r="215" spans="5:10" x14ac:dyDescent="0.35">
      <c r="E215" s="4">
        <f t="shared" si="12"/>
        <v>-41</v>
      </c>
      <c r="F215" s="4" t="str">
        <f t="shared" si="15"/>
        <v>_</v>
      </c>
      <c r="G215" s="7">
        <f t="shared" si="13"/>
        <v>44530</v>
      </c>
      <c r="H215" s="7" t="e">
        <f>VLOOKUP(F215, [1]Carabidae_RawCounts!$B$2:$K$193, 9, FALSE)</f>
        <v>#N/A</v>
      </c>
      <c r="I215" s="4" t="e">
        <f t="shared" si="14"/>
        <v>#N/A</v>
      </c>
      <c r="J215" s="4" t="e">
        <f>VLOOKUP(F215, [1]Carabidae_RawCounts!$B$2:$K$193, 2, FALSE)</f>
        <v>#N/A</v>
      </c>
    </row>
    <row r="216" spans="5:10" x14ac:dyDescent="0.35">
      <c r="E216" s="4">
        <f t="shared" si="12"/>
        <v>-41</v>
      </c>
      <c r="F216" s="4" t="str">
        <f t="shared" si="15"/>
        <v>_</v>
      </c>
      <c r="G216" s="7">
        <f t="shared" si="13"/>
        <v>44530</v>
      </c>
      <c r="H216" s="7" t="e">
        <f>VLOOKUP(F216, [1]Carabidae_RawCounts!$B$2:$K$193, 9, FALSE)</f>
        <v>#N/A</v>
      </c>
      <c r="I216" s="4" t="e">
        <f t="shared" si="14"/>
        <v>#N/A</v>
      </c>
      <c r="J216" s="4" t="e">
        <f>VLOOKUP(F216, [1]Carabidae_RawCounts!$B$2:$K$193, 2, FALSE)</f>
        <v>#N/A</v>
      </c>
    </row>
    <row r="217" spans="5:10" x14ac:dyDescent="0.35">
      <c r="E217" s="4">
        <f t="shared" si="12"/>
        <v>-41</v>
      </c>
      <c r="F217" s="4" t="str">
        <f t="shared" si="15"/>
        <v>_</v>
      </c>
      <c r="G217" s="7">
        <f t="shared" si="13"/>
        <v>44530</v>
      </c>
      <c r="H217" s="7" t="e">
        <f>VLOOKUP(F217, [1]Carabidae_RawCounts!$B$2:$K$193, 9, FALSE)</f>
        <v>#N/A</v>
      </c>
      <c r="I217" s="4" t="e">
        <f t="shared" si="14"/>
        <v>#N/A</v>
      </c>
      <c r="J217" s="4" t="e">
        <f>VLOOKUP(F217, [1]Carabidae_RawCounts!$B$2:$K$193, 2, FALSE)</f>
        <v>#N/A</v>
      </c>
    </row>
    <row r="218" spans="5:10" x14ac:dyDescent="0.35">
      <c r="E218" s="4">
        <f t="shared" si="12"/>
        <v>-41</v>
      </c>
      <c r="F218" s="4" t="str">
        <f t="shared" si="15"/>
        <v>_</v>
      </c>
      <c r="G218" s="7">
        <f t="shared" si="13"/>
        <v>44530</v>
      </c>
      <c r="H218" s="7" t="e">
        <f>VLOOKUP(F218, [1]Carabidae_RawCounts!$B$2:$K$193, 9, FALSE)</f>
        <v>#N/A</v>
      </c>
      <c r="I218" s="4" t="e">
        <f t="shared" si="14"/>
        <v>#N/A</v>
      </c>
      <c r="J218" s="4" t="e">
        <f>VLOOKUP(F218, [1]Carabidae_RawCounts!$B$2:$K$193, 2, FALSE)</f>
        <v>#N/A</v>
      </c>
    </row>
    <row r="219" spans="5:10" x14ac:dyDescent="0.35">
      <c r="E219" s="4">
        <f t="shared" si="12"/>
        <v>-41</v>
      </c>
      <c r="F219" s="4" t="str">
        <f t="shared" si="15"/>
        <v>_</v>
      </c>
      <c r="G219" s="7">
        <f t="shared" si="13"/>
        <v>44530</v>
      </c>
      <c r="H219" s="7" t="e">
        <f>VLOOKUP(F219, [1]Carabidae_RawCounts!$B$2:$K$193, 9, FALSE)</f>
        <v>#N/A</v>
      </c>
      <c r="I219" s="4" t="e">
        <f t="shared" si="14"/>
        <v>#N/A</v>
      </c>
      <c r="J219" s="4" t="e">
        <f>VLOOKUP(F219, [1]Carabidae_RawCounts!$B$2:$K$193, 2, FALSE)</f>
        <v>#N/A</v>
      </c>
    </row>
    <row r="220" spans="5:10" x14ac:dyDescent="0.35">
      <c r="E220" s="4">
        <f t="shared" si="12"/>
        <v>-41</v>
      </c>
      <c r="F220" s="4" t="str">
        <f t="shared" si="15"/>
        <v>_</v>
      </c>
      <c r="G220" s="7">
        <f t="shared" si="13"/>
        <v>44530</v>
      </c>
      <c r="H220" s="7" t="e">
        <f>VLOOKUP(F220, [1]Carabidae_RawCounts!$B$2:$K$193, 9, FALSE)</f>
        <v>#N/A</v>
      </c>
      <c r="I220" s="4" t="e">
        <f t="shared" si="14"/>
        <v>#N/A</v>
      </c>
      <c r="J220" s="4" t="e">
        <f>VLOOKUP(F220, [1]Carabidae_RawCounts!$B$2:$K$193, 2, FALSE)</f>
        <v>#N/A</v>
      </c>
    </row>
    <row r="221" spans="5:10" x14ac:dyDescent="0.35">
      <c r="E221" s="4">
        <f t="shared" si="12"/>
        <v>-41</v>
      </c>
      <c r="F221" s="4" t="str">
        <f t="shared" si="15"/>
        <v>_</v>
      </c>
      <c r="G221" s="7">
        <f t="shared" si="13"/>
        <v>44530</v>
      </c>
      <c r="H221" s="7" t="e">
        <f>VLOOKUP(F221, [1]Carabidae_RawCounts!$B$2:$K$193, 9, FALSE)</f>
        <v>#N/A</v>
      </c>
      <c r="I221" s="4" t="e">
        <f t="shared" si="14"/>
        <v>#N/A</v>
      </c>
      <c r="J221" s="4" t="e">
        <f>VLOOKUP(F221, [1]Carabidae_RawCounts!$B$2:$K$193, 2, FALSE)</f>
        <v>#N/A</v>
      </c>
    </row>
    <row r="222" spans="5:10" x14ac:dyDescent="0.35">
      <c r="E222" s="4">
        <f t="shared" si="12"/>
        <v>-41</v>
      </c>
      <c r="F222" s="4" t="str">
        <f t="shared" si="15"/>
        <v>_</v>
      </c>
      <c r="G222" s="7">
        <f t="shared" si="13"/>
        <v>44530</v>
      </c>
      <c r="H222" s="7" t="e">
        <f>VLOOKUP(F222, [1]Carabidae_RawCounts!$B$2:$K$193, 9, FALSE)</f>
        <v>#N/A</v>
      </c>
      <c r="I222" s="4" t="e">
        <f t="shared" si="14"/>
        <v>#N/A</v>
      </c>
      <c r="J222" s="4" t="e">
        <f>VLOOKUP(F222, [1]Carabidae_RawCounts!$B$2:$K$193, 2, FALSE)</f>
        <v>#N/A</v>
      </c>
    </row>
    <row r="223" spans="5:10" x14ac:dyDescent="0.35">
      <c r="E223" s="4">
        <f t="shared" si="12"/>
        <v>-41</v>
      </c>
      <c r="F223" s="4" t="str">
        <f t="shared" si="15"/>
        <v>_</v>
      </c>
      <c r="G223" s="7">
        <f t="shared" si="13"/>
        <v>44530</v>
      </c>
      <c r="H223" s="7" t="e">
        <f>VLOOKUP(F223, [1]Carabidae_RawCounts!$B$2:$K$193, 9, FALSE)</f>
        <v>#N/A</v>
      </c>
      <c r="I223" s="4" t="e">
        <f t="shared" si="14"/>
        <v>#N/A</v>
      </c>
      <c r="J223" s="4" t="e">
        <f>VLOOKUP(F223, [1]Carabidae_RawCounts!$B$2:$K$193, 2, FALSE)</f>
        <v>#N/A</v>
      </c>
    </row>
    <row r="224" spans="5:10" x14ac:dyDescent="0.35">
      <c r="E224" s="4">
        <f t="shared" si="12"/>
        <v>-41</v>
      </c>
      <c r="F224" s="4" t="str">
        <f t="shared" si="15"/>
        <v>_</v>
      </c>
      <c r="G224" s="7">
        <f t="shared" si="13"/>
        <v>44530</v>
      </c>
      <c r="H224" s="7" t="e">
        <f>VLOOKUP(F224, [1]Carabidae_RawCounts!$B$2:$K$193, 9, FALSE)</f>
        <v>#N/A</v>
      </c>
      <c r="I224" s="4" t="e">
        <f t="shared" si="14"/>
        <v>#N/A</v>
      </c>
      <c r="J224" s="4" t="e">
        <f>VLOOKUP(F224, [1]Carabidae_RawCounts!$B$2:$K$193, 2, FALSE)</f>
        <v>#N/A</v>
      </c>
    </row>
    <row r="225" spans="5:10" x14ac:dyDescent="0.35">
      <c r="E225" s="4">
        <f t="shared" si="12"/>
        <v>-41</v>
      </c>
      <c r="F225" s="4" t="str">
        <f t="shared" si="15"/>
        <v>_</v>
      </c>
      <c r="G225" s="7">
        <f t="shared" si="13"/>
        <v>44530</v>
      </c>
      <c r="H225" s="7" t="e">
        <f>VLOOKUP(F225, [1]Carabidae_RawCounts!$B$2:$K$193, 9, FALSE)</f>
        <v>#N/A</v>
      </c>
      <c r="I225" s="4" t="e">
        <f t="shared" si="14"/>
        <v>#N/A</v>
      </c>
      <c r="J225" s="4" t="e">
        <f>VLOOKUP(F225, [1]Carabidae_RawCounts!$B$2:$K$193, 2, FALSE)</f>
        <v>#N/A</v>
      </c>
    </row>
    <row r="226" spans="5:10" x14ac:dyDescent="0.35">
      <c r="E226" s="4">
        <f t="shared" si="12"/>
        <v>-41</v>
      </c>
      <c r="F226" s="4" t="str">
        <f t="shared" si="15"/>
        <v>_</v>
      </c>
      <c r="G226" s="7">
        <f t="shared" si="13"/>
        <v>44530</v>
      </c>
      <c r="H226" s="7" t="e">
        <f>VLOOKUP(F226, [1]Carabidae_RawCounts!$B$2:$K$193, 9, FALSE)</f>
        <v>#N/A</v>
      </c>
      <c r="I226" s="4" t="e">
        <f t="shared" si="14"/>
        <v>#N/A</v>
      </c>
      <c r="J226" s="4" t="e">
        <f>VLOOKUP(F226, [1]Carabidae_RawCounts!$B$2:$K$193, 2, FALSE)</f>
        <v>#N/A</v>
      </c>
    </row>
    <row r="227" spans="5:10" x14ac:dyDescent="0.35">
      <c r="E227" s="4">
        <f t="shared" si="12"/>
        <v>-41</v>
      </c>
      <c r="F227" s="4" t="str">
        <f t="shared" si="15"/>
        <v>_</v>
      </c>
      <c r="G227" s="7">
        <f t="shared" si="13"/>
        <v>44530</v>
      </c>
      <c r="H227" s="7" t="e">
        <f>VLOOKUP(F227, [1]Carabidae_RawCounts!$B$2:$K$193, 9, FALSE)</f>
        <v>#N/A</v>
      </c>
      <c r="I227" s="4" t="e">
        <f t="shared" si="14"/>
        <v>#N/A</v>
      </c>
      <c r="J227" s="4" t="e">
        <f>VLOOKUP(F227, [1]Carabidae_RawCounts!$B$2:$K$193, 2, FALSE)</f>
        <v>#N/A</v>
      </c>
    </row>
    <row r="228" spans="5:10" x14ac:dyDescent="0.35">
      <c r="E228" s="4">
        <f t="shared" si="12"/>
        <v>-41</v>
      </c>
      <c r="F228" s="4" t="str">
        <f t="shared" si="15"/>
        <v>_</v>
      </c>
      <c r="G228" s="7">
        <f t="shared" si="13"/>
        <v>44530</v>
      </c>
      <c r="H228" s="7" t="e">
        <f>VLOOKUP(F228, [1]Carabidae_RawCounts!$B$2:$K$193, 9, FALSE)</f>
        <v>#N/A</v>
      </c>
      <c r="I228" s="4" t="e">
        <f t="shared" si="14"/>
        <v>#N/A</v>
      </c>
      <c r="J228" s="4" t="e">
        <f>VLOOKUP(F228, [1]Carabidae_RawCounts!$B$2:$K$193, 2, FALSE)</f>
        <v>#N/A</v>
      </c>
    </row>
    <row r="229" spans="5:10" x14ac:dyDescent="0.35">
      <c r="E229" s="4">
        <f t="shared" si="12"/>
        <v>-41</v>
      </c>
      <c r="F229" s="4" t="str">
        <f t="shared" si="15"/>
        <v>_</v>
      </c>
      <c r="G229" s="7">
        <f t="shared" si="13"/>
        <v>44530</v>
      </c>
      <c r="H229" s="7" t="e">
        <f>VLOOKUP(F229, [1]Carabidae_RawCounts!$B$2:$K$193, 9, FALSE)</f>
        <v>#N/A</v>
      </c>
      <c r="I229" s="4" t="e">
        <f t="shared" si="14"/>
        <v>#N/A</v>
      </c>
      <c r="J229" s="4" t="e">
        <f>VLOOKUP(F229, [1]Carabidae_RawCounts!$B$2:$K$193, 2, FALSE)</f>
        <v>#N/A</v>
      </c>
    </row>
    <row r="230" spans="5:10" x14ac:dyDescent="0.35">
      <c r="E230" s="4">
        <f t="shared" si="12"/>
        <v>-41</v>
      </c>
      <c r="F230" s="4" t="str">
        <f t="shared" si="15"/>
        <v>_</v>
      </c>
      <c r="G230" s="7">
        <f t="shared" si="13"/>
        <v>44530</v>
      </c>
      <c r="H230" s="7" t="e">
        <f>VLOOKUP(F230, [1]Carabidae_RawCounts!$B$2:$K$193, 9, FALSE)</f>
        <v>#N/A</v>
      </c>
      <c r="I230" s="4" t="e">
        <f t="shared" si="14"/>
        <v>#N/A</v>
      </c>
      <c r="J230" s="4" t="e">
        <f>VLOOKUP(F230, [1]Carabidae_RawCounts!$B$2:$K$193, 2, FALSE)</f>
        <v>#N/A</v>
      </c>
    </row>
    <row r="231" spans="5:10" x14ac:dyDescent="0.35">
      <c r="E231" s="4">
        <f t="shared" si="12"/>
        <v>-41</v>
      </c>
      <c r="F231" s="4" t="str">
        <f t="shared" si="15"/>
        <v>_</v>
      </c>
      <c r="G231" s="7">
        <f t="shared" si="13"/>
        <v>44530</v>
      </c>
      <c r="H231" s="7" t="e">
        <f>VLOOKUP(F231, [1]Carabidae_RawCounts!$B$2:$K$193, 9, FALSE)</f>
        <v>#N/A</v>
      </c>
      <c r="I231" s="4" t="e">
        <f t="shared" si="14"/>
        <v>#N/A</v>
      </c>
      <c r="J231" s="4" t="e">
        <f>VLOOKUP(F231, [1]Carabidae_RawCounts!$B$2:$K$193, 2, FALSE)</f>
        <v>#N/A</v>
      </c>
    </row>
    <row r="232" spans="5:10" x14ac:dyDescent="0.35">
      <c r="E232" s="4">
        <f t="shared" si="12"/>
        <v>-41</v>
      </c>
      <c r="F232" s="4" t="str">
        <f t="shared" si="15"/>
        <v>_</v>
      </c>
      <c r="G232" s="7">
        <f t="shared" si="13"/>
        <v>44530</v>
      </c>
      <c r="H232" s="7" t="e">
        <f>VLOOKUP(F232, [1]Carabidae_RawCounts!$B$2:$K$193, 9, FALSE)</f>
        <v>#N/A</v>
      </c>
      <c r="I232" s="4" t="e">
        <f t="shared" si="14"/>
        <v>#N/A</v>
      </c>
      <c r="J232" s="4" t="e">
        <f>VLOOKUP(F232, [1]Carabidae_RawCounts!$B$2:$K$193, 2, FALSE)</f>
        <v>#N/A</v>
      </c>
    </row>
    <row r="233" spans="5:10" x14ac:dyDescent="0.35">
      <c r="E233" s="4">
        <f t="shared" si="12"/>
        <v>-41</v>
      </c>
      <c r="F233" s="4" t="str">
        <f t="shared" si="15"/>
        <v>_</v>
      </c>
      <c r="G233" s="7">
        <f t="shared" si="13"/>
        <v>44530</v>
      </c>
      <c r="H233" s="7" t="e">
        <f>VLOOKUP(F233, [1]Carabidae_RawCounts!$B$2:$K$193, 9, FALSE)</f>
        <v>#N/A</v>
      </c>
      <c r="I233" s="4" t="e">
        <f t="shared" si="14"/>
        <v>#N/A</v>
      </c>
      <c r="J233" s="4" t="e">
        <f>VLOOKUP(F233, [1]Carabidae_RawCounts!$B$2:$K$193, 2, FALSE)</f>
        <v>#N/A</v>
      </c>
    </row>
    <row r="234" spans="5:10" x14ac:dyDescent="0.35">
      <c r="E234" s="4">
        <f t="shared" si="12"/>
        <v>-41</v>
      </c>
      <c r="F234" s="4" t="str">
        <f t="shared" si="15"/>
        <v>_</v>
      </c>
      <c r="G234" s="7">
        <f t="shared" si="13"/>
        <v>44530</v>
      </c>
      <c r="H234" s="7" t="e">
        <f>VLOOKUP(F234, [1]Carabidae_RawCounts!$B$2:$K$193, 9, FALSE)</f>
        <v>#N/A</v>
      </c>
      <c r="I234" s="4" t="e">
        <f t="shared" si="14"/>
        <v>#N/A</v>
      </c>
      <c r="J234" s="4" t="e">
        <f>VLOOKUP(F234, [1]Carabidae_RawCounts!$B$2:$K$193, 2, FALSE)</f>
        <v>#N/A</v>
      </c>
    </row>
    <row r="235" spans="5:10" x14ac:dyDescent="0.35">
      <c r="E235" s="4">
        <f t="shared" si="12"/>
        <v>-41</v>
      </c>
      <c r="F235" s="4" t="str">
        <f t="shared" si="15"/>
        <v>_</v>
      </c>
      <c r="G235" s="7">
        <f t="shared" si="13"/>
        <v>44530</v>
      </c>
      <c r="H235" s="7" t="e">
        <f>VLOOKUP(F235, [1]Carabidae_RawCounts!$B$2:$K$193, 9, FALSE)</f>
        <v>#N/A</v>
      </c>
      <c r="I235" s="4" t="e">
        <f t="shared" si="14"/>
        <v>#N/A</v>
      </c>
      <c r="J235" s="4" t="e">
        <f>VLOOKUP(F235, [1]Carabidae_RawCounts!$B$2:$K$193, 2, FALSE)</f>
        <v>#N/A</v>
      </c>
    </row>
    <row r="236" spans="5:10" x14ac:dyDescent="0.35">
      <c r="E236" s="4">
        <f t="shared" si="12"/>
        <v>-41</v>
      </c>
      <c r="F236" s="4" t="str">
        <f t="shared" si="15"/>
        <v>_</v>
      </c>
      <c r="G236" s="7">
        <f t="shared" si="13"/>
        <v>44530</v>
      </c>
      <c r="H236" s="7" t="e">
        <f>VLOOKUP(F236, [1]Carabidae_RawCounts!$B$2:$K$193, 9, FALSE)</f>
        <v>#N/A</v>
      </c>
      <c r="I236" s="4" t="e">
        <f t="shared" si="14"/>
        <v>#N/A</v>
      </c>
      <c r="J236" s="4" t="e">
        <f>VLOOKUP(F236, [1]Carabidae_RawCounts!$B$2:$K$193, 2, FALSE)</f>
        <v>#N/A</v>
      </c>
    </row>
    <row r="237" spans="5:10" x14ac:dyDescent="0.35">
      <c r="E237" s="4">
        <f t="shared" si="12"/>
        <v>-41</v>
      </c>
      <c r="F237" s="4" t="str">
        <f t="shared" si="15"/>
        <v>_</v>
      </c>
      <c r="G237" s="7">
        <f t="shared" si="13"/>
        <v>44530</v>
      </c>
      <c r="H237" s="7" t="e">
        <f>VLOOKUP(F237, [1]Carabidae_RawCounts!$B$2:$K$193, 9, FALSE)</f>
        <v>#N/A</v>
      </c>
      <c r="I237" s="4" t="e">
        <f t="shared" si="14"/>
        <v>#N/A</v>
      </c>
      <c r="J237" s="4" t="e">
        <f>VLOOKUP(F237, [1]Carabidae_RawCounts!$B$2:$K$193, 2, FALSE)</f>
        <v>#N/A</v>
      </c>
    </row>
    <row r="238" spans="5:10" x14ac:dyDescent="0.35">
      <c r="E238" s="4">
        <f t="shared" si="12"/>
        <v>-41</v>
      </c>
      <c r="F238" s="4" t="str">
        <f t="shared" si="15"/>
        <v>_</v>
      </c>
      <c r="G238" s="7">
        <f t="shared" si="13"/>
        <v>44530</v>
      </c>
      <c r="H238" s="7" t="e">
        <f>VLOOKUP(F238, [1]Carabidae_RawCounts!$B$2:$K$193, 9, FALSE)</f>
        <v>#N/A</v>
      </c>
      <c r="I238" s="4" t="e">
        <f t="shared" si="14"/>
        <v>#N/A</v>
      </c>
      <c r="J238" s="4" t="e">
        <f>VLOOKUP(F238, [1]Carabidae_RawCounts!$B$2:$K$193, 2, FALSE)</f>
        <v>#N/A</v>
      </c>
    </row>
    <row r="239" spans="5:10" x14ac:dyDescent="0.35">
      <c r="E239" s="4">
        <f t="shared" si="12"/>
        <v>-41</v>
      </c>
      <c r="F239" s="4" t="str">
        <f t="shared" si="15"/>
        <v>_</v>
      </c>
      <c r="G239" s="7">
        <f t="shared" si="13"/>
        <v>44530</v>
      </c>
      <c r="H239" s="7" t="e">
        <f>VLOOKUP(F239, [1]Carabidae_RawCounts!$B$2:$K$193, 9, FALSE)</f>
        <v>#N/A</v>
      </c>
      <c r="I239" s="4" t="e">
        <f t="shared" si="14"/>
        <v>#N/A</v>
      </c>
      <c r="J239" s="4" t="e">
        <f>VLOOKUP(F239, [1]Carabidae_RawCounts!$B$2:$K$193, 2, FALSE)</f>
        <v>#N/A</v>
      </c>
    </row>
    <row r="240" spans="5:10" x14ac:dyDescent="0.35">
      <c r="E240" s="4">
        <f t="shared" si="12"/>
        <v>-41</v>
      </c>
      <c r="F240" s="4" t="str">
        <f t="shared" si="15"/>
        <v>_</v>
      </c>
      <c r="G240" s="7">
        <f t="shared" si="13"/>
        <v>44530</v>
      </c>
      <c r="H240" s="7" t="e">
        <f>VLOOKUP(F240, [1]Carabidae_RawCounts!$B$2:$K$193, 9, FALSE)</f>
        <v>#N/A</v>
      </c>
      <c r="I240" s="4" t="e">
        <f t="shared" si="14"/>
        <v>#N/A</v>
      </c>
      <c r="J240" s="4" t="e">
        <f>VLOOKUP(F240, [1]Carabidae_RawCounts!$B$2:$K$193, 2, FALSE)</f>
        <v>#N/A</v>
      </c>
    </row>
    <row r="241" spans="5:10" x14ac:dyDescent="0.35">
      <c r="E241" s="4">
        <f t="shared" si="12"/>
        <v>-41</v>
      </c>
      <c r="F241" s="4" t="str">
        <f t="shared" si="15"/>
        <v>_</v>
      </c>
      <c r="G241" s="7">
        <f t="shared" si="13"/>
        <v>44530</v>
      </c>
      <c r="H241" s="7" t="e">
        <f>VLOOKUP(F241, [1]Carabidae_RawCounts!$B$2:$K$193, 9, FALSE)</f>
        <v>#N/A</v>
      </c>
      <c r="I241" s="4" t="e">
        <f t="shared" si="14"/>
        <v>#N/A</v>
      </c>
      <c r="J241" s="4" t="e">
        <f>VLOOKUP(F241, [1]Carabidae_RawCounts!$B$2:$K$193, 2, FALSE)</f>
        <v>#N/A</v>
      </c>
    </row>
    <row r="242" spans="5:10" x14ac:dyDescent="0.35">
      <c r="E242" s="4">
        <f t="shared" si="12"/>
        <v>-41</v>
      </c>
      <c r="F242" s="4" t="str">
        <f t="shared" si="15"/>
        <v>_</v>
      </c>
      <c r="G242" s="7">
        <f t="shared" si="13"/>
        <v>44530</v>
      </c>
      <c r="H242" s="7" t="e">
        <f>VLOOKUP(F242, [1]Carabidae_RawCounts!$B$2:$K$193, 9, FALSE)</f>
        <v>#N/A</v>
      </c>
      <c r="I242" s="4" t="e">
        <f t="shared" si="14"/>
        <v>#N/A</v>
      </c>
      <c r="J242" s="4" t="e">
        <f>VLOOKUP(F242, [1]Carabidae_RawCounts!$B$2:$K$193, 2, FALSE)</f>
        <v>#N/A</v>
      </c>
    </row>
    <row r="243" spans="5:10" x14ac:dyDescent="0.35">
      <c r="E243" s="4">
        <f t="shared" si="12"/>
        <v>-41</v>
      </c>
      <c r="F243" s="4" t="str">
        <f t="shared" si="15"/>
        <v>_</v>
      </c>
      <c r="G243" s="7">
        <f t="shared" si="13"/>
        <v>44530</v>
      </c>
      <c r="H243" s="7" t="e">
        <f>VLOOKUP(F243, [1]Carabidae_RawCounts!$B$2:$K$193, 9, FALSE)</f>
        <v>#N/A</v>
      </c>
      <c r="I243" s="4" t="e">
        <f t="shared" si="14"/>
        <v>#N/A</v>
      </c>
      <c r="J243" s="4" t="e">
        <f>VLOOKUP(F243, [1]Carabidae_RawCounts!$B$2:$K$193, 2, FALSE)</f>
        <v>#N/A</v>
      </c>
    </row>
    <row r="244" spans="5:10" x14ac:dyDescent="0.35">
      <c r="E244" s="4">
        <f t="shared" si="12"/>
        <v>-41</v>
      </c>
      <c r="F244" s="4" t="str">
        <f t="shared" si="15"/>
        <v>_</v>
      </c>
      <c r="G244" s="7">
        <f t="shared" si="13"/>
        <v>44530</v>
      </c>
      <c r="H244" s="7" t="e">
        <f>VLOOKUP(F244, [1]Carabidae_RawCounts!$B$2:$K$193, 9, FALSE)</f>
        <v>#N/A</v>
      </c>
      <c r="I244" s="4" t="e">
        <f t="shared" si="14"/>
        <v>#N/A</v>
      </c>
      <c r="J244" s="4" t="e">
        <f>VLOOKUP(F244, [1]Carabidae_RawCounts!$B$2:$K$193, 2, FALSE)</f>
        <v>#N/A</v>
      </c>
    </row>
    <row r="245" spans="5:10" x14ac:dyDescent="0.35">
      <c r="E245" s="4">
        <f t="shared" si="12"/>
        <v>-41</v>
      </c>
      <c r="F245" s="4" t="str">
        <f t="shared" si="15"/>
        <v>_</v>
      </c>
      <c r="G245" s="7">
        <f t="shared" si="13"/>
        <v>44530</v>
      </c>
      <c r="H245" s="7" t="e">
        <f>VLOOKUP(F245, [1]Carabidae_RawCounts!$B$2:$K$193, 9, FALSE)</f>
        <v>#N/A</v>
      </c>
      <c r="I245" s="4" t="e">
        <f t="shared" si="14"/>
        <v>#N/A</v>
      </c>
      <c r="J245" s="4" t="e">
        <f>VLOOKUP(F245, [1]Carabidae_RawCounts!$B$2:$K$193, 2, FALSE)</f>
        <v>#N/A</v>
      </c>
    </row>
    <row r="246" spans="5:10" x14ac:dyDescent="0.35">
      <c r="E246" s="4">
        <f t="shared" si="12"/>
        <v>-41</v>
      </c>
      <c r="F246" s="4" t="str">
        <f t="shared" si="15"/>
        <v>_</v>
      </c>
      <c r="G246" s="7">
        <f t="shared" si="13"/>
        <v>44530</v>
      </c>
      <c r="H246" s="7" t="e">
        <f>VLOOKUP(F246, [1]Carabidae_RawCounts!$B$2:$K$193, 9, FALSE)</f>
        <v>#N/A</v>
      </c>
      <c r="I246" s="4" t="e">
        <f t="shared" si="14"/>
        <v>#N/A</v>
      </c>
      <c r="J246" s="4" t="e">
        <f>VLOOKUP(F246, [1]Carabidae_RawCounts!$B$2:$K$193, 2, FALSE)</f>
        <v>#N/A</v>
      </c>
    </row>
    <row r="247" spans="5:10" x14ac:dyDescent="0.35">
      <c r="E247" s="4">
        <f t="shared" si="12"/>
        <v>-41</v>
      </c>
      <c r="F247" s="4" t="str">
        <f t="shared" si="15"/>
        <v>_</v>
      </c>
      <c r="G247" s="7">
        <f t="shared" si="13"/>
        <v>44530</v>
      </c>
      <c r="H247" s="7" t="e">
        <f>VLOOKUP(F247, [1]Carabidae_RawCounts!$B$2:$K$193, 9, FALSE)</f>
        <v>#N/A</v>
      </c>
      <c r="I247" s="4" t="e">
        <f t="shared" si="14"/>
        <v>#N/A</v>
      </c>
      <c r="J247" s="4" t="e">
        <f>VLOOKUP(F247, [1]Carabidae_RawCounts!$B$2:$K$193, 2, FALSE)</f>
        <v>#N/A</v>
      </c>
    </row>
    <row r="248" spans="5:10" x14ac:dyDescent="0.35">
      <c r="E248" s="4">
        <f t="shared" si="12"/>
        <v>-41</v>
      </c>
      <c r="F248" s="4" t="str">
        <f t="shared" si="15"/>
        <v>_</v>
      </c>
      <c r="G248" s="7">
        <f t="shared" si="13"/>
        <v>44530</v>
      </c>
      <c r="H248" s="7" t="e">
        <f>VLOOKUP(F248, [1]Carabidae_RawCounts!$B$2:$K$193, 9, FALSE)</f>
        <v>#N/A</v>
      </c>
      <c r="I248" s="4" t="e">
        <f t="shared" si="14"/>
        <v>#N/A</v>
      </c>
      <c r="J248" s="4" t="e">
        <f>VLOOKUP(F248, [1]Carabidae_RawCounts!$B$2:$K$193, 2, FALSE)</f>
        <v>#N/A</v>
      </c>
    </row>
    <row r="249" spans="5:10" x14ac:dyDescent="0.35">
      <c r="E249" s="4">
        <f t="shared" si="12"/>
        <v>-41</v>
      </c>
      <c r="F249" s="4" t="str">
        <f t="shared" si="15"/>
        <v>_</v>
      </c>
      <c r="G249" s="7">
        <f t="shared" si="13"/>
        <v>44530</v>
      </c>
      <c r="H249" s="7" t="e">
        <f>VLOOKUP(F249, [1]Carabidae_RawCounts!$B$2:$K$193, 9, FALSE)</f>
        <v>#N/A</v>
      </c>
      <c r="I249" s="4" t="e">
        <f t="shared" si="14"/>
        <v>#N/A</v>
      </c>
      <c r="J249" s="4" t="e">
        <f>VLOOKUP(F249, [1]Carabidae_RawCounts!$B$2:$K$193, 2, FALSE)</f>
        <v>#N/A</v>
      </c>
    </row>
    <row r="250" spans="5:10" x14ac:dyDescent="0.35">
      <c r="E250" s="4">
        <f t="shared" si="12"/>
        <v>-41</v>
      </c>
      <c r="F250" s="4" t="str">
        <f t="shared" si="15"/>
        <v>_</v>
      </c>
      <c r="G250" s="7">
        <f t="shared" si="13"/>
        <v>44530</v>
      </c>
      <c r="H250" s="7" t="e">
        <f>VLOOKUP(F250, [1]Carabidae_RawCounts!$B$2:$K$193, 9, FALSE)</f>
        <v>#N/A</v>
      </c>
      <c r="I250" s="4" t="e">
        <f t="shared" si="14"/>
        <v>#N/A</v>
      </c>
      <c r="J250" s="4" t="e">
        <f>VLOOKUP(F250, [1]Carabidae_RawCounts!$B$2:$K$193, 2, FALSE)</f>
        <v>#N/A</v>
      </c>
    </row>
    <row r="251" spans="5:10" x14ac:dyDescent="0.35">
      <c r="E251" s="4">
        <f t="shared" si="12"/>
        <v>-41</v>
      </c>
      <c r="F251" s="4" t="str">
        <f t="shared" si="15"/>
        <v>_</v>
      </c>
      <c r="G251" s="7">
        <f t="shared" si="13"/>
        <v>44530</v>
      </c>
      <c r="H251" s="7" t="e">
        <f>VLOOKUP(F251, [1]Carabidae_RawCounts!$B$2:$K$193, 9, FALSE)</f>
        <v>#N/A</v>
      </c>
      <c r="I251" s="4" t="e">
        <f t="shared" si="14"/>
        <v>#N/A</v>
      </c>
      <c r="J251" s="4" t="e">
        <f>VLOOKUP(F251, [1]Carabidae_RawCounts!$B$2:$K$193, 2, FALSE)</f>
        <v>#N/A</v>
      </c>
    </row>
    <row r="252" spans="5:10" x14ac:dyDescent="0.35">
      <c r="E252" s="4">
        <f t="shared" si="12"/>
        <v>-41</v>
      </c>
      <c r="F252" s="4" t="str">
        <f t="shared" si="15"/>
        <v>_</v>
      </c>
      <c r="G252" s="7">
        <f t="shared" si="13"/>
        <v>44530</v>
      </c>
      <c r="H252" s="7" t="e">
        <f>VLOOKUP(F252, [1]Carabidae_RawCounts!$B$2:$K$193, 9, FALSE)</f>
        <v>#N/A</v>
      </c>
      <c r="I252" s="4" t="e">
        <f t="shared" si="14"/>
        <v>#N/A</v>
      </c>
      <c r="J252" s="4" t="e">
        <f>VLOOKUP(F252, [1]Carabidae_RawCounts!$B$2:$K$193, 2, FALSE)</f>
        <v>#N/A</v>
      </c>
    </row>
    <row r="253" spans="5:10" x14ac:dyDescent="0.35">
      <c r="E253" s="4">
        <f t="shared" si="12"/>
        <v>-41</v>
      </c>
      <c r="F253" s="4" t="str">
        <f t="shared" si="15"/>
        <v>_</v>
      </c>
      <c r="G253" s="7">
        <f t="shared" si="13"/>
        <v>44530</v>
      </c>
      <c r="H253" s="7" t="e">
        <f>VLOOKUP(F253, [1]Carabidae_RawCounts!$B$2:$K$193, 9, FALSE)</f>
        <v>#N/A</v>
      </c>
      <c r="I253" s="4" t="e">
        <f t="shared" si="14"/>
        <v>#N/A</v>
      </c>
      <c r="J253" s="4" t="e">
        <f>VLOOKUP(F253, [1]Carabidae_RawCounts!$B$2:$K$193, 2, FALSE)</f>
        <v>#N/A</v>
      </c>
    </row>
    <row r="254" spans="5:10" x14ac:dyDescent="0.35">
      <c r="E254" s="4">
        <f t="shared" si="12"/>
        <v>-41</v>
      </c>
      <c r="F254" s="4" t="str">
        <f t="shared" si="15"/>
        <v>_</v>
      </c>
      <c r="G254" s="7">
        <f t="shared" si="13"/>
        <v>44530</v>
      </c>
      <c r="H254" s="7" t="e">
        <f>VLOOKUP(F254, [1]Carabidae_RawCounts!$B$2:$K$193, 9, FALSE)</f>
        <v>#N/A</v>
      </c>
      <c r="I254" s="4" t="e">
        <f t="shared" si="14"/>
        <v>#N/A</v>
      </c>
      <c r="J254" s="4" t="e">
        <f>VLOOKUP(F254, [1]Carabidae_RawCounts!$B$2:$K$193, 2, FALSE)</f>
        <v>#N/A</v>
      </c>
    </row>
    <row r="255" spans="5:10" x14ac:dyDescent="0.35">
      <c r="E255" s="4">
        <f t="shared" si="12"/>
        <v>-41</v>
      </c>
      <c r="F255" s="4" t="str">
        <f t="shared" si="15"/>
        <v>_</v>
      </c>
      <c r="G255" s="7">
        <f t="shared" si="13"/>
        <v>44530</v>
      </c>
      <c r="H255" s="7" t="e">
        <f>VLOOKUP(F255, [1]Carabidae_RawCounts!$B$2:$K$193, 9, FALSE)</f>
        <v>#N/A</v>
      </c>
      <c r="I255" s="4" t="e">
        <f t="shared" si="14"/>
        <v>#N/A</v>
      </c>
      <c r="J255" s="4" t="e">
        <f>VLOOKUP(F255, [1]Carabidae_RawCounts!$B$2:$K$193, 2, FALSE)</f>
        <v>#N/A</v>
      </c>
    </row>
    <row r="256" spans="5:10" x14ac:dyDescent="0.35">
      <c r="E256" s="4">
        <f t="shared" si="12"/>
        <v>-41</v>
      </c>
      <c r="F256" s="4" t="str">
        <f t="shared" si="15"/>
        <v>_</v>
      </c>
      <c r="G256" s="7">
        <f t="shared" si="13"/>
        <v>44530</v>
      </c>
      <c r="H256" s="7" t="e">
        <f>VLOOKUP(F256, [1]Carabidae_RawCounts!$B$2:$K$193, 9, FALSE)</f>
        <v>#N/A</v>
      </c>
      <c r="I256" s="4" t="e">
        <f t="shared" si="14"/>
        <v>#N/A</v>
      </c>
      <c r="J256" s="4" t="e">
        <f>VLOOKUP(F256, [1]Carabidae_RawCounts!$B$2:$K$193, 2, FALSE)</f>
        <v>#N/A</v>
      </c>
    </row>
    <row r="257" spans="5:10" x14ac:dyDescent="0.35">
      <c r="E257" s="4">
        <f t="shared" si="12"/>
        <v>-41</v>
      </c>
      <c r="F257" s="4" t="str">
        <f t="shared" si="15"/>
        <v>_</v>
      </c>
      <c r="G257" s="7">
        <f t="shared" si="13"/>
        <v>44530</v>
      </c>
      <c r="H257" s="7" t="e">
        <f>VLOOKUP(F257, [1]Carabidae_RawCounts!$B$2:$K$193, 9, FALSE)</f>
        <v>#N/A</v>
      </c>
      <c r="I257" s="4" t="e">
        <f t="shared" si="14"/>
        <v>#N/A</v>
      </c>
      <c r="J257" s="4" t="e">
        <f>VLOOKUP(F257, [1]Carabidae_RawCounts!$B$2:$K$193, 2, FALSE)</f>
        <v>#N/A</v>
      </c>
    </row>
    <row r="258" spans="5:10" x14ac:dyDescent="0.35">
      <c r="E258" s="4">
        <f t="shared" si="12"/>
        <v>-41</v>
      </c>
      <c r="F258" s="4" t="str">
        <f t="shared" si="15"/>
        <v>_</v>
      </c>
      <c r="G258" s="7">
        <f t="shared" si="13"/>
        <v>44530</v>
      </c>
      <c r="H258" s="7" t="e">
        <f>VLOOKUP(F258, [1]Carabidae_RawCounts!$B$2:$K$193, 9, FALSE)</f>
        <v>#N/A</v>
      </c>
      <c r="I258" s="4" t="e">
        <f t="shared" si="14"/>
        <v>#N/A</v>
      </c>
      <c r="J258" s="4" t="e">
        <f>VLOOKUP(F258, [1]Carabidae_RawCounts!$B$2:$K$193, 2, FALSE)</f>
        <v>#N/A</v>
      </c>
    </row>
    <row r="259" spans="5:10" x14ac:dyDescent="0.35">
      <c r="E259" s="4">
        <f t="shared" ref="E259:E322" si="16">C259-D259-41</f>
        <v>-41</v>
      </c>
      <c r="F259" s="4" t="str">
        <f t="shared" si="15"/>
        <v>_</v>
      </c>
      <c r="G259" s="7">
        <f t="shared" ref="G259:G322" si="17">DATE(2022,A259,B259)</f>
        <v>44530</v>
      </c>
      <c r="H259" s="7" t="e">
        <f>VLOOKUP(F259, [1]Carabidae_RawCounts!$B$2:$K$193, 9, FALSE)</f>
        <v>#N/A</v>
      </c>
      <c r="I259" s="4" t="e">
        <f t="shared" ref="I259:I322" si="18">G259-H259</f>
        <v>#N/A</v>
      </c>
      <c r="J259" s="4" t="e">
        <f>VLOOKUP(F259, [1]Carabidae_RawCounts!$B$2:$K$193, 2, FALSE)</f>
        <v>#N/A</v>
      </c>
    </row>
    <row r="260" spans="5:10" x14ac:dyDescent="0.35">
      <c r="E260" s="4">
        <f t="shared" si="16"/>
        <v>-41</v>
      </c>
      <c r="F260" s="4" t="str">
        <f t="shared" si="15"/>
        <v>_</v>
      </c>
      <c r="G260" s="7">
        <f t="shared" si="17"/>
        <v>44530</v>
      </c>
      <c r="H260" s="7" t="e">
        <f>VLOOKUP(F260, [1]Carabidae_RawCounts!$B$2:$K$193, 9, FALSE)</f>
        <v>#N/A</v>
      </c>
      <c r="I260" s="4" t="e">
        <f t="shared" si="18"/>
        <v>#N/A</v>
      </c>
      <c r="J260" s="4" t="e">
        <f>VLOOKUP(F260, [1]Carabidae_RawCounts!$B$2:$K$193, 2, FALSE)</f>
        <v>#N/A</v>
      </c>
    </row>
    <row r="261" spans="5:10" x14ac:dyDescent="0.35">
      <c r="E261" s="4">
        <f t="shared" si="16"/>
        <v>-41</v>
      </c>
      <c r="F261" s="4" t="str">
        <f t="shared" ref="F261:F324" si="19">_xlfn.CONCAT(B261,"_",D261)</f>
        <v>_</v>
      </c>
      <c r="G261" s="7">
        <f t="shared" si="17"/>
        <v>44530</v>
      </c>
      <c r="H261" s="7" t="e">
        <f>VLOOKUP(F261, [1]Carabidae_RawCounts!$B$2:$K$193, 9, FALSE)</f>
        <v>#N/A</v>
      </c>
      <c r="I261" s="4" t="e">
        <f t="shared" si="18"/>
        <v>#N/A</v>
      </c>
      <c r="J261" s="4" t="e">
        <f>VLOOKUP(F261, [1]Carabidae_RawCounts!$B$2:$K$193, 2, FALSE)</f>
        <v>#N/A</v>
      </c>
    </row>
    <row r="262" spans="5:10" x14ac:dyDescent="0.35">
      <c r="E262" s="4">
        <f t="shared" si="16"/>
        <v>-41</v>
      </c>
      <c r="F262" s="4" t="str">
        <f t="shared" si="19"/>
        <v>_</v>
      </c>
      <c r="G262" s="7">
        <f t="shared" si="17"/>
        <v>44530</v>
      </c>
      <c r="H262" s="7" t="e">
        <f>VLOOKUP(F262, [1]Carabidae_RawCounts!$B$2:$K$193, 9, FALSE)</f>
        <v>#N/A</v>
      </c>
      <c r="I262" s="4" t="e">
        <f t="shared" si="18"/>
        <v>#N/A</v>
      </c>
      <c r="J262" s="4" t="e">
        <f>VLOOKUP(F262, [1]Carabidae_RawCounts!$B$2:$K$193, 2, FALSE)</f>
        <v>#N/A</v>
      </c>
    </row>
    <row r="263" spans="5:10" x14ac:dyDescent="0.35">
      <c r="E263" s="4">
        <f t="shared" si="16"/>
        <v>-41</v>
      </c>
      <c r="F263" s="4" t="str">
        <f t="shared" si="19"/>
        <v>_</v>
      </c>
      <c r="G263" s="7">
        <f t="shared" si="17"/>
        <v>44530</v>
      </c>
      <c r="H263" s="7" t="e">
        <f>VLOOKUP(F263, [1]Carabidae_RawCounts!$B$2:$K$193, 9, FALSE)</f>
        <v>#N/A</v>
      </c>
      <c r="I263" s="4" t="e">
        <f t="shared" si="18"/>
        <v>#N/A</v>
      </c>
      <c r="J263" s="4" t="e">
        <f>VLOOKUP(F263, [1]Carabidae_RawCounts!$B$2:$K$193, 2, FALSE)</f>
        <v>#N/A</v>
      </c>
    </row>
    <row r="264" spans="5:10" x14ac:dyDescent="0.35">
      <c r="E264" s="4">
        <f t="shared" si="16"/>
        <v>-41</v>
      </c>
      <c r="F264" s="4" t="str">
        <f t="shared" si="19"/>
        <v>_</v>
      </c>
      <c r="G264" s="7">
        <f t="shared" si="17"/>
        <v>44530</v>
      </c>
      <c r="H264" s="7" t="e">
        <f>VLOOKUP(F264, [1]Carabidae_RawCounts!$B$2:$K$193, 9, FALSE)</f>
        <v>#N/A</v>
      </c>
      <c r="I264" s="4" t="e">
        <f t="shared" si="18"/>
        <v>#N/A</v>
      </c>
      <c r="J264" s="4" t="e">
        <f>VLOOKUP(F264, [1]Carabidae_RawCounts!$B$2:$K$193, 2, FALSE)</f>
        <v>#N/A</v>
      </c>
    </row>
    <row r="265" spans="5:10" x14ac:dyDescent="0.35">
      <c r="E265" s="4">
        <f t="shared" si="16"/>
        <v>-41</v>
      </c>
      <c r="F265" s="4" t="str">
        <f t="shared" si="19"/>
        <v>_</v>
      </c>
      <c r="G265" s="7">
        <f t="shared" si="17"/>
        <v>44530</v>
      </c>
      <c r="H265" s="7" t="e">
        <f>VLOOKUP(F265, [1]Carabidae_RawCounts!$B$2:$K$193, 9, FALSE)</f>
        <v>#N/A</v>
      </c>
      <c r="I265" s="4" t="e">
        <f t="shared" si="18"/>
        <v>#N/A</v>
      </c>
      <c r="J265" s="4" t="e">
        <f>VLOOKUP(F265, [1]Carabidae_RawCounts!$B$2:$K$193, 2, FALSE)</f>
        <v>#N/A</v>
      </c>
    </row>
    <row r="266" spans="5:10" x14ac:dyDescent="0.35">
      <c r="E266" s="4">
        <f t="shared" si="16"/>
        <v>-41</v>
      </c>
      <c r="F266" s="4" t="str">
        <f t="shared" si="19"/>
        <v>_</v>
      </c>
      <c r="G266" s="7">
        <f t="shared" si="17"/>
        <v>44530</v>
      </c>
      <c r="H266" s="7" t="e">
        <f>VLOOKUP(F266, [1]Carabidae_RawCounts!$B$2:$K$193, 9, FALSE)</f>
        <v>#N/A</v>
      </c>
      <c r="I266" s="4" t="e">
        <f t="shared" si="18"/>
        <v>#N/A</v>
      </c>
      <c r="J266" s="4" t="e">
        <f>VLOOKUP(F266, [1]Carabidae_RawCounts!$B$2:$K$193, 2, FALSE)</f>
        <v>#N/A</v>
      </c>
    </row>
    <row r="267" spans="5:10" x14ac:dyDescent="0.35">
      <c r="E267" s="4">
        <f t="shared" si="16"/>
        <v>-41</v>
      </c>
      <c r="F267" s="4" t="str">
        <f t="shared" si="19"/>
        <v>_</v>
      </c>
      <c r="G267" s="7">
        <f t="shared" si="17"/>
        <v>44530</v>
      </c>
      <c r="H267" s="7" t="e">
        <f>VLOOKUP(F267, [1]Carabidae_RawCounts!$B$2:$K$193, 9, FALSE)</f>
        <v>#N/A</v>
      </c>
      <c r="I267" s="4" t="e">
        <f t="shared" si="18"/>
        <v>#N/A</v>
      </c>
      <c r="J267" s="4" t="e">
        <f>VLOOKUP(F267, [1]Carabidae_RawCounts!$B$2:$K$193, 2, FALSE)</f>
        <v>#N/A</v>
      </c>
    </row>
    <row r="268" spans="5:10" x14ac:dyDescent="0.35">
      <c r="E268" s="4">
        <f t="shared" si="16"/>
        <v>-41</v>
      </c>
      <c r="F268" s="4" t="str">
        <f t="shared" si="19"/>
        <v>_</v>
      </c>
      <c r="G268" s="7">
        <f t="shared" si="17"/>
        <v>44530</v>
      </c>
      <c r="H268" s="7" t="e">
        <f>VLOOKUP(F268, [1]Carabidae_RawCounts!$B$2:$K$193, 9, FALSE)</f>
        <v>#N/A</v>
      </c>
      <c r="I268" s="4" t="e">
        <f t="shared" si="18"/>
        <v>#N/A</v>
      </c>
      <c r="J268" s="4" t="e">
        <f>VLOOKUP(F268, [1]Carabidae_RawCounts!$B$2:$K$193, 2, FALSE)</f>
        <v>#N/A</v>
      </c>
    </row>
    <row r="269" spans="5:10" x14ac:dyDescent="0.35">
      <c r="E269" s="4">
        <f t="shared" si="16"/>
        <v>-41</v>
      </c>
      <c r="F269" s="4" t="str">
        <f t="shared" si="19"/>
        <v>_</v>
      </c>
      <c r="G269" s="7">
        <f t="shared" si="17"/>
        <v>44530</v>
      </c>
      <c r="H269" s="7" t="e">
        <f>VLOOKUP(F269, [1]Carabidae_RawCounts!$B$2:$K$193, 9, FALSE)</f>
        <v>#N/A</v>
      </c>
      <c r="I269" s="4" t="e">
        <f t="shared" si="18"/>
        <v>#N/A</v>
      </c>
      <c r="J269" s="4" t="e">
        <f>VLOOKUP(F269, [1]Carabidae_RawCounts!$B$2:$K$193, 2, FALSE)</f>
        <v>#N/A</v>
      </c>
    </row>
    <row r="270" spans="5:10" x14ac:dyDescent="0.35">
      <c r="E270" s="4">
        <f t="shared" si="16"/>
        <v>-41</v>
      </c>
      <c r="F270" s="4" t="str">
        <f t="shared" si="19"/>
        <v>_</v>
      </c>
      <c r="G270" s="7">
        <f t="shared" si="17"/>
        <v>44530</v>
      </c>
      <c r="H270" s="7" t="e">
        <f>VLOOKUP(F270, [1]Carabidae_RawCounts!$B$2:$K$193, 9, FALSE)</f>
        <v>#N/A</v>
      </c>
      <c r="I270" s="4" t="e">
        <f t="shared" si="18"/>
        <v>#N/A</v>
      </c>
      <c r="J270" s="4" t="e">
        <f>VLOOKUP(F270, [1]Carabidae_RawCounts!$B$2:$K$193, 2, FALSE)</f>
        <v>#N/A</v>
      </c>
    </row>
    <row r="271" spans="5:10" x14ac:dyDescent="0.35">
      <c r="E271" s="4">
        <f t="shared" si="16"/>
        <v>-41</v>
      </c>
      <c r="F271" s="4" t="str">
        <f t="shared" si="19"/>
        <v>_</v>
      </c>
      <c r="G271" s="7">
        <f t="shared" si="17"/>
        <v>44530</v>
      </c>
      <c r="H271" s="7" t="e">
        <f>VLOOKUP(F271, [1]Carabidae_RawCounts!$B$2:$K$193, 9, FALSE)</f>
        <v>#N/A</v>
      </c>
      <c r="I271" s="4" t="e">
        <f t="shared" si="18"/>
        <v>#N/A</v>
      </c>
      <c r="J271" s="4" t="e">
        <f>VLOOKUP(F271, [1]Carabidae_RawCounts!$B$2:$K$193, 2, FALSE)</f>
        <v>#N/A</v>
      </c>
    </row>
    <row r="272" spans="5:10" x14ac:dyDescent="0.35">
      <c r="E272" s="4">
        <f t="shared" si="16"/>
        <v>-41</v>
      </c>
      <c r="F272" s="4" t="str">
        <f t="shared" si="19"/>
        <v>_</v>
      </c>
      <c r="G272" s="7">
        <f t="shared" si="17"/>
        <v>44530</v>
      </c>
      <c r="H272" s="7" t="e">
        <f>VLOOKUP(F272, [1]Carabidae_RawCounts!$B$2:$K$193, 9, FALSE)</f>
        <v>#N/A</v>
      </c>
      <c r="I272" s="4" t="e">
        <f t="shared" si="18"/>
        <v>#N/A</v>
      </c>
      <c r="J272" s="4" t="e">
        <f>VLOOKUP(F272, [1]Carabidae_RawCounts!$B$2:$K$193, 2, FALSE)</f>
        <v>#N/A</v>
      </c>
    </row>
    <row r="273" spans="5:10" x14ac:dyDescent="0.35">
      <c r="E273" s="4">
        <f t="shared" si="16"/>
        <v>-41</v>
      </c>
      <c r="F273" s="4" t="str">
        <f t="shared" si="19"/>
        <v>_</v>
      </c>
      <c r="G273" s="7">
        <f t="shared" si="17"/>
        <v>44530</v>
      </c>
      <c r="H273" s="7" t="e">
        <f>VLOOKUP(F273, [1]Carabidae_RawCounts!$B$2:$K$193, 9, FALSE)</f>
        <v>#N/A</v>
      </c>
      <c r="I273" s="4" t="e">
        <f t="shared" si="18"/>
        <v>#N/A</v>
      </c>
      <c r="J273" s="4" t="e">
        <f>VLOOKUP(F273, [1]Carabidae_RawCounts!$B$2:$K$193, 2, FALSE)</f>
        <v>#N/A</v>
      </c>
    </row>
    <row r="274" spans="5:10" x14ac:dyDescent="0.35">
      <c r="E274" s="4">
        <f t="shared" si="16"/>
        <v>-41</v>
      </c>
      <c r="F274" s="4" t="str">
        <f t="shared" si="19"/>
        <v>_</v>
      </c>
      <c r="G274" s="7">
        <f t="shared" si="17"/>
        <v>44530</v>
      </c>
      <c r="H274" s="7" t="e">
        <f>VLOOKUP(F274, [1]Carabidae_RawCounts!$B$2:$K$193, 9, FALSE)</f>
        <v>#N/A</v>
      </c>
      <c r="I274" s="4" t="e">
        <f t="shared" si="18"/>
        <v>#N/A</v>
      </c>
      <c r="J274" s="4" t="e">
        <f>VLOOKUP(F274, [1]Carabidae_RawCounts!$B$2:$K$193, 2, FALSE)</f>
        <v>#N/A</v>
      </c>
    </row>
    <row r="275" spans="5:10" x14ac:dyDescent="0.35">
      <c r="E275" s="4">
        <f t="shared" si="16"/>
        <v>-41</v>
      </c>
      <c r="F275" s="4" t="str">
        <f t="shared" si="19"/>
        <v>_</v>
      </c>
      <c r="G275" s="7">
        <f t="shared" si="17"/>
        <v>44530</v>
      </c>
      <c r="H275" s="7" t="e">
        <f>VLOOKUP(F275, [1]Carabidae_RawCounts!$B$2:$K$193, 9, FALSE)</f>
        <v>#N/A</v>
      </c>
      <c r="I275" s="4" t="e">
        <f t="shared" si="18"/>
        <v>#N/A</v>
      </c>
      <c r="J275" s="4" t="e">
        <f>VLOOKUP(F275, [1]Carabidae_RawCounts!$B$2:$K$193, 2, FALSE)</f>
        <v>#N/A</v>
      </c>
    </row>
    <row r="276" spans="5:10" x14ac:dyDescent="0.35">
      <c r="E276" s="4">
        <f t="shared" si="16"/>
        <v>-41</v>
      </c>
      <c r="F276" s="4" t="str">
        <f t="shared" si="19"/>
        <v>_</v>
      </c>
      <c r="G276" s="7">
        <f t="shared" si="17"/>
        <v>44530</v>
      </c>
      <c r="H276" s="7" t="e">
        <f>VLOOKUP(F276, [1]Carabidae_RawCounts!$B$2:$K$193, 9, FALSE)</f>
        <v>#N/A</v>
      </c>
      <c r="I276" s="4" t="e">
        <f t="shared" si="18"/>
        <v>#N/A</v>
      </c>
      <c r="J276" s="4" t="e">
        <f>VLOOKUP(F276, [1]Carabidae_RawCounts!$B$2:$K$193, 2, FALSE)</f>
        <v>#N/A</v>
      </c>
    </row>
    <row r="277" spans="5:10" x14ac:dyDescent="0.35">
      <c r="E277" s="4">
        <f t="shared" si="16"/>
        <v>-41</v>
      </c>
      <c r="F277" s="4" t="str">
        <f t="shared" si="19"/>
        <v>_</v>
      </c>
      <c r="G277" s="7">
        <f t="shared" si="17"/>
        <v>44530</v>
      </c>
      <c r="H277" s="7" t="e">
        <f>VLOOKUP(F277, [1]Carabidae_RawCounts!$B$2:$K$193, 9, FALSE)</f>
        <v>#N/A</v>
      </c>
      <c r="I277" s="4" t="e">
        <f t="shared" si="18"/>
        <v>#N/A</v>
      </c>
      <c r="J277" s="4" t="e">
        <f>VLOOKUP(F277, [1]Carabidae_RawCounts!$B$2:$K$193, 2, FALSE)</f>
        <v>#N/A</v>
      </c>
    </row>
    <row r="278" spans="5:10" x14ac:dyDescent="0.35">
      <c r="E278" s="4">
        <f t="shared" si="16"/>
        <v>-41</v>
      </c>
      <c r="F278" s="4" t="str">
        <f t="shared" si="19"/>
        <v>_</v>
      </c>
      <c r="G278" s="7">
        <f t="shared" si="17"/>
        <v>44530</v>
      </c>
      <c r="H278" s="7" t="e">
        <f>VLOOKUP(F278, [1]Carabidae_RawCounts!$B$2:$K$193, 9, FALSE)</f>
        <v>#N/A</v>
      </c>
      <c r="I278" s="4" t="e">
        <f t="shared" si="18"/>
        <v>#N/A</v>
      </c>
      <c r="J278" s="4" t="e">
        <f>VLOOKUP(F278, [1]Carabidae_RawCounts!$B$2:$K$193, 2, FALSE)</f>
        <v>#N/A</v>
      </c>
    </row>
    <row r="279" spans="5:10" x14ac:dyDescent="0.35">
      <c r="E279" s="4">
        <f t="shared" si="16"/>
        <v>-41</v>
      </c>
      <c r="F279" s="4" t="str">
        <f t="shared" si="19"/>
        <v>_</v>
      </c>
      <c r="G279" s="7">
        <f t="shared" si="17"/>
        <v>44530</v>
      </c>
      <c r="H279" s="7" t="e">
        <f>VLOOKUP(F279, [1]Carabidae_RawCounts!$B$2:$K$193, 9, FALSE)</f>
        <v>#N/A</v>
      </c>
      <c r="I279" s="4" t="e">
        <f t="shared" si="18"/>
        <v>#N/A</v>
      </c>
      <c r="J279" s="4" t="e">
        <f>VLOOKUP(F279, [1]Carabidae_RawCounts!$B$2:$K$193, 2, FALSE)</f>
        <v>#N/A</v>
      </c>
    </row>
    <row r="280" spans="5:10" x14ac:dyDescent="0.35">
      <c r="E280" s="4">
        <f t="shared" si="16"/>
        <v>-41</v>
      </c>
      <c r="F280" s="4" t="str">
        <f t="shared" si="19"/>
        <v>_</v>
      </c>
      <c r="G280" s="7">
        <f t="shared" si="17"/>
        <v>44530</v>
      </c>
      <c r="H280" s="7" t="e">
        <f>VLOOKUP(F280, [1]Carabidae_RawCounts!$B$2:$K$193, 9, FALSE)</f>
        <v>#N/A</v>
      </c>
      <c r="I280" s="4" t="e">
        <f t="shared" si="18"/>
        <v>#N/A</v>
      </c>
      <c r="J280" s="4" t="e">
        <f>VLOOKUP(F280, [1]Carabidae_RawCounts!$B$2:$K$193, 2, FALSE)</f>
        <v>#N/A</v>
      </c>
    </row>
    <row r="281" spans="5:10" x14ac:dyDescent="0.35">
      <c r="E281" s="4">
        <f t="shared" si="16"/>
        <v>-41</v>
      </c>
      <c r="F281" s="4" t="str">
        <f t="shared" si="19"/>
        <v>_</v>
      </c>
      <c r="G281" s="7">
        <f t="shared" si="17"/>
        <v>44530</v>
      </c>
      <c r="H281" s="7" t="e">
        <f>VLOOKUP(F281, [1]Carabidae_RawCounts!$B$2:$K$193, 9, FALSE)</f>
        <v>#N/A</v>
      </c>
      <c r="I281" s="4" t="e">
        <f t="shared" si="18"/>
        <v>#N/A</v>
      </c>
      <c r="J281" s="4" t="e">
        <f>VLOOKUP(F281, [1]Carabidae_RawCounts!$B$2:$K$193, 2, FALSE)</f>
        <v>#N/A</v>
      </c>
    </row>
    <row r="282" spans="5:10" x14ac:dyDescent="0.35">
      <c r="E282" s="4">
        <f t="shared" si="16"/>
        <v>-41</v>
      </c>
      <c r="F282" s="4" t="str">
        <f t="shared" si="19"/>
        <v>_</v>
      </c>
      <c r="G282" s="7">
        <f t="shared" si="17"/>
        <v>44530</v>
      </c>
      <c r="H282" s="7" t="e">
        <f>VLOOKUP(F282, [1]Carabidae_RawCounts!$B$2:$K$193, 9, FALSE)</f>
        <v>#N/A</v>
      </c>
      <c r="I282" s="4" t="e">
        <f t="shared" si="18"/>
        <v>#N/A</v>
      </c>
      <c r="J282" s="4" t="e">
        <f>VLOOKUP(F282, [1]Carabidae_RawCounts!$B$2:$K$193, 2, FALSE)</f>
        <v>#N/A</v>
      </c>
    </row>
    <row r="283" spans="5:10" x14ac:dyDescent="0.35">
      <c r="E283" s="4">
        <f t="shared" si="16"/>
        <v>-41</v>
      </c>
      <c r="F283" s="4" t="str">
        <f t="shared" si="19"/>
        <v>_</v>
      </c>
      <c r="G283" s="7">
        <f t="shared" si="17"/>
        <v>44530</v>
      </c>
      <c r="H283" s="7" t="e">
        <f>VLOOKUP(F283, [1]Carabidae_RawCounts!$B$2:$K$193, 9, FALSE)</f>
        <v>#N/A</v>
      </c>
      <c r="I283" s="4" t="e">
        <f t="shared" si="18"/>
        <v>#N/A</v>
      </c>
      <c r="J283" s="4" t="e">
        <f>VLOOKUP(F283, [1]Carabidae_RawCounts!$B$2:$K$193, 2, FALSE)</f>
        <v>#N/A</v>
      </c>
    </row>
    <row r="284" spans="5:10" x14ac:dyDescent="0.35">
      <c r="E284" s="4">
        <f t="shared" si="16"/>
        <v>-41</v>
      </c>
      <c r="F284" s="4" t="str">
        <f t="shared" si="19"/>
        <v>_</v>
      </c>
      <c r="G284" s="7">
        <f t="shared" si="17"/>
        <v>44530</v>
      </c>
      <c r="H284" s="7" t="e">
        <f>VLOOKUP(F284, [1]Carabidae_RawCounts!$B$2:$K$193, 9, FALSE)</f>
        <v>#N/A</v>
      </c>
      <c r="I284" s="4" t="e">
        <f t="shared" si="18"/>
        <v>#N/A</v>
      </c>
      <c r="J284" s="4" t="e">
        <f>VLOOKUP(F284, [1]Carabidae_RawCounts!$B$2:$K$193, 2, FALSE)</f>
        <v>#N/A</v>
      </c>
    </row>
    <row r="285" spans="5:10" x14ac:dyDescent="0.35">
      <c r="E285" s="4">
        <f t="shared" si="16"/>
        <v>-41</v>
      </c>
      <c r="F285" s="4" t="str">
        <f t="shared" si="19"/>
        <v>_</v>
      </c>
      <c r="G285" s="7">
        <f t="shared" si="17"/>
        <v>44530</v>
      </c>
      <c r="H285" s="7" t="e">
        <f>VLOOKUP(F285, [1]Carabidae_RawCounts!$B$2:$K$193, 9, FALSE)</f>
        <v>#N/A</v>
      </c>
      <c r="I285" s="4" t="e">
        <f t="shared" si="18"/>
        <v>#N/A</v>
      </c>
      <c r="J285" s="4" t="e">
        <f>VLOOKUP(F285, [1]Carabidae_RawCounts!$B$2:$K$193, 2, FALSE)</f>
        <v>#N/A</v>
      </c>
    </row>
    <row r="286" spans="5:10" x14ac:dyDescent="0.35">
      <c r="E286" s="4">
        <f t="shared" si="16"/>
        <v>-41</v>
      </c>
      <c r="F286" s="4" t="str">
        <f t="shared" si="19"/>
        <v>_</v>
      </c>
      <c r="G286" s="7">
        <f t="shared" si="17"/>
        <v>44530</v>
      </c>
      <c r="H286" s="7" t="e">
        <f>VLOOKUP(F286, [1]Carabidae_RawCounts!$B$2:$K$193, 9, FALSE)</f>
        <v>#N/A</v>
      </c>
      <c r="I286" s="4" t="e">
        <f t="shared" si="18"/>
        <v>#N/A</v>
      </c>
      <c r="J286" s="4" t="e">
        <f>VLOOKUP(F286, [1]Carabidae_RawCounts!$B$2:$K$193, 2, FALSE)</f>
        <v>#N/A</v>
      </c>
    </row>
    <row r="287" spans="5:10" x14ac:dyDescent="0.35">
      <c r="E287" s="4">
        <f t="shared" si="16"/>
        <v>-41</v>
      </c>
      <c r="F287" s="4" t="str">
        <f t="shared" si="19"/>
        <v>_</v>
      </c>
      <c r="G287" s="7">
        <f t="shared" si="17"/>
        <v>44530</v>
      </c>
      <c r="H287" s="7" t="e">
        <f>VLOOKUP(F287, [1]Carabidae_RawCounts!$B$2:$K$193, 9, FALSE)</f>
        <v>#N/A</v>
      </c>
      <c r="I287" s="4" t="e">
        <f t="shared" si="18"/>
        <v>#N/A</v>
      </c>
      <c r="J287" s="4" t="e">
        <f>VLOOKUP(F287, [1]Carabidae_RawCounts!$B$2:$K$193, 2, FALSE)</f>
        <v>#N/A</v>
      </c>
    </row>
    <row r="288" spans="5:10" x14ac:dyDescent="0.35">
      <c r="E288" s="4">
        <f t="shared" si="16"/>
        <v>-41</v>
      </c>
      <c r="F288" s="4" t="str">
        <f t="shared" si="19"/>
        <v>_</v>
      </c>
      <c r="G288" s="7">
        <f t="shared" si="17"/>
        <v>44530</v>
      </c>
      <c r="H288" s="7" t="e">
        <f>VLOOKUP(F288, [1]Carabidae_RawCounts!$B$2:$K$193, 9, FALSE)</f>
        <v>#N/A</v>
      </c>
      <c r="I288" s="4" t="e">
        <f t="shared" si="18"/>
        <v>#N/A</v>
      </c>
      <c r="J288" s="4" t="e">
        <f>VLOOKUP(F288, [1]Carabidae_RawCounts!$B$2:$K$193, 2, FALSE)</f>
        <v>#N/A</v>
      </c>
    </row>
    <row r="289" spans="5:10" x14ac:dyDescent="0.35">
      <c r="E289" s="4">
        <f t="shared" si="16"/>
        <v>-41</v>
      </c>
      <c r="F289" s="4" t="str">
        <f t="shared" si="19"/>
        <v>_</v>
      </c>
      <c r="G289" s="7">
        <f t="shared" si="17"/>
        <v>44530</v>
      </c>
      <c r="H289" s="7" t="e">
        <f>VLOOKUP(F289, [1]Carabidae_RawCounts!$B$2:$K$193, 9, FALSE)</f>
        <v>#N/A</v>
      </c>
      <c r="I289" s="4" t="e">
        <f t="shared" si="18"/>
        <v>#N/A</v>
      </c>
      <c r="J289" s="4" t="e">
        <f>VLOOKUP(F289, [1]Carabidae_RawCounts!$B$2:$K$193, 2, FALSE)</f>
        <v>#N/A</v>
      </c>
    </row>
    <row r="290" spans="5:10" x14ac:dyDescent="0.35">
      <c r="E290" s="4">
        <f t="shared" si="16"/>
        <v>-41</v>
      </c>
      <c r="F290" s="4" t="str">
        <f t="shared" si="19"/>
        <v>_</v>
      </c>
      <c r="G290" s="7">
        <f t="shared" si="17"/>
        <v>44530</v>
      </c>
      <c r="H290" s="7" t="e">
        <f>VLOOKUP(F290, [1]Carabidae_RawCounts!$B$2:$K$193, 9, FALSE)</f>
        <v>#N/A</v>
      </c>
      <c r="I290" s="4" t="e">
        <f t="shared" si="18"/>
        <v>#N/A</v>
      </c>
      <c r="J290" s="4" t="e">
        <f>VLOOKUP(F290, [1]Carabidae_RawCounts!$B$2:$K$193, 2, FALSE)</f>
        <v>#N/A</v>
      </c>
    </row>
    <row r="291" spans="5:10" x14ac:dyDescent="0.35">
      <c r="E291" s="4">
        <f t="shared" si="16"/>
        <v>-41</v>
      </c>
      <c r="F291" s="4" t="str">
        <f t="shared" si="19"/>
        <v>_</v>
      </c>
      <c r="G291" s="7">
        <f t="shared" si="17"/>
        <v>44530</v>
      </c>
      <c r="H291" s="7" t="e">
        <f>VLOOKUP(F291, [1]Carabidae_RawCounts!$B$2:$K$193, 9, FALSE)</f>
        <v>#N/A</v>
      </c>
      <c r="I291" s="4" t="e">
        <f t="shared" si="18"/>
        <v>#N/A</v>
      </c>
      <c r="J291" s="4" t="e">
        <f>VLOOKUP(F291, [1]Carabidae_RawCounts!$B$2:$K$193, 2, FALSE)</f>
        <v>#N/A</v>
      </c>
    </row>
    <row r="292" spans="5:10" x14ac:dyDescent="0.35">
      <c r="E292" s="4">
        <f t="shared" si="16"/>
        <v>-41</v>
      </c>
      <c r="F292" s="4" t="str">
        <f t="shared" si="19"/>
        <v>_</v>
      </c>
      <c r="G292" s="7">
        <f t="shared" si="17"/>
        <v>44530</v>
      </c>
      <c r="H292" s="7" t="e">
        <f>VLOOKUP(F292, [1]Carabidae_RawCounts!$B$2:$K$193, 9, FALSE)</f>
        <v>#N/A</v>
      </c>
      <c r="I292" s="4" t="e">
        <f t="shared" si="18"/>
        <v>#N/A</v>
      </c>
      <c r="J292" s="4" t="e">
        <f>VLOOKUP(F292, [1]Carabidae_RawCounts!$B$2:$K$193, 2, FALSE)</f>
        <v>#N/A</v>
      </c>
    </row>
    <row r="293" spans="5:10" x14ac:dyDescent="0.35">
      <c r="E293" s="4">
        <f t="shared" si="16"/>
        <v>-41</v>
      </c>
      <c r="F293" s="4" t="str">
        <f t="shared" si="19"/>
        <v>_</v>
      </c>
      <c r="G293" s="7">
        <f t="shared" si="17"/>
        <v>44530</v>
      </c>
      <c r="H293" s="7" t="e">
        <f>VLOOKUP(F293, [1]Carabidae_RawCounts!$B$2:$K$193, 9, FALSE)</f>
        <v>#N/A</v>
      </c>
      <c r="I293" s="4" t="e">
        <f t="shared" si="18"/>
        <v>#N/A</v>
      </c>
      <c r="J293" s="4" t="e">
        <f>VLOOKUP(F293, [1]Carabidae_RawCounts!$B$2:$K$193, 2, FALSE)</f>
        <v>#N/A</v>
      </c>
    </row>
    <row r="294" spans="5:10" x14ac:dyDescent="0.35">
      <c r="E294" s="4">
        <f t="shared" si="16"/>
        <v>-41</v>
      </c>
      <c r="F294" s="4" t="str">
        <f t="shared" si="19"/>
        <v>_</v>
      </c>
      <c r="G294" s="7">
        <f t="shared" si="17"/>
        <v>44530</v>
      </c>
      <c r="H294" s="7" t="e">
        <f>VLOOKUP(F294, [1]Carabidae_RawCounts!$B$2:$K$193, 9, FALSE)</f>
        <v>#N/A</v>
      </c>
      <c r="I294" s="4" t="e">
        <f t="shared" si="18"/>
        <v>#N/A</v>
      </c>
      <c r="J294" s="4" t="e">
        <f>VLOOKUP(F294, [1]Carabidae_RawCounts!$B$2:$K$193, 2, FALSE)</f>
        <v>#N/A</v>
      </c>
    </row>
    <row r="295" spans="5:10" x14ac:dyDescent="0.35">
      <c r="E295" s="4">
        <f t="shared" si="16"/>
        <v>-41</v>
      </c>
      <c r="F295" s="4" t="str">
        <f t="shared" si="19"/>
        <v>_</v>
      </c>
      <c r="G295" s="7">
        <f t="shared" si="17"/>
        <v>44530</v>
      </c>
      <c r="H295" s="7" t="e">
        <f>VLOOKUP(F295, [1]Carabidae_RawCounts!$B$2:$K$193, 9, FALSE)</f>
        <v>#N/A</v>
      </c>
      <c r="I295" s="4" t="e">
        <f t="shared" si="18"/>
        <v>#N/A</v>
      </c>
      <c r="J295" s="4" t="e">
        <f>VLOOKUP(F295, [1]Carabidae_RawCounts!$B$2:$K$193, 2, FALSE)</f>
        <v>#N/A</v>
      </c>
    </row>
    <row r="296" spans="5:10" x14ac:dyDescent="0.35">
      <c r="E296" s="4">
        <f t="shared" si="16"/>
        <v>-41</v>
      </c>
      <c r="F296" s="4" t="str">
        <f t="shared" si="19"/>
        <v>_</v>
      </c>
      <c r="G296" s="7">
        <f t="shared" si="17"/>
        <v>44530</v>
      </c>
      <c r="H296" s="7" t="e">
        <f>VLOOKUP(F296, [1]Carabidae_RawCounts!$B$2:$K$193, 9, FALSE)</f>
        <v>#N/A</v>
      </c>
      <c r="I296" s="4" t="e">
        <f t="shared" si="18"/>
        <v>#N/A</v>
      </c>
      <c r="J296" s="4" t="e">
        <f>VLOOKUP(F296, [1]Carabidae_RawCounts!$B$2:$K$193, 2, FALSE)</f>
        <v>#N/A</v>
      </c>
    </row>
    <row r="297" spans="5:10" x14ac:dyDescent="0.35">
      <c r="E297" s="4">
        <f t="shared" si="16"/>
        <v>-41</v>
      </c>
      <c r="F297" s="4" t="str">
        <f t="shared" si="19"/>
        <v>_</v>
      </c>
      <c r="G297" s="7">
        <f t="shared" si="17"/>
        <v>44530</v>
      </c>
      <c r="H297" s="7" t="e">
        <f>VLOOKUP(F297, [1]Carabidae_RawCounts!$B$2:$K$193, 9, FALSE)</f>
        <v>#N/A</v>
      </c>
      <c r="I297" s="4" t="e">
        <f t="shared" si="18"/>
        <v>#N/A</v>
      </c>
      <c r="J297" s="4" t="e">
        <f>VLOOKUP(F297, [1]Carabidae_RawCounts!$B$2:$K$193, 2, FALSE)</f>
        <v>#N/A</v>
      </c>
    </row>
    <row r="298" spans="5:10" x14ac:dyDescent="0.35">
      <c r="E298" s="4">
        <f t="shared" si="16"/>
        <v>-41</v>
      </c>
      <c r="F298" s="4" t="str">
        <f t="shared" si="19"/>
        <v>_</v>
      </c>
      <c r="G298" s="7">
        <f t="shared" si="17"/>
        <v>44530</v>
      </c>
      <c r="H298" s="7" t="e">
        <f>VLOOKUP(F298, [1]Carabidae_RawCounts!$B$2:$K$193, 9, FALSE)</f>
        <v>#N/A</v>
      </c>
      <c r="I298" s="4" t="e">
        <f t="shared" si="18"/>
        <v>#N/A</v>
      </c>
      <c r="J298" s="4" t="e">
        <f>VLOOKUP(F298, [1]Carabidae_RawCounts!$B$2:$K$193, 2, FALSE)</f>
        <v>#N/A</v>
      </c>
    </row>
    <row r="299" spans="5:10" x14ac:dyDescent="0.35">
      <c r="E299" s="4">
        <f t="shared" si="16"/>
        <v>-41</v>
      </c>
      <c r="F299" s="4" t="str">
        <f t="shared" si="19"/>
        <v>_</v>
      </c>
      <c r="G299" s="7">
        <f t="shared" si="17"/>
        <v>44530</v>
      </c>
      <c r="H299" s="7" t="e">
        <f>VLOOKUP(F299, [1]Carabidae_RawCounts!$B$2:$K$193, 9, FALSE)</f>
        <v>#N/A</v>
      </c>
      <c r="I299" s="4" t="e">
        <f t="shared" si="18"/>
        <v>#N/A</v>
      </c>
      <c r="J299" s="4" t="e">
        <f>VLOOKUP(F299, [1]Carabidae_RawCounts!$B$2:$K$193, 2, FALSE)</f>
        <v>#N/A</v>
      </c>
    </row>
    <row r="300" spans="5:10" x14ac:dyDescent="0.35">
      <c r="E300" s="4">
        <f t="shared" si="16"/>
        <v>-41</v>
      </c>
      <c r="F300" s="4" t="str">
        <f t="shared" si="19"/>
        <v>_</v>
      </c>
      <c r="G300" s="7">
        <f t="shared" si="17"/>
        <v>44530</v>
      </c>
      <c r="H300" s="7" t="e">
        <f>VLOOKUP(F300, [1]Carabidae_RawCounts!$B$2:$K$193, 9, FALSE)</f>
        <v>#N/A</v>
      </c>
      <c r="I300" s="4" t="e">
        <f t="shared" si="18"/>
        <v>#N/A</v>
      </c>
      <c r="J300" s="4" t="e">
        <f>VLOOKUP(F300, [1]Carabidae_RawCounts!$B$2:$K$193, 2, FALSE)</f>
        <v>#N/A</v>
      </c>
    </row>
    <row r="301" spans="5:10" x14ac:dyDescent="0.35">
      <c r="E301" s="4">
        <f t="shared" si="16"/>
        <v>-41</v>
      </c>
      <c r="F301" s="4" t="str">
        <f t="shared" si="19"/>
        <v>_</v>
      </c>
      <c r="G301" s="7">
        <f t="shared" si="17"/>
        <v>44530</v>
      </c>
      <c r="H301" s="7" t="e">
        <f>VLOOKUP(F301, [1]Carabidae_RawCounts!$B$2:$K$193, 9, FALSE)</f>
        <v>#N/A</v>
      </c>
      <c r="I301" s="4" t="e">
        <f t="shared" si="18"/>
        <v>#N/A</v>
      </c>
      <c r="J301" s="4" t="e">
        <f>VLOOKUP(F301, [1]Carabidae_RawCounts!$B$2:$K$193, 2, FALSE)</f>
        <v>#N/A</v>
      </c>
    </row>
    <row r="302" spans="5:10" x14ac:dyDescent="0.35">
      <c r="E302" s="4">
        <f t="shared" si="16"/>
        <v>-41</v>
      </c>
      <c r="F302" s="4" t="str">
        <f t="shared" si="19"/>
        <v>_</v>
      </c>
      <c r="G302" s="7">
        <f t="shared" si="17"/>
        <v>44530</v>
      </c>
      <c r="H302" s="7" t="e">
        <f>VLOOKUP(F302, [1]Carabidae_RawCounts!$B$2:$K$193, 9, FALSE)</f>
        <v>#N/A</v>
      </c>
      <c r="I302" s="4" t="e">
        <f t="shared" si="18"/>
        <v>#N/A</v>
      </c>
      <c r="J302" s="4" t="e">
        <f>VLOOKUP(F302, [1]Carabidae_RawCounts!$B$2:$K$193, 2, FALSE)</f>
        <v>#N/A</v>
      </c>
    </row>
    <row r="303" spans="5:10" x14ac:dyDescent="0.35">
      <c r="E303" s="4">
        <f t="shared" si="16"/>
        <v>-41</v>
      </c>
      <c r="F303" s="4" t="str">
        <f t="shared" si="19"/>
        <v>_</v>
      </c>
      <c r="G303" s="7">
        <f t="shared" si="17"/>
        <v>44530</v>
      </c>
      <c r="H303" s="7" t="e">
        <f>VLOOKUP(F303, [1]Carabidae_RawCounts!$B$2:$K$193, 9, FALSE)</f>
        <v>#N/A</v>
      </c>
      <c r="I303" s="4" t="e">
        <f t="shared" si="18"/>
        <v>#N/A</v>
      </c>
      <c r="J303" s="4" t="e">
        <f>VLOOKUP(F303, [1]Carabidae_RawCounts!$B$2:$K$193, 2, FALSE)</f>
        <v>#N/A</v>
      </c>
    </row>
    <row r="304" spans="5:10" x14ac:dyDescent="0.35">
      <c r="E304" s="4">
        <f t="shared" si="16"/>
        <v>-41</v>
      </c>
      <c r="F304" s="4" t="str">
        <f t="shared" si="19"/>
        <v>_</v>
      </c>
      <c r="G304" s="7">
        <f t="shared" si="17"/>
        <v>44530</v>
      </c>
      <c r="H304" s="7" t="e">
        <f>VLOOKUP(F304, [1]Carabidae_RawCounts!$B$2:$K$193, 9, FALSE)</f>
        <v>#N/A</v>
      </c>
      <c r="I304" s="4" t="e">
        <f t="shared" si="18"/>
        <v>#N/A</v>
      </c>
      <c r="J304" s="4" t="e">
        <f>VLOOKUP(F304, [1]Carabidae_RawCounts!$B$2:$K$193, 2, FALSE)</f>
        <v>#N/A</v>
      </c>
    </row>
    <row r="305" spans="5:10" x14ac:dyDescent="0.35">
      <c r="E305" s="4">
        <f t="shared" si="16"/>
        <v>-41</v>
      </c>
      <c r="F305" s="4" t="str">
        <f t="shared" si="19"/>
        <v>_</v>
      </c>
      <c r="G305" s="7">
        <f t="shared" si="17"/>
        <v>44530</v>
      </c>
      <c r="H305" s="7" t="e">
        <f>VLOOKUP(F305, [1]Carabidae_RawCounts!$B$2:$K$193, 9, FALSE)</f>
        <v>#N/A</v>
      </c>
      <c r="I305" s="4" t="e">
        <f t="shared" si="18"/>
        <v>#N/A</v>
      </c>
      <c r="J305" s="4" t="e">
        <f>VLOOKUP(F305, [1]Carabidae_RawCounts!$B$2:$K$193, 2, FALSE)</f>
        <v>#N/A</v>
      </c>
    </row>
    <row r="306" spans="5:10" x14ac:dyDescent="0.35">
      <c r="E306" s="4">
        <f t="shared" si="16"/>
        <v>-41</v>
      </c>
      <c r="F306" s="4" t="str">
        <f t="shared" si="19"/>
        <v>_</v>
      </c>
      <c r="G306" s="7">
        <f t="shared" si="17"/>
        <v>44530</v>
      </c>
      <c r="H306" s="7" t="e">
        <f>VLOOKUP(F306, [1]Carabidae_RawCounts!$B$2:$K$193, 9, FALSE)</f>
        <v>#N/A</v>
      </c>
      <c r="I306" s="4" t="e">
        <f t="shared" si="18"/>
        <v>#N/A</v>
      </c>
      <c r="J306" s="4" t="e">
        <f>VLOOKUP(F306, [1]Carabidae_RawCounts!$B$2:$K$193, 2, FALSE)</f>
        <v>#N/A</v>
      </c>
    </row>
    <row r="307" spans="5:10" x14ac:dyDescent="0.35">
      <c r="E307" s="4">
        <f t="shared" si="16"/>
        <v>-41</v>
      </c>
      <c r="F307" s="4" t="str">
        <f t="shared" si="19"/>
        <v>_</v>
      </c>
      <c r="G307" s="7">
        <f t="shared" si="17"/>
        <v>44530</v>
      </c>
      <c r="H307" s="7" t="e">
        <f>VLOOKUP(F307, [1]Carabidae_RawCounts!$B$2:$K$193, 9, FALSE)</f>
        <v>#N/A</v>
      </c>
      <c r="I307" s="4" t="e">
        <f t="shared" si="18"/>
        <v>#N/A</v>
      </c>
      <c r="J307" s="4" t="e">
        <f>VLOOKUP(F307, [1]Carabidae_RawCounts!$B$2:$K$193, 2, FALSE)</f>
        <v>#N/A</v>
      </c>
    </row>
    <row r="308" spans="5:10" x14ac:dyDescent="0.35">
      <c r="E308" s="4">
        <f t="shared" si="16"/>
        <v>-41</v>
      </c>
      <c r="F308" s="4" t="str">
        <f t="shared" si="19"/>
        <v>_</v>
      </c>
      <c r="G308" s="7">
        <f t="shared" si="17"/>
        <v>44530</v>
      </c>
      <c r="H308" s="7" t="e">
        <f>VLOOKUP(F308, [1]Carabidae_RawCounts!$B$2:$K$193, 9, FALSE)</f>
        <v>#N/A</v>
      </c>
      <c r="I308" s="4" t="e">
        <f t="shared" si="18"/>
        <v>#N/A</v>
      </c>
      <c r="J308" s="4" t="e">
        <f>VLOOKUP(F308, [1]Carabidae_RawCounts!$B$2:$K$193, 2, FALSE)</f>
        <v>#N/A</v>
      </c>
    </row>
    <row r="309" spans="5:10" x14ac:dyDescent="0.35">
      <c r="E309" s="4">
        <f t="shared" si="16"/>
        <v>-41</v>
      </c>
      <c r="F309" s="4" t="str">
        <f t="shared" si="19"/>
        <v>_</v>
      </c>
      <c r="G309" s="7">
        <f t="shared" si="17"/>
        <v>44530</v>
      </c>
      <c r="H309" s="7" t="e">
        <f>VLOOKUP(F309, [1]Carabidae_RawCounts!$B$2:$K$193, 9, FALSE)</f>
        <v>#N/A</v>
      </c>
      <c r="I309" s="4" t="e">
        <f t="shared" si="18"/>
        <v>#N/A</v>
      </c>
      <c r="J309" s="4" t="e">
        <f>VLOOKUP(F309, [1]Carabidae_RawCounts!$B$2:$K$193, 2, FALSE)</f>
        <v>#N/A</v>
      </c>
    </row>
    <row r="310" spans="5:10" x14ac:dyDescent="0.35">
      <c r="E310" s="4">
        <f t="shared" si="16"/>
        <v>-41</v>
      </c>
      <c r="F310" s="4" t="str">
        <f t="shared" si="19"/>
        <v>_</v>
      </c>
      <c r="G310" s="7">
        <f t="shared" si="17"/>
        <v>44530</v>
      </c>
      <c r="H310" s="7" t="e">
        <f>VLOOKUP(F310, [1]Carabidae_RawCounts!$B$2:$K$193, 9, FALSE)</f>
        <v>#N/A</v>
      </c>
      <c r="I310" s="4" t="e">
        <f t="shared" si="18"/>
        <v>#N/A</v>
      </c>
      <c r="J310" s="4" t="e">
        <f>VLOOKUP(F310, [1]Carabidae_RawCounts!$B$2:$K$193, 2, FALSE)</f>
        <v>#N/A</v>
      </c>
    </row>
    <row r="311" spans="5:10" x14ac:dyDescent="0.35">
      <c r="E311" s="4">
        <f t="shared" si="16"/>
        <v>-41</v>
      </c>
      <c r="F311" s="4" t="str">
        <f t="shared" si="19"/>
        <v>_</v>
      </c>
      <c r="G311" s="7">
        <f t="shared" si="17"/>
        <v>44530</v>
      </c>
      <c r="H311" s="7" t="e">
        <f>VLOOKUP(F311, [1]Carabidae_RawCounts!$B$2:$K$193, 9, FALSE)</f>
        <v>#N/A</v>
      </c>
      <c r="I311" s="4" t="e">
        <f t="shared" si="18"/>
        <v>#N/A</v>
      </c>
      <c r="J311" s="4" t="e">
        <f>VLOOKUP(F311, [1]Carabidae_RawCounts!$B$2:$K$193, 2, FALSE)</f>
        <v>#N/A</v>
      </c>
    </row>
    <row r="312" spans="5:10" x14ac:dyDescent="0.35">
      <c r="E312" s="4">
        <f t="shared" si="16"/>
        <v>-41</v>
      </c>
      <c r="F312" s="4" t="str">
        <f t="shared" si="19"/>
        <v>_</v>
      </c>
      <c r="G312" s="7">
        <f t="shared" si="17"/>
        <v>44530</v>
      </c>
      <c r="H312" s="7" t="e">
        <f>VLOOKUP(F312, [1]Carabidae_RawCounts!$B$2:$K$193, 9, FALSE)</f>
        <v>#N/A</v>
      </c>
      <c r="I312" s="4" t="e">
        <f t="shared" si="18"/>
        <v>#N/A</v>
      </c>
      <c r="J312" s="4" t="e">
        <f>VLOOKUP(F312, [1]Carabidae_RawCounts!$B$2:$K$193, 2, FALSE)</f>
        <v>#N/A</v>
      </c>
    </row>
    <row r="313" spans="5:10" x14ac:dyDescent="0.35">
      <c r="E313" s="4">
        <f t="shared" si="16"/>
        <v>-41</v>
      </c>
      <c r="F313" s="4" t="str">
        <f t="shared" si="19"/>
        <v>_</v>
      </c>
      <c r="G313" s="7">
        <f t="shared" si="17"/>
        <v>44530</v>
      </c>
      <c r="H313" s="7" t="e">
        <f>VLOOKUP(F313, [1]Carabidae_RawCounts!$B$2:$K$193, 9, FALSE)</f>
        <v>#N/A</v>
      </c>
      <c r="I313" s="4" t="e">
        <f t="shared" si="18"/>
        <v>#N/A</v>
      </c>
      <c r="J313" s="4" t="e">
        <f>VLOOKUP(F313, [1]Carabidae_RawCounts!$B$2:$K$193, 2, FALSE)</f>
        <v>#N/A</v>
      </c>
    </row>
    <row r="314" spans="5:10" x14ac:dyDescent="0.35">
      <c r="E314" s="4">
        <f t="shared" si="16"/>
        <v>-41</v>
      </c>
      <c r="F314" s="4" t="str">
        <f t="shared" si="19"/>
        <v>_</v>
      </c>
      <c r="G314" s="7">
        <f t="shared" si="17"/>
        <v>44530</v>
      </c>
      <c r="H314" s="7" t="e">
        <f>VLOOKUP(F314, [1]Carabidae_RawCounts!$B$2:$K$193, 9, FALSE)</f>
        <v>#N/A</v>
      </c>
      <c r="I314" s="4" t="e">
        <f t="shared" si="18"/>
        <v>#N/A</v>
      </c>
      <c r="J314" s="4" t="e">
        <f>VLOOKUP(F314, [1]Carabidae_RawCounts!$B$2:$K$193, 2, FALSE)</f>
        <v>#N/A</v>
      </c>
    </row>
    <row r="315" spans="5:10" x14ac:dyDescent="0.35">
      <c r="E315" s="4">
        <f t="shared" si="16"/>
        <v>-41</v>
      </c>
      <c r="F315" s="4" t="str">
        <f t="shared" si="19"/>
        <v>_</v>
      </c>
      <c r="G315" s="7">
        <f t="shared" si="17"/>
        <v>44530</v>
      </c>
      <c r="H315" s="7" t="e">
        <f>VLOOKUP(F315, [1]Carabidae_RawCounts!$B$2:$K$193, 9, FALSE)</f>
        <v>#N/A</v>
      </c>
      <c r="I315" s="4" t="e">
        <f t="shared" si="18"/>
        <v>#N/A</v>
      </c>
      <c r="J315" s="4" t="e">
        <f>VLOOKUP(F315, [1]Carabidae_RawCounts!$B$2:$K$193, 2, FALSE)</f>
        <v>#N/A</v>
      </c>
    </row>
    <row r="316" spans="5:10" x14ac:dyDescent="0.35">
      <c r="E316" s="4">
        <f t="shared" si="16"/>
        <v>-41</v>
      </c>
      <c r="F316" s="4" t="str">
        <f t="shared" si="19"/>
        <v>_</v>
      </c>
      <c r="G316" s="7">
        <f t="shared" si="17"/>
        <v>44530</v>
      </c>
      <c r="H316" s="7" t="e">
        <f>VLOOKUP(F316, [1]Carabidae_RawCounts!$B$2:$K$193, 9, FALSE)</f>
        <v>#N/A</v>
      </c>
      <c r="I316" s="4" t="e">
        <f t="shared" si="18"/>
        <v>#N/A</v>
      </c>
      <c r="J316" s="4" t="e">
        <f>VLOOKUP(F316, [1]Carabidae_RawCounts!$B$2:$K$193, 2, FALSE)</f>
        <v>#N/A</v>
      </c>
    </row>
    <row r="317" spans="5:10" x14ac:dyDescent="0.35">
      <c r="E317" s="4">
        <f t="shared" si="16"/>
        <v>-41</v>
      </c>
      <c r="F317" s="4" t="str">
        <f t="shared" si="19"/>
        <v>_</v>
      </c>
      <c r="G317" s="7">
        <f t="shared" si="17"/>
        <v>44530</v>
      </c>
      <c r="H317" s="7" t="e">
        <f>VLOOKUP(F317, [1]Carabidae_RawCounts!$B$2:$K$193, 9, FALSE)</f>
        <v>#N/A</v>
      </c>
      <c r="I317" s="4" t="e">
        <f t="shared" si="18"/>
        <v>#N/A</v>
      </c>
      <c r="J317" s="4" t="e">
        <f>VLOOKUP(F317, [1]Carabidae_RawCounts!$B$2:$K$193, 2, FALSE)</f>
        <v>#N/A</v>
      </c>
    </row>
    <row r="318" spans="5:10" x14ac:dyDescent="0.35">
      <c r="E318" s="4">
        <f t="shared" si="16"/>
        <v>-41</v>
      </c>
      <c r="F318" s="4" t="str">
        <f t="shared" si="19"/>
        <v>_</v>
      </c>
      <c r="G318" s="7">
        <f t="shared" si="17"/>
        <v>44530</v>
      </c>
      <c r="H318" s="7" t="e">
        <f>VLOOKUP(F318, [1]Carabidae_RawCounts!$B$2:$K$193, 9, FALSE)</f>
        <v>#N/A</v>
      </c>
      <c r="I318" s="4" t="e">
        <f t="shared" si="18"/>
        <v>#N/A</v>
      </c>
      <c r="J318" s="4" t="e">
        <f>VLOOKUP(F318, [1]Carabidae_RawCounts!$B$2:$K$193, 2, FALSE)</f>
        <v>#N/A</v>
      </c>
    </row>
    <row r="319" spans="5:10" x14ac:dyDescent="0.35">
      <c r="E319" s="4">
        <f t="shared" si="16"/>
        <v>-41</v>
      </c>
      <c r="F319" s="4" t="str">
        <f t="shared" si="19"/>
        <v>_</v>
      </c>
      <c r="G319" s="7">
        <f t="shared" si="17"/>
        <v>44530</v>
      </c>
      <c r="H319" s="7" t="e">
        <f>VLOOKUP(F319, [1]Carabidae_RawCounts!$B$2:$K$193, 9, FALSE)</f>
        <v>#N/A</v>
      </c>
      <c r="I319" s="4" t="e">
        <f t="shared" si="18"/>
        <v>#N/A</v>
      </c>
      <c r="J319" s="4" t="e">
        <f>VLOOKUP(F319, [1]Carabidae_RawCounts!$B$2:$K$193, 2, FALSE)</f>
        <v>#N/A</v>
      </c>
    </row>
    <row r="320" spans="5:10" x14ac:dyDescent="0.35">
      <c r="E320" s="4">
        <f t="shared" si="16"/>
        <v>-41</v>
      </c>
      <c r="F320" s="4" t="str">
        <f t="shared" si="19"/>
        <v>_</v>
      </c>
      <c r="G320" s="7">
        <f t="shared" si="17"/>
        <v>44530</v>
      </c>
      <c r="H320" s="7" t="e">
        <f>VLOOKUP(F320, [1]Carabidae_RawCounts!$B$2:$K$193, 9, FALSE)</f>
        <v>#N/A</v>
      </c>
      <c r="I320" s="4" t="e">
        <f t="shared" si="18"/>
        <v>#N/A</v>
      </c>
      <c r="J320" s="4" t="e">
        <f>VLOOKUP(F320, [1]Carabidae_RawCounts!$B$2:$K$193, 2, FALSE)</f>
        <v>#N/A</v>
      </c>
    </row>
    <row r="321" spans="5:10" x14ac:dyDescent="0.35">
      <c r="E321" s="4">
        <f t="shared" si="16"/>
        <v>-41</v>
      </c>
      <c r="F321" s="4" t="str">
        <f t="shared" si="19"/>
        <v>_</v>
      </c>
      <c r="G321" s="7">
        <f t="shared" si="17"/>
        <v>44530</v>
      </c>
      <c r="H321" s="7" t="e">
        <f>VLOOKUP(F321, [1]Carabidae_RawCounts!$B$2:$K$193, 9, FALSE)</f>
        <v>#N/A</v>
      </c>
      <c r="I321" s="4" t="e">
        <f t="shared" si="18"/>
        <v>#N/A</v>
      </c>
      <c r="J321" s="4" t="e">
        <f>VLOOKUP(F321, [1]Carabidae_RawCounts!$B$2:$K$193, 2, FALSE)</f>
        <v>#N/A</v>
      </c>
    </row>
    <row r="322" spans="5:10" x14ac:dyDescent="0.35">
      <c r="E322" s="4">
        <f t="shared" si="16"/>
        <v>-41</v>
      </c>
      <c r="F322" s="4" t="str">
        <f t="shared" si="19"/>
        <v>_</v>
      </c>
      <c r="G322" s="7">
        <f t="shared" si="17"/>
        <v>44530</v>
      </c>
      <c r="H322" s="7" t="e">
        <f>VLOOKUP(F322, [1]Carabidae_RawCounts!$B$2:$K$193, 9, FALSE)</f>
        <v>#N/A</v>
      </c>
      <c r="I322" s="4" t="e">
        <f t="shared" si="18"/>
        <v>#N/A</v>
      </c>
      <c r="J322" s="4" t="e">
        <f>VLOOKUP(F322, [1]Carabidae_RawCounts!$B$2:$K$193, 2, FALSE)</f>
        <v>#N/A</v>
      </c>
    </row>
    <row r="323" spans="5:10" x14ac:dyDescent="0.35">
      <c r="E323" s="4">
        <f t="shared" ref="E323:E346" si="20">C323-D323-41</f>
        <v>-41</v>
      </c>
      <c r="F323" s="4" t="str">
        <f t="shared" si="19"/>
        <v>_</v>
      </c>
      <c r="G323" s="7">
        <f t="shared" ref="G323:G346" si="21">DATE(2022,A323,B323)</f>
        <v>44530</v>
      </c>
      <c r="H323" s="7" t="e">
        <f>VLOOKUP(F323, [1]Carabidae_RawCounts!$B$2:$K$193, 9, FALSE)</f>
        <v>#N/A</v>
      </c>
      <c r="I323" s="4" t="e">
        <f t="shared" ref="I323:I346" si="22">G323-H323</f>
        <v>#N/A</v>
      </c>
      <c r="J323" s="4" t="e">
        <f>VLOOKUP(F323, [1]Carabidae_RawCounts!$B$2:$K$193, 2, FALSE)</f>
        <v>#N/A</v>
      </c>
    </row>
    <row r="324" spans="5:10" x14ac:dyDescent="0.35">
      <c r="E324" s="4">
        <f t="shared" si="20"/>
        <v>-41</v>
      </c>
      <c r="F324" s="4" t="str">
        <f t="shared" si="19"/>
        <v>_</v>
      </c>
      <c r="G324" s="7">
        <f t="shared" si="21"/>
        <v>44530</v>
      </c>
      <c r="H324" s="7" t="e">
        <f>VLOOKUP(F324, [1]Carabidae_RawCounts!$B$2:$K$193, 9, FALSE)</f>
        <v>#N/A</v>
      </c>
      <c r="I324" s="4" t="e">
        <f t="shared" si="22"/>
        <v>#N/A</v>
      </c>
      <c r="J324" s="4" t="e">
        <f>VLOOKUP(F324, [1]Carabidae_RawCounts!$B$2:$K$193, 2, FALSE)</f>
        <v>#N/A</v>
      </c>
    </row>
    <row r="325" spans="5:10" x14ac:dyDescent="0.35">
      <c r="E325" s="4">
        <f t="shared" si="20"/>
        <v>-41</v>
      </c>
      <c r="F325" s="4" t="str">
        <f t="shared" ref="F325:F346" si="23">_xlfn.CONCAT(B325,"_",D325)</f>
        <v>_</v>
      </c>
      <c r="G325" s="7">
        <f t="shared" si="21"/>
        <v>44530</v>
      </c>
      <c r="H325" s="7" t="e">
        <f>VLOOKUP(F325, [1]Carabidae_RawCounts!$B$2:$K$193, 9, FALSE)</f>
        <v>#N/A</v>
      </c>
      <c r="I325" s="4" t="e">
        <f t="shared" si="22"/>
        <v>#N/A</v>
      </c>
      <c r="J325" s="4" t="e">
        <f>VLOOKUP(F325, [1]Carabidae_RawCounts!$B$2:$K$193, 2, FALSE)</f>
        <v>#N/A</v>
      </c>
    </row>
    <row r="326" spans="5:10" x14ac:dyDescent="0.35">
      <c r="E326" s="4">
        <f t="shared" si="20"/>
        <v>-41</v>
      </c>
      <c r="F326" s="4" t="str">
        <f t="shared" si="23"/>
        <v>_</v>
      </c>
      <c r="G326" s="7">
        <f t="shared" si="21"/>
        <v>44530</v>
      </c>
      <c r="H326" s="7" t="e">
        <f>VLOOKUP(F326, [1]Carabidae_RawCounts!$B$2:$K$193, 9, FALSE)</f>
        <v>#N/A</v>
      </c>
      <c r="I326" s="4" t="e">
        <f t="shared" si="22"/>
        <v>#N/A</v>
      </c>
      <c r="J326" s="4" t="e">
        <f>VLOOKUP(F326, [1]Carabidae_RawCounts!$B$2:$K$193, 2, FALSE)</f>
        <v>#N/A</v>
      </c>
    </row>
    <row r="327" spans="5:10" x14ac:dyDescent="0.35">
      <c r="E327" s="4">
        <f t="shared" si="20"/>
        <v>-41</v>
      </c>
      <c r="F327" s="4" t="str">
        <f t="shared" si="23"/>
        <v>_</v>
      </c>
      <c r="G327" s="7">
        <f t="shared" si="21"/>
        <v>44530</v>
      </c>
      <c r="H327" s="7" t="e">
        <f>VLOOKUP(F327, [1]Carabidae_RawCounts!$B$2:$K$193, 9, FALSE)</f>
        <v>#N/A</v>
      </c>
      <c r="I327" s="4" t="e">
        <f t="shared" si="22"/>
        <v>#N/A</v>
      </c>
      <c r="J327" s="4" t="e">
        <f>VLOOKUP(F327, [1]Carabidae_RawCounts!$B$2:$K$193, 2, FALSE)</f>
        <v>#N/A</v>
      </c>
    </row>
    <row r="328" spans="5:10" x14ac:dyDescent="0.35">
      <c r="E328" s="4">
        <f t="shared" si="20"/>
        <v>-41</v>
      </c>
      <c r="F328" s="4" t="str">
        <f t="shared" si="23"/>
        <v>_</v>
      </c>
      <c r="G328" s="7">
        <f t="shared" si="21"/>
        <v>44530</v>
      </c>
      <c r="H328" s="7" t="e">
        <f>VLOOKUP(F328, [1]Carabidae_RawCounts!$B$2:$K$193, 9, FALSE)</f>
        <v>#N/A</v>
      </c>
      <c r="I328" s="4" t="e">
        <f t="shared" si="22"/>
        <v>#N/A</v>
      </c>
      <c r="J328" s="4" t="e">
        <f>VLOOKUP(F328, [1]Carabidae_RawCounts!$B$2:$K$193, 2, FALSE)</f>
        <v>#N/A</v>
      </c>
    </row>
    <row r="329" spans="5:10" x14ac:dyDescent="0.35">
      <c r="E329" s="4">
        <f t="shared" si="20"/>
        <v>-41</v>
      </c>
      <c r="F329" s="4" t="str">
        <f t="shared" si="23"/>
        <v>_</v>
      </c>
      <c r="G329" s="7">
        <f t="shared" si="21"/>
        <v>44530</v>
      </c>
      <c r="H329" s="7" t="e">
        <f>VLOOKUP(F329, [1]Carabidae_RawCounts!$B$2:$K$193, 9, FALSE)</f>
        <v>#N/A</v>
      </c>
      <c r="I329" s="4" t="e">
        <f t="shared" si="22"/>
        <v>#N/A</v>
      </c>
      <c r="J329" s="4" t="e">
        <f>VLOOKUP(F329, [1]Carabidae_RawCounts!$B$2:$K$193, 2, FALSE)</f>
        <v>#N/A</v>
      </c>
    </row>
    <row r="330" spans="5:10" x14ac:dyDescent="0.35">
      <c r="E330" s="4">
        <f t="shared" si="20"/>
        <v>-41</v>
      </c>
      <c r="F330" s="4" t="str">
        <f t="shared" si="23"/>
        <v>_</v>
      </c>
      <c r="G330" s="7">
        <f t="shared" si="21"/>
        <v>44530</v>
      </c>
      <c r="H330" s="7" t="e">
        <f>VLOOKUP(F330, [1]Carabidae_RawCounts!$B$2:$K$193, 9, FALSE)</f>
        <v>#N/A</v>
      </c>
      <c r="I330" s="4" t="e">
        <f t="shared" si="22"/>
        <v>#N/A</v>
      </c>
      <c r="J330" s="4" t="e">
        <f>VLOOKUP(F330, [1]Carabidae_RawCounts!$B$2:$K$193, 2, FALSE)</f>
        <v>#N/A</v>
      </c>
    </row>
    <row r="331" spans="5:10" x14ac:dyDescent="0.35">
      <c r="E331" s="4">
        <f t="shared" si="20"/>
        <v>-41</v>
      </c>
      <c r="F331" s="4" t="str">
        <f t="shared" si="23"/>
        <v>_</v>
      </c>
      <c r="G331" s="7">
        <f t="shared" si="21"/>
        <v>44530</v>
      </c>
      <c r="H331" s="7" t="e">
        <f>VLOOKUP(F331, [1]Carabidae_RawCounts!$B$2:$K$193, 9, FALSE)</f>
        <v>#N/A</v>
      </c>
      <c r="I331" s="4" t="e">
        <f t="shared" si="22"/>
        <v>#N/A</v>
      </c>
      <c r="J331" s="4" t="e">
        <f>VLOOKUP(F331, [1]Carabidae_RawCounts!$B$2:$K$193, 2, FALSE)</f>
        <v>#N/A</v>
      </c>
    </row>
    <row r="332" spans="5:10" x14ac:dyDescent="0.35">
      <c r="E332" s="4">
        <f t="shared" si="20"/>
        <v>-41</v>
      </c>
      <c r="F332" s="4" t="str">
        <f t="shared" si="23"/>
        <v>_</v>
      </c>
      <c r="G332" s="7">
        <f t="shared" si="21"/>
        <v>44530</v>
      </c>
      <c r="H332" s="7" t="e">
        <f>VLOOKUP(F332, [1]Carabidae_RawCounts!$B$2:$K$193, 9, FALSE)</f>
        <v>#N/A</v>
      </c>
      <c r="I332" s="4" t="e">
        <f t="shared" si="22"/>
        <v>#N/A</v>
      </c>
      <c r="J332" s="4" t="e">
        <f>VLOOKUP(F332, [1]Carabidae_RawCounts!$B$2:$K$193, 2, FALSE)</f>
        <v>#N/A</v>
      </c>
    </row>
    <row r="333" spans="5:10" x14ac:dyDescent="0.35">
      <c r="E333" s="4">
        <f t="shared" si="20"/>
        <v>-41</v>
      </c>
      <c r="F333" s="4" t="str">
        <f t="shared" si="23"/>
        <v>_</v>
      </c>
      <c r="G333" s="7">
        <f t="shared" si="21"/>
        <v>44530</v>
      </c>
      <c r="H333" s="7" t="e">
        <f>VLOOKUP(F333, [1]Carabidae_RawCounts!$B$2:$K$193, 9, FALSE)</f>
        <v>#N/A</v>
      </c>
      <c r="I333" s="4" t="e">
        <f t="shared" si="22"/>
        <v>#N/A</v>
      </c>
      <c r="J333" s="4" t="e">
        <f>VLOOKUP(F333, [1]Carabidae_RawCounts!$B$2:$K$193, 2, FALSE)</f>
        <v>#N/A</v>
      </c>
    </row>
    <row r="334" spans="5:10" x14ac:dyDescent="0.35">
      <c r="E334" s="4">
        <f t="shared" si="20"/>
        <v>-41</v>
      </c>
      <c r="F334" s="4" t="str">
        <f t="shared" si="23"/>
        <v>_</v>
      </c>
      <c r="G334" s="7">
        <f t="shared" si="21"/>
        <v>44530</v>
      </c>
      <c r="H334" s="7" t="e">
        <f>VLOOKUP(F334, [1]Carabidae_RawCounts!$B$2:$K$193, 9, FALSE)</f>
        <v>#N/A</v>
      </c>
      <c r="I334" s="4" t="e">
        <f t="shared" si="22"/>
        <v>#N/A</v>
      </c>
      <c r="J334" s="4" t="e">
        <f>VLOOKUP(F334, [1]Carabidae_RawCounts!$B$2:$K$193, 2, FALSE)</f>
        <v>#N/A</v>
      </c>
    </row>
    <row r="335" spans="5:10" x14ac:dyDescent="0.35">
      <c r="E335" s="4">
        <f t="shared" si="20"/>
        <v>-41</v>
      </c>
      <c r="F335" s="4" t="str">
        <f t="shared" si="23"/>
        <v>_</v>
      </c>
      <c r="G335" s="7">
        <f t="shared" si="21"/>
        <v>44530</v>
      </c>
      <c r="H335" s="7" t="e">
        <f>VLOOKUP(F335, [1]Carabidae_RawCounts!$B$2:$K$193, 9, FALSE)</f>
        <v>#N/A</v>
      </c>
      <c r="I335" s="4" t="e">
        <f t="shared" si="22"/>
        <v>#N/A</v>
      </c>
      <c r="J335" s="4" t="e">
        <f>VLOOKUP(F335, [1]Carabidae_RawCounts!$B$2:$K$193, 2, FALSE)</f>
        <v>#N/A</v>
      </c>
    </row>
    <row r="336" spans="5:10" x14ac:dyDescent="0.35">
      <c r="E336" s="4">
        <f t="shared" si="20"/>
        <v>-41</v>
      </c>
      <c r="F336" s="4" t="str">
        <f t="shared" si="23"/>
        <v>_</v>
      </c>
      <c r="G336" s="7">
        <f t="shared" si="21"/>
        <v>44530</v>
      </c>
      <c r="H336" s="7" t="e">
        <f>VLOOKUP(F336, [1]Carabidae_RawCounts!$B$2:$K$193, 9, FALSE)</f>
        <v>#N/A</v>
      </c>
      <c r="I336" s="4" t="e">
        <f t="shared" si="22"/>
        <v>#N/A</v>
      </c>
      <c r="J336" s="4" t="e">
        <f>VLOOKUP(F336, [1]Carabidae_RawCounts!$B$2:$K$193, 2, FALSE)</f>
        <v>#N/A</v>
      </c>
    </row>
    <row r="337" spans="5:10" x14ac:dyDescent="0.35">
      <c r="E337" s="4">
        <f t="shared" si="20"/>
        <v>-41</v>
      </c>
      <c r="F337" s="4" t="str">
        <f t="shared" si="23"/>
        <v>_</v>
      </c>
      <c r="G337" s="7">
        <f t="shared" si="21"/>
        <v>44530</v>
      </c>
      <c r="H337" s="7" t="e">
        <f>VLOOKUP(F337, [1]Carabidae_RawCounts!$B$2:$K$193, 9, FALSE)</f>
        <v>#N/A</v>
      </c>
      <c r="I337" s="4" t="e">
        <f t="shared" si="22"/>
        <v>#N/A</v>
      </c>
      <c r="J337" s="4" t="e">
        <f>VLOOKUP(F337, [1]Carabidae_RawCounts!$B$2:$K$193, 2, FALSE)</f>
        <v>#N/A</v>
      </c>
    </row>
    <row r="338" spans="5:10" x14ac:dyDescent="0.35">
      <c r="E338" s="4">
        <f t="shared" si="20"/>
        <v>-41</v>
      </c>
      <c r="F338" s="4" t="str">
        <f t="shared" si="23"/>
        <v>_</v>
      </c>
      <c r="G338" s="7">
        <f t="shared" si="21"/>
        <v>44530</v>
      </c>
      <c r="H338" s="7" t="e">
        <f>VLOOKUP(F338, [1]Carabidae_RawCounts!$B$2:$K$193, 9, FALSE)</f>
        <v>#N/A</v>
      </c>
      <c r="I338" s="4" t="e">
        <f t="shared" si="22"/>
        <v>#N/A</v>
      </c>
      <c r="J338" s="4" t="e">
        <f>VLOOKUP(F338, [1]Carabidae_RawCounts!$B$2:$K$193, 2, FALSE)</f>
        <v>#N/A</v>
      </c>
    </row>
    <row r="339" spans="5:10" x14ac:dyDescent="0.35">
      <c r="E339" s="4">
        <f t="shared" si="20"/>
        <v>-41</v>
      </c>
      <c r="F339" s="4" t="str">
        <f t="shared" si="23"/>
        <v>_</v>
      </c>
      <c r="G339" s="7">
        <f t="shared" si="21"/>
        <v>44530</v>
      </c>
      <c r="H339" s="7" t="e">
        <f>VLOOKUP(F339, [1]Carabidae_RawCounts!$B$2:$K$193, 9, FALSE)</f>
        <v>#N/A</v>
      </c>
      <c r="I339" s="4" t="e">
        <f t="shared" si="22"/>
        <v>#N/A</v>
      </c>
      <c r="J339" s="4" t="e">
        <f>VLOOKUP(F339, [1]Carabidae_RawCounts!$B$2:$K$193, 2, FALSE)</f>
        <v>#N/A</v>
      </c>
    </row>
    <row r="340" spans="5:10" x14ac:dyDescent="0.35">
      <c r="E340" s="4">
        <f t="shared" si="20"/>
        <v>-41</v>
      </c>
      <c r="F340" s="4" t="str">
        <f t="shared" si="23"/>
        <v>_</v>
      </c>
      <c r="G340" s="7">
        <f t="shared" si="21"/>
        <v>44530</v>
      </c>
      <c r="H340" s="7" t="e">
        <f>VLOOKUP(F340, [1]Carabidae_RawCounts!$B$2:$K$193, 9, FALSE)</f>
        <v>#N/A</v>
      </c>
      <c r="I340" s="4" t="e">
        <f t="shared" si="22"/>
        <v>#N/A</v>
      </c>
      <c r="J340" s="4" t="e">
        <f>VLOOKUP(F340, [1]Carabidae_RawCounts!$B$2:$K$193, 2, FALSE)</f>
        <v>#N/A</v>
      </c>
    </row>
    <row r="341" spans="5:10" x14ac:dyDescent="0.35">
      <c r="E341" s="4">
        <f t="shared" si="20"/>
        <v>-41</v>
      </c>
      <c r="F341" s="4" t="str">
        <f t="shared" si="23"/>
        <v>_</v>
      </c>
      <c r="G341" s="7">
        <f t="shared" si="21"/>
        <v>44530</v>
      </c>
      <c r="H341" s="7" t="e">
        <f>VLOOKUP(F341, [1]Carabidae_RawCounts!$B$2:$K$193, 9, FALSE)</f>
        <v>#N/A</v>
      </c>
      <c r="I341" s="4" t="e">
        <f t="shared" si="22"/>
        <v>#N/A</v>
      </c>
      <c r="J341" s="4" t="e">
        <f>VLOOKUP(F341, [1]Carabidae_RawCounts!$B$2:$K$193, 2, FALSE)</f>
        <v>#N/A</v>
      </c>
    </row>
    <row r="342" spans="5:10" x14ac:dyDescent="0.35">
      <c r="E342" s="4">
        <f t="shared" si="20"/>
        <v>-41</v>
      </c>
      <c r="F342" s="4" t="str">
        <f t="shared" si="23"/>
        <v>_</v>
      </c>
      <c r="G342" s="7">
        <f t="shared" si="21"/>
        <v>44530</v>
      </c>
      <c r="H342" s="7" t="e">
        <f>VLOOKUP(F342, [1]Carabidae_RawCounts!$B$2:$K$193, 9, FALSE)</f>
        <v>#N/A</v>
      </c>
      <c r="I342" s="4" t="e">
        <f t="shared" si="22"/>
        <v>#N/A</v>
      </c>
      <c r="J342" s="4" t="e">
        <f>VLOOKUP(F342, [1]Carabidae_RawCounts!$B$2:$K$193, 2, FALSE)</f>
        <v>#N/A</v>
      </c>
    </row>
    <row r="343" spans="5:10" x14ac:dyDescent="0.35">
      <c r="E343" s="4">
        <f t="shared" si="20"/>
        <v>-41</v>
      </c>
      <c r="F343" s="4" t="str">
        <f t="shared" si="23"/>
        <v>_</v>
      </c>
      <c r="G343" s="7">
        <f t="shared" si="21"/>
        <v>44530</v>
      </c>
      <c r="H343" s="7" t="e">
        <f>VLOOKUP(F343, [1]Carabidae_RawCounts!$B$2:$K$193, 9, FALSE)</f>
        <v>#N/A</v>
      </c>
      <c r="I343" s="4" t="e">
        <f t="shared" si="22"/>
        <v>#N/A</v>
      </c>
      <c r="J343" s="4" t="e">
        <f>VLOOKUP(F343, [1]Carabidae_RawCounts!$B$2:$K$193, 2, FALSE)</f>
        <v>#N/A</v>
      </c>
    </row>
    <row r="344" spans="5:10" x14ac:dyDescent="0.35">
      <c r="E344" s="4">
        <f t="shared" si="20"/>
        <v>-41</v>
      </c>
      <c r="F344" s="4" t="str">
        <f t="shared" si="23"/>
        <v>_</v>
      </c>
      <c r="G344" s="7">
        <f t="shared" si="21"/>
        <v>44530</v>
      </c>
      <c r="H344" s="7" t="e">
        <f>VLOOKUP(F344, [1]Carabidae_RawCounts!$B$2:$K$193, 9, FALSE)</f>
        <v>#N/A</v>
      </c>
      <c r="I344" s="4" t="e">
        <f t="shared" si="22"/>
        <v>#N/A</v>
      </c>
      <c r="J344" s="4" t="e">
        <f>VLOOKUP(F344, [1]Carabidae_RawCounts!$B$2:$K$193, 2, FALSE)</f>
        <v>#N/A</v>
      </c>
    </row>
    <row r="345" spans="5:10" x14ac:dyDescent="0.35">
      <c r="E345" s="4">
        <f t="shared" si="20"/>
        <v>-41</v>
      </c>
      <c r="F345" s="4" t="str">
        <f t="shared" si="23"/>
        <v>_</v>
      </c>
      <c r="G345" s="7">
        <f t="shared" si="21"/>
        <v>44530</v>
      </c>
      <c r="H345" s="7" t="e">
        <f>VLOOKUP(F345, [1]Carabidae_RawCounts!$B$2:$K$193, 9, FALSE)</f>
        <v>#N/A</v>
      </c>
      <c r="I345" s="4" t="e">
        <f t="shared" si="22"/>
        <v>#N/A</v>
      </c>
      <c r="J345" s="4" t="e">
        <f>VLOOKUP(F345, [1]Carabidae_RawCounts!$B$2:$K$193, 2, FALSE)</f>
        <v>#N/A</v>
      </c>
    </row>
    <row r="346" spans="5:10" x14ac:dyDescent="0.35">
      <c r="E346" s="4">
        <f t="shared" si="20"/>
        <v>-41</v>
      </c>
      <c r="F346" s="4" t="str">
        <f t="shared" si="23"/>
        <v>_</v>
      </c>
      <c r="G346" s="7">
        <f t="shared" si="21"/>
        <v>44530</v>
      </c>
      <c r="H346" s="7" t="e">
        <f>VLOOKUP(F346, [1]Carabidae_RawCounts!$B$2:$K$193, 9, FALSE)</f>
        <v>#N/A</v>
      </c>
      <c r="I346" s="4" t="e">
        <f t="shared" si="22"/>
        <v>#N/A</v>
      </c>
      <c r="J346" s="4" t="e">
        <f>VLOOKUP(F346, [1]Carabidae_RawCounts!$B$2:$K$193, 2, FALSE)</f>
        <v>#N/A</v>
      </c>
    </row>
  </sheetData>
  <conditionalFormatting sqref="E1:E1048576">
    <cfRule type="cellIs" dxfId="1" priority="2" operator="notEqual">
      <formula>0</formula>
    </cfRule>
    <cfRule type="cellIs" priority="3" operator="notEqual">
      <formula>0</formula>
    </cfRule>
  </conditionalFormatting>
  <conditionalFormatting sqref="I1:I1048576">
    <cfRule type="cellIs" dxfId="0" priority="1" operator="notEqual">
      <formula>0</formula>
    </cfRule>
    <cfRule type="cellIs" priority="4" operator="notEqual">
      <formula>"1/0/00"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Pterostichus_adoxus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2024-03-03T20:20:15Z</dcterms:modified>
</cp:coreProperties>
</file>