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510" windowHeight="8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80" i="1"/>
  <c r="V81" i="1"/>
  <c r="V82" i="1"/>
  <c r="V83" i="1"/>
  <c r="V84" i="1"/>
  <c r="V8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3" i="1"/>
  <c r="T4" i="1"/>
  <c r="T2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8" i="1"/>
  <c r="T79" i="1"/>
  <c r="T80" i="1"/>
  <c r="T81" i="1"/>
  <c r="T82" i="1"/>
  <c r="T83" i="1"/>
  <c r="T84" i="1"/>
  <c r="T85" i="1"/>
  <c r="T1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U2" i="1"/>
  <c r="S2" i="1"/>
  <c r="D2" i="1" l="1"/>
  <c r="D5" i="1" l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9" i="1"/>
  <c r="D40" i="1"/>
  <c r="D41" i="1"/>
  <c r="D42" i="1"/>
  <c r="D43" i="1"/>
  <c r="D44" i="1"/>
  <c r="D46" i="1"/>
  <c r="D47" i="1"/>
  <c r="D48" i="1"/>
  <c r="D49" i="1"/>
  <c r="D50" i="1"/>
  <c r="D51" i="1"/>
  <c r="D53" i="1"/>
  <c r="D54" i="1"/>
  <c r="D55" i="1"/>
  <c r="D57" i="1"/>
  <c r="D58" i="1"/>
  <c r="D74" i="1"/>
  <c r="D75" i="1"/>
  <c r="D76" i="1"/>
  <c r="D77" i="1"/>
  <c r="D78" i="1"/>
  <c r="D79" i="1"/>
  <c r="D80" i="1"/>
  <c r="D81" i="1"/>
  <c r="D82" i="1"/>
  <c r="D83" i="1"/>
  <c r="D84" i="1"/>
  <c r="D85" i="1"/>
</calcChain>
</file>

<file path=xl/sharedStrings.xml><?xml version="1.0" encoding="utf-8"?>
<sst xmlns="http://schemas.openxmlformats.org/spreadsheetml/2006/main" count="106" uniqueCount="106">
  <si>
    <t>Dopants</t>
    <phoneticPr fontId="1" type="noConversion"/>
  </si>
  <si>
    <t>Band gap</t>
    <phoneticPr fontId="1" type="noConversion"/>
  </si>
  <si>
    <t>VBM1_E</t>
    <phoneticPr fontId="1" type="noConversion"/>
  </si>
  <si>
    <t>VBM1_M</t>
    <phoneticPr fontId="1" type="noConversion"/>
  </si>
  <si>
    <t>CBM1_E</t>
    <phoneticPr fontId="1" type="noConversion"/>
  </si>
  <si>
    <t>CBM1_M</t>
    <phoneticPr fontId="1" type="noConversion"/>
  </si>
  <si>
    <t>Pristine</t>
    <phoneticPr fontId="1" type="noConversion"/>
  </si>
  <si>
    <t>Ba</t>
  </si>
  <si>
    <t>Be</t>
  </si>
  <si>
    <t>Ca</t>
  </si>
  <si>
    <t>Cs</t>
  </si>
  <si>
    <t>Li</t>
  </si>
  <si>
    <t>Mg</t>
  </si>
  <si>
    <t>Na</t>
  </si>
  <si>
    <t>Sc</t>
  </si>
  <si>
    <t>Sr</t>
  </si>
  <si>
    <t>Ti</t>
  </si>
  <si>
    <t>Y</t>
    <phoneticPr fontId="1" type="noConversion"/>
  </si>
  <si>
    <t>Zr</t>
    <phoneticPr fontId="1" type="noConversion"/>
  </si>
  <si>
    <t>Hf</t>
    <phoneticPr fontId="1" type="noConversion"/>
  </si>
  <si>
    <t>V</t>
    <phoneticPr fontId="1" type="noConversion"/>
  </si>
  <si>
    <t>Nb</t>
    <phoneticPr fontId="1" type="noConversion"/>
  </si>
  <si>
    <t>Ta</t>
    <phoneticPr fontId="1" type="noConversion"/>
  </si>
  <si>
    <t>Cr</t>
    <phoneticPr fontId="1" type="noConversion"/>
  </si>
  <si>
    <t>Mo</t>
    <phoneticPr fontId="1" type="noConversion"/>
  </si>
  <si>
    <t>W</t>
    <phoneticPr fontId="1" type="noConversion"/>
  </si>
  <si>
    <t>Mn</t>
    <phoneticPr fontId="1" type="noConversion"/>
  </si>
  <si>
    <t>Fe</t>
    <phoneticPr fontId="1" type="noConversion"/>
  </si>
  <si>
    <t>Co</t>
    <phoneticPr fontId="1" type="noConversion"/>
  </si>
  <si>
    <t>Ir</t>
    <phoneticPr fontId="1" type="noConversion"/>
  </si>
  <si>
    <t>Ni</t>
    <phoneticPr fontId="1" type="noConversion"/>
  </si>
  <si>
    <t>Pd</t>
    <phoneticPr fontId="1" type="noConversion"/>
  </si>
  <si>
    <t>Pt</t>
    <phoneticPr fontId="1" type="noConversion"/>
  </si>
  <si>
    <t>Cu</t>
    <phoneticPr fontId="1" type="noConversion"/>
  </si>
  <si>
    <t>Ag</t>
    <phoneticPr fontId="1" type="noConversion"/>
  </si>
  <si>
    <t>Au</t>
    <phoneticPr fontId="1" type="noConversion"/>
  </si>
  <si>
    <t>Zn</t>
    <phoneticPr fontId="1" type="noConversion"/>
  </si>
  <si>
    <t>Cd</t>
    <phoneticPr fontId="1" type="noConversion"/>
  </si>
  <si>
    <t>Hg</t>
    <phoneticPr fontId="1" type="noConversion"/>
  </si>
  <si>
    <t>B</t>
    <phoneticPr fontId="1" type="noConversion"/>
  </si>
  <si>
    <t>Al</t>
    <phoneticPr fontId="1" type="noConversion"/>
  </si>
  <si>
    <t>Ga</t>
    <phoneticPr fontId="1" type="noConversion"/>
  </si>
  <si>
    <t>In</t>
    <phoneticPr fontId="1" type="noConversion"/>
  </si>
  <si>
    <t>Tl</t>
    <phoneticPr fontId="1" type="noConversion"/>
  </si>
  <si>
    <t>C</t>
    <phoneticPr fontId="1" type="noConversion"/>
  </si>
  <si>
    <t>Si</t>
    <phoneticPr fontId="1" type="noConversion"/>
  </si>
  <si>
    <t>Ge</t>
    <phoneticPr fontId="1" type="noConversion"/>
  </si>
  <si>
    <t>Pb</t>
    <phoneticPr fontId="1" type="noConversion"/>
  </si>
  <si>
    <t>N</t>
    <phoneticPr fontId="1" type="noConversion"/>
  </si>
  <si>
    <t>P</t>
    <phoneticPr fontId="1" type="noConversion"/>
  </si>
  <si>
    <t>As</t>
    <phoneticPr fontId="1" type="noConversion"/>
  </si>
  <si>
    <t>Sb</t>
    <phoneticPr fontId="1" type="noConversion"/>
  </si>
  <si>
    <t>Bi</t>
    <phoneticPr fontId="1" type="noConversion"/>
  </si>
  <si>
    <t>O</t>
    <phoneticPr fontId="1" type="noConversion"/>
  </si>
  <si>
    <t>S</t>
    <phoneticPr fontId="1" type="noConversion"/>
  </si>
  <si>
    <t>Te</t>
    <phoneticPr fontId="1" type="noConversion"/>
  </si>
  <si>
    <t>F</t>
    <phoneticPr fontId="1" type="noConversion"/>
  </si>
  <si>
    <t>Cl</t>
    <phoneticPr fontId="1" type="noConversion"/>
  </si>
  <si>
    <t>Br</t>
    <phoneticPr fontId="1" type="noConversion"/>
  </si>
  <si>
    <t>I</t>
    <phoneticPr fontId="1" type="noConversion"/>
  </si>
  <si>
    <t>Re</t>
    <phoneticPr fontId="1" type="noConversion"/>
  </si>
  <si>
    <t>Ru</t>
    <phoneticPr fontId="1" type="noConversion"/>
  </si>
  <si>
    <t>Os</t>
    <phoneticPr fontId="1" type="noConversion"/>
  </si>
  <si>
    <t>Rh</t>
    <phoneticPr fontId="1" type="noConversion"/>
  </si>
  <si>
    <t>Deep Level</t>
    <phoneticPr fontId="1" type="noConversion"/>
  </si>
  <si>
    <t>K</t>
    <phoneticPr fontId="1" type="noConversion"/>
  </si>
  <si>
    <t>Rb</t>
    <phoneticPr fontId="1" type="noConversion"/>
  </si>
  <si>
    <t>Config.</t>
    <phoneticPr fontId="1" type="noConversion"/>
  </si>
  <si>
    <t>Mag</t>
    <phoneticPr fontId="1" type="noConversion"/>
  </si>
  <si>
    <t>VBM2_E</t>
    <phoneticPr fontId="1" type="noConversion"/>
  </si>
  <si>
    <t>VBM2_M</t>
    <phoneticPr fontId="1" type="noConversion"/>
  </si>
  <si>
    <t>VBM3_E</t>
    <phoneticPr fontId="1" type="noConversion"/>
  </si>
  <si>
    <t>VBM3_M</t>
    <phoneticPr fontId="1" type="noConversion"/>
  </si>
  <si>
    <t>CBM2_E</t>
    <phoneticPr fontId="1" type="noConversion"/>
  </si>
  <si>
    <t>CBM2_M</t>
    <phoneticPr fontId="1" type="noConversion"/>
  </si>
  <si>
    <t>CBM3_E</t>
    <phoneticPr fontId="1" type="noConversion"/>
  </si>
  <si>
    <t>CBM3_M</t>
    <phoneticPr fontId="1" type="noConversion"/>
  </si>
  <si>
    <t>Atomic #</t>
    <phoneticPr fontId="1" type="noConversion"/>
  </si>
  <si>
    <t>H</t>
    <phoneticPr fontId="1" type="noConversion"/>
  </si>
  <si>
    <t>He</t>
    <phoneticPr fontId="1" type="noConversion"/>
  </si>
  <si>
    <t>Ne</t>
    <phoneticPr fontId="1" type="noConversion"/>
  </si>
  <si>
    <t>Ar</t>
    <phoneticPr fontId="1" type="noConversion"/>
  </si>
  <si>
    <t>Kr</t>
    <phoneticPr fontId="1" type="noConversion"/>
  </si>
  <si>
    <t>Xe</t>
    <phoneticPr fontId="1" type="noConversion"/>
  </si>
  <si>
    <t>La</t>
    <phoneticPr fontId="1" type="noConversion"/>
  </si>
  <si>
    <t>Ce</t>
    <phoneticPr fontId="1" type="noConversion"/>
  </si>
  <si>
    <t>Pr</t>
    <phoneticPr fontId="1" type="noConversion"/>
  </si>
  <si>
    <t>Nd</t>
    <phoneticPr fontId="1" type="noConversion"/>
  </si>
  <si>
    <t>Pm</t>
    <phoneticPr fontId="1" type="noConversion"/>
  </si>
  <si>
    <t>Sm</t>
    <phoneticPr fontId="1" type="noConversion"/>
  </si>
  <si>
    <t>Eu</t>
    <phoneticPr fontId="1" type="noConversion"/>
  </si>
  <si>
    <t>Gd</t>
    <phoneticPr fontId="1" type="noConversion"/>
  </si>
  <si>
    <t xml:space="preserve">Tb </t>
    <phoneticPr fontId="1" type="noConversion"/>
  </si>
  <si>
    <t>Dy</t>
    <phoneticPr fontId="1" type="noConversion"/>
  </si>
  <si>
    <t>Ho</t>
    <phoneticPr fontId="1" type="noConversion"/>
  </si>
  <si>
    <t>Er</t>
    <phoneticPr fontId="1" type="noConversion"/>
  </si>
  <si>
    <t>Tm</t>
    <phoneticPr fontId="1" type="noConversion"/>
  </si>
  <si>
    <t>Yb</t>
    <phoneticPr fontId="1" type="noConversion"/>
  </si>
  <si>
    <t>Lu</t>
    <phoneticPr fontId="1" type="noConversion"/>
  </si>
  <si>
    <t>Tc</t>
    <phoneticPr fontId="1" type="noConversion"/>
  </si>
  <si>
    <t>Se</t>
    <phoneticPr fontId="1" type="noConversion"/>
  </si>
  <si>
    <t>Sn</t>
    <phoneticPr fontId="1" type="noConversion"/>
  </si>
  <si>
    <t>vbm_top</t>
    <phoneticPr fontId="1" type="noConversion"/>
  </si>
  <si>
    <t>vbm_top_m</t>
    <phoneticPr fontId="1" type="noConversion"/>
  </si>
  <si>
    <t>cbm_bot_m</t>
    <phoneticPr fontId="1" type="noConversion"/>
  </si>
  <si>
    <t>cbm_bot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</si>
</sst>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000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2" borderId="1" xfId="0" applyNumberFormat="1" applyFill="1" applyBorder="1"/>
    <xf numFmtId="176" fontId="0" fillId="3" borderId="1" xfId="0" applyNumberFormat="1" applyFill="1" applyBorder="1"/>
    <xf numFmtId="176" fontId="0" fillId="0" borderId="1" xfId="0" applyNumberFormat="1" applyBorder="1"/>
    <xf numFmtId="176" fontId="0" fillId="0" borderId="1" xfId="0" applyNumberFormat="1" applyFill="1" applyBorder="1"/>
    <xf numFmtId="176" fontId="0" fillId="0" borderId="1" xfId="0" applyNumberFormat="1" applyFont="1" applyFill="1" applyBorder="1"/>
    <xf numFmtId="176" fontId="2" fillId="0" borderId="1" xfId="0" applyNumberFormat="1" applyFont="1" applyFill="1" applyBorder="1"/>
    <xf numFmtId="176" fontId="0" fillId="2" borderId="1" xfId="0" applyNumberFormat="1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176" fontId="0" fillId="0" borderId="1" xfId="0" applyNumberFormat="1" applyFont="1" applyBorder="1"/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abSelected="1" zoomScale="80" zoomScaleNormal="80" workbookViewId="0">
      <selection activeCell="Y18" sqref="Y18"/>
    </sheetView>
  </sheetViews>
  <sheetFormatPr defaultColWidth="10.33203125" defaultRowHeight="17" x14ac:dyDescent="0.45"/>
  <cols>
    <col min="1" max="2" width="10.33203125" style="3"/>
    <col min="3" max="3" width="9" style="3" bestFit="1" customWidth="1"/>
    <col min="4" max="4" width="9.1640625" style="3" customWidth="1"/>
    <col min="5" max="10" width="10.33203125" style="1"/>
    <col min="11" max="16" width="10.33203125" style="2"/>
    <col min="17" max="17" width="9.1640625" style="3" customWidth="1"/>
    <col min="18" max="18" width="10.4140625" style="3" customWidth="1"/>
    <col min="19" max="16384" width="10.33203125" style="3"/>
  </cols>
  <sheetData>
    <row r="1" spans="1:24" x14ac:dyDescent="0.45">
      <c r="A1" s="3" t="s">
        <v>77</v>
      </c>
      <c r="B1" s="3" t="s">
        <v>0</v>
      </c>
      <c r="C1" s="3" t="s">
        <v>67</v>
      </c>
      <c r="D1" s="3" t="s">
        <v>1</v>
      </c>
      <c r="E1" s="1" t="s">
        <v>2</v>
      </c>
      <c r="F1" s="1" t="s">
        <v>3</v>
      </c>
      <c r="G1" s="1" t="s">
        <v>69</v>
      </c>
      <c r="H1" s="1" t="s">
        <v>70</v>
      </c>
      <c r="I1" s="1" t="s">
        <v>71</v>
      </c>
      <c r="J1" s="1" t="s">
        <v>72</v>
      </c>
      <c r="K1" s="2" t="s">
        <v>4</v>
      </c>
      <c r="L1" s="2" t="s">
        <v>5</v>
      </c>
      <c r="M1" s="2" t="s">
        <v>73</v>
      </c>
      <c r="N1" s="2" t="s">
        <v>74</v>
      </c>
      <c r="O1" s="2" t="s">
        <v>75</v>
      </c>
      <c r="P1" s="2" t="s">
        <v>76</v>
      </c>
      <c r="Q1" s="3" t="s">
        <v>68</v>
      </c>
      <c r="R1" s="3" t="s">
        <v>64</v>
      </c>
      <c r="S1" s="3" t="s">
        <v>102</v>
      </c>
      <c r="T1" s="3" t="s">
        <v>103</v>
      </c>
      <c r="U1" s="3" t="s">
        <v>105</v>
      </c>
      <c r="V1" s="3" t="s">
        <v>104</v>
      </c>
    </row>
    <row r="2" spans="1:24" x14ac:dyDescent="0.45">
      <c r="A2" s="3">
        <v>0</v>
      </c>
      <c r="B2" s="3" t="s">
        <v>6</v>
      </c>
      <c r="C2" s="3">
        <v>0</v>
      </c>
      <c r="D2" s="3">
        <f>MIN(K2,M2,O2)-MAX(E2,G2,I2)</f>
        <v>0.53286000000000033</v>
      </c>
      <c r="E2" s="1">
        <v>5.3730599999999997</v>
      </c>
      <c r="F2" s="1">
        <v>-0.13005</v>
      </c>
      <c r="G2" s="1">
        <v>5.3403200000000002</v>
      </c>
      <c r="H2" s="1">
        <v>-0.13729</v>
      </c>
      <c r="I2" s="1">
        <v>5.2492900000000002</v>
      </c>
      <c r="J2" s="1">
        <v>-0.25718999999999997</v>
      </c>
      <c r="K2" s="2">
        <v>5.9059200000000001</v>
      </c>
      <c r="L2" s="2">
        <v>8.8950000000000001E-2</v>
      </c>
      <c r="M2" s="2">
        <v>6.0759699999999999</v>
      </c>
      <c r="N2" s="2">
        <v>31.570709999999998</v>
      </c>
      <c r="O2" s="2">
        <v>6.1073000000000004</v>
      </c>
      <c r="P2" s="2">
        <v>0.10903</v>
      </c>
      <c r="Q2" s="3">
        <v>0</v>
      </c>
      <c r="R2" s="3">
        <v>0</v>
      </c>
      <c r="S2" s="3">
        <f>MAX(E2,G2,I2)</f>
        <v>5.3730599999999997</v>
      </c>
      <c r="T2" s="4">
        <f>IF(S2=E2,F2,H2)</f>
        <v>-0.13005</v>
      </c>
      <c r="U2" s="3">
        <f>MIN(K2,M2,O2)</f>
        <v>5.9059200000000001</v>
      </c>
      <c r="V2" s="4">
        <f>IF(U2=K2,L2,N2)</f>
        <v>8.8950000000000001E-2</v>
      </c>
    </row>
    <row r="3" spans="1:24" x14ac:dyDescent="0.45">
      <c r="A3" s="3">
        <v>1</v>
      </c>
      <c r="B3" s="3" t="s">
        <v>78</v>
      </c>
      <c r="C3" s="3">
        <v>0</v>
      </c>
      <c r="D3" s="3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">
        <v>0</v>
      </c>
      <c r="R3" s="3">
        <v>0</v>
      </c>
      <c r="S3" s="3">
        <f t="shared" ref="S3:T66" si="0">MAX(E3,G3,I3)</f>
        <v>0</v>
      </c>
      <c r="T3" s="4">
        <f t="shared" ref="T3:T17" si="1">IF(S3=E3,F3,H3)</f>
        <v>0</v>
      </c>
      <c r="U3" s="3">
        <f t="shared" ref="U3:U66" si="2">MIN(K3,M3,O3)</f>
        <v>0</v>
      </c>
      <c r="V3" s="4">
        <f t="shared" ref="V3:V66" si="3">IF(U3=K3,L3,N3)</f>
        <v>0</v>
      </c>
    </row>
    <row r="4" spans="1:24" x14ac:dyDescent="0.45">
      <c r="A4" s="3">
        <v>2</v>
      </c>
      <c r="B4" s="3" t="s">
        <v>79</v>
      </c>
      <c r="C4" s="3">
        <v>0</v>
      </c>
      <c r="D4" s="3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3">
        <v>0</v>
      </c>
      <c r="R4" s="3">
        <v>0</v>
      </c>
      <c r="S4" s="3">
        <f t="shared" si="0"/>
        <v>0</v>
      </c>
      <c r="T4" s="4">
        <f t="shared" si="1"/>
        <v>0</v>
      </c>
      <c r="U4" s="3">
        <f t="shared" si="2"/>
        <v>0</v>
      </c>
      <c r="V4" s="4">
        <f t="shared" si="3"/>
        <v>0</v>
      </c>
    </row>
    <row r="5" spans="1:24" x14ac:dyDescent="0.45">
      <c r="A5" s="3">
        <v>3</v>
      </c>
      <c r="B5" s="3" t="s">
        <v>11</v>
      </c>
      <c r="C5" s="3">
        <v>1</v>
      </c>
      <c r="D5" s="3">
        <f t="shared" ref="D5:D58" si="4">MIN(K5,M5,O5)-MAX(E5,G5,I5)</f>
        <v>0.71053000000000033</v>
      </c>
      <c r="E5" s="7">
        <v>5.3751600000000002</v>
      </c>
      <c r="F5" s="7">
        <v>-0.15569</v>
      </c>
      <c r="G5" s="7">
        <v>5.38781</v>
      </c>
      <c r="H5" s="7">
        <v>-0.16556000000000001</v>
      </c>
      <c r="I5" s="7">
        <v>5.3152400000000002</v>
      </c>
      <c r="J5" s="7">
        <v>-0.38729999999999998</v>
      </c>
      <c r="K5" s="8">
        <v>6.0983400000000003</v>
      </c>
      <c r="L5" s="8">
        <v>0.11312</v>
      </c>
      <c r="M5" s="8">
        <v>6.1339699999999997</v>
      </c>
      <c r="N5" s="8">
        <v>4.1645899999999996</v>
      </c>
      <c r="O5" s="8">
        <v>6.2338500000000003</v>
      </c>
      <c r="P5" s="8">
        <v>8.1500000000000003E-2</v>
      </c>
      <c r="Q5" s="3">
        <v>0</v>
      </c>
      <c r="R5" s="3">
        <v>0</v>
      </c>
      <c r="S5" s="3">
        <f t="shared" si="0"/>
        <v>5.38781</v>
      </c>
      <c r="T5" s="4">
        <f t="shared" si="1"/>
        <v>-0.16556000000000001</v>
      </c>
      <c r="U5" s="3">
        <f t="shared" si="2"/>
        <v>6.0983400000000003</v>
      </c>
      <c r="V5" s="4">
        <f t="shared" si="3"/>
        <v>0.11312</v>
      </c>
    </row>
    <row r="6" spans="1:24" s="4" customFormat="1" x14ac:dyDescent="0.45">
      <c r="A6" s="4">
        <v>4</v>
      </c>
      <c r="B6" s="4" t="s">
        <v>8</v>
      </c>
      <c r="C6" s="4">
        <v>1</v>
      </c>
      <c r="D6" s="3">
        <f t="shared" si="4"/>
        <v>0.80693999999999999</v>
      </c>
      <c r="E6" s="7">
        <v>5.1629699999999996</v>
      </c>
      <c r="F6" s="7">
        <v>-0.18451000000000001</v>
      </c>
      <c r="G6" s="7">
        <v>5.1715200000000001</v>
      </c>
      <c r="H6" s="7">
        <v>-0.18262</v>
      </c>
      <c r="I6" s="7">
        <v>5.13253</v>
      </c>
      <c r="J6" s="7">
        <v>-0.26478000000000002</v>
      </c>
      <c r="K6" s="8">
        <v>5.9784600000000001</v>
      </c>
      <c r="L6" s="8">
        <v>0.13422999999999999</v>
      </c>
      <c r="M6" s="8">
        <v>6.0388200000000003</v>
      </c>
      <c r="N6" s="8">
        <v>43.077559999999998</v>
      </c>
      <c r="O6" s="8">
        <v>6.1216699999999999</v>
      </c>
      <c r="P6" s="8">
        <v>0.10333000000000001</v>
      </c>
      <c r="Q6" s="4">
        <v>0</v>
      </c>
      <c r="R6" s="4">
        <v>0</v>
      </c>
      <c r="S6" s="3">
        <f t="shared" si="0"/>
        <v>5.1715200000000001</v>
      </c>
      <c r="T6" s="4">
        <f t="shared" si="1"/>
        <v>-0.18262</v>
      </c>
      <c r="U6" s="3">
        <f t="shared" si="2"/>
        <v>5.9784600000000001</v>
      </c>
      <c r="V6" s="4">
        <f t="shared" si="3"/>
        <v>0.13422999999999999</v>
      </c>
      <c r="W6" s="3"/>
      <c r="X6" s="3"/>
    </row>
    <row r="7" spans="1:24" s="4" customFormat="1" x14ac:dyDescent="0.45">
      <c r="A7" s="4">
        <v>5</v>
      </c>
      <c r="B7" s="4" t="s">
        <v>39</v>
      </c>
      <c r="C7" s="4">
        <v>1</v>
      </c>
      <c r="D7" s="3">
        <f t="shared" si="4"/>
        <v>0.68299000000000021</v>
      </c>
      <c r="E7" s="1">
        <v>5.20282</v>
      </c>
      <c r="F7" s="7">
        <v>-0.23824999999999999</v>
      </c>
      <c r="G7" s="7">
        <v>5.2468199999999996</v>
      </c>
      <c r="H7" s="7">
        <v>-0.23824999999999999</v>
      </c>
      <c r="I7" s="7">
        <v>5.2400500000000001</v>
      </c>
      <c r="J7" s="7">
        <v>-0.23155000000000001</v>
      </c>
      <c r="K7" s="8">
        <v>5.9507000000000003</v>
      </c>
      <c r="L7" s="8">
        <v>0.12906000000000001</v>
      </c>
      <c r="M7" s="8">
        <v>5.9298099999999998</v>
      </c>
      <c r="N7" s="8">
        <v>9.1527399999999997</v>
      </c>
      <c r="O7" s="8">
        <v>6.1166600000000004</v>
      </c>
      <c r="P7" s="8">
        <v>0.16328999999999999</v>
      </c>
      <c r="Q7" s="4">
        <v>0</v>
      </c>
      <c r="R7" s="4">
        <v>3</v>
      </c>
      <c r="S7" s="3">
        <f t="shared" si="0"/>
        <v>5.2468199999999996</v>
      </c>
      <c r="T7" s="4">
        <f t="shared" si="1"/>
        <v>-0.23824999999999999</v>
      </c>
      <c r="U7" s="3">
        <f t="shared" si="2"/>
        <v>5.9298099999999998</v>
      </c>
      <c r="V7" s="4">
        <f t="shared" si="3"/>
        <v>9.1527399999999997</v>
      </c>
      <c r="W7" s="3"/>
      <c r="X7" s="3"/>
    </row>
    <row r="8" spans="1:24" s="4" customFormat="1" x14ac:dyDescent="0.45">
      <c r="A8" s="4">
        <v>6</v>
      </c>
      <c r="B8" s="4" t="s">
        <v>44</v>
      </c>
      <c r="C8" s="4">
        <v>1</v>
      </c>
      <c r="D8" s="3">
        <f t="shared" si="4"/>
        <v>0.68533000000000044</v>
      </c>
      <c r="E8" s="7">
        <v>5.3063599999999997</v>
      </c>
      <c r="F8" s="7">
        <v>-0.26178000000000001</v>
      </c>
      <c r="G8" s="7">
        <v>5.343</v>
      </c>
      <c r="H8" s="7">
        <v>-0.24878</v>
      </c>
      <c r="I8" s="7">
        <v>5.32456</v>
      </c>
      <c r="J8" s="7">
        <v>-0.68694</v>
      </c>
      <c r="K8" s="8">
        <v>6.0283300000000004</v>
      </c>
      <c r="L8" s="8">
        <v>0.12877</v>
      </c>
      <c r="M8" s="8">
        <v>6.07517</v>
      </c>
      <c r="N8" s="8">
        <v>8.7243600000000008</v>
      </c>
      <c r="O8" s="8">
        <v>6.1851799999999999</v>
      </c>
      <c r="P8" s="8">
        <v>0.16508999999999999</v>
      </c>
      <c r="Q8" s="4">
        <v>0</v>
      </c>
      <c r="R8" s="4">
        <v>1</v>
      </c>
      <c r="S8" s="3">
        <f t="shared" si="0"/>
        <v>5.343</v>
      </c>
      <c r="T8" s="4">
        <f t="shared" si="1"/>
        <v>-0.24878</v>
      </c>
      <c r="U8" s="3">
        <f t="shared" si="2"/>
        <v>6.0283300000000004</v>
      </c>
      <c r="V8" s="4">
        <f t="shared" si="3"/>
        <v>0.12877</v>
      </c>
      <c r="W8" s="3"/>
      <c r="X8" s="3"/>
    </row>
    <row r="9" spans="1:24" s="4" customFormat="1" x14ac:dyDescent="0.45">
      <c r="A9" s="4">
        <v>7</v>
      </c>
      <c r="B9" s="4" t="s">
        <v>48</v>
      </c>
      <c r="C9" s="4">
        <v>2</v>
      </c>
      <c r="D9" s="3">
        <f t="shared" si="4"/>
        <v>0.67297999999999991</v>
      </c>
      <c r="E9" s="7">
        <v>5.39771</v>
      </c>
      <c r="F9" s="7">
        <v>-0.16250000000000001</v>
      </c>
      <c r="G9" s="7">
        <v>5.4569200000000002</v>
      </c>
      <c r="H9" s="7">
        <v>-0.15964</v>
      </c>
      <c r="I9" s="7">
        <v>5.3997700000000002</v>
      </c>
      <c r="J9" s="7">
        <v>-0.77200000000000002</v>
      </c>
      <c r="K9" s="8">
        <v>6.1299000000000001</v>
      </c>
      <c r="L9" s="8">
        <v>0.10962</v>
      </c>
      <c r="M9" s="8">
        <v>6.2054</v>
      </c>
      <c r="N9" s="8">
        <v>23.638750000000002</v>
      </c>
      <c r="O9" s="8">
        <v>6.3056000000000001</v>
      </c>
      <c r="P9" s="8">
        <v>0.14777000000000001</v>
      </c>
      <c r="Q9" s="4">
        <v>0</v>
      </c>
      <c r="R9" s="4">
        <v>0</v>
      </c>
      <c r="S9" s="3">
        <f t="shared" si="0"/>
        <v>5.4569200000000002</v>
      </c>
      <c r="T9" s="4">
        <f t="shared" si="1"/>
        <v>-0.15964</v>
      </c>
      <c r="U9" s="3">
        <f t="shared" si="2"/>
        <v>6.1299000000000001</v>
      </c>
      <c r="V9" s="4">
        <f t="shared" si="3"/>
        <v>0.10962</v>
      </c>
      <c r="W9" s="3"/>
      <c r="X9" s="3"/>
    </row>
    <row r="10" spans="1:24" s="4" customFormat="1" x14ac:dyDescent="0.45">
      <c r="A10" s="4">
        <v>8</v>
      </c>
      <c r="B10" s="4" t="s">
        <v>53</v>
      </c>
      <c r="C10" s="4">
        <v>2</v>
      </c>
      <c r="D10" s="3">
        <f t="shared" si="4"/>
        <v>0.73848999999999965</v>
      </c>
      <c r="E10" s="7">
        <v>5.2648900000000003</v>
      </c>
      <c r="F10" s="7">
        <v>-0.16891999999999999</v>
      </c>
      <c r="G10" s="7">
        <v>5.3097200000000004</v>
      </c>
      <c r="H10" s="7">
        <v>-0.16841</v>
      </c>
      <c r="I10" s="7">
        <v>5.2534999999999998</v>
      </c>
      <c r="J10" s="7">
        <v>-0.34610000000000002</v>
      </c>
      <c r="K10" s="8">
        <v>6.0482100000000001</v>
      </c>
      <c r="L10" s="8">
        <v>0.11723</v>
      </c>
      <c r="M10" s="8">
        <v>6.1207500000000001</v>
      </c>
      <c r="N10" s="8">
        <v>5.5021300000000002</v>
      </c>
      <c r="O10" s="8">
        <v>6.2299699999999998</v>
      </c>
      <c r="P10" s="8">
        <v>0.14218</v>
      </c>
      <c r="Q10" s="4">
        <v>0</v>
      </c>
      <c r="R10" s="4">
        <v>0</v>
      </c>
      <c r="S10" s="3">
        <f t="shared" si="0"/>
        <v>5.3097200000000004</v>
      </c>
      <c r="T10" s="4">
        <f t="shared" si="1"/>
        <v>-0.16841</v>
      </c>
      <c r="U10" s="3">
        <f t="shared" si="2"/>
        <v>6.0482100000000001</v>
      </c>
      <c r="V10" s="4">
        <f t="shared" si="3"/>
        <v>0.11723</v>
      </c>
      <c r="W10" s="3"/>
      <c r="X10" s="3"/>
    </row>
    <row r="11" spans="1:24" s="4" customFormat="1" x14ac:dyDescent="0.45">
      <c r="A11" s="4">
        <v>9</v>
      </c>
      <c r="B11" s="4" t="s">
        <v>56</v>
      </c>
      <c r="C11" s="4">
        <v>2</v>
      </c>
      <c r="D11" s="3">
        <f t="shared" si="4"/>
        <v>0.61212999999999962</v>
      </c>
      <c r="E11" s="7">
        <v>5.27569</v>
      </c>
      <c r="F11" s="7">
        <v>-0.18751999999999999</v>
      </c>
      <c r="G11" s="7">
        <v>5.3282100000000003</v>
      </c>
      <c r="H11" s="7">
        <v>-0.17193</v>
      </c>
      <c r="I11" s="7">
        <v>5.2942900000000002</v>
      </c>
      <c r="J11" s="7">
        <v>-0.30357000000000001</v>
      </c>
      <c r="K11" s="8">
        <v>5.94034</v>
      </c>
      <c r="L11" s="8">
        <v>0.13214999999999999</v>
      </c>
      <c r="M11" s="8">
        <v>6.0467399999999998</v>
      </c>
      <c r="N11" s="8">
        <v>7.8662799999999997</v>
      </c>
      <c r="O11" s="8">
        <v>6.0801800000000004</v>
      </c>
      <c r="P11" s="8">
        <v>0.26071</v>
      </c>
      <c r="Q11" s="4">
        <v>0</v>
      </c>
      <c r="R11" s="4">
        <v>3</v>
      </c>
      <c r="S11" s="3">
        <f t="shared" si="0"/>
        <v>5.3282100000000003</v>
      </c>
      <c r="T11" s="4">
        <f t="shared" si="1"/>
        <v>-0.17193</v>
      </c>
      <c r="U11" s="3">
        <f t="shared" si="2"/>
        <v>5.94034</v>
      </c>
      <c r="V11" s="4">
        <f t="shared" si="3"/>
        <v>0.13214999999999999</v>
      </c>
      <c r="W11" s="3"/>
      <c r="X11" s="3"/>
    </row>
    <row r="12" spans="1:24" s="4" customFormat="1" x14ac:dyDescent="0.45">
      <c r="A12" s="4">
        <v>10</v>
      </c>
      <c r="B12" s="4" t="s">
        <v>80</v>
      </c>
      <c r="C12" s="3">
        <v>0</v>
      </c>
      <c r="D12" s="3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3">
        <v>0</v>
      </c>
      <c r="R12" s="3">
        <v>0</v>
      </c>
      <c r="S12" s="3">
        <f t="shared" si="0"/>
        <v>0</v>
      </c>
      <c r="T12" s="4">
        <f t="shared" si="1"/>
        <v>0</v>
      </c>
      <c r="U12" s="3">
        <f t="shared" si="2"/>
        <v>0</v>
      </c>
      <c r="V12" s="4">
        <f t="shared" si="3"/>
        <v>0</v>
      </c>
      <c r="W12" s="3"/>
      <c r="X12" s="3"/>
    </row>
    <row r="13" spans="1:24" s="4" customFormat="1" x14ac:dyDescent="0.45">
      <c r="A13" s="4">
        <v>11</v>
      </c>
      <c r="B13" s="4" t="s">
        <v>13</v>
      </c>
      <c r="C13" s="4">
        <v>1</v>
      </c>
      <c r="D13" s="3">
        <f t="shared" si="4"/>
        <v>0.70097999999999949</v>
      </c>
      <c r="E13" s="7">
        <v>5.3590299999999997</v>
      </c>
      <c r="F13" s="7">
        <v>-0.15451000000000001</v>
      </c>
      <c r="G13" s="7">
        <v>5.3818000000000001</v>
      </c>
      <c r="H13" s="7">
        <v>-0.16622999999999999</v>
      </c>
      <c r="I13" s="7">
        <v>5.3131399999999998</v>
      </c>
      <c r="J13" s="7">
        <v>-0.49248999999999998</v>
      </c>
      <c r="K13" s="8">
        <v>6.0884</v>
      </c>
      <c r="L13" s="8">
        <v>0.1192</v>
      </c>
      <c r="M13" s="8">
        <v>6.0827799999999996</v>
      </c>
      <c r="N13" s="8">
        <v>4.7725799999999996</v>
      </c>
      <c r="O13" s="8">
        <v>6.2810100000000002</v>
      </c>
      <c r="P13" s="8">
        <v>0.19903000000000001</v>
      </c>
      <c r="Q13" s="4">
        <v>0</v>
      </c>
      <c r="R13" s="4">
        <v>0</v>
      </c>
      <c r="S13" s="3">
        <f t="shared" si="0"/>
        <v>5.3818000000000001</v>
      </c>
      <c r="T13" s="4">
        <f t="shared" si="1"/>
        <v>-0.16622999999999999</v>
      </c>
      <c r="U13" s="3">
        <f t="shared" si="2"/>
        <v>6.0827799999999996</v>
      </c>
      <c r="V13" s="4">
        <f t="shared" si="3"/>
        <v>4.7725799999999996</v>
      </c>
      <c r="W13" s="3"/>
      <c r="X13" s="3"/>
    </row>
    <row r="14" spans="1:24" s="4" customFormat="1" x14ac:dyDescent="0.45">
      <c r="A14" s="4">
        <v>12</v>
      </c>
      <c r="B14" s="4" t="s">
        <v>12</v>
      </c>
      <c r="C14" s="4">
        <v>1</v>
      </c>
      <c r="D14" s="3">
        <f t="shared" si="4"/>
        <v>0.79462999999999973</v>
      </c>
      <c r="E14" s="7">
        <v>5.2268499999999998</v>
      </c>
      <c r="F14" s="7">
        <v>-0.18948999999999999</v>
      </c>
      <c r="G14" s="7">
        <v>5.2363400000000002</v>
      </c>
      <c r="H14" s="7">
        <v>-0.19838</v>
      </c>
      <c r="I14" s="7">
        <v>5.1948400000000001</v>
      </c>
      <c r="J14" s="7">
        <v>-0.2823</v>
      </c>
      <c r="K14" s="8">
        <v>6.0309699999999999</v>
      </c>
      <c r="L14" s="8">
        <v>0.14241999999999999</v>
      </c>
      <c r="M14" s="8">
        <v>6.0447300000000004</v>
      </c>
      <c r="N14" s="8">
        <v>9.0896799999999995</v>
      </c>
      <c r="O14" s="8">
        <v>6.24986</v>
      </c>
      <c r="P14" s="8">
        <v>0.15762000000000001</v>
      </c>
      <c r="Q14" s="4">
        <v>0</v>
      </c>
      <c r="R14" s="4">
        <v>0</v>
      </c>
      <c r="S14" s="3">
        <f t="shared" si="0"/>
        <v>5.2363400000000002</v>
      </c>
      <c r="T14" s="4">
        <f t="shared" si="1"/>
        <v>-0.19838</v>
      </c>
      <c r="U14" s="3">
        <f t="shared" si="2"/>
        <v>6.0309699999999999</v>
      </c>
      <c r="V14" s="4">
        <f t="shared" si="3"/>
        <v>0.14241999999999999</v>
      </c>
      <c r="W14" s="3"/>
      <c r="X14" s="3"/>
    </row>
    <row r="15" spans="1:24" s="4" customFormat="1" x14ac:dyDescent="0.45">
      <c r="A15" s="4">
        <v>13</v>
      </c>
      <c r="B15" s="4" t="s">
        <v>40</v>
      </c>
      <c r="C15" s="4">
        <v>1</v>
      </c>
      <c r="D15" s="3">
        <f t="shared" si="4"/>
        <v>0.85965999999999987</v>
      </c>
      <c r="E15" s="7">
        <v>5.2399199999999997</v>
      </c>
      <c r="F15" s="7">
        <v>-0.24859999999999999</v>
      </c>
      <c r="G15" s="7">
        <v>5.2263299999999999</v>
      </c>
      <c r="H15" s="7">
        <v>-0.28348000000000001</v>
      </c>
      <c r="I15" s="7">
        <v>5.2306100000000004</v>
      </c>
      <c r="J15" s="7">
        <v>-0.27539999999999998</v>
      </c>
      <c r="K15" s="8">
        <v>6.0995799999999996</v>
      </c>
      <c r="L15" s="8">
        <v>9.2460000000000001E-2</v>
      </c>
      <c r="M15" s="8">
        <v>6.1325599999999998</v>
      </c>
      <c r="N15" s="8">
        <v>16.573340000000002</v>
      </c>
      <c r="O15" s="8">
        <v>6.2346599999999999</v>
      </c>
      <c r="P15" s="8">
        <v>0.32685999999999998</v>
      </c>
      <c r="Q15" s="4">
        <v>0</v>
      </c>
      <c r="R15" s="4">
        <v>2</v>
      </c>
      <c r="S15" s="3">
        <f t="shared" si="0"/>
        <v>5.2399199999999997</v>
      </c>
      <c r="T15" s="4">
        <f t="shared" si="1"/>
        <v>-0.24859999999999999</v>
      </c>
      <c r="U15" s="3">
        <f t="shared" si="2"/>
        <v>6.0995799999999996</v>
      </c>
      <c r="V15" s="4">
        <f t="shared" si="3"/>
        <v>9.2460000000000001E-2</v>
      </c>
      <c r="W15" s="3"/>
      <c r="X15" s="3"/>
    </row>
    <row r="16" spans="1:24" s="4" customFormat="1" x14ac:dyDescent="0.45">
      <c r="A16" s="4">
        <v>14</v>
      </c>
      <c r="B16" s="4" t="s">
        <v>45</v>
      </c>
      <c r="C16" s="4">
        <v>1</v>
      </c>
      <c r="D16" s="3">
        <f t="shared" si="4"/>
        <v>0.7572100000000006</v>
      </c>
      <c r="E16" s="7">
        <v>5.2973699999999999</v>
      </c>
      <c r="F16" s="7">
        <v>-0.15709000000000001</v>
      </c>
      <c r="G16" s="7">
        <v>5.3032199999999996</v>
      </c>
      <c r="H16" s="7">
        <v>-0.15304000000000001</v>
      </c>
      <c r="I16" s="7">
        <v>5.2269300000000003</v>
      </c>
      <c r="J16" s="7">
        <v>-0.29331000000000002</v>
      </c>
      <c r="K16" s="8">
        <v>6.0604300000000002</v>
      </c>
      <c r="L16" s="8">
        <v>0.11445</v>
      </c>
      <c r="M16" s="8">
        <v>6.1067499999999999</v>
      </c>
      <c r="N16" s="8">
        <v>8.68628</v>
      </c>
      <c r="O16" s="8">
        <v>6.2299800000000003</v>
      </c>
      <c r="P16" s="8">
        <v>0.13295000000000001</v>
      </c>
      <c r="Q16" s="4">
        <v>0</v>
      </c>
      <c r="R16" s="4">
        <v>0</v>
      </c>
      <c r="S16" s="3">
        <f t="shared" si="0"/>
        <v>5.3032199999999996</v>
      </c>
      <c r="T16" s="4">
        <f t="shared" si="1"/>
        <v>-0.15304000000000001</v>
      </c>
      <c r="U16" s="3">
        <f t="shared" si="2"/>
        <v>6.0604300000000002</v>
      </c>
      <c r="V16" s="4">
        <f t="shared" si="3"/>
        <v>0.11445</v>
      </c>
      <c r="W16" s="3"/>
      <c r="X16" s="3"/>
    </row>
    <row r="17" spans="1:24" s="4" customFormat="1" x14ac:dyDescent="0.45">
      <c r="A17" s="4">
        <v>15</v>
      </c>
      <c r="B17" s="4" t="s">
        <v>49</v>
      </c>
      <c r="C17" s="4">
        <v>1</v>
      </c>
      <c r="D17" s="3">
        <f t="shared" si="4"/>
        <v>0.54218000000000011</v>
      </c>
      <c r="E17" s="7">
        <v>5.3012300000000003</v>
      </c>
      <c r="F17" s="7">
        <v>-0.16883999999999999</v>
      </c>
      <c r="G17" s="7">
        <v>5.3348500000000003</v>
      </c>
      <c r="H17" s="7">
        <v>-0.16702</v>
      </c>
      <c r="I17" s="7">
        <v>5.3065699999999998</v>
      </c>
      <c r="J17" s="7">
        <v>-0.25135000000000002</v>
      </c>
      <c r="K17" s="8">
        <v>6.0659599999999996</v>
      </c>
      <c r="L17" s="8">
        <v>0.15262999999999999</v>
      </c>
      <c r="M17" s="8">
        <v>5.8770300000000004</v>
      </c>
      <c r="N17" s="8">
        <v>3.2942999999999998</v>
      </c>
      <c r="O17" s="8">
        <v>6.1524400000000004</v>
      </c>
      <c r="P17" s="8">
        <v>0.49148999999999998</v>
      </c>
      <c r="Q17" s="4">
        <v>0</v>
      </c>
      <c r="R17" s="4">
        <v>0</v>
      </c>
      <c r="S17" s="3">
        <f t="shared" si="0"/>
        <v>5.3348500000000003</v>
      </c>
      <c r="T17" s="4">
        <f t="shared" si="1"/>
        <v>-0.16702</v>
      </c>
      <c r="U17" s="3">
        <f t="shared" si="2"/>
        <v>5.8770300000000004</v>
      </c>
      <c r="V17" s="4">
        <f t="shared" si="3"/>
        <v>3.2942999999999998</v>
      </c>
      <c r="W17" s="3"/>
      <c r="X17" s="3"/>
    </row>
    <row r="18" spans="1:24" s="4" customFormat="1" x14ac:dyDescent="0.45">
      <c r="A18" s="4">
        <v>16</v>
      </c>
      <c r="B18" s="4" t="s">
        <v>54</v>
      </c>
      <c r="C18" s="4">
        <v>2</v>
      </c>
      <c r="D18" s="3">
        <f t="shared" si="4"/>
        <v>0.77632999999999974</v>
      </c>
      <c r="E18" s="7">
        <v>5.3427199999999999</v>
      </c>
      <c r="F18" s="7">
        <v>-0.15539</v>
      </c>
      <c r="G18" s="7">
        <v>5.3302800000000001</v>
      </c>
      <c r="H18" s="7">
        <v>-0.15504000000000001</v>
      </c>
      <c r="I18" s="7">
        <v>5.25143</v>
      </c>
      <c r="J18" s="7">
        <v>-0.18185999999999999</v>
      </c>
      <c r="K18" s="8">
        <v>6.1190499999999997</v>
      </c>
      <c r="L18" s="8">
        <v>0.11241</v>
      </c>
      <c r="M18" s="8">
        <v>6.1715</v>
      </c>
      <c r="N18" s="8">
        <v>12.26258</v>
      </c>
      <c r="O18" s="8">
        <v>6.2745199999999999</v>
      </c>
      <c r="P18" s="8">
        <v>0.29364000000000001</v>
      </c>
      <c r="Q18" s="4">
        <v>0</v>
      </c>
      <c r="R18" s="4">
        <v>0</v>
      </c>
      <c r="S18" s="3">
        <f t="shared" si="0"/>
        <v>5.3427199999999999</v>
      </c>
      <c r="T18" s="4">
        <f>IF(S18=E18,F18,H18)</f>
        <v>-0.15539</v>
      </c>
      <c r="U18" s="3">
        <f t="shared" si="2"/>
        <v>6.1190499999999997</v>
      </c>
      <c r="V18" s="4">
        <f t="shared" si="3"/>
        <v>0.11241</v>
      </c>
      <c r="W18" s="3"/>
      <c r="X18" s="3"/>
    </row>
    <row r="19" spans="1:24" s="4" customFormat="1" x14ac:dyDescent="0.45">
      <c r="A19" s="4">
        <v>17</v>
      </c>
      <c r="B19" s="4" t="s">
        <v>57</v>
      </c>
      <c r="C19" s="4">
        <v>2</v>
      </c>
      <c r="D19" s="3">
        <f t="shared" si="4"/>
        <v>0.6602099999999993</v>
      </c>
      <c r="E19" s="7">
        <v>5.2815700000000003</v>
      </c>
      <c r="F19" s="7">
        <v>-0.16968</v>
      </c>
      <c r="G19" s="7">
        <v>5.3380400000000003</v>
      </c>
      <c r="H19" s="7">
        <v>-0.16017000000000001</v>
      </c>
      <c r="I19" s="7">
        <v>5.2799699999999996</v>
      </c>
      <c r="J19" s="7">
        <v>-0.30069000000000001</v>
      </c>
      <c r="K19" s="8">
        <v>5.9982499999999996</v>
      </c>
      <c r="L19" s="8">
        <v>0.10287</v>
      </c>
      <c r="M19" s="8">
        <v>6.0000499999999999</v>
      </c>
      <c r="N19" s="8">
        <v>7.1845600000000003</v>
      </c>
      <c r="O19" s="8">
        <v>6.15036</v>
      </c>
      <c r="P19" s="8">
        <v>0.31203999999999998</v>
      </c>
      <c r="Q19" s="4">
        <v>0</v>
      </c>
      <c r="R19" s="4">
        <v>0</v>
      </c>
      <c r="S19" s="3">
        <f t="shared" si="0"/>
        <v>5.3380400000000003</v>
      </c>
      <c r="T19" s="4">
        <f t="shared" ref="T19:T82" si="5">IF(S19=E19,F19,H19)</f>
        <v>-0.16017000000000001</v>
      </c>
      <c r="U19" s="3">
        <f t="shared" si="2"/>
        <v>5.9982499999999996</v>
      </c>
      <c r="V19" s="4">
        <f t="shared" si="3"/>
        <v>0.10287</v>
      </c>
      <c r="W19" s="3"/>
      <c r="X19" s="3"/>
    </row>
    <row r="20" spans="1:24" s="4" customFormat="1" x14ac:dyDescent="0.45">
      <c r="A20" s="4">
        <v>18</v>
      </c>
      <c r="B20" s="4" t="s">
        <v>81</v>
      </c>
      <c r="C20" s="3">
        <v>0</v>
      </c>
      <c r="D20" s="3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3">
        <v>0</v>
      </c>
      <c r="R20" s="3">
        <v>0</v>
      </c>
      <c r="S20" s="3">
        <f t="shared" si="0"/>
        <v>0</v>
      </c>
      <c r="T20" s="4">
        <f t="shared" si="5"/>
        <v>0</v>
      </c>
      <c r="U20" s="3">
        <f t="shared" si="2"/>
        <v>0</v>
      </c>
      <c r="V20" s="4">
        <f t="shared" si="3"/>
        <v>0</v>
      </c>
      <c r="W20" s="3"/>
      <c r="X20" s="3"/>
    </row>
    <row r="21" spans="1:24" s="4" customFormat="1" x14ac:dyDescent="0.45">
      <c r="A21" s="4">
        <v>19</v>
      </c>
      <c r="B21" s="4" t="s">
        <v>65</v>
      </c>
      <c r="C21" s="4">
        <v>1</v>
      </c>
      <c r="D21" s="3">
        <f t="shared" si="4"/>
        <v>0.70243000000000055</v>
      </c>
      <c r="E21" s="7">
        <v>5.2922099999999999</v>
      </c>
      <c r="F21" s="7">
        <v>-0.16302</v>
      </c>
      <c r="G21" s="7">
        <v>5.3169199999999996</v>
      </c>
      <c r="H21" s="7">
        <v>-0.18836</v>
      </c>
      <c r="I21" s="7">
        <v>5.2501300000000004</v>
      </c>
      <c r="J21" s="7">
        <v>-0.53763000000000005</v>
      </c>
      <c r="K21" s="8">
        <v>6.0513599999999999</v>
      </c>
      <c r="L21" s="8">
        <v>0.10983999999999999</v>
      </c>
      <c r="M21" s="8">
        <v>6.0193500000000002</v>
      </c>
      <c r="N21" s="8">
        <v>3.9588800000000002</v>
      </c>
      <c r="O21" s="8">
        <v>6.2299499999999997</v>
      </c>
      <c r="P21" s="8">
        <v>0.22039</v>
      </c>
      <c r="Q21" s="4">
        <v>0</v>
      </c>
      <c r="R21" s="4">
        <v>0</v>
      </c>
      <c r="S21" s="3">
        <f t="shared" si="0"/>
        <v>5.3169199999999996</v>
      </c>
      <c r="T21" s="4">
        <f t="shared" si="5"/>
        <v>-0.18836</v>
      </c>
      <c r="U21" s="3">
        <f t="shared" si="2"/>
        <v>6.0193500000000002</v>
      </c>
      <c r="V21" s="4">
        <f t="shared" si="3"/>
        <v>3.9588800000000002</v>
      </c>
      <c r="W21" s="3"/>
      <c r="X21" s="3"/>
    </row>
    <row r="22" spans="1:24" s="4" customFormat="1" x14ac:dyDescent="0.45">
      <c r="A22" s="4">
        <v>20</v>
      </c>
      <c r="B22" s="4" t="s">
        <v>9</v>
      </c>
      <c r="C22" s="4">
        <v>1</v>
      </c>
      <c r="D22" s="3">
        <f t="shared" si="4"/>
        <v>0.79682999999999993</v>
      </c>
      <c r="E22" s="7">
        <v>5.3052999999999999</v>
      </c>
      <c r="F22" s="7">
        <v>-0.1666</v>
      </c>
      <c r="G22" s="7">
        <v>5.3004600000000002</v>
      </c>
      <c r="H22" s="7">
        <v>-0.17777999999999999</v>
      </c>
      <c r="I22" s="7">
        <v>5.2289399999999997</v>
      </c>
      <c r="J22" s="7">
        <v>-0.37923000000000001</v>
      </c>
      <c r="K22" s="8">
        <v>6.1021299999999998</v>
      </c>
      <c r="L22" s="8">
        <v>0.11738999999999999</v>
      </c>
      <c r="M22" s="8">
        <v>6.1136600000000003</v>
      </c>
      <c r="N22" s="8">
        <v>18.394200000000001</v>
      </c>
      <c r="O22" s="8">
        <v>6.2949099999999998</v>
      </c>
      <c r="P22" s="8">
        <v>0.17111000000000001</v>
      </c>
      <c r="Q22" s="4">
        <v>0</v>
      </c>
      <c r="R22" s="4">
        <v>0</v>
      </c>
      <c r="S22" s="3">
        <f t="shared" si="0"/>
        <v>5.3052999999999999</v>
      </c>
      <c r="T22" s="4">
        <f t="shared" si="5"/>
        <v>-0.1666</v>
      </c>
      <c r="U22" s="3">
        <f t="shared" si="2"/>
        <v>6.1021299999999998</v>
      </c>
      <c r="V22" s="4">
        <f t="shared" si="3"/>
        <v>0.11738999999999999</v>
      </c>
      <c r="W22" s="3"/>
      <c r="X22" s="3"/>
    </row>
    <row r="23" spans="1:24" s="4" customFormat="1" x14ac:dyDescent="0.45">
      <c r="A23" s="4">
        <v>21</v>
      </c>
      <c r="B23" s="4" t="s">
        <v>14</v>
      </c>
      <c r="C23" s="4">
        <v>1</v>
      </c>
      <c r="D23" s="3">
        <f t="shared" si="4"/>
        <v>0.67499999999999982</v>
      </c>
      <c r="E23" s="1">
        <v>5.3283399999999999</v>
      </c>
      <c r="F23" s="7">
        <v>-0.25340000000000001</v>
      </c>
      <c r="G23" s="7">
        <v>5.3654999999999999</v>
      </c>
      <c r="H23" s="7">
        <v>-0.25340000000000001</v>
      </c>
      <c r="I23" s="7">
        <v>5.3426299999999998</v>
      </c>
      <c r="J23" s="7">
        <v>-0.25061</v>
      </c>
      <c r="K23" s="8">
        <v>6.0965800000000003</v>
      </c>
      <c r="L23" s="8">
        <v>0.12391000000000001</v>
      </c>
      <c r="M23" s="8">
        <v>6.0404999999999998</v>
      </c>
      <c r="N23" s="8">
        <v>10.456250000000001</v>
      </c>
      <c r="O23" s="8">
        <v>6.2808999999999999</v>
      </c>
      <c r="P23" s="8">
        <v>0.29285</v>
      </c>
      <c r="Q23" s="4">
        <v>0</v>
      </c>
      <c r="R23" s="4">
        <v>3</v>
      </c>
      <c r="S23" s="3">
        <f t="shared" si="0"/>
        <v>5.3654999999999999</v>
      </c>
      <c r="T23" s="4">
        <f t="shared" si="5"/>
        <v>-0.25340000000000001</v>
      </c>
      <c r="U23" s="3">
        <f t="shared" si="2"/>
        <v>6.0404999999999998</v>
      </c>
      <c r="V23" s="4">
        <f t="shared" si="3"/>
        <v>10.456250000000001</v>
      </c>
      <c r="W23" s="3"/>
      <c r="X23" s="3"/>
    </row>
    <row r="24" spans="1:24" s="4" customFormat="1" x14ac:dyDescent="0.45">
      <c r="A24" s="4">
        <v>22</v>
      </c>
      <c r="B24" s="4" t="s">
        <v>16</v>
      </c>
      <c r="C24" s="4">
        <v>1</v>
      </c>
      <c r="D24" s="3">
        <f t="shared" si="4"/>
        <v>0.68506</v>
      </c>
      <c r="E24" s="1">
        <v>5.2959300000000002</v>
      </c>
      <c r="F24" s="7">
        <v>-0.32016</v>
      </c>
      <c r="G24" s="7">
        <v>5.3670900000000001</v>
      </c>
      <c r="H24" s="7">
        <v>-0.32016</v>
      </c>
      <c r="I24" s="7">
        <v>5.3616099999999998</v>
      </c>
      <c r="J24" s="7">
        <v>-0.23130999999999999</v>
      </c>
      <c r="K24" s="8">
        <v>6.0663400000000003</v>
      </c>
      <c r="L24" s="8">
        <v>0.23874000000000001</v>
      </c>
      <c r="M24" s="8">
        <v>6.0521500000000001</v>
      </c>
      <c r="N24" s="8">
        <v>6.5818300000000001</v>
      </c>
      <c r="O24" s="8">
        <v>6.1437900000000001</v>
      </c>
      <c r="P24" s="8">
        <v>0.65288000000000002</v>
      </c>
      <c r="Q24" s="4">
        <v>0</v>
      </c>
      <c r="R24" s="4">
        <v>3</v>
      </c>
      <c r="S24" s="3">
        <f t="shared" si="0"/>
        <v>5.3670900000000001</v>
      </c>
      <c r="T24" s="4">
        <f t="shared" si="5"/>
        <v>-0.32016</v>
      </c>
      <c r="U24" s="3">
        <f t="shared" si="2"/>
        <v>6.0521500000000001</v>
      </c>
      <c r="V24" s="4">
        <f t="shared" si="3"/>
        <v>6.5818300000000001</v>
      </c>
      <c r="W24" s="3"/>
      <c r="X24" s="3"/>
    </row>
    <row r="25" spans="1:24" s="4" customFormat="1" x14ac:dyDescent="0.45">
      <c r="A25" s="4">
        <v>23</v>
      </c>
      <c r="B25" s="4" t="s">
        <v>20</v>
      </c>
      <c r="C25" s="4">
        <v>1</v>
      </c>
      <c r="D25" s="3">
        <f t="shared" si="4"/>
        <v>0.85294000000000025</v>
      </c>
      <c r="E25" s="1">
        <v>5.1733500000000001</v>
      </c>
      <c r="F25" s="1">
        <v>-0.20755999999999999</v>
      </c>
      <c r="G25" s="1">
        <v>5.1617800000000003</v>
      </c>
      <c r="H25" s="1">
        <v>-0.19639000000000001</v>
      </c>
      <c r="I25" s="1">
        <v>5.1407100000000003</v>
      </c>
      <c r="J25" s="1">
        <v>-0.24532000000000001</v>
      </c>
      <c r="K25" s="2">
        <v>6.0262900000000004</v>
      </c>
      <c r="L25" s="2">
        <v>0.18335000000000001</v>
      </c>
      <c r="M25" s="2">
        <v>6.0743</v>
      </c>
      <c r="N25" s="2">
        <v>2.1510799999999999</v>
      </c>
      <c r="O25" s="2">
        <v>6.12235</v>
      </c>
      <c r="P25" s="2">
        <v>0.35998000000000002</v>
      </c>
      <c r="Q25" s="4">
        <v>0</v>
      </c>
      <c r="R25" s="4">
        <v>2</v>
      </c>
      <c r="S25" s="3">
        <f t="shared" si="0"/>
        <v>5.1733500000000001</v>
      </c>
      <c r="T25" s="4">
        <f t="shared" si="5"/>
        <v>-0.20755999999999999</v>
      </c>
      <c r="U25" s="3">
        <f t="shared" si="2"/>
        <v>6.0262900000000004</v>
      </c>
      <c r="V25" s="4">
        <f t="shared" si="3"/>
        <v>0.18335000000000001</v>
      </c>
      <c r="W25" s="3"/>
      <c r="X25" s="3"/>
    </row>
    <row r="26" spans="1:24" s="4" customFormat="1" x14ac:dyDescent="0.45">
      <c r="A26" s="4">
        <v>24</v>
      </c>
      <c r="B26" s="6" t="s">
        <v>23</v>
      </c>
      <c r="C26" s="4">
        <v>1</v>
      </c>
      <c r="D26" s="3">
        <f t="shared" si="4"/>
        <v>0.53315000000000001</v>
      </c>
      <c r="E26" s="1">
        <v>5.3361700000000001</v>
      </c>
      <c r="F26" s="1">
        <v>-0.16886999999999999</v>
      </c>
      <c r="G26" s="1">
        <v>5.3303700000000003</v>
      </c>
      <c r="H26" s="1">
        <v>-0.23377000000000001</v>
      </c>
      <c r="I26" s="1">
        <v>5.2674599999999998</v>
      </c>
      <c r="J26" s="1">
        <v>-0.35893999999999998</v>
      </c>
      <c r="K26" s="2">
        <v>5.8693200000000001</v>
      </c>
      <c r="L26" s="2">
        <v>0.11552999999999999</v>
      </c>
      <c r="M26" s="2">
        <v>6.05891</v>
      </c>
      <c r="N26" s="2">
        <v>41.989040000000003</v>
      </c>
      <c r="O26" s="2">
        <v>6.0541</v>
      </c>
      <c r="P26" s="2">
        <v>0.15376999999999999</v>
      </c>
      <c r="Q26" s="4">
        <v>1</v>
      </c>
      <c r="R26" s="4">
        <v>0</v>
      </c>
      <c r="S26" s="3">
        <f t="shared" si="0"/>
        <v>5.3361700000000001</v>
      </c>
      <c r="T26" s="4">
        <f t="shared" si="5"/>
        <v>-0.16886999999999999</v>
      </c>
      <c r="U26" s="3">
        <f t="shared" si="2"/>
        <v>5.8693200000000001</v>
      </c>
      <c r="V26" s="4">
        <f t="shared" si="3"/>
        <v>0.11552999999999999</v>
      </c>
      <c r="W26" s="3"/>
      <c r="X26" s="3"/>
    </row>
    <row r="27" spans="1:24" s="4" customFormat="1" x14ac:dyDescent="0.45">
      <c r="A27" s="4">
        <v>25</v>
      </c>
      <c r="B27" s="5" t="s">
        <v>26</v>
      </c>
      <c r="C27" s="4">
        <v>1</v>
      </c>
      <c r="D27" s="3">
        <f t="shared" si="4"/>
        <v>0.57911000000000001</v>
      </c>
      <c r="E27" s="1">
        <v>5.29392</v>
      </c>
      <c r="F27" s="1">
        <v>-0.15794</v>
      </c>
      <c r="G27" s="1">
        <v>5.2508600000000003</v>
      </c>
      <c r="H27" s="1">
        <v>-0.20039999999999999</v>
      </c>
      <c r="I27" s="1">
        <v>5.2125300000000001</v>
      </c>
      <c r="J27" s="1">
        <v>-0.32477</v>
      </c>
      <c r="K27" s="2">
        <v>5.87303</v>
      </c>
      <c r="L27" s="2">
        <v>0.11128</v>
      </c>
      <c r="M27" s="2">
        <v>6.0614499999999998</v>
      </c>
      <c r="N27" s="2">
        <v>6.3716299999999997</v>
      </c>
      <c r="O27" s="2">
        <v>6.08406</v>
      </c>
      <c r="P27" s="2">
        <v>0.13045999999999999</v>
      </c>
      <c r="Q27" s="4">
        <v>1</v>
      </c>
      <c r="R27" s="4">
        <v>0</v>
      </c>
      <c r="S27" s="3">
        <f t="shared" si="0"/>
        <v>5.29392</v>
      </c>
      <c r="T27" s="4">
        <f t="shared" si="5"/>
        <v>-0.15794</v>
      </c>
      <c r="U27" s="3">
        <f t="shared" si="2"/>
        <v>5.87303</v>
      </c>
      <c r="V27" s="4">
        <f t="shared" si="3"/>
        <v>0.11128</v>
      </c>
      <c r="W27" s="3"/>
      <c r="X27" s="3"/>
    </row>
    <row r="28" spans="1:24" s="4" customFormat="1" x14ac:dyDescent="0.45">
      <c r="A28" s="4">
        <v>26</v>
      </c>
      <c r="B28" s="5" t="s">
        <v>27</v>
      </c>
      <c r="C28" s="4">
        <v>1</v>
      </c>
      <c r="D28" s="3">
        <f t="shared" si="4"/>
        <v>0.57113999999999976</v>
      </c>
      <c r="E28" s="1">
        <v>5.2811300000000001</v>
      </c>
      <c r="F28" s="1">
        <v>-0.15931000000000001</v>
      </c>
      <c r="G28" s="1">
        <v>5.2399399999999998</v>
      </c>
      <c r="H28" s="1">
        <v>-0.20169999999999999</v>
      </c>
      <c r="I28" s="1">
        <v>5.2029300000000003</v>
      </c>
      <c r="J28" s="1">
        <v>-0.29320000000000002</v>
      </c>
      <c r="K28" s="2">
        <v>5.8522699999999999</v>
      </c>
      <c r="L28" s="2">
        <v>0.11448999999999999</v>
      </c>
      <c r="M28" s="2">
        <v>6.0408299999999997</v>
      </c>
      <c r="N28" s="2">
        <v>18.2561</v>
      </c>
      <c r="O28" s="2">
        <v>6.0560700000000001</v>
      </c>
      <c r="P28" s="2">
        <v>0.1396</v>
      </c>
      <c r="Q28" s="4">
        <v>1</v>
      </c>
      <c r="R28" s="5">
        <v>3</v>
      </c>
      <c r="S28" s="3">
        <f t="shared" si="0"/>
        <v>5.2811300000000001</v>
      </c>
      <c r="T28" s="4">
        <f t="shared" si="5"/>
        <v>-0.15931000000000001</v>
      </c>
      <c r="U28" s="3">
        <f t="shared" si="2"/>
        <v>5.8522699999999999</v>
      </c>
      <c r="V28" s="4">
        <f t="shared" si="3"/>
        <v>0.11448999999999999</v>
      </c>
      <c r="W28" s="3"/>
      <c r="X28" s="3"/>
    </row>
    <row r="29" spans="1:24" s="4" customFormat="1" x14ac:dyDescent="0.45">
      <c r="A29" s="4">
        <v>27</v>
      </c>
      <c r="B29" s="6" t="s">
        <v>28</v>
      </c>
      <c r="C29" s="4">
        <v>1</v>
      </c>
      <c r="D29" s="3">
        <f t="shared" si="4"/>
        <v>0.57233999999999963</v>
      </c>
      <c r="E29" s="1">
        <v>5.2496200000000002</v>
      </c>
      <c r="F29" s="1">
        <v>-0.1618</v>
      </c>
      <c r="G29" s="1">
        <v>5.2058099999999996</v>
      </c>
      <c r="H29" s="1">
        <v>-0.20710000000000001</v>
      </c>
      <c r="I29" s="1">
        <v>5.1715099999999996</v>
      </c>
      <c r="J29" s="1">
        <v>-0.28858</v>
      </c>
      <c r="K29" s="2">
        <v>5.8219599999999998</v>
      </c>
      <c r="L29" s="2">
        <v>0.12395</v>
      </c>
      <c r="M29" s="2">
        <v>5.9975899999999998</v>
      </c>
      <c r="N29" s="2">
        <v>0.72233000000000003</v>
      </c>
      <c r="O29" s="2">
        <v>6.0007200000000003</v>
      </c>
      <c r="P29" s="2">
        <v>0.25401000000000001</v>
      </c>
      <c r="Q29" s="4">
        <v>1</v>
      </c>
      <c r="R29" s="5">
        <v>3</v>
      </c>
      <c r="S29" s="3">
        <f t="shared" si="0"/>
        <v>5.2496200000000002</v>
      </c>
      <c r="T29" s="4">
        <f t="shared" si="5"/>
        <v>-0.1618</v>
      </c>
      <c r="U29" s="3">
        <f t="shared" si="2"/>
        <v>5.8219599999999998</v>
      </c>
      <c r="V29" s="4">
        <f t="shared" si="3"/>
        <v>0.12395</v>
      </c>
      <c r="W29" s="3"/>
      <c r="X29" s="3"/>
    </row>
    <row r="30" spans="1:24" s="4" customFormat="1" x14ac:dyDescent="0.45">
      <c r="A30" s="4">
        <v>28</v>
      </c>
      <c r="B30" s="6" t="s">
        <v>30</v>
      </c>
      <c r="C30" s="4">
        <v>1</v>
      </c>
      <c r="D30" s="3">
        <f t="shared" si="4"/>
        <v>0.56259000000000015</v>
      </c>
      <c r="E30" s="1">
        <v>5.2400599999999997</v>
      </c>
      <c r="F30" s="1">
        <v>-0.16195999999999999</v>
      </c>
      <c r="G30" s="1">
        <v>5.1969900000000004</v>
      </c>
      <c r="H30" s="1">
        <v>-0.20629</v>
      </c>
      <c r="I30" s="1">
        <v>5.1629399999999999</v>
      </c>
      <c r="J30" s="1">
        <v>-0.28711999999999999</v>
      </c>
      <c r="K30" s="2">
        <v>5.8026499999999999</v>
      </c>
      <c r="L30" s="2">
        <v>0.13872999999999999</v>
      </c>
      <c r="M30" s="2">
        <v>5.9446700000000003</v>
      </c>
      <c r="N30" s="2">
        <v>1.99</v>
      </c>
      <c r="O30" s="2">
        <v>6.0366499999999998</v>
      </c>
      <c r="P30" s="2">
        <v>0.20876</v>
      </c>
      <c r="Q30" s="4">
        <v>1</v>
      </c>
      <c r="R30" s="6">
        <v>3</v>
      </c>
      <c r="S30" s="3">
        <f t="shared" si="0"/>
        <v>5.2400599999999997</v>
      </c>
      <c r="T30" s="4">
        <f t="shared" si="5"/>
        <v>-0.16195999999999999</v>
      </c>
      <c r="U30" s="3">
        <f t="shared" si="2"/>
        <v>5.8026499999999999</v>
      </c>
      <c r="V30" s="4">
        <f t="shared" si="3"/>
        <v>0.13872999999999999</v>
      </c>
      <c r="W30" s="3"/>
      <c r="X30" s="3"/>
    </row>
    <row r="31" spans="1:24" s="4" customFormat="1" x14ac:dyDescent="0.45">
      <c r="A31" s="4">
        <v>29</v>
      </c>
      <c r="B31" s="4" t="s">
        <v>33</v>
      </c>
      <c r="C31" s="4">
        <v>1</v>
      </c>
      <c r="D31" s="3">
        <f t="shared" si="4"/>
        <v>0.68617000000000061</v>
      </c>
      <c r="E31" s="7">
        <v>5.3607699999999996</v>
      </c>
      <c r="F31" s="7">
        <v>-0.17080000000000001</v>
      </c>
      <c r="G31" s="7">
        <v>5.3469899999999999</v>
      </c>
      <c r="H31" s="7">
        <v>-0.17927000000000001</v>
      </c>
      <c r="I31" s="7">
        <v>5.3003200000000001</v>
      </c>
      <c r="J31" s="7">
        <v>-0.32218000000000002</v>
      </c>
      <c r="K31" s="8">
        <v>6.0469400000000002</v>
      </c>
      <c r="L31" s="8">
        <v>0.12717999999999999</v>
      </c>
      <c r="M31" s="8">
        <v>6.1318299999999999</v>
      </c>
      <c r="N31" s="8">
        <v>11.00624</v>
      </c>
      <c r="O31" s="8">
        <v>6.23813</v>
      </c>
      <c r="P31" s="8">
        <v>0.1709</v>
      </c>
      <c r="Q31" s="4">
        <v>0</v>
      </c>
      <c r="R31" s="6">
        <v>0</v>
      </c>
      <c r="S31" s="3">
        <f t="shared" si="0"/>
        <v>5.3607699999999996</v>
      </c>
      <c r="T31" s="4">
        <f t="shared" si="5"/>
        <v>-0.17080000000000001</v>
      </c>
      <c r="U31" s="3">
        <f t="shared" si="2"/>
        <v>6.0469400000000002</v>
      </c>
      <c r="V31" s="4">
        <f t="shared" si="3"/>
        <v>0.12717999999999999</v>
      </c>
      <c r="W31" s="3"/>
      <c r="X31" s="3"/>
    </row>
    <row r="32" spans="1:24" s="4" customFormat="1" x14ac:dyDescent="0.45">
      <c r="A32" s="4">
        <v>30</v>
      </c>
      <c r="B32" s="4" t="s">
        <v>36</v>
      </c>
      <c r="C32" s="4">
        <v>1</v>
      </c>
      <c r="D32" s="3">
        <f t="shared" si="4"/>
        <v>0.79090999999999934</v>
      </c>
      <c r="E32" s="7">
        <v>5.1442500000000004</v>
      </c>
      <c r="F32" s="7">
        <v>-0.17146</v>
      </c>
      <c r="G32" s="7">
        <v>5.1269900000000002</v>
      </c>
      <c r="H32" s="7">
        <v>-0.17732000000000001</v>
      </c>
      <c r="I32" s="7">
        <v>5.0841099999999999</v>
      </c>
      <c r="J32" s="7">
        <v>-0.26793</v>
      </c>
      <c r="K32" s="8">
        <v>5.9351599999999998</v>
      </c>
      <c r="L32" s="8">
        <v>0.13328000000000001</v>
      </c>
      <c r="M32" s="8">
        <v>6.0081800000000003</v>
      </c>
      <c r="N32" s="8">
        <v>17.706939999999999</v>
      </c>
      <c r="O32" s="8">
        <v>6.1280000000000001</v>
      </c>
      <c r="P32" s="8">
        <v>0.17027999999999999</v>
      </c>
      <c r="Q32" s="4">
        <v>0</v>
      </c>
      <c r="R32" s="4">
        <v>0</v>
      </c>
      <c r="S32" s="3">
        <f t="shared" si="0"/>
        <v>5.1442500000000004</v>
      </c>
      <c r="T32" s="4">
        <f t="shared" si="5"/>
        <v>-0.17146</v>
      </c>
      <c r="U32" s="3">
        <f t="shared" si="2"/>
        <v>5.9351599999999998</v>
      </c>
      <c r="V32" s="4">
        <f t="shared" si="3"/>
        <v>0.13328000000000001</v>
      </c>
      <c r="W32" s="3"/>
      <c r="X32" s="3"/>
    </row>
    <row r="33" spans="1:24" s="4" customFormat="1" x14ac:dyDescent="0.45">
      <c r="A33" s="4">
        <v>31</v>
      </c>
      <c r="B33" s="4" t="s">
        <v>41</v>
      </c>
      <c r="C33" s="4">
        <v>1</v>
      </c>
      <c r="D33" s="3">
        <f t="shared" si="4"/>
        <v>0.62555000000000049</v>
      </c>
      <c r="E33" s="7">
        <v>5.4328799999999999</v>
      </c>
      <c r="F33" s="7">
        <v>-0.24315000000000001</v>
      </c>
      <c r="G33" s="7">
        <v>5.4343899999999996</v>
      </c>
      <c r="H33" s="7">
        <v>-0.27033000000000001</v>
      </c>
      <c r="I33" s="7">
        <v>5.4101900000000001</v>
      </c>
      <c r="J33" s="7">
        <v>-0.90290000000000004</v>
      </c>
      <c r="K33" s="8">
        <v>6.0599400000000001</v>
      </c>
      <c r="L33" s="8">
        <v>0.10921</v>
      </c>
      <c r="M33" s="8">
        <v>6.1257700000000002</v>
      </c>
      <c r="N33" s="8">
        <v>4.2953999999999999</v>
      </c>
      <c r="O33" s="8">
        <v>6.23285</v>
      </c>
      <c r="P33" s="8">
        <v>0.13764000000000001</v>
      </c>
      <c r="Q33" s="4">
        <v>0</v>
      </c>
      <c r="R33" s="4">
        <v>1</v>
      </c>
      <c r="S33" s="3">
        <f t="shared" si="0"/>
        <v>5.4343899999999996</v>
      </c>
      <c r="T33" s="4">
        <f t="shared" si="5"/>
        <v>-0.27033000000000001</v>
      </c>
      <c r="U33" s="3">
        <f t="shared" si="2"/>
        <v>6.0599400000000001</v>
      </c>
      <c r="V33" s="4">
        <f t="shared" si="3"/>
        <v>0.10921</v>
      </c>
      <c r="W33" s="3"/>
      <c r="X33" s="3"/>
    </row>
    <row r="34" spans="1:24" s="4" customFormat="1" x14ac:dyDescent="0.45">
      <c r="A34" s="3">
        <v>32</v>
      </c>
      <c r="B34" s="3" t="s">
        <v>46</v>
      </c>
      <c r="C34" s="3">
        <v>1</v>
      </c>
      <c r="D34" s="3">
        <f t="shared" si="4"/>
        <v>0.76909000000000027</v>
      </c>
      <c r="E34" s="7">
        <v>5.2671000000000001</v>
      </c>
      <c r="F34" s="7">
        <v>-0.15681</v>
      </c>
      <c r="G34" s="7">
        <v>5.2587999999999999</v>
      </c>
      <c r="H34" s="7">
        <v>-0.15447</v>
      </c>
      <c r="I34" s="7">
        <v>5.19367</v>
      </c>
      <c r="J34" s="7">
        <v>-0.28438999999999998</v>
      </c>
      <c r="K34" s="8">
        <v>6.0361900000000004</v>
      </c>
      <c r="L34" s="8">
        <v>0.11209</v>
      </c>
      <c r="M34" s="8">
        <v>6.0794499999999996</v>
      </c>
      <c r="N34" s="8">
        <v>10.04678</v>
      </c>
      <c r="O34" s="8">
        <v>6.2133700000000003</v>
      </c>
      <c r="P34" s="8">
        <v>0.12586</v>
      </c>
      <c r="Q34" s="3">
        <v>0</v>
      </c>
      <c r="R34" s="3">
        <v>0</v>
      </c>
      <c r="S34" s="3">
        <f t="shared" si="0"/>
        <v>5.2671000000000001</v>
      </c>
      <c r="T34" s="4">
        <f t="shared" si="5"/>
        <v>-0.15681</v>
      </c>
      <c r="U34" s="3">
        <f t="shared" si="2"/>
        <v>6.0361900000000004</v>
      </c>
      <c r="V34" s="4">
        <f t="shared" si="3"/>
        <v>0.11209</v>
      </c>
      <c r="W34" s="3"/>
      <c r="X34" s="3"/>
    </row>
    <row r="35" spans="1:24" x14ac:dyDescent="0.45">
      <c r="A35" s="3">
        <v>33</v>
      </c>
      <c r="B35" s="3" t="s">
        <v>50</v>
      </c>
      <c r="C35" s="3">
        <v>1</v>
      </c>
      <c r="D35" s="3">
        <f t="shared" si="4"/>
        <v>0.73550000000000004</v>
      </c>
      <c r="E35" s="7">
        <v>5.2724000000000002</v>
      </c>
      <c r="F35" s="7">
        <v>-0.15998999999999999</v>
      </c>
      <c r="G35" s="7">
        <v>5.2960099999999999</v>
      </c>
      <c r="H35" s="7">
        <v>-0.16433</v>
      </c>
      <c r="I35" s="7">
        <v>5.26105</v>
      </c>
      <c r="J35" s="7">
        <v>-0.26132</v>
      </c>
      <c r="K35" s="8">
        <v>6.0315099999999999</v>
      </c>
      <c r="L35" s="8">
        <v>0.12409000000000001</v>
      </c>
      <c r="M35" s="8">
        <v>6.1094200000000001</v>
      </c>
      <c r="N35" s="8">
        <v>0.50088999999999995</v>
      </c>
      <c r="O35" s="8">
        <v>6.1160100000000002</v>
      </c>
      <c r="P35" s="8">
        <v>0.55876000000000003</v>
      </c>
      <c r="Q35" s="3">
        <v>0</v>
      </c>
      <c r="R35" s="6">
        <v>2</v>
      </c>
      <c r="S35" s="3">
        <f t="shared" si="0"/>
        <v>5.2960099999999999</v>
      </c>
      <c r="T35" s="4">
        <f t="shared" si="5"/>
        <v>-0.16433</v>
      </c>
      <c r="U35" s="3">
        <f t="shared" si="2"/>
        <v>6.0315099999999999</v>
      </c>
      <c r="V35" s="4">
        <f t="shared" si="3"/>
        <v>0.12409000000000001</v>
      </c>
    </row>
    <row r="36" spans="1:24" x14ac:dyDescent="0.45">
      <c r="A36" s="3">
        <v>34</v>
      </c>
      <c r="B36" s="3" t="s">
        <v>100</v>
      </c>
      <c r="C36" s="3">
        <v>0</v>
      </c>
      <c r="D36" s="3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3">
        <v>0</v>
      </c>
      <c r="R36" s="3">
        <v>0</v>
      </c>
      <c r="S36" s="3">
        <f t="shared" si="0"/>
        <v>0</v>
      </c>
      <c r="T36" s="4">
        <f t="shared" si="5"/>
        <v>0</v>
      </c>
      <c r="U36" s="3">
        <f t="shared" si="2"/>
        <v>0</v>
      </c>
      <c r="V36" s="4">
        <f t="shared" si="3"/>
        <v>0</v>
      </c>
    </row>
    <row r="37" spans="1:24" x14ac:dyDescent="0.45">
      <c r="A37" s="3">
        <v>35</v>
      </c>
      <c r="B37" s="3" t="s">
        <v>58</v>
      </c>
      <c r="C37" s="3">
        <v>2</v>
      </c>
      <c r="D37" s="3">
        <f t="shared" si="4"/>
        <v>0.65543999999999958</v>
      </c>
      <c r="E37" s="7">
        <v>5.2760999999999996</v>
      </c>
      <c r="F37" s="7">
        <v>-0.16045000000000001</v>
      </c>
      <c r="G37" s="7">
        <v>5.33094</v>
      </c>
      <c r="H37" s="7">
        <v>-0.15587999999999999</v>
      </c>
      <c r="I37" s="7">
        <v>5.2640700000000002</v>
      </c>
      <c r="J37" s="7">
        <v>-0.30658000000000002</v>
      </c>
      <c r="K37" s="8">
        <v>5.9927000000000001</v>
      </c>
      <c r="L37" s="8">
        <v>0.10158</v>
      </c>
      <c r="M37" s="8">
        <v>5.9863799999999996</v>
      </c>
      <c r="N37" s="8">
        <v>7.2854999999999999</v>
      </c>
      <c r="O37" s="8">
        <v>6.1545699999999997</v>
      </c>
      <c r="P37" s="8">
        <v>0.20776</v>
      </c>
      <c r="Q37" s="3">
        <v>0</v>
      </c>
      <c r="R37" s="3">
        <v>0</v>
      </c>
      <c r="S37" s="3">
        <f t="shared" si="0"/>
        <v>5.33094</v>
      </c>
      <c r="T37" s="4">
        <f t="shared" si="5"/>
        <v>-0.15587999999999999</v>
      </c>
      <c r="U37" s="3">
        <f t="shared" si="2"/>
        <v>5.9863799999999996</v>
      </c>
      <c r="V37" s="4">
        <f t="shared" si="3"/>
        <v>7.2854999999999999</v>
      </c>
    </row>
    <row r="38" spans="1:24" x14ac:dyDescent="0.45">
      <c r="A38" s="3">
        <v>36</v>
      </c>
      <c r="B38" s="3" t="s">
        <v>82</v>
      </c>
      <c r="C38" s="3">
        <v>0</v>
      </c>
      <c r="D38" s="3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3">
        <v>0</v>
      </c>
      <c r="R38" s="3">
        <v>0</v>
      </c>
      <c r="S38" s="3">
        <f t="shared" si="0"/>
        <v>0</v>
      </c>
      <c r="T38" s="4">
        <f t="shared" si="5"/>
        <v>0</v>
      </c>
      <c r="U38" s="3">
        <f t="shared" si="2"/>
        <v>0</v>
      </c>
      <c r="V38" s="4">
        <f t="shared" si="3"/>
        <v>0</v>
      </c>
    </row>
    <row r="39" spans="1:24" x14ac:dyDescent="0.45">
      <c r="A39" s="3">
        <v>37</v>
      </c>
      <c r="B39" s="3" t="s">
        <v>66</v>
      </c>
      <c r="C39" s="3">
        <v>1</v>
      </c>
      <c r="D39" s="3">
        <f t="shared" si="4"/>
        <v>0.71148999999999951</v>
      </c>
      <c r="E39" s="7">
        <v>5.2426199999999996</v>
      </c>
      <c r="F39" s="7">
        <v>-0.16819999999999999</v>
      </c>
      <c r="G39" s="7">
        <v>5.2724500000000001</v>
      </c>
      <c r="H39" s="7">
        <v>-0.19828999999999999</v>
      </c>
      <c r="I39" s="7">
        <v>5.2063499999999996</v>
      </c>
      <c r="J39" s="7">
        <v>-0.57301999999999997</v>
      </c>
      <c r="K39" s="8">
        <v>6.0174599999999998</v>
      </c>
      <c r="L39" s="8">
        <v>0.12842000000000001</v>
      </c>
      <c r="M39" s="8">
        <v>5.9839399999999996</v>
      </c>
      <c r="N39" s="8">
        <v>3.68011</v>
      </c>
      <c r="O39" s="8">
        <v>6.1911899999999997</v>
      </c>
      <c r="P39" s="8">
        <v>0.23011999999999999</v>
      </c>
      <c r="Q39" s="3">
        <v>0</v>
      </c>
      <c r="R39" s="3">
        <v>0</v>
      </c>
      <c r="S39" s="3">
        <f t="shared" si="0"/>
        <v>5.2724500000000001</v>
      </c>
      <c r="T39" s="4">
        <f t="shared" si="5"/>
        <v>-0.19828999999999999</v>
      </c>
      <c r="U39" s="3">
        <f t="shared" si="2"/>
        <v>5.9839399999999996</v>
      </c>
      <c r="V39" s="4">
        <f t="shared" si="3"/>
        <v>3.68011</v>
      </c>
    </row>
    <row r="40" spans="1:24" x14ac:dyDescent="0.45">
      <c r="A40" s="3">
        <v>38</v>
      </c>
      <c r="B40" s="3" t="s">
        <v>15</v>
      </c>
      <c r="C40" s="3">
        <v>1</v>
      </c>
      <c r="D40" s="3">
        <f t="shared" si="4"/>
        <v>0.81655000000000033</v>
      </c>
      <c r="E40" s="7">
        <v>5.2475399999999999</v>
      </c>
      <c r="F40" s="7">
        <v>-0.16922999999999999</v>
      </c>
      <c r="G40" s="7">
        <v>5.2423900000000003</v>
      </c>
      <c r="H40" s="7">
        <v>-0.18695000000000001</v>
      </c>
      <c r="I40" s="7">
        <v>5.1692099999999996</v>
      </c>
      <c r="J40" s="7">
        <v>-0.38496999999999998</v>
      </c>
      <c r="K40" s="8">
        <v>6.0640900000000002</v>
      </c>
      <c r="L40" s="8">
        <v>0.11931</v>
      </c>
      <c r="M40" s="8">
        <v>6.0717100000000004</v>
      </c>
      <c r="N40" s="8">
        <v>24.326840000000001</v>
      </c>
      <c r="O40" s="8">
        <v>6.2513199999999998</v>
      </c>
      <c r="P40" s="8">
        <v>0.19003</v>
      </c>
      <c r="Q40" s="3">
        <v>0</v>
      </c>
      <c r="R40" s="3">
        <v>0</v>
      </c>
      <c r="S40" s="3">
        <f t="shared" si="0"/>
        <v>5.2475399999999999</v>
      </c>
      <c r="T40" s="4">
        <f t="shared" si="5"/>
        <v>-0.16922999999999999</v>
      </c>
      <c r="U40" s="3">
        <f t="shared" si="2"/>
        <v>6.0640900000000002</v>
      </c>
      <c r="V40" s="4">
        <f t="shared" si="3"/>
        <v>0.11931</v>
      </c>
    </row>
    <row r="41" spans="1:24" x14ac:dyDescent="0.45">
      <c r="A41" s="3">
        <v>39</v>
      </c>
      <c r="B41" s="3" t="s">
        <v>17</v>
      </c>
      <c r="C41" s="3">
        <v>1</v>
      </c>
      <c r="D41" s="3">
        <f t="shared" si="4"/>
        <v>0.58436000000000021</v>
      </c>
      <c r="E41" s="7">
        <v>5.2835999999999999</v>
      </c>
      <c r="F41" s="7">
        <v>-0.16270000000000001</v>
      </c>
      <c r="G41" s="7">
        <v>5.2259599999999997</v>
      </c>
      <c r="H41" s="7">
        <v>-0.22284999999999999</v>
      </c>
      <c r="I41" s="7">
        <v>5.2051400000000001</v>
      </c>
      <c r="J41" s="7">
        <v>-0.25751000000000002</v>
      </c>
      <c r="K41" s="8">
        <v>5.8679600000000001</v>
      </c>
      <c r="L41" s="8">
        <v>0.11523</v>
      </c>
      <c r="M41" s="8">
        <v>6.0771100000000002</v>
      </c>
      <c r="N41" s="8">
        <v>4.2585199999999999</v>
      </c>
      <c r="O41" s="8">
        <v>6.0624099999999999</v>
      </c>
      <c r="P41" s="8">
        <v>0.14524999999999999</v>
      </c>
      <c r="Q41" s="3">
        <v>0</v>
      </c>
      <c r="R41" s="3">
        <v>0</v>
      </c>
      <c r="S41" s="3">
        <f t="shared" si="0"/>
        <v>5.2835999999999999</v>
      </c>
      <c r="T41" s="4">
        <f t="shared" si="5"/>
        <v>-0.16270000000000001</v>
      </c>
      <c r="U41" s="3">
        <f t="shared" si="2"/>
        <v>5.8679600000000001</v>
      </c>
      <c r="V41" s="4">
        <f t="shared" si="3"/>
        <v>0.11523</v>
      </c>
    </row>
    <row r="42" spans="1:24" x14ac:dyDescent="0.45">
      <c r="A42" s="3">
        <v>40</v>
      </c>
      <c r="B42" s="3" t="s">
        <v>18</v>
      </c>
      <c r="C42" s="4">
        <v>1</v>
      </c>
      <c r="D42" s="3">
        <f t="shared" si="4"/>
        <v>0.56121999999999961</v>
      </c>
      <c r="E42" s="1">
        <v>5.3304900000000002</v>
      </c>
      <c r="F42" s="1">
        <v>-0.18487999999999999</v>
      </c>
      <c r="G42" s="1">
        <v>5.2675299999999998</v>
      </c>
      <c r="H42" s="1">
        <v>-0.96994999999999998</v>
      </c>
      <c r="I42" s="1">
        <v>5.2684800000000003</v>
      </c>
      <c r="J42" s="1">
        <v>-0.22358</v>
      </c>
      <c r="K42" s="2">
        <v>5.8917099999999998</v>
      </c>
      <c r="L42" s="2">
        <v>0.12681999999999999</v>
      </c>
      <c r="M42" s="2">
        <v>6.0479700000000003</v>
      </c>
      <c r="N42" s="2">
        <v>1.22346</v>
      </c>
      <c r="O42" s="2">
        <v>6.0634100000000002</v>
      </c>
      <c r="P42" s="2">
        <v>0.20891999999999999</v>
      </c>
      <c r="Q42" s="3">
        <v>0</v>
      </c>
      <c r="R42" s="3">
        <v>3</v>
      </c>
      <c r="S42" s="3">
        <f t="shared" si="0"/>
        <v>5.3304900000000002</v>
      </c>
      <c r="T42" s="4">
        <f t="shared" si="5"/>
        <v>-0.18487999999999999</v>
      </c>
      <c r="U42" s="3">
        <f t="shared" si="2"/>
        <v>5.8917099999999998</v>
      </c>
      <c r="V42" s="4">
        <f t="shared" si="3"/>
        <v>0.12681999999999999</v>
      </c>
    </row>
    <row r="43" spans="1:24" x14ac:dyDescent="0.45">
      <c r="A43" s="3">
        <v>41</v>
      </c>
      <c r="B43" s="3" t="s">
        <v>21</v>
      </c>
      <c r="C43" s="4">
        <v>1</v>
      </c>
      <c r="D43" s="3">
        <f t="shared" si="4"/>
        <v>0.6795599999999995</v>
      </c>
      <c r="E43" s="1">
        <v>5.44834</v>
      </c>
      <c r="F43" s="7">
        <v>-0.57232000000000005</v>
      </c>
      <c r="G43" s="7">
        <v>5.4604999999999997</v>
      </c>
      <c r="H43" s="7">
        <v>-0.57232000000000005</v>
      </c>
      <c r="I43" s="7">
        <v>5.4639800000000003</v>
      </c>
      <c r="J43" s="7">
        <v>-0.21395</v>
      </c>
      <c r="K43" s="8">
        <v>6.1912000000000003</v>
      </c>
      <c r="L43" s="8">
        <v>0.32163000000000003</v>
      </c>
      <c r="M43" s="8">
        <v>6.1435399999999998</v>
      </c>
      <c r="N43" s="8">
        <v>16.164860000000001</v>
      </c>
      <c r="O43" s="8">
        <v>6.3390399999999998</v>
      </c>
      <c r="P43" s="8">
        <v>0.32301999999999997</v>
      </c>
      <c r="Q43" s="3">
        <v>0</v>
      </c>
      <c r="R43" s="6">
        <v>2</v>
      </c>
      <c r="S43" s="3">
        <f t="shared" si="0"/>
        <v>5.4639800000000003</v>
      </c>
      <c r="T43" s="4">
        <f t="shared" si="5"/>
        <v>-0.57232000000000005</v>
      </c>
      <c r="U43" s="3">
        <f t="shared" si="2"/>
        <v>6.1435399999999998</v>
      </c>
      <c r="V43" s="4">
        <f t="shared" si="3"/>
        <v>16.164860000000001</v>
      </c>
    </row>
    <row r="44" spans="1:24" ht="16.25" customHeight="1" x14ac:dyDescent="0.45">
      <c r="A44" s="3">
        <v>42</v>
      </c>
      <c r="B44" s="4" t="s">
        <v>24</v>
      </c>
      <c r="C44" s="4">
        <v>1</v>
      </c>
      <c r="D44" s="3">
        <f t="shared" si="4"/>
        <v>0.82516000000000034</v>
      </c>
      <c r="E44" s="1">
        <v>5.3900300000000003</v>
      </c>
      <c r="F44" s="1">
        <v>-3.0444100000000001</v>
      </c>
      <c r="G44" s="1">
        <v>5.3900300000000003</v>
      </c>
      <c r="H44" s="1">
        <v>-3.0444100000000001</v>
      </c>
      <c r="I44" s="1">
        <v>5.4011100000000001</v>
      </c>
      <c r="J44" s="1">
        <v>-0.23943</v>
      </c>
      <c r="K44" s="2">
        <v>6.2262700000000004</v>
      </c>
      <c r="L44" s="2">
        <v>0.11404</v>
      </c>
      <c r="M44" s="2">
        <v>6.2557700000000001</v>
      </c>
      <c r="N44" s="2">
        <v>24.101559999999999</v>
      </c>
      <c r="O44" s="2">
        <v>6.3057400000000001</v>
      </c>
      <c r="P44" s="2">
        <v>0.20745</v>
      </c>
      <c r="Q44" s="3">
        <v>0</v>
      </c>
      <c r="R44" s="6">
        <v>2</v>
      </c>
      <c r="S44" s="3">
        <f t="shared" si="0"/>
        <v>5.4011100000000001</v>
      </c>
      <c r="T44" s="4">
        <f t="shared" si="5"/>
        <v>-3.0444100000000001</v>
      </c>
      <c r="U44" s="3">
        <f t="shared" si="2"/>
        <v>6.2262700000000004</v>
      </c>
      <c r="V44" s="4">
        <f t="shared" si="3"/>
        <v>0.11404</v>
      </c>
    </row>
    <row r="45" spans="1:24" ht="16.25" customHeight="1" x14ac:dyDescent="0.45">
      <c r="A45" s="3">
        <v>43</v>
      </c>
      <c r="B45" s="4" t="s">
        <v>99</v>
      </c>
      <c r="C45" s="3">
        <v>0</v>
      </c>
      <c r="D45" s="3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3">
        <v>0</v>
      </c>
      <c r="R45" s="3">
        <v>0</v>
      </c>
      <c r="S45" s="3">
        <f t="shared" si="0"/>
        <v>0</v>
      </c>
      <c r="T45" s="4">
        <f t="shared" si="5"/>
        <v>0</v>
      </c>
      <c r="U45" s="3">
        <f t="shared" si="2"/>
        <v>0</v>
      </c>
      <c r="V45" s="4">
        <f t="shared" si="3"/>
        <v>0</v>
      </c>
    </row>
    <row r="46" spans="1:24" x14ac:dyDescent="0.45">
      <c r="A46" s="3">
        <v>44</v>
      </c>
      <c r="B46" s="3" t="s">
        <v>61</v>
      </c>
      <c r="C46" s="4">
        <v>1</v>
      </c>
      <c r="D46" s="3">
        <f t="shared" si="4"/>
        <v>0.61343000000000014</v>
      </c>
      <c r="E46" s="1">
        <v>5.4982600000000001</v>
      </c>
      <c r="F46" s="1">
        <v>-0.29549999999999998</v>
      </c>
      <c r="G46" s="7">
        <v>5.5531800000000002</v>
      </c>
      <c r="H46" s="7">
        <v>-0.24883</v>
      </c>
      <c r="I46" s="7">
        <v>5.5312700000000001</v>
      </c>
      <c r="J46" s="7">
        <v>-1.92201</v>
      </c>
      <c r="K46" s="8">
        <v>6.1666100000000004</v>
      </c>
      <c r="L46" s="8">
        <v>0.13483999999999999</v>
      </c>
      <c r="M46" s="8">
        <v>6.1668700000000003</v>
      </c>
      <c r="N46" s="8">
        <v>10.860810000000001</v>
      </c>
      <c r="O46" s="8">
        <v>6.2324200000000003</v>
      </c>
      <c r="P46" s="2">
        <v>0.23538000000000001</v>
      </c>
      <c r="Q46" s="3">
        <v>0</v>
      </c>
      <c r="R46" s="3">
        <v>1</v>
      </c>
      <c r="S46" s="3">
        <f t="shared" si="0"/>
        <v>5.5531800000000002</v>
      </c>
      <c r="T46" s="4">
        <f t="shared" si="5"/>
        <v>-0.24883</v>
      </c>
      <c r="U46" s="3">
        <f t="shared" si="2"/>
        <v>6.1666100000000004</v>
      </c>
      <c r="V46" s="4">
        <f t="shared" si="3"/>
        <v>0.13483999999999999</v>
      </c>
    </row>
    <row r="47" spans="1:24" x14ac:dyDescent="0.45">
      <c r="A47" s="3">
        <v>45</v>
      </c>
      <c r="B47" s="3" t="s">
        <v>63</v>
      </c>
      <c r="C47" s="4">
        <v>1</v>
      </c>
      <c r="D47" s="3">
        <f t="shared" si="4"/>
        <v>0.77508999999999961</v>
      </c>
      <c r="E47" s="7">
        <v>5.3636200000000001</v>
      </c>
      <c r="F47" s="7">
        <v>-0.20827999999999999</v>
      </c>
      <c r="G47" s="7">
        <v>5.3631500000000001</v>
      </c>
      <c r="H47" s="7">
        <v>-0.21090999999999999</v>
      </c>
      <c r="I47" s="7">
        <v>5.3504100000000001</v>
      </c>
      <c r="J47" s="7">
        <v>-0.36409999999999998</v>
      </c>
      <c r="K47" s="8">
        <v>6.1631200000000002</v>
      </c>
      <c r="L47" s="8">
        <v>0.17929999999999999</v>
      </c>
      <c r="M47" s="8">
        <v>6.1387099999999997</v>
      </c>
      <c r="N47" s="8">
        <v>3.4580899999999999</v>
      </c>
      <c r="O47" s="8">
        <v>6.3730200000000004</v>
      </c>
      <c r="P47" s="8">
        <v>0.35543999999999998</v>
      </c>
      <c r="Q47" s="3">
        <v>0</v>
      </c>
      <c r="R47" s="3">
        <v>2</v>
      </c>
      <c r="S47" s="3">
        <f t="shared" si="0"/>
        <v>5.3636200000000001</v>
      </c>
      <c r="T47" s="4">
        <f t="shared" si="5"/>
        <v>-0.20827999999999999</v>
      </c>
      <c r="U47" s="3">
        <f t="shared" si="2"/>
        <v>6.1387099999999997</v>
      </c>
      <c r="V47" s="4">
        <f t="shared" si="3"/>
        <v>3.4580899999999999</v>
      </c>
    </row>
    <row r="48" spans="1:24" ht="17.5" customHeight="1" x14ac:dyDescent="0.45">
      <c r="A48" s="3">
        <v>46</v>
      </c>
      <c r="B48" s="3" t="s">
        <v>31</v>
      </c>
      <c r="C48" s="4">
        <v>1</v>
      </c>
      <c r="D48" s="3">
        <f t="shared" si="4"/>
        <v>0.84018999999999977</v>
      </c>
      <c r="E48" s="7">
        <v>5.2787100000000002</v>
      </c>
      <c r="F48" s="7">
        <v>-0.21879000000000001</v>
      </c>
      <c r="G48" s="7">
        <v>5.21868</v>
      </c>
      <c r="H48" s="7">
        <v>-0.26705000000000001</v>
      </c>
      <c r="I48" s="7">
        <v>5.2099500000000001</v>
      </c>
      <c r="J48" s="7">
        <v>-0.23921999999999999</v>
      </c>
      <c r="K48" s="8">
        <v>6.1189</v>
      </c>
      <c r="L48" s="8">
        <v>0.14296</v>
      </c>
      <c r="M48" s="8">
        <v>6.2196800000000003</v>
      </c>
      <c r="N48" s="8">
        <v>8.97438</v>
      </c>
      <c r="O48" s="8">
        <v>6.26227</v>
      </c>
      <c r="P48" s="8">
        <v>0.16904</v>
      </c>
      <c r="Q48" s="3">
        <v>0</v>
      </c>
      <c r="R48" s="3">
        <v>2</v>
      </c>
      <c r="S48" s="3">
        <f t="shared" si="0"/>
        <v>5.2787100000000002</v>
      </c>
      <c r="T48" s="4">
        <f t="shared" si="5"/>
        <v>-0.21879000000000001</v>
      </c>
      <c r="U48" s="3">
        <f t="shared" si="2"/>
        <v>6.1189</v>
      </c>
      <c r="V48" s="4">
        <f t="shared" si="3"/>
        <v>0.14296</v>
      </c>
    </row>
    <row r="49" spans="1:24" x14ac:dyDescent="0.45">
      <c r="A49" s="3">
        <v>47</v>
      </c>
      <c r="B49" s="3" t="s">
        <v>34</v>
      </c>
      <c r="C49" s="3">
        <v>1</v>
      </c>
      <c r="D49" s="3">
        <f t="shared" si="4"/>
        <v>0.70952000000000037</v>
      </c>
      <c r="E49" s="7">
        <v>5.36165</v>
      </c>
      <c r="F49" s="7">
        <v>-0.16317999999999999</v>
      </c>
      <c r="G49" s="7">
        <v>5.3655999999999997</v>
      </c>
      <c r="H49" s="7">
        <v>-0.17971999999999999</v>
      </c>
      <c r="I49" s="7">
        <v>5.29277</v>
      </c>
      <c r="J49" s="7">
        <v>-0.39401999999999998</v>
      </c>
      <c r="K49" s="8">
        <v>6.0751200000000001</v>
      </c>
      <c r="L49" s="8">
        <v>0.13946</v>
      </c>
      <c r="M49" s="8">
        <v>6.14046</v>
      </c>
      <c r="N49" s="8">
        <v>177.25928999999999</v>
      </c>
      <c r="O49" s="8">
        <v>6.2739799999999999</v>
      </c>
      <c r="P49" s="8">
        <v>0.29598000000000002</v>
      </c>
      <c r="Q49" s="3">
        <v>0</v>
      </c>
      <c r="R49" s="3">
        <v>3</v>
      </c>
      <c r="S49" s="3">
        <f t="shared" si="0"/>
        <v>5.3655999999999997</v>
      </c>
      <c r="T49" s="4">
        <f t="shared" si="5"/>
        <v>-0.17971999999999999</v>
      </c>
      <c r="U49" s="3">
        <f t="shared" si="2"/>
        <v>6.0751200000000001</v>
      </c>
      <c r="V49" s="4">
        <f t="shared" si="3"/>
        <v>0.13946</v>
      </c>
    </row>
    <row r="50" spans="1:24" x14ac:dyDescent="0.45">
      <c r="A50" s="3">
        <v>48</v>
      </c>
      <c r="B50" s="3" t="s">
        <v>37</v>
      </c>
      <c r="C50" s="3">
        <v>1</v>
      </c>
      <c r="D50" s="3">
        <f t="shared" si="4"/>
        <v>0.77792999999999957</v>
      </c>
      <c r="E50" s="7">
        <v>5.19435</v>
      </c>
      <c r="F50" s="7">
        <v>-0.17874000000000001</v>
      </c>
      <c r="G50" s="7">
        <v>5.18459</v>
      </c>
      <c r="H50" s="7">
        <v>-0.1903</v>
      </c>
      <c r="I50" s="7">
        <v>5.1372799999999996</v>
      </c>
      <c r="J50" s="7">
        <v>-0.29149999999999998</v>
      </c>
      <c r="K50" s="8">
        <v>5.9722799999999996</v>
      </c>
      <c r="L50" s="8">
        <v>0.15689</v>
      </c>
      <c r="M50" s="8">
        <v>6.0282999999999998</v>
      </c>
      <c r="N50" s="8">
        <v>3.8775300000000001</v>
      </c>
      <c r="O50" s="8">
        <v>6.18187</v>
      </c>
      <c r="P50" s="8">
        <v>0.26084000000000002</v>
      </c>
      <c r="Q50" s="3">
        <v>0</v>
      </c>
      <c r="R50" s="3">
        <v>3</v>
      </c>
      <c r="S50" s="3">
        <f t="shared" si="0"/>
        <v>5.19435</v>
      </c>
      <c r="T50" s="4">
        <f t="shared" si="5"/>
        <v>-0.17874000000000001</v>
      </c>
      <c r="U50" s="3">
        <f t="shared" si="2"/>
        <v>5.9722799999999996</v>
      </c>
      <c r="V50" s="4">
        <f t="shared" si="3"/>
        <v>0.15689</v>
      </c>
    </row>
    <row r="51" spans="1:24" x14ac:dyDescent="0.45">
      <c r="A51" s="3">
        <v>49</v>
      </c>
      <c r="B51" s="3" t="s">
        <v>42</v>
      </c>
      <c r="C51" s="3">
        <v>1</v>
      </c>
      <c r="D51" s="3">
        <f t="shared" si="4"/>
        <v>0.58948</v>
      </c>
      <c r="E51" s="7">
        <v>5.4919200000000004</v>
      </c>
      <c r="F51" s="7">
        <v>-0.25606000000000001</v>
      </c>
      <c r="G51" s="7">
        <v>5.5095599999999996</v>
      </c>
      <c r="H51" s="7">
        <v>-0.22539000000000001</v>
      </c>
      <c r="I51" s="7">
        <v>5.4872300000000003</v>
      </c>
      <c r="J51" s="7">
        <v>-1.62365</v>
      </c>
      <c r="K51" s="8">
        <v>6.0990399999999996</v>
      </c>
      <c r="L51" s="8">
        <v>0.1045</v>
      </c>
      <c r="M51" s="8">
        <v>6.1533100000000003</v>
      </c>
      <c r="N51" s="8">
        <v>13.76416</v>
      </c>
      <c r="O51" s="8">
        <v>6.2693700000000003</v>
      </c>
      <c r="P51" s="8">
        <v>0.12229</v>
      </c>
      <c r="Q51" s="3">
        <v>0</v>
      </c>
      <c r="R51" s="3">
        <v>1</v>
      </c>
      <c r="S51" s="3">
        <f t="shared" si="0"/>
        <v>5.5095599999999996</v>
      </c>
      <c r="T51" s="4">
        <f t="shared" si="5"/>
        <v>-0.22539000000000001</v>
      </c>
      <c r="U51" s="3">
        <f t="shared" si="2"/>
        <v>6.0990399999999996</v>
      </c>
      <c r="V51" s="4">
        <f t="shared" si="3"/>
        <v>0.1045</v>
      </c>
    </row>
    <row r="52" spans="1:24" x14ac:dyDescent="0.45">
      <c r="A52" s="3">
        <v>50</v>
      </c>
      <c r="B52" s="3" t="s">
        <v>101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8">
        <v>0</v>
      </c>
      <c r="N52" s="8">
        <v>0</v>
      </c>
      <c r="O52" s="8">
        <v>0</v>
      </c>
      <c r="P52" s="8">
        <v>0</v>
      </c>
      <c r="Q52" s="3">
        <v>0</v>
      </c>
      <c r="R52" s="3">
        <v>0</v>
      </c>
      <c r="S52" s="3">
        <f t="shared" si="0"/>
        <v>0</v>
      </c>
      <c r="T52" s="4">
        <f t="shared" si="5"/>
        <v>0</v>
      </c>
      <c r="U52" s="3">
        <f t="shared" si="2"/>
        <v>0</v>
      </c>
      <c r="V52" s="4">
        <f t="shared" si="3"/>
        <v>0</v>
      </c>
    </row>
    <row r="53" spans="1:24" x14ac:dyDescent="0.45">
      <c r="A53" s="3">
        <v>51</v>
      </c>
      <c r="B53" s="3" t="s">
        <v>51</v>
      </c>
      <c r="C53" s="3">
        <v>1</v>
      </c>
      <c r="D53" s="3">
        <f t="shared" si="4"/>
        <v>0.7264999999999997</v>
      </c>
      <c r="E53" s="7">
        <v>5.3569199999999997</v>
      </c>
      <c r="F53" s="7">
        <v>-0.15039</v>
      </c>
      <c r="G53" s="7">
        <v>5.3927100000000001</v>
      </c>
      <c r="H53" s="7">
        <v>-0.14801</v>
      </c>
      <c r="I53" s="7">
        <v>5.3278600000000003</v>
      </c>
      <c r="J53" s="7">
        <v>-0.26898</v>
      </c>
      <c r="K53" s="8">
        <v>6.1192099999999998</v>
      </c>
      <c r="L53" s="8">
        <v>0.15651999999999999</v>
      </c>
      <c r="M53" s="8">
        <v>6.1883800000000004</v>
      </c>
      <c r="N53" s="8">
        <v>0.39628000000000002</v>
      </c>
      <c r="O53" s="8">
        <v>6.20275</v>
      </c>
      <c r="P53" s="8">
        <v>0.54469000000000001</v>
      </c>
      <c r="Q53" s="3">
        <v>0</v>
      </c>
      <c r="R53" s="3">
        <v>2</v>
      </c>
      <c r="S53" s="3">
        <f t="shared" si="0"/>
        <v>5.3927100000000001</v>
      </c>
      <c r="T53" s="4">
        <f t="shared" si="5"/>
        <v>-0.14801</v>
      </c>
      <c r="U53" s="3">
        <f t="shared" si="2"/>
        <v>6.1192099999999998</v>
      </c>
      <c r="V53" s="4">
        <f t="shared" si="3"/>
        <v>0.15651999999999999</v>
      </c>
    </row>
    <row r="54" spans="1:24" x14ac:dyDescent="0.45">
      <c r="A54" s="3">
        <v>52</v>
      </c>
      <c r="B54" s="3" t="s">
        <v>55</v>
      </c>
      <c r="C54" s="3">
        <v>2</v>
      </c>
      <c r="D54" s="3">
        <f t="shared" si="4"/>
        <v>0.74796999999999958</v>
      </c>
      <c r="E54" s="7">
        <v>5.3519100000000002</v>
      </c>
      <c r="F54" s="7">
        <v>-0.15956000000000001</v>
      </c>
      <c r="G54" s="7">
        <v>5.3433299999999999</v>
      </c>
      <c r="H54" s="7">
        <v>-0.15687999999999999</v>
      </c>
      <c r="I54" s="7">
        <v>5.2820099999999996</v>
      </c>
      <c r="J54" s="7">
        <v>-0.30019000000000001</v>
      </c>
      <c r="K54" s="8">
        <v>6.0998799999999997</v>
      </c>
      <c r="L54" s="8">
        <v>0.10953</v>
      </c>
      <c r="M54" s="8">
        <v>6.1383799999999997</v>
      </c>
      <c r="N54" s="8">
        <v>12.715669999999999</v>
      </c>
      <c r="O54" s="8">
        <v>6.2789999999999999</v>
      </c>
      <c r="P54" s="8">
        <v>0.12808</v>
      </c>
      <c r="Q54" s="3">
        <v>0</v>
      </c>
      <c r="R54" s="3">
        <v>0</v>
      </c>
      <c r="S54" s="3">
        <f t="shared" si="0"/>
        <v>5.3519100000000002</v>
      </c>
      <c r="T54" s="4">
        <f t="shared" si="5"/>
        <v>-0.15956000000000001</v>
      </c>
      <c r="U54" s="3">
        <f t="shared" si="2"/>
        <v>6.0998799999999997</v>
      </c>
      <c r="V54" s="4">
        <f t="shared" si="3"/>
        <v>0.10953</v>
      </c>
    </row>
    <row r="55" spans="1:24" x14ac:dyDescent="0.45">
      <c r="A55" s="3">
        <v>53</v>
      </c>
      <c r="B55" s="3" t="s">
        <v>59</v>
      </c>
      <c r="C55" s="3">
        <v>2</v>
      </c>
      <c r="D55" s="3">
        <f t="shared" si="4"/>
        <v>0.66697999999999968</v>
      </c>
      <c r="E55" s="7">
        <v>5.2799800000000001</v>
      </c>
      <c r="F55" s="7">
        <v>-0.15396000000000001</v>
      </c>
      <c r="G55" s="7">
        <v>5.3227700000000002</v>
      </c>
      <c r="H55" s="7">
        <v>-0.15432999999999999</v>
      </c>
      <c r="I55" s="7">
        <v>5.2464300000000001</v>
      </c>
      <c r="J55" s="7">
        <v>-0.28816999999999998</v>
      </c>
      <c r="K55" s="8">
        <v>6.0252699999999999</v>
      </c>
      <c r="L55" s="8">
        <v>0.10249999999999999</v>
      </c>
      <c r="M55" s="8">
        <v>5.9897499999999999</v>
      </c>
      <c r="N55" s="8">
        <v>7.8381600000000002</v>
      </c>
      <c r="O55" s="8">
        <v>6.1995100000000001</v>
      </c>
      <c r="P55" s="8">
        <v>0.24074000000000001</v>
      </c>
      <c r="Q55" s="3">
        <v>0</v>
      </c>
      <c r="R55" s="3">
        <v>0</v>
      </c>
      <c r="S55" s="3">
        <f t="shared" si="0"/>
        <v>5.3227700000000002</v>
      </c>
      <c r="T55" s="4">
        <f t="shared" si="5"/>
        <v>-0.15432999999999999</v>
      </c>
      <c r="U55" s="3">
        <f t="shared" si="2"/>
        <v>5.9897499999999999</v>
      </c>
      <c r="V55" s="4">
        <f t="shared" si="3"/>
        <v>7.8381600000000002</v>
      </c>
    </row>
    <row r="56" spans="1:24" x14ac:dyDescent="0.45">
      <c r="A56" s="3">
        <v>54</v>
      </c>
      <c r="B56" s="3" t="s">
        <v>83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8">
        <v>0</v>
      </c>
      <c r="N56" s="8">
        <v>0</v>
      </c>
      <c r="O56" s="8">
        <v>0</v>
      </c>
      <c r="P56" s="8">
        <v>0</v>
      </c>
      <c r="Q56" s="3">
        <v>0</v>
      </c>
      <c r="R56" s="3">
        <v>0</v>
      </c>
      <c r="S56" s="3">
        <f t="shared" si="0"/>
        <v>0</v>
      </c>
      <c r="T56" s="4">
        <f t="shared" si="5"/>
        <v>0</v>
      </c>
      <c r="U56" s="3">
        <f t="shared" si="2"/>
        <v>0</v>
      </c>
      <c r="V56" s="4">
        <f t="shared" si="3"/>
        <v>0</v>
      </c>
    </row>
    <row r="57" spans="1:24" x14ac:dyDescent="0.45">
      <c r="A57" s="3">
        <v>55</v>
      </c>
      <c r="B57" s="3" t="s">
        <v>10</v>
      </c>
      <c r="C57" s="3">
        <v>1</v>
      </c>
      <c r="D57" s="3">
        <f t="shared" si="4"/>
        <v>0.73948999999999998</v>
      </c>
      <c r="E57" s="7">
        <v>5.20289</v>
      </c>
      <c r="F57" s="7">
        <v>-0.17929999999999999</v>
      </c>
      <c r="G57" s="7">
        <v>5.2356100000000003</v>
      </c>
      <c r="H57" s="7">
        <v>-0.21190999999999999</v>
      </c>
      <c r="I57" s="7">
        <v>5.1701499999999996</v>
      </c>
      <c r="J57" s="7">
        <v>-0.64683999999999997</v>
      </c>
      <c r="K57" s="8">
        <v>5.9904000000000002</v>
      </c>
      <c r="L57" s="8">
        <v>0.1419</v>
      </c>
      <c r="M57" s="8">
        <v>5.9751000000000003</v>
      </c>
      <c r="N57" s="8">
        <v>3.4491299999999998</v>
      </c>
      <c r="O57" s="8">
        <v>6.1661700000000002</v>
      </c>
      <c r="P57" s="8">
        <v>0.41860999999999998</v>
      </c>
      <c r="Q57" s="3">
        <v>0</v>
      </c>
      <c r="R57" s="3">
        <v>0</v>
      </c>
      <c r="S57" s="3">
        <f t="shared" si="0"/>
        <v>5.2356100000000003</v>
      </c>
      <c r="T57" s="4">
        <f t="shared" si="5"/>
        <v>-0.21190999999999999</v>
      </c>
      <c r="U57" s="3">
        <f t="shared" si="2"/>
        <v>5.9751000000000003</v>
      </c>
      <c r="V57" s="4">
        <f t="shared" si="3"/>
        <v>3.4491299999999998</v>
      </c>
    </row>
    <row r="58" spans="1:24" x14ac:dyDescent="0.45">
      <c r="A58" s="3">
        <v>56</v>
      </c>
      <c r="B58" s="3" t="s">
        <v>7</v>
      </c>
      <c r="C58" s="3">
        <v>1</v>
      </c>
      <c r="D58" s="3">
        <f t="shared" si="4"/>
        <v>0.83194000000000035</v>
      </c>
      <c r="E58" s="7">
        <v>5.17563</v>
      </c>
      <c r="F58" s="7">
        <v>-0.17560000000000001</v>
      </c>
      <c r="G58" s="7">
        <v>5.1789199999999997</v>
      </c>
      <c r="H58" s="7">
        <v>-0.20852999999999999</v>
      </c>
      <c r="I58" s="7">
        <v>5.1049600000000002</v>
      </c>
      <c r="J58" s="7">
        <v>-7.2233099999999997</v>
      </c>
      <c r="K58" s="8">
        <v>6.0146199999999999</v>
      </c>
      <c r="L58" s="8">
        <v>0.12520999999999999</v>
      </c>
      <c r="M58" s="8">
        <v>6.0108600000000001</v>
      </c>
      <c r="N58" s="8">
        <v>26.925270000000001</v>
      </c>
      <c r="O58" s="8">
        <v>6.1918300000000004</v>
      </c>
      <c r="P58" s="8">
        <v>0.62863000000000002</v>
      </c>
      <c r="Q58" s="3">
        <v>0</v>
      </c>
      <c r="R58" s="3">
        <v>0</v>
      </c>
      <c r="S58" s="3">
        <f t="shared" si="0"/>
        <v>5.1789199999999997</v>
      </c>
      <c r="T58" s="4">
        <f t="shared" si="5"/>
        <v>-0.20852999999999999</v>
      </c>
      <c r="U58" s="3">
        <f t="shared" si="2"/>
        <v>6.0108600000000001</v>
      </c>
      <c r="V58" s="4">
        <f t="shared" si="3"/>
        <v>26.925270000000001</v>
      </c>
    </row>
    <row r="59" spans="1:24" x14ac:dyDescent="0.45">
      <c r="A59" s="10">
        <v>57</v>
      </c>
      <c r="B59" s="10" t="s">
        <v>84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8">
        <v>0</v>
      </c>
      <c r="N59" s="8">
        <v>0</v>
      </c>
      <c r="O59" s="8">
        <v>0</v>
      </c>
      <c r="P59" s="8">
        <v>0</v>
      </c>
      <c r="Q59" s="3">
        <v>0</v>
      </c>
      <c r="R59" s="3">
        <v>0</v>
      </c>
      <c r="S59" s="3">
        <f t="shared" si="0"/>
        <v>0</v>
      </c>
      <c r="T59" s="4">
        <f t="shared" si="5"/>
        <v>0</v>
      </c>
      <c r="U59" s="3">
        <f t="shared" si="2"/>
        <v>0</v>
      </c>
      <c r="V59" s="4">
        <f t="shared" si="3"/>
        <v>0</v>
      </c>
    </row>
    <row r="60" spans="1:24" x14ac:dyDescent="0.45">
      <c r="A60" s="10">
        <v>58</v>
      </c>
      <c r="B60" s="10" t="s">
        <v>85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8">
        <v>0</v>
      </c>
      <c r="N60" s="8">
        <v>0</v>
      </c>
      <c r="O60" s="8">
        <v>0</v>
      </c>
      <c r="P60" s="8">
        <v>0</v>
      </c>
      <c r="Q60" s="3">
        <v>0</v>
      </c>
      <c r="R60" s="3">
        <v>0</v>
      </c>
      <c r="S60" s="3">
        <f t="shared" si="0"/>
        <v>0</v>
      </c>
      <c r="T60" s="4">
        <f t="shared" si="5"/>
        <v>0</v>
      </c>
      <c r="U60" s="3">
        <f t="shared" si="2"/>
        <v>0</v>
      </c>
      <c r="V60" s="4">
        <f t="shared" si="3"/>
        <v>0</v>
      </c>
    </row>
    <row r="61" spans="1:24" x14ac:dyDescent="0.45">
      <c r="A61" s="10">
        <v>59</v>
      </c>
      <c r="B61" s="10" t="s">
        <v>86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8">
        <v>0</v>
      </c>
      <c r="N61" s="8">
        <v>0</v>
      </c>
      <c r="O61" s="8">
        <v>0</v>
      </c>
      <c r="P61" s="8">
        <v>0</v>
      </c>
      <c r="Q61" s="3">
        <v>0</v>
      </c>
      <c r="R61" s="3">
        <v>0</v>
      </c>
      <c r="S61" s="3">
        <f t="shared" si="0"/>
        <v>0</v>
      </c>
      <c r="T61" s="4">
        <f t="shared" si="5"/>
        <v>0</v>
      </c>
      <c r="U61" s="3">
        <f t="shared" si="2"/>
        <v>0</v>
      </c>
      <c r="V61" s="4">
        <f t="shared" si="3"/>
        <v>0</v>
      </c>
    </row>
    <row r="62" spans="1:24" s="4" customFormat="1" x14ac:dyDescent="0.45">
      <c r="A62" s="10">
        <v>60</v>
      </c>
      <c r="B62" s="10" t="s">
        <v>87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8">
        <v>0</v>
      </c>
      <c r="N62" s="8">
        <v>0</v>
      </c>
      <c r="O62" s="8">
        <v>0</v>
      </c>
      <c r="P62" s="8">
        <v>0</v>
      </c>
      <c r="Q62" s="3">
        <v>0</v>
      </c>
      <c r="R62" s="3">
        <v>0</v>
      </c>
      <c r="S62" s="3">
        <f t="shared" si="0"/>
        <v>0</v>
      </c>
      <c r="T62" s="4">
        <f t="shared" si="5"/>
        <v>0</v>
      </c>
      <c r="U62" s="3">
        <f t="shared" si="2"/>
        <v>0</v>
      </c>
      <c r="V62" s="4">
        <f t="shared" si="3"/>
        <v>0</v>
      </c>
      <c r="W62" s="3"/>
      <c r="X62" s="3"/>
    </row>
    <row r="63" spans="1:24" x14ac:dyDescent="0.45">
      <c r="A63" s="10">
        <v>61</v>
      </c>
      <c r="B63" s="10" t="s">
        <v>88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8">
        <v>0</v>
      </c>
      <c r="N63" s="8">
        <v>0</v>
      </c>
      <c r="O63" s="8">
        <v>0</v>
      </c>
      <c r="P63" s="8">
        <v>0</v>
      </c>
      <c r="Q63" s="3">
        <v>0</v>
      </c>
      <c r="R63" s="3">
        <v>0</v>
      </c>
      <c r="S63" s="3">
        <f t="shared" si="0"/>
        <v>0</v>
      </c>
      <c r="T63" s="4">
        <f t="shared" si="5"/>
        <v>0</v>
      </c>
      <c r="U63" s="3">
        <f t="shared" si="2"/>
        <v>0</v>
      </c>
      <c r="V63" s="4">
        <f t="shared" si="3"/>
        <v>0</v>
      </c>
    </row>
    <row r="64" spans="1:24" x14ac:dyDescent="0.45">
      <c r="A64" s="10">
        <v>62</v>
      </c>
      <c r="B64" s="10" t="s">
        <v>89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8">
        <v>0</v>
      </c>
      <c r="N64" s="8">
        <v>0</v>
      </c>
      <c r="O64" s="8">
        <v>0</v>
      </c>
      <c r="P64" s="8">
        <v>0</v>
      </c>
      <c r="Q64" s="3">
        <v>0</v>
      </c>
      <c r="R64" s="3">
        <v>0</v>
      </c>
      <c r="S64" s="3">
        <f t="shared" si="0"/>
        <v>0</v>
      </c>
      <c r="T64" s="4">
        <f t="shared" si="5"/>
        <v>0</v>
      </c>
      <c r="U64" s="3">
        <f t="shared" si="2"/>
        <v>0</v>
      </c>
      <c r="V64" s="4">
        <f t="shared" si="3"/>
        <v>0</v>
      </c>
    </row>
    <row r="65" spans="1:22" x14ac:dyDescent="0.45">
      <c r="A65" s="10">
        <v>63</v>
      </c>
      <c r="B65" s="10" t="s">
        <v>90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8">
        <v>0</v>
      </c>
      <c r="N65" s="8">
        <v>0</v>
      </c>
      <c r="O65" s="8">
        <v>0</v>
      </c>
      <c r="P65" s="8">
        <v>0</v>
      </c>
      <c r="Q65" s="3">
        <v>0</v>
      </c>
      <c r="R65" s="3">
        <v>0</v>
      </c>
      <c r="S65" s="3">
        <f t="shared" si="0"/>
        <v>0</v>
      </c>
      <c r="T65" s="4">
        <f t="shared" si="5"/>
        <v>0</v>
      </c>
      <c r="U65" s="3">
        <f t="shared" si="2"/>
        <v>0</v>
      </c>
      <c r="V65" s="4">
        <f t="shared" si="3"/>
        <v>0</v>
      </c>
    </row>
    <row r="66" spans="1:22" x14ac:dyDescent="0.45">
      <c r="A66" s="10">
        <v>64</v>
      </c>
      <c r="B66" s="10" t="s">
        <v>91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8">
        <v>0</v>
      </c>
      <c r="N66" s="8">
        <v>0</v>
      </c>
      <c r="O66" s="8">
        <v>0</v>
      </c>
      <c r="P66" s="8">
        <v>0</v>
      </c>
      <c r="Q66" s="3">
        <v>0</v>
      </c>
      <c r="R66" s="3">
        <v>0</v>
      </c>
      <c r="S66" s="3">
        <f t="shared" si="0"/>
        <v>0</v>
      </c>
      <c r="T66" s="4">
        <f t="shared" si="5"/>
        <v>0</v>
      </c>
      <c r="U66" s="3">
        <f t="shared" si="2"/>
        <v>0</v>
      </c>
      <c r="V66" s="4">
        <f t="shared" si="3"/>
        <v>0</v>
      </c>
    </row>
    <row r="67" spans="1:22" x14ac:dyDescent="0.45">
      <c r="A67" s="10">
        <v>65</v>
      </c>
      <c r="B67" s="10" t="s">
        <v>92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8">
        <v>0</v>
      </c>
      <c r="N67" s="8">
        <v>0</v>
      </c>
      <c r="O67" s="8">
        <v>0</v>
      </c>
      <c r="P67" s="8">
        <v>0</v>
      </c>
      <c r="Q67" s="3">
        <v>0</v>
      </c>
      <c r="R67" s="3">
        <v>0</v>
      </c>
      <c r="S67" s="3">
        <f t="shared" ref="S67:S85" si="6">MAX(E67,G67,I67)</f>
        <v>0</v>
      </c>
      <c r="T67" s="4">
        <f t="shared" si="5"/>
        <v>0</v>
      </c>
      <c r="U67" s="3">
        <f t="shared" ref="U67:U85" si="7">MIN(K67,M67,O67)</f>
        <v>0</v>
      </c>
      <c r="V67" s="4">
        <f t="shared" ref="V67:V85" si="8">IF(U67=K67,L67,N67)</f>
        <v>0</v>
      </c>
    </row>
    <row r="68" spans="1:22" x14ac:dyDescent="0.45">
      <c r="A68" s="10">
        <v>66</v>
      </c>
      <c r="B68" s="10" t="s">
        <v>93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8">
        <v>0</v>
      </c>
      <c r="N68" s="8">
        <v>0</v>
      </c>
      <c r="O68" s="8">
        <v>0</v>
      </c>
      <c r="P68" s="8">
        <v>0</v>
      </c>
      <c r="Q68" s="3">
        <v>0</v>
      </c>
      <c r="R68" s="3">
        <v>0</v>
      </c>
      <c r="S68" s="3">
        <f t="shared" si="6"/>
        <v>0</v>
      </c>
      <c r="T68" s="4">
        <f t="shared" si="5"/>
        <v>0</v>
      </c>
      <c r="U68" s="3">
        <f t="shared" si="7"/>
        <v>0</v>
      </c>
      <c r="V68" s="4">
        <f t="shared" si="8"/>
        <v>0</v>
      </c>
    </row>
    <row r="69" spans="1:22" x14ac:dyDescent="0.45">
      <c r="A69" s="10">
        <v>67</v>
      </c>
      <c r="B69" s="10" t="s">
        <v>94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8">
        <v>0</v>
      </c>
      <c r="N69" s="8">
        <v>0</v>
      </c>
      <c r="O69" s="8">
        <v>0</v>
      </c>
      <c r="P69" s="8">
        <v>0</v>
      </c>
      <c r="Q69" s="3">
        <v>0</v>
      </c>
      <c r="R69" s="3">
        <v>0</v>
      </c>
      <c r="S69" s="3">
        <f t="shared" si="6"/>
        <v>0</v>
      </c>
      <c r="T69" s="4">
        <f t="shared" si="5"/>
        <v>0</v>
      </c>
      <c r="U69" s="3">
        <f t="shared" si="7"/>
        <v>0</v>
      </c>
      <c r="V69" s="4">
        <f t="shared" si="8"/>
        <v>0</v>
      </c>
    </row>
    <row r="70" spans="1:22" x14ac:dyDescent="0.45">
      <c r="A70" s="10">
        <v>68</v>
      </c>
      <c r="B70" s="10" t="s">
        <v>95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8">
        <v>0</v>
      </c>
      <c r="N70" s="8">
        <v>0</v>
      </c>
      <c r="O70" s="8">
        <v>0</v>
      </c>
      <c r="P70" s="8">
        <v>0</v>
      </c>
      <c r="Q70" s="3">
        <v>0</v>
      </c>
      <c r="R70" s="3">
        <v>0</v>
      </c>
      <c r="S70" s="3">
        <f t="shared" si="6"/>
        <v>0</v>
      </c>
      <c r="T70" s="4">
        <f t="shared" si="5"/>
        <v>0</v>
      </c>
      <c r="U70" s="3">
        <f t="shared" si="7"/>
        <v>0</v>
      </c>
      <c r="V70" s="4">
        <f t="shared" si="8"/>
        <v>0</v>
      </c>
    </row>
    <row r="71" spans="1:22" x14ac:dyDescent="0.45">
      <c r="A71" s="10">
        <v>69</v>
      </c>
      <c r="B71" s="10" t="s">
        <v>96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8">
        <v>0</v>
      </c>
      <c r="N71" s="8">
        <v>0</v>
      </c>
      <c r="O71" s="8">
        <v>0</v>
      </c>
      <c r="P71" s="8">
        <v>0</v>
      </c>
      <c r="Q71" s="3">
        <v>0</v>
      </c>
      <c r="R71" s="3">
        <v>0</v>
      </c>
      <c r="S71" s="3">
        <f t="shared" si="6"/>
        <v>0</v>
      </c>
      <c r="T71" s="4">
        <f t="shared" si="5"/>
        <v>0</v>
      </c>
      <c r="U71" s="3">
        <f t="shared" si="7"/>
        <v>0</v>
      </c>
      <c r="V71" s="4">
        <f t="shared" si="8"/>
        <v>0</v>
      </c>
    </row>
    <row r="72" spans="1:22" x14ac:dyDescent="0.45">
      <c r="A72" s="10">
        <v>70</v>
      </c>
      <c r="B72" s="10" t="s">
        <v>97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8">
        <v>0</v>
      </c>
      <c r="N72" s="8">
        <v>0</v>
      </c>
      <c r="O72" s="8">
        <v>0</v>
      </c>
      <c r="P72" s="8">
        <v>0</v>
      </c>
      <c r="Q72" s="3">
        <v>0</v>
      </c>
      <c r="R72" s="3">
        <v>0</v>
      </c>
      <c r="S72" s="3">
        <f t="shared" si="6"/>
        <v>0</v>
      </c>
      <c r="T72" s="4">
        <f t="shared" si="5"/>
        <v>0</v>
      </c>
      <c r="U72" s="3">
        <f t="shared" si="7"/>
        <v>0</v>
      </c>
      <c r="V72" s="4">
        <f t="shared" si="8"/>
        <v>0</v>
      </c>
    </row>
    <row r="73" spans="1:22" x14ac:dyDescent="0.45">
      <c r="A73" s="10">
        <v>71</v>
      </c>
      <c r="B73" s="10" t="s">
        <v>98</v>
      </c>
      <c r="C73" s="10">
        <v>0</v>
      </c>
      <c r="D73" s="10">
        <v>0</v>
      </c>
      <c r="E73" s="10">
        <v>0</v>
      </c>
      <c r="F73" s="10">
        <v>0</v>
      </c>
      <c r="G73" s="10">
        <v>3.125E-2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8">
        <v>0</v>
      </c>
      <c r="N73" s="8">
        <v>0</v>
      </c>
      <c r="O73" s="8">
        <v>0</v>
      </c>
      <c r="P73" s="8">
        <v>0</v>
      </c>
      <c r="Q73" s="3">
        <v>0</v>
      </c>
      <c r="R73" s="3">
        <v>0</v>
      </c>
      <c r="S73" s="3">
        <f t="shared" si="6"/>
        <v>3.125E-2</v>
      </c>
      <c r="T73" s="4">
        <f t="shared" si="5"/>
        <v>0</v>
      </c>
      <c r="U73" s="3">
        <f t="shared" si="7"/>
        <v>0</v>
      </c>
      <c r="V73" s="4">
        <f t="shared" si="8"/>
        <v>0</v>
      </c>
    </row>
    <row r="74" spans="1:22" x14ac:dyDescent="0.45">
      <c r="A74" s="3">
        <v>72</v>
      </c>
      <c r="B74" s="3" t="s">
        <v>19</v>
      </c>
      <c r="C74" s="4">
        <v>1</v>
      </c>
      <c r="D74" s="3">
        <f t="shared" ref="D74:D85" si="9">MIN(K74,M74,O74)-MAX(E74,G74,I74)</f>
        <v>0.57655999999999974</v>
      </c>
      <c r="E74" s="7">
        <v>5.5102799999999998</v>
      </c>
      <c r="F74" s="7">
        <v>-0.30729000000000001</v>
      </c>
      <c r="G74" s="7">
        <v>5.5102799999999998</v>
      </c>
      <c r="H74" s="7">
        <v>-0.30729000000000001</v>
      </c>
      <c r="I74" s="7">
        <v>5.4960100000000001</v>
      </c>
      <c r="J74" s="7">
        <v>-0.22717000000000001</v>
      </c>
      <c r="K74" s="8">
        <v>6.1440400000000004</v>
      </c>
      <c r="L74" s="8">
        <v>0.15232000000000001</v>
      </c>
      <c r="M74" s="8">
        <v>6.0868399999999996</v>
      </c>
      <c r="N74" s="8">
        <v>11.86622</v>
      </c>
      <c r="O74" s="2">
        <v>6.2507599999999996</v>
      </c>
      <c r="P74" s="2">
        <v>0.50471999999999995</v>
      </c>
      <c r="Q74" s="3">
        <v>0</v>
      </c>
      <c r="R74" s="3">
        <v>3</v>
      </c>
      <c r="S74" s="3">
        <f t="shared" si="6"/>
        <v>5.5102799999999998</v>
      </c>
      <c r="T74" s="4">
        <f t="shared" si="5"/>
        <v>-0.30729000000000001</v>
      </c>
      <c r="U74" s="3">
        <f t="shared" si="7"/>
        <v>6.0868399999999996</v>
      </c>
      <c r="V74" s="4">
        <f t="shared" si="8"/>
        <v>11.86622</v>
      </c>
    </row>
    <row r="75" spans="1:22" x14ac:dyDescent="0.45">
      <c r="A75" s="4">
        <v>73</v>
      </c>
      <c r="B75" s="4" t="s">
        <v>22</v>
      </c>
      <c r="C75" s="4">
        <v>1</v>
      </c>
      <c r="D75" s="3">
        <f t="shared" si="9"/>
        <v>0.50994000000000028</v>
      </c>
      <c r="E75" s="7">
        <v>5.4157999999999999</v>
      </c>
      <c r="F75" s="7">
        <v>-0.35054000000000002</v>
      </c>
      <c r="G75" s="7">
        <v>5.4062999999999999</v>
      </c>
      <c r="H75" s="7">
        <v>-0.45007000000000003</v>
      </c>
      <c r="I75" s="7">
        <v>5.3770100000000003</v>
      </c>
      <c r="J75" s="7">
        <v>-30.277239999999999</v>
      </c>
      <c r="K75" s="8">
        <v>5.9257400000000002</v>
      </c>
      <c r="L75" s="8">
        <v>0.65581999999999996</v>
      </c>
      <c r="M75" s="8">
        <v>6.0563200000000004</v>
      </c>
      <c r="N75" s="8">
        <v>0.31302000000000002</v>
      </c>
      <c r="O75" s="8">
        <v>6.07531</v>
      </c>
      <c r="P75" s="8">
        <v>0.59003000000000005</v>
      </c>
      <c r="Q75" s="4">
        <v>0</v>
      </c>
      <c r="R75" s="4">
        <v>2</v>
      </c>
      <c r="S75" s="3">
        <f t="shared" si="6"/>
        <v>5.4157999999999999</v>
      </c>
      <c r="T75" s="4">
        <f t="shared" si="5"/>
        <v>-0.35054000000000002</v>
      </c>
      <c r="U75" s="3">
        <f t="shared" si="7"/>
        <v>5.9257400000000002</v>
      </c>
      <c r="V75" s="4">
        <f t="shared" si="8"/>
        <v>0.65581999999999996</v>
      </c>
    </row>
    <row r="76" spans="1:22" x14ac:dyDescent="0.45">
      <c r="A76" s="3">
        <v>74</v>
      </c>
      <c r="B76" s="9" t="s">
        <v>25</v>
      </c>
      <c r="C76" s="4">
        <v>1</v>
      </c>
      <c r="D76" s="3">
        <f t="shared" si="9"/>
        <v>0.64971999999999941</v>
      </c>
      <c r="E76" s="1">
        <v>5.2404400000000004</v>
      </c>
      <c r="F76" s="1">
        <v>-0.22741</v>
      </c>
      <c r="G76" s="1">
        <v>5.1893399999999996</v>
      </c>
      <c r="H76" s="1">
        <v>-0.22741</v>
      </c>
      <c r="I76" s="1">
        <v>5.18574</v>
      </c>
      <c r="J76" s="1">
        <v>-0.22538</v>
      </c>
      <c r="K76" s="2">
        <v>5.8901599999999998</v>
      </c>
      <c r="L76" s="2">
        <v>0.12548000000000001</v>
      </c>
      <c r="M76" s="2">
        <v>6.0509399999999998</v>
      </c>
      <c r="N76" s="2">
        <v>38.171860000000002</v>
      </c>
      <c r="O76" s="2">
        <v>6.0762700000000001</v>
      </c>
      <c r="P76" s="2">
        <v>0.14921000000000001</v>
      </c>
      <c r="Q76" s="3">
        <v>0</v>
      </c>
      <c r="R76" s="3">
        <v>2</v>
      </c>
      <c r="S76" s="3">
        <f t="shared" si="6"/>
        <v>5.2404400000000004</v>
      </c>
      <c r="T76" s="4">
        <f t="shared" si="5"/>
        <v>-0.22741</v>
      </c>
      <c r="U76" s="3">
        <f t="shared" si="7"/>
        <v>5.8901599999999998</v>
      </c>
      <c r="V76" s="4">
        <f t="shared" si="8"/>
        <v>0.12548000000000001</v>
      </c>
    </row>
    <row r="77" spans="1:22" x14ac:dyDescent="0.45">
      <c r="A77" s="3">
        <v>75</v>
      </c>
      <c r="B77" s="3" t="s">
        <v>60</v>
      </c>
      <c r="C77" s="4">
        <v>1</v>
      </c>
      <c r="D77" s="3">
        <f t="shared" si="9"/>
        <v>0.82442999999999955</v>
      </c>
      <c r="E77" s="1">
        <v>5.3256199999999998</v>
      </c>
      <c r="F77" s="1">
        <v>-0.42247000000000001</v>
      </c>
      <c r="G77" s="1">
        <v>5.3256199999999998</v>
      </c>
      <c r="H77" s="1">
        <v>-0.42247000000000001</v>
      </c>
      <c r="I77" s="1">
        <v>5.3324600000000002</v>
      </c>
      <c r="J77" s="1">
        <v>-0.24812999999999999</v>
      </c>
      <c r="K77" s="2">
        <v>6.1568899999999998</v>
      </c>
      <c r="L77" s="2">
        <v>0.12859999999999999</v>
      </c>
      <c r="M77" s="2">
        <v>6.1827399999999999</v>
      </c>
      <c r="N77" s="2">
        <v>20.953499999999998</v>
      </c>
      <c r="O77" s="2">
        <v>6.2369199999999996</v>
      </c>
      <c r="P77" s="2">
        <v>0.20910999999999999</v>
      </c>
      <c r="Q77" s="3">
        <v>0</v>
      </c>
      <c r="R77" s="3">
        <v>2</v>
      </c>
      <c r="S77" s="3">
        <f t="shared" si="6"/>
        <v>5.3324600000000002</v>
      </c>
      <c r="T77" s="1">
        <v>-0.24812999999999999</v>
      </c>
      <c r="U77" s="3">
        <f t="shared" si="7"/>
        <v>6.1568899999999998</v>
      </c>
      <c r="V77" s="4">
        <f t="shared" si="8"/>
        <v>0.12859999999999999</v>
      </c>
    </row>
    <row r="78" spans="1:22" x14ac:dyDescent="0.45">
      <c r="A78" s="3">
        <v>76</v>
      </c>
      <c r="B78" s="3" t="s">
        <v>62</v>
      </c>
      <c r="C78" s="4">
        <v>1</v>
      </c>
      <c r="D78" s="3">
        <f t="shared" si="9"/>
        <v>0.63462999999999958</v>
      </c>
      <c r="E78" s="7">
        <v>5.2729100000000004</v>
      </c>
      <c r="F78" s="7">
        <v>-0.2283</v>
      </c>
      <c r="G78" s="7">
        <v>5.2893400000000002</v>
      </c>
      <c r="H78" s="7">
        <v>-0.28301999999999999</v>
      </c>
      <c r="I78" s="7">
        <v>5.2139199999999999</v>
      </c>
      <c r="J78" s="7">
        <v>-0.48570000000000002</v>
      </c>
      <c r="K78" s="8">
        <v>5.9239699999999997</v>
      </c>
      <c r="L78" s="8">
        <v>0.70309999999999995</v>
      </c>
      <c r="M78" s="8">
        <v>6.0030000000000001</v>
      </c>
      <c r="N78" s="8">
        <v>13.04007</v>
      </c>
      <c r="O78" s="8">
        <v>6.1142099999999999</v>
      </c>
      <c r="P78" s="8">
        <v>9.5670000000000005E-2</v>
      </c>
      <c r="Q78" s="3">
        <v>0</v>
      </c>
      <c r="R78" s="3">
        <v>4</v>
      </c>
      <c r="S78" s="3">
        <f t="shared" si="6"/>
        <v>5.2893400000000002</v>
      </c>
      <c r="T78" s="4">
        <f t="shared" si="5"/>
        <v>-0.28301999999999999</v>
      </c>
      <c r="U78" s="3">
        <f t="shared" si="7"/>
        <v>5.9239699999999997</v>
      </c>
      <c r="V78" s="4">
        <f t="shared" si="8"/>
        <v>0.70309999999999995</v>
      </c>
    </row>
    <row r="79" spans="1:22" x14ac:dyDescent="0.45">
      <c r="A79" s="3">
        <v>77</v>
      </c>
      <c r="B79" s="3" t="s">
        <v>29</v>
      </c>
      <c r="C79" s="4">
        <v>1</v>
      </c>
      <c r="D79" s="3">
        <f t="shared" si="9"/>
        <v>0.99115999999999982</v>
      </c>
      <c r="E79" s="1">
        <v>5.3147799999999998</v>
      </c>
      <c r="F79" s="1">
        <v>-0.24002000000000001</v>
      </c>
      <c r="G79" s="1">
        <v>5.2729999999999997</v>
      </c>
      <c r="H79" s="1">
        <v>-0.29024</v>
      </c>
      <c r="I79" s="1">
        <v>5.2751299999999999</v>
      </c>
      <c r="J79" s="1">
        <v>-0.35532000000000002</v>
      </c>
      <c r="K79" s="2">
        <v>6.3209299999999997</v>
      </c>
      <c r="L79" s="2">
        <v>0.37751000000000001</v>
      </c>
      <c r="M79" s="2">
        <v>6.3324600000000002</v>
      </c>
      <c r="N79" s="2">
        <v>0.80018</v>
      </c>
      <c r="O79" s="2">
        <v>6.3059399999999997</v>
      </c>
      <c r="P79" s="2">
        <v>0.24637000000000001</v>
      </c>
      <c r="Q79" s="3">
        <v>0</v>
      </c>
      <c r="R79" s="3">
        <v>2</v>
      </c>
      <c r="S79" s="3">
        <f t="shared" si="6"/>
        <v>5.3147799999999998</v>
      </c>
      <c r="T79" s="4">
        <f t="shared" si="5"/>
        <v>-0.24002000000000001</v>
      </c>
      <c r="U79" s="3">
        <f t="shared" si="7"/>
        <v>6.3059399999999997</v>
      </c>
      <c r="V79" s="2">
        <v>0.24637000000000001</v>
      </c>
    </row>
    <row r="80" spans="1:22" x14ac:dyDescent="0.45">
      <c r="A80" s="3">
        <v>78</v>
      </c>
      <c r="B80" s="3" t="s">
        <v>32</v>
      </c>
      <c r="C80" s="4">
        <v>1</v>
      </c>
      <c r="D80" s="3">
        <f t="shared" si="9"/>
        <v>0.77636000000000038</v>
      </c>
      <c r="E80" s="7">
        <v>5.3041099999999997</v>
      </c>
      <c r="F80" s="7">
        <v>-0.20935999999999999</v>
      </c>
      <c r="G80" s="7">
        <v>5.2477099999999997</v>
      </c>
      <c r="H80" s="7">
        <v>-0.30436000000000002</v>
      </c>
      <c r="I80" s="7">
        <v>5.2313000000000001</v>
      </c>
      <c r="J80" s="7">
        <v>-0.20594999999999999</v>
      </c>
      <c r="K80" s="8">
        <v>6.08047</v>
      </c>
      <c r="L80" s="8">
        <v>0.21324000000000001</v>
      </c>
      <c r="M80" s="8">
        <v>6.2317499999999999</v>
      </c>
      <c r="N80" s="8">
        <v>5.1136100000000004</v>
      </c>
      <c r="O80" s="8">
        <v>6.2991400000000004</v>
      </c>
      <c r="P80" s="8">
        <v>0.30836999999999998</v>
      </c>
      <c r="Q80" s="3">
        <v>0</v>
      </c>
      <c r="R80" s="3">
        <v>3</v>
      </c>
      <c r="S80" s="3">
        <f t="shared" si="6"/>
        <v>5.3041099999999997</v>
      </c>
      <c r="T80" s="4">
        <f t="shared" si="5"/>
        <v>-0.20935999999999999</v>
      </c>
      <c r="U80" s="3">
        <f t="shared" si="7"/>
        <v>6.08047</v>
      </c>
      <c r="V80" s="4">
        <f t="shared" si="8"/>
        <v>0.21324000000000001</v>
      </c>
    </row>
    <row r="81" spans="1:22" x14ac:dyDescent="0.45">
      <c r="A81" s="3">
        <v>79</v>
      </c>
      <c r="B81" s="9" t="s">
        <v>35</v>
      </c>
      <c r="C81" s="3">
        <v>1</v>
      </c>
      <c r="D81" s="3">
        <f t="shared" si="9"/>
        <v>0.66720999999999986</v>
      </c>
      <c r="E81" s="1">
        <v>5.38462</v>
      </c>
      <c r="F81" s="1">
        <v>-0.23855999999999999</v>
      </c>
      <c r="G81" s="1">
        <v>5.3708900000000002</v>
      </c>
      <c r="H81" s="1">
        <v>-0.26307000000000003</v>
      </c>
      <c r="I81" s="1">
        <v>5.2932699999999997</v>
      </c>
      <c r="J81" s="1">
        <v>-0.42924000000000001</v>
      </c>
      <c r="K81" s="2">
        <v>6.0518299999999998</v>
      </c>
      <c r="L81" s="2">
        <v>0.13569000000000001</v>
      </c>
      <c r="M81" s="2">
        <v>6.1388400000000001</v>
      </c>
      <c r="N81" s="2">
        <v>13.948790000000001</v>
      </c>
      <c r="O81" s="2">
        <v>6.23346</v>
      </c>
      <c r="P81" s="2">
        <v>0.16902</v>
      </c>
      <c r="Q81" s="3">
        <v>0</v>
      </c>
      <c r="R81" s="3">
        <v>1</v>
      </c>
      <c r="S81" s="3">
        <f t="shared" si="6"/>
        <v>5.38462</v>
      </c>
      <c r="T81" s="4">
        <f t="shared" si="5"/>
        <v>-0.23855999999999999</v>
      </c>
      <c r="U81" s="3">
        <f t="shared" si="7"/>
        <v>6.0518299999999998</v>
      </c>
      <c r="V81" s="4">
        <f t="shared" si="8"/>
        <v>0.13569000000000001</v>
      </c>
    </row>
    <row r="82" spans="1:22" x14ac:dyDescent="0.45">
      <c r="A82" s="3">
        <v>80</v>
      </c>
      <c r="B82" s="3" t="s">
        <v>38</v>
      </c>
      <c r="C82" s="3">
        <v>1</v>
      </c>
      <c r="D82" s="3">
        <f t="shared" si="9"/>
        <v>0.77144999999999975</v>
      </c>
      <c r="E82" s="7">
        <v>5.1506400000000001</v>
      </c>
      <c r="F82" s="7">
        <v>-0.16803000000000001</v>
      </c>
      <c r="G82" s="7">
        <v>5.1271800000000001</v>
      </c>
      <c r="H82" s="7">
        <v>-0.18146999999999999</v>
      </c>
      <c r="I82" s="7">
        <v>5.0761799999999999</v>
      </c>
      <c r="J82" s="7">
        <v>-0.29415000000000002</v>
      </c>
      <c r="K82" s="8">
        <v>5.9220899999999999</v>
      </c>
      <c r="L82" s="8">
        <v>0.16589999999999999</v>
      </c>
      <c r="M82" s="8">
        <v>5.9849300000000003</v>
      </c>
      <c r="N82" s="8">
        <v>5.8572300000000004</v>
      </c>
      <c r="O82" s="8">
        <v>6.1186199999999999</v>
      </c>
      <c r="P82" s="8">
        <v>0.20408999999999999</v>
      </c>
      <c r="Q82" s="3">
        <v>0</v>
      </c>
      <c r="R82" s="3">
        <v>3</v>
      </c>
      <c r="S82" s="3">
        <f t="shared" si="6"/>
        <v>5.1506400000000001</v>
      </c>
      <c r="T82" s="4">
        <f t="shared" si="5"/>
        <v>-0.16803000000000001</v>
      </c>
      <c r="U82" s="3">
        <f t="shared" si="7"/>
        <v>5.9220899999999999</v>
      </c>
      <c r="V82" s="4">
        <f t="shared" si="8"/>
        <v>0.16589999999999999</v>
      </c>
    </row>
    <row r="83" spans="1:22" x14ac:dyDescent="0.45">
      <c r="A83" s="3">
        <v>81</v>
      </c>
      <c r="B83" s="3" t="s">
        <v>43</v>
      </c>
      <c r="C83" s="3">
        <v>1</v>
      </c>
      <c r="D83" s="3">
        <f t="shared" si="9"/>
        <v>0.67054999999999954</v>
      </c>
      <c r="E83" s="7">
        <v>5.3682600000000003</v>
      </c>
      <c r="F83" s="7">
        <v>-0.15234</v>
      </c>
      <c r="G83" s="7">
        <v>5.4027000000000003</v>
      </c>
      <c r="H83" s="7">
        <v>-0.14712</v>
      </c>
      <c r="I83" s="7">
        <v>5.3421599999999998</v>
      </c>
      <c r="J83" s="7">
        <v>-0.27178999999999998</v>
      </c>
      <c r="K83" s="8">
        <v>6.0732499999999998</v>
      </c>
      <c r="L83" s="8">
        <v>0.10868</v>
      </c>
      <c r="M83" s="8">
        <v>6.1158900000000003</v>
      </c>
      <c r="N83" s="8">
        <v>4.4264999999999999</v>
      </c>
      <c r="O83" s="8">
        <v>6.2683</v>
      </c>
      <c r="P83" s="8">
        <v>0.17186999999999999</v>
      </c>
      <c r="Q83" s="3">
        <v>0</v>
      </c>
      <c r="R83" s="3">
        <v>0</v>
      </c>
      <c r="S83" s="3">
        <f t="shared" si="6"/>
        <v>5.4027000000000003</v>
      </c>
      <c r="T83" s="4">
        <f t="shared" ref="T83:T85" si="10">IF(S83=E83,F83,H83)</f>
        <v>-0.14712</v>
      </c>
      <c r="U83" s="3">
        <f t="shared" si="7"/>
        <v>6.0732499999999998</v>
      </c>
      <c r="V83" s="4">
        <f t="shared" si="8"/>
        <v>0.10868</v>
      </c>
    </row>
    <row r="84" spans="1:22" x14ac:dyDescent="0.45">
      <c r="A84" s="3">
        <v>82</v>
      </c>
      <c r="B84" s="3" t="s">
        <v>47</v>
      </c>
      <c r="C84" s="3">
        <v>1</v>
      </c>
      <c r="D84" s="3">
        <f t="shared" si="9"/>
        <v>0.75307999999999975</v>
      </c>
      <c r="E84" s="7">
        <v>5.2717400000000003</v>
      </c>
      <c r="F84" s="7">
        <v>-0.15190999999999999</v>
      </c>
      <c r="G84" s="7">
        <v>5.2787800000000002</v>
      </c>
      <c r="H84" s="7">
        <v>-0.15153</v>
      </c>
      <c r="I84" s="7">
        <v>5.18689</v>
      </c>
      <c r="J84" s="7">
        <v>-0.29981999999999998</v>
      </c>
      <c r="K84" s="8">
        <v>6.03186</v>
      </c>
      <c r="L84" s="8">
        <v>0.11241</v>
      </c>
      <c r="M84" s="8">
        <v>6.07423</v>
      </c>
      <c r="N84" s="8">
        <v>9.9424100000000006</v>
      </c>
      <c r="O84" s="8">
        <v>6.2253699999999998</v>
      </c>
      <c r="P84" s="8">
        <v>0.11927</v>
      </c>
      <c r="Q84" s="3">
        <v>0</v>
      </c>
      <c r="R84" s="3">
        <v>0</v>
      </c>
      <c r="S84" s="3">
        <f t="shared" si="6"/>
        <v>5.2787800000000002</v>
      </c>
      <c r="T84" s="4">
        <f t="shared" si="10"/>
        <v>-0.15153</v>
      </c>
      <c r="U84" s="3">
        <f t="shared" si="7"/>
        <v>6.03186</v>
      </c>
      <c r="V84" s="4">
        <f t="shared" si="8"/>
        <v>0.11241</v>
      </c>
    </row>
    <row r="85" spans="1:22" x14ac:dyDescent="0.45">
      <c r="A85" s="3">
        <v>83</v>
      </c>
      <c r="B85" s="3" t="s">
        <v>52</v>
      </c>
      <c r="C85" s="3">
        <v>1</v>
      </c>
      <c r="D85" s="3">
        <f t="shared" si="9"/>
        <v>0.72257999999999978</v>
      </c>
      <c r="E85" s="7">
        <v>5.33249</v>
      </c>
      <c r="F85" s="7">
        <v>-0.14827000000000001</v>
      </c>
      <c r="G85" s="7">
        <v>5.3763500000000004</v>
      </c>
      <c r="H85" s="7">
        <v>-0.15106</v>
      </c>
      <c r="I85" s="7">
        <v>5.3063900000000004</v>
      </c>
      <c r="J85" s="7">
        <v>-0.2777</v>
      </c>
      <c r="K85" s="8">
        <v>6.0989300000000002</v>
      </c>
      <c r="L85" s="8">
        <v>0.15512000000000001</v>
      </c>
      <c r="M85" s="8">
        <v>6.1463900000000002</v>
      </c>
      <c r="N85" s="8">
        <v>0.38303999999999999</v>
      </c>
      <c r="O85" s="8">
        <v>6.1544699999999999</v>
      </c>
      <c r="P85" s="8">
        <v>0.48951</v>
      </c>
      <c r="Q85" s="3">
        <v>0</v>
      </c>
      <c r="R85" s="3">
        <v>3</v>
      </c>
      <c r="S85" s="3">
        <f t="shared" si="6"/>
        <v>5.3763500000000004</v>
      </c>
      <c r="T85" s="4">
        <f t="shared" si="10"/>
        <v>-0.15106</v>
      </c>
      <c r="U85" s="3">
        <f t="shared" si="7"/>
        <v>6.0989300000000002</v>
      </c>
      <c r="V85" s="4">
        <f t="shared" si="8"/>
        <v>0.15512000000000001</v>
      </c>
    </row>
  </sheetData>
  <sortState ref="A2:R63">
    <sortCondition ref="A1"/>
  </sortState>
  <phoneticPr fontId="1" type="noConversion"/>
  <pageMargins left="0.7" right="0.7" top="0.75" bottom="0.75" header="0.3" footer="0.3"/>
  <pageSetup paperSize="9" orientation="portrait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2020-03-24T00:03:54Z</dcterms:modified>
</cp:coreProperties>
</file>