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AB38" i="1" l="1"/>
  <c r="U38" i="1"/>
  <c r="T38" i="1"/>
  <c r="AA38" i="1" s="1"/>
  <c r="L38" i="1" s="1"/>
  <c r="AB37" i="1"/>
  <c r="U37" i="1"/>
  <c r="T37" i="1"/>
  <c r="AA37" i="1" s="1"/>
  <c r="L37" i="1" s="1"/>
  <c r="M37" i="1"/>
  <c r="AB36" i="1"/>
  <c r="U36" i="1"/>
  <c r="T36" i="1"/>
  <c r="AA36" i="1" s="1"/>
  <c r="AB35" i="1"/>
  <c r="U35" i="1"/>
  <c r="T35" i="1"/>
  <c r="AA35" i="1" s="1"/>
  <c r="M35" i="1"/>
  <c r="AB34" i="1"/>
  <c r="U34" i="1"/>
  <c r="T34" i="1"/>
  <c r="AA34" i="1" s="1"/>
  <c r="L34" i="1" s="1"/>
  <c r="M34" i="1"/>
  <c r="AB33" i="1"/>
  <c r="U33" i="1"/>
  <c r="T33" i="1"/>
  <c r="AA33" i="1" s="1"/>
  <c r="L33" i="1" s="1"/>
  <c r="M33" i="1"/>
  <c r="AB32" i="1"/>
  <c r="U32" i="1"/>
  <c r="T32" i="1"/>
  <c r="AA32" i="1" s="1"/>
  <c r="AB31" i="1"/>
  <c r="U31" i="1"/>
  <c r="T31" i="1"/>
  <c r="AA31" i="1" s="1"/>
  <c r="M31" i="1"/>
  <c r="AB30" i="1"/>
  <c r="U30" i="1"/>
  <c r="T30" i="1"/>
  <c r="AA30" i="1" s="1"/>
  <c r="L30" i="1" s="1"/>
  <c r="AB29" i="1"/>
  <c r="U29" i="1"/>
  <c r="T29" i="1"/>
  <c r="AA29" i="1" s="1"/>
  <c r="L29" i="1" s="1"/>
  <c r="M29" i="1"/>
  <c r="AB28" i="1"/>
  <c r="U28" i="1"/>
  <c r="T28" i="1"/>
  <c r="AA28" i="1" s="1"/>
  <c r="AB27" i="1"/>
  <c r="U27" i="1"/>
  <c r="T27" i="1"/>
  <c r="AA27" i="1" s="1"/>
  <c r="M27" i="1"/>
  <c r="AB26" i="1"/>
  <c r="U26" i="1"/>
  <c r="T26" i="1"/>
  <c r="AA26" i="1" s="1"/>
  <c r="L26" i="1" s="1"/>
  <c r="AB25" i="1"/>
  <c r="U25" i="1"/>
  <c r="T25" i="1"/>
  <c r="AA25" i="1" s="1"/>
  <c r="L25" i="1" s="1"/>
  <c r="M25" i="1"/>
  <c r="AB24" i="1"/>
  <c r="U24" i="1"/>
  <c r="T24" i="1"/>
  <c r="AA24" i="1" s="1"/>
  <c r="AB23" i="1"/>
  <c r="U23" i="1"/>
  <c r="T23" i="1"/>
  <c r="AA23" i="1" s="1"/>
  <c r="AB22" i="1"/>
  <c r="U22" i="1"/>
  <c r="T22" i="1"/>
  <c r="AA22" i="1" s="1"/>
  <c r="L22" i="1" s="1"/>
  <c r="AB21" i="1"/>
  <c r="U21" i="1"/>
  <c r="T21" i="1"/>
  <c r="AA21" i="1" s="1"/>
  <c r="L21" i="1" s="1"/>
  <c r="M38" i="1" l="1"/>
  <c r="M21" i="1"/>
  <c r="M30" i="1"/>
  <c r="M26" i="1"/>
  <c r="M36" i="1"/>
  <c r="M32" i="1"/>
  <c r="M28" i="1"/>
  <c r="M24" i="1"/>
  <c r="M23" i="1"/>
  <c r="L31" i="1"/>
  <c r="L23" i="1"/>
  <c r="L27" i="1"/>
  <c r="L35" i="1"/>
  <c r="L28" i="1"/>
  <c r="L36" i="1"/>
  <c r="L24" i="1"/>
  <c r="L32" i="1"/>
  <c r="M22" i="1"/>
  <c r="U4" i="1"/>
  <c r="AB20" i="1" l="1"/>
  <c r="U20" i="1"/>
  <c r="T20" i="1"/>
  <c r="AA20" i="1" s="1"/>
  <c r="L20" i="1" s="1"/>
  <c r="AB19" i="1"/>
  <c r="U19" i="1"/>
  <c r="T19" i="1"/>
  <c r="AA19" i="1" s="1"/>
  <c r="AB18" i="1"/>
  <c r="U18" i="1"/>
  <c r="T18" i="1"/>
  <c r="AA18" i="1" s="1"/>
  <c r="AB17" i="1"/>
  <c r="U17" i="1"/>
  <c r="T17" i="1"/>
  <c r="AA17" i="1" s="1"/>
  <c r="AB16" i="1"/>
  <c r="U16" i="1"/>
  <c r="T16" i="1"/>
  <c r="AA16" i="1" s="1"/>
  <c r="L16" i="1" s="1"/>
  <c r="AB15" i="1"/>
  <c r="U15" i="1"/>
  <c r="T15" i="1"/>
  <c r="AA15" i="1" s="1"/>
  <c r="M20" i="1" l="1"/>
  <c r="M16" i="1"/>
  <c r="M19" i="1"/>
  <c r="M15" i="1"/>
  <c r="M17" i="1"/>
  <c r="M18" i="1"/>
  <c r="L18" i="1"/>
  <c r="L15" i="1"/>
  <c r="L19" i="1"/>
  <c r="L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L12" i="1" s="1"/>
  <c r="T10" i="1"/>
  <c r="AA10" i="1" s="1"/>
  <c r="L10" i="1" s="1"/>
  <c r="T11" i="1"/>
  <c r="AB9" i="1"/>
  <c r="T9" i="1"/>
  <c r="AA9" i="1" s="1"/>
  <c r="L9" i="1" s="1"/>
  <c r="AB8" i="1"/>
  <c r="T8" i="1"/>
  <c r="AA8" i="1" s="1"/>
  <c r="L8" i="1" s="1"/>
  <c r="AB7" i="1"/>
  <c r="T7" i="1"/>
  <c r="AA7" i="1" s="1"/>
  <c r="L7" i="1" s="1"/>
  <c r="AB6" i="1"/>
  <c r="T6" i="1"/>
  <c r="M6" i="1" s="1"/>
  <c r="AB5" i="1"/>
  <c r="T5" i="1"/>
  <c r="AA5" i="1" s="1"/>
  <c r="L5" i="1" s="1"/>
  <c r="AB4" i="1"/>
  <c r="T4" i="1"/>
  <c r="AA4" i="1" s="1"/>
  <c r="L4" i="1" s="1"/>
  <c r="T3" i="1"/>
  <c r="AA3" i="1" s="1"/>
  <c r="L3" i="1" s="1"/>
  <c r="M13" i="1" l="1"/>
  <c r="AA6" i="1"/>
  <c r="L6" i="1" s="1"/>
  <c r="M11" i="1"/>
  <c r="M3" i="1"/>
  <c r="L13" i="1"/>
  <c r="M12" i="1"/>
  <c r="M10" i="1"/>
  <c r="M5" i="1"/>
  <c r="M1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<sst xmlns="http://schemas.openxmlformats.org/spreadsheetml/2006/main" count="164" uniqueCount="53">
  <si>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</si>
  <si>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</si>
  <si>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</si>
  <si>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</si>
  <si>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</si>
  <si>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</si>
  <si>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</si>
  <si>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</si>
  <si>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</si>
  <si>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</si>
  <si>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</si>
  <si>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</si>
  <si>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</si>
  <si>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</si>
  <si>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</si>
  <si>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</si>
  <si>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</si>
  <si>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</si>
  <si>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</si>
  <si>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</si>
  <si>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</si>
  <si>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</si>
  <si>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</si>
  <si>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</si>
  <si>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</si>
  <si>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</si>
  <si>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</si>
  <si>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</si>
  <si>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</si>
  <si>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</si>
  <si>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</si>
  <si>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</si>
  <si>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</si>
  <si>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</si>
  <si>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</si>
  <si>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</si>
  <si>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</si>
  <si>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</si>
  <si>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</si>
  <si>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</si>
  <si>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</si>
  <si>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</si>
  <si>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</si>
  <si>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</si>
  <si>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</si>
  <si>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</si>
  <si>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</si>
  <si>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 28</t>
  </si>
  <si>
    <t>Coho 29</t>
  </si>
  <si>
    <t>Chum</t>
  </si>
  <si>
    <t>Chinook 1</t>
  </si>
  <si>
    <t>Chinook 2</t>
  </si>
  <si>
    <t>Chinook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</si>
</sst>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0.44</v>
      </c>
      <c r="C3" s="3">
        <v>339.34800000000001</v>
      </c>
      <c r="D3" s="3">
        <v>0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0.52</v>
      </c>
      <c r="L3" s="6">
        <f>D650</f>
        <v>0.43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0.89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0.55000000000000004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-0.88</v>
      </c>
    </row>
    <row r="10" spans="1:16" x14ac:dyDescent="0.2">
      <c r="A10" s="4">
        <v>342.01900000000001</v>
      </c>
      <c r="B10" s="4">
        <v>-0.83</v>
      </c>
      <c r="C10" s="3">
        <v>342.01900000000001</v>
      </c>
      <c r="D10" s="3">
        <v>-1.79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-0.48</v>
      </c>
      <c r="C12" s="3">
        <v>342.78199999999998</v>
      </c>
      <c r="D12" s="3">
        <v>-0.72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0.23</v>
      </c>
    </row>
    <row r="14" spans="1:16" x14ac:dyDescent="0.2">
      <c r="A14" s="4">
        <v>343.54399999999998</v>
      </c>
      <c r="B14" s="4">
        <v>0.06</v>
      </c>
      <c r="C14" s="3">
        <v>343.54399999999998</v>
      </c>
      <c r="D14" s="3">
        <v>-0.09</v>
      </c>
    </row>
    <row r="15" spans="1:16" x14ac:dyDescent="0.2">
      <c r="A15" s="4">
        <v>343.92599999999999</v>
      </c>
      <c r="B15" s="4">
        <v>-0.94</v>
      </c>
      <c r="C15" s="3">
        <v>343.92599999999999</v>
      </c>
      <c r="D15" s="3">
        <v>-1.02</v>
      </c>
    </row>
    <row r="16" spans="1:16" x14ac:dyDescent="0.2">
      <c r="A16" s="4">
        <v>344.30700000000002</v>
      </c>
      <c r="B16" s="4">
        <v>-0.09</v>
      </c>
      <c r="C16" s="3">
        <v>344.30700000000002</v>
      </c>
      <c r="D16" s="3">
        <v>-0.3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-0.87</v>
      </c>
    </row>
    <row r="20" spans="1:4" x14ac:dyDescent="0.2">
      <c r="A20" s="4">
        <v>345.83100000000002</v>
      </c>
      <c r="B20" s="4">
        <v>-0.65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0.25</v>
      </c>
      <c r="C23" s="3">
        <v>346.97399999999999</v>
      </c>
      <c r="D23" s="3">
        <v>0.81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0.49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1.79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1.83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1.85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1.79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1.79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1.53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1.54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1.49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1.25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1.27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0.99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0.33</v>
      </c>
      <c r="C2" s="3">
        <v>338.96600000000001</v>
      </c>
      <c r="D2" s="3">
        <v>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-7.0000000000000007E-2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0.88</v>
      </c>
      <c r="L3" s="6">
        <f>D650</f>
        <v>0.74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0.11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-0.28999999999999998</v>
      </c>
      <c r="C6" s="3">
        <v>340.49299999999999</v>
      </c>
      <c r="D6" s="3">
        <v>-0.53</v>
      </c>
    </row>
    <row r="7" spans="1:16" x14ac:dyDescent="0.2">
      <c r="A7" s="4">
        <v>340.875</v>
      </c>
      <c r="B7" s="4">
        <v>-0.93</v>
      </c>
      <c r="C7" s="3">
        <v>340.875</v>
      </c>
      <c r="D7" s="3">
        <v>-1.22</v>
      </c>
    </row>
    <row r="8" spans="1:16" x14ac:dyDescent="0.2">
      <c r="A8" s="4">
        <v>341.25599999999997</v>
      </c>
      <c r="B8" s="4">
        <v>-0.57999999999999996</v>
      </c>
      <c r="C8" s="3">
        <v>341.25599999999997</v>
      </c>
      <c r="D8" s="3">
        <v>-0.96</v>
      </c>
    </row>
    <row r="9" spans="1:16" x14ac:dyDescent="0.2">
      <c r="A9" s="4">
        <v>341.63799999999998</v>
      </c>
      <c r="B9" s="4">
        <v>-0.86</v>
      </c>
      <c r="C9" s="3">
        <v>341.63799999999998</v>
      </c>
      <c r="D9" s="3">
        <v>-1.63</v>
      </c>
    </row>
    <row r="10" spans="1:16" x14ac:dyDescent="0.2">
      <c r="A10" s="4">
        <v>342.01900000000001</v>
      </c>
      <c r="B10" s="4">
        <v>-0.98</v>
      </c>
      <c r="C10" s="3">
        <v>342.01900000000001</v>
      </c>
      <c r="D10" s="3">
        <v>-1.45</v>
      </c>
    </row>
    <row r="11" spans="1:16" x14ac:dyDescent="0.2">
      <c r="A11" s="4">
        <v>342.4</v>
      </c>
      <c r="B11" s="4">
        <v>-0.35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0.08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-0.8</v>
      </c>
      <c r="C20" s="3">
        <v>345.83100000000002</v>
      </c>
      <c r="D20" s="3">
        <v>-0.64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1.83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0.56000000000000005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0.68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0.62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0.56000000000000005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0.56000000000000005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0.52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0.53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0.49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0.47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0.52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0.51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0.5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0.53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0.53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0.52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0.49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0.49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0.47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0.45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0.48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0.51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0.48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0.48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0.48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0.48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0.51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0.49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0.49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0.5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0.53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0.54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0.55000000000000004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0.54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0.55000000000000004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0.54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0.53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0.53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0.52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0.51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0.51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0.53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0.52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0.52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0.52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0.53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0.53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0.54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0.54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0.55000000000000004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0.56000000000000005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0.57999999999999996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0.59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0.59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0.6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0.59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0.57999999999999996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0.56000000000000005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0.56000000000000005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0.56999999999999995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0.56999999999999995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0.56999999999999995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0.56000000000000005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0.56000000000000005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0.56000000000000005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0.56999999999999995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0.56999999999999995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0.57999999999999996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0.59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0.6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0.6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0.6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0.6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0.57999999999999996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0.56999999999999995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0.56999999999999995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0.56999999999999995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0.56999999999999995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0.59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0.6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0.62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0.62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0.63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0.62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0.63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0.61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0.62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0.61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0.62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0.63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0.64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0.64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0.65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0.64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0.65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0.65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0.64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0.64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0.64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0.64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0.65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0.65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0.65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0.65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0.66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0.67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0.66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0.66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0.67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0.67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0.68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0.68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0.68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0.69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0.69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0.69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0.69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0.69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0.69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0.7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0.7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0.71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0.71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0.71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0.71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0.71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0.71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0.71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0.72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0.71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0.72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0.72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0.72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0.72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0.72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0.72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0.73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0.72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0.73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0.73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0.73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0.74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0.75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0.75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0.76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0.77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0.77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0.77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0.77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0.76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0.76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0.76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0.75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0.74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0.75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0.75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0.76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0.76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0.77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0.77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0.78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0.78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0.78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0.79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0.78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0.78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0.79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0.79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0.8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0.8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0.8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0.81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0.81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0.81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0.81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0.81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0.81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0.81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0.81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0.81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0.81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0.82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0.82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0.82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0.83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0.83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0.83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0.83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0.83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0.83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0.83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0.83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0.83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0.84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0.84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0.84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0.84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0.85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0.85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0.85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0.85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0.85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0.85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0.85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0.85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0.85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0.85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0.85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0.86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0.86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0.87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0.87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0.87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0.87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0.87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0.87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0.87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0.88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0.88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0.88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0.88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0.88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0.88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0.89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0.89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0.89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0.89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0.89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0.9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0.89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0.89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0.89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0.89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0.89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0.89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0.89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0.89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0.89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0.89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0.89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0.89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0.89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0.89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0.88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0.89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0.89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0.89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0.89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0.89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0.88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0.89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0.89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0.89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0.89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0.89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0.89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0.89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0.89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0.89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0.88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0.88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0.88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0.88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0.88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0.88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0.87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0.87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0.87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0.87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0.87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0.87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0.87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0.86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0.86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0.86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0.86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0.86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0.86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0.85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0.85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0.85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0.85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0.85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0.84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0.84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0.84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0.84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0.83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0.83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0.83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0.83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0.83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0.83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0.83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0.83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0.82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0.82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0.82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0.82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0.81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0.81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0.81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0.8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0.79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0.79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0.79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0.79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0.79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0.78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0.78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0.78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0.78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0.77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0.77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0.77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0.77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0.76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0.76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0.76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0.76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0.76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0.75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0.75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0.75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0.75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0.74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0.74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0.74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0.73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0.73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0.73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0.72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0.72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0.72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0.72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0.72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0.71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0.71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0.71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0.71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0.71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0.7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0.7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0.7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0.7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0.69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0.69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0.69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0.68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0.68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0.68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0.68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0.67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0.67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0.67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0.67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0.66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0.66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0.66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0.66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0.65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0.65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0.65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0.64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0.64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0.64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0.64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0.63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0.63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0.63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0.63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0.62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0.62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0.62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0.62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0.61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0.61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0.61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0.61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0.61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0.6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0.59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0.59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0.59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0.59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0.57999999999999996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0.57999999999999996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0.57999999999999996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0.57999999999999996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0.57999999999999996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0.56999999999999995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0.56999999999999995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0.56999999999999995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0.56999999999999995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0.56999999999999995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0.56000000000000005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0.56000000000000005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0.56000000000000005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0.56000000000000005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0.56000000000000005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0.56000000000000005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0.55000000000000004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0.55000000000000004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0.55000000000000004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0.55000000000000004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0.55000000000000004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0.55000000000000004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0.54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0.54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0.54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0.54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0.54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0.54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0.54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0.53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0.53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0.53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0.53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0.53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0.53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0.53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0.53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0.52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0.52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0.52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0.52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0.52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0.52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0.52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0.52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0.52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0.52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0.52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0.52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0.51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0.51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0.51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0.51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0.51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0.51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0.51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0.51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0.51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0.51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0.51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0.51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0.51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0.51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0.51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0.51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0.51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0.51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0.51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0.51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0.51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0.51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0.51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0.51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0.51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0.51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0.51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0.51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0.51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0.51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0.51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0.51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0.51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0.51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0.51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0.51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0.51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0.51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0.51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0.51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0.51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0.52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0.52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0.52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0.52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0.52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0.52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0.52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0.52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0.52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0.52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0.52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0.53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0.53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0.53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0.53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0.53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0.53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0.53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0.53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0.53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0.54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0.54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0.54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0.54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0.54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0.54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0.54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0.54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0.55000000000000004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0.55000000000000004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0.55000000000000004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0.55000000000000004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0.55000000000000004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0.55000000000000004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0.55000000000000004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0.56000000000000005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0.56000000000000005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0.56000000000000005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0.56000000000000005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0.56000000000000005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0.56000000000000005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0.56999999999999995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0.56999999999999995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0.56999999999999995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0.56999999999999995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0.56999999999999995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0.57999999999999996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0.57999999999999996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0.57999999999999996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0.57999999999999996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0.57999999999999996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0.59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0.59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0.59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0.59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0.59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0.61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0.61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0.61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0.61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0.61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0.62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0.62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0.62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0.62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0.63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0.63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0.63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0.63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0.64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0.64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0.64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0.64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0.64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0.65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0.65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0.65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0.65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0.66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0.66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0.66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0.66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0.66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0.67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0.67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0.67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0.67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0.68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0.68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0.68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0.68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0.69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0.69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0.69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0.69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0.69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0.71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0.71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0.71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0.71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0.71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0.72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0.72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0.72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0.72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0.72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0.72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0.73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0.73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0.73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0.73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0.73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0.73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0.73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0.74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0.74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0.74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0.74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0.74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0.74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0.74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0.74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0.74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0.74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0.74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0.74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0.74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0.74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0.74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0.74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0.74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0.74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0.74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0.74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0.74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0.74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0.74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0.74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0.74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0.74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0.73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0.73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0.73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0.73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0.73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0.73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0.72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0.72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0.72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0.72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0.72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0.71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0.71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0.71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0.69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0.69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0.69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0.68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0.68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0.68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0.67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0.67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0.66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0.66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0.66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0.65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0.65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0.64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0.64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0.63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0.63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0.62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0.62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0.61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0.61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0.59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0.59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0.57999999999999996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0.57999999999999996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0.56999999999999995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0.56999999999999995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0.56000000000000005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0.56000000000000005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0.55000000000000004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0.55000000000000004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0.54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0.53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0.53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0.52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0.52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0.51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0.51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0.49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0.49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0.48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0.48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0.47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0.47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0.46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0.45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0.45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0.44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0.44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0.43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0.43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0.42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0.41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0.41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0.4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0.39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0.38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0.38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0.37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0.37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0.36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0.36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0.35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0.35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0.34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0.34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0.33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0.33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0.32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0.32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0.31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0.31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0.28999999999999998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0.28999999999999998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0.28000000000000003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0.28000000000000003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0.27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0.27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0.26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0.26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0.25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0.25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0.25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0.24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0.24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0.23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0.23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0.22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1.22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1.0900000000000001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1.05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1.06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0.94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0.92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-0.22</v>
      </c>
      <c r="C2" s="3">
        <v>338.96600000000001</v>
      </c>
      <c r="D2" s="3">
        <v>-0.17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-0.03</v>
      </c>
      <c r="C3" s="3">
        <v>339.34800000000001</v>
      </c>
      <c r="D3" s="3">
        <v>0.02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0.65</v>
      </c>
      <c r="L3" s="6">
        <f>D650</f>
        <v>0.56000000000000005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0.13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-0.1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-0.36</v>
      </c>
      <c r="C7" s="3">
        <v>340.875</v>
      </c>
      <c r="D7" s="3">
        <v>-0.38</v>
      </c>
    </row>
    <row r="8" spans="1:16" x14ac:dyDescent="0.2">
      <c r="A8" s="4">
        <v>341.25599999999997</v>
      </c>
      <c r="B8" s="4">
        <v>-0.51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-1.18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-1.82</v>
      </c>
      <c r="C10" s="3">
        <v>342.01900000000001</v>
      </c>
      <c r="D10" s="3">
        <v>-1.57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-0.86</v>
      </c>
      <c r="C12" s="3">
        <v>342.78199999999998</v>
      </c>
      <c r="D12" s="3">
        <v>0.13</v>
      </c>
    </row>
    <row r="13" spans="1:16" x14ac:dyDescent="0.2">
      <c r="A13" s="4">
        <v>343.16300000000001</v>
      </c>
      <c r="B13" s="4">
        <v>0.21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-0.06</v>
      </c>
      <c r="C14" s="3">
        <v>343.54399999999998</v>
      </c>
      <c r="D14" s="3">
        <v>0.49</v>
      </c>
    </row>
    <row r="15" spans="1:16" x14ac:dyDescent="0.2">
      <c r="A15" s="4">
        <v>343.92599999999999</v>
      </c>
      <c r="B15" s="4">
        <v>-0.57999999999999996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0.17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-0.06</v>
      </c>
      <c r="C20" s="3">
        <v>345.83100000000002</v>
      </c>
      <c r="D20" s="3">
        <v>-0.91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0.19</v>
      </c>
    </row>
    <row r="22" spans="1:4" x14ac:dyDescent="0.2">
      <c r="A22" s="4">
        <v>346.59300000000002</v>
      </c>
      <c r="B22" s="4">
        <v>0.38</v>
      </c>
      <c r="C22" s="3">
        <v>346.59300000000002</v>
      </c>
      <c r="D22" s="3">
        <v>0.28999999999999998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0.44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0.48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0.49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0.64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0.44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0.44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0.45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0.45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0.46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0.5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0.51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0.54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0.55000000000000004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0.55000000000000004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0.55000000000000004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0.55000000000000004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0.55000000000000004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0.55000000000000004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0.54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0.54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0.54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0.42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0.41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0.34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1.34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1.36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-0.38</v>
      </c>
      <c r="C2" s="3">
        <v>338.96600000000001</v>
      </c>
      <c r="D2" s="3">
        <v>-0.24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-0.28999999999999998</v>
      </c>
      <c r="C3" s="3">
        <v>339.34800000000001</v>
      </c>
      <c r="D3" s="3">
        <v>-7.0000000000000007E-2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0.54</v>
      </c>
      <c r="L3" s="6">
        <f>D650</f>
        <v>0.45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-0.26</v>
      </c>
      <c r="C4" s="3">
        <v>339.73</v>
      </c>
      <c r="D4" s="3">
        <v>-0.03</v>
      </c>
    </row>
    <row r="5" spans="1:16" x14ac:dyDescent="0.2">
      <c r="A5" s="4">
        <v>340.11099999999999</v>
      </c>
      <c r="B5" s="4">
        <v>-0.22</v>
      </c>
      <c r="C5" s="3">
        <v>340.11099999999999</v>
      </c>
      <c r="D5" s="3">
        <v>0.12</v>
      </c>
    </row>
    <row r="6" spans="1:16" x14ac:dyDescent="0.2">
      <c r="A6" s="4">
        <v>340.49299999999999</v>
      </c>
      <c r="B6" s="4">
        <v>-0.59</v>
      </c>
      <c r="C6" s="3">
        <v>340.49299999999999</v>
      </c>
      <c r="D6" s="3">
        <v>-0.01</v>
      </c>
    </row>
    <row r="7" spans="1:16" x14ac:dyDescent="0.2">
      <c r="A7" s="4">
        <v>340.875</v>
      </c>
      <c r="B7" s="4">
        <v>-1.2</v>
      </c>
      <c r="C7" s="3">
        <v>340.875</v>
      </c>
      <c r="D7" s="3">
        <v>0.26</v>
      </c>
    </row>
    <row r="8" spans="1:16" x14ac:dyDescent="0.2">
      <c r="A8" s="4">
        <v>341.25599999999997</v>
      </c>
      <c r="B8" s="4">
        <v>-0.78</v>
      </c>
      <c r="C8" s="3">
        <v>341.25599999999997</v>
      </c>
      <c r="D8" s="3">
        <v>0.3</v>
      </c>
    </row>
    <row r="9" spans="1:16" x14ac:dyDescent="0.2">
      <c r="A9" s="4">
        <v>341.63799999999998</v>
      </c>
      <c r="B9" s="4">
        <v>-1.5</v>
      </c>
      <c r="C9" s="3">
        <v>341.63799999999998</v>
      </c>
      <c r="D9" s="3">
        <v>-1.44</v>
      </c>
    </row>
    <row r="10" spans="1:16" x14ac:dyDescent="0.2">
      <c r="A10" s="4">
        <v>342.01900000000001</v>
      </c>
      <c r="B10" s="4">
        <v>-1.7</v>
      </c>
      <c r="C10" s="3">
        <v>342.01900000000001</v>
      </c>
      <c r="D10" s="3">
        <v>-1.88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-0.65</v>
      </c>
      <c r="C12" s="3">
        <v>342.78199999999998</v>
      </c>
      <c r="D12" s="3">
        <v>-0.75</v>
      </c>
    </row>
    <row r="13" spans="1:16" x14ac:dyDescent="0.2">
      <c r="A13" s="4">
        <v>343.16300000000001</v>
      </c>
      <c r="B13" s="4">
        <v>1.1599999999999999</v>
      </c>
      <c r="C13" s="3">
        <v>343.16300000000001</v>
      </c>
      <c r="D13" s="3">
        <v>0.08</v>
      </c>
    </row>
    <row r="14" spans="1:16" x14ac:dyDescent="0.2">
      <c r="A14" s="4">
        <v>343.54399999999998</v>
      </c>
      <c r="B14" s="4">
        <v>0.46</v>
      </c>
      <c r="C14" s="3">
        <v>343.54399999999998</v>
      </c>
      <c r="D14" s="3">
        <v>-0.01</v>
      </c>
    </row>
    <row r="15" spans="1:16" x14ac:dyDescent="0.2">
      <c r="A15" s="4">
        <v>343.92599999999999</v>
      </c>
      <c r="B15" s="4">
        <v>-0.28999999999999998</v>
      </c>
      <c r="C15" s="3">
        <v>343.92599999999999</v>
      </c>
      <c r="D15" s="3">
        <v>-0.69</v>
      </c>
    </row>
    <row r="16" spans="1:16" x14ac:dyDescent="0.2">
      <c r="A16" s="4">
        <v>344.30700000000002</v>
      </c>
      <c r="B16" s="4">
        <v>0.38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-0.44</v>
      </c>
      <c r="C19" s="3">
        <v>345.45</v>
      </c>
      <c r="D19" s="3">
        <v>-0.52</v>
      </c>
    </row>
    <row r="20" spans="1:4" x14ac:dyDescent="0.2">
      <c r="A20" s="4">
        <v>345.83100000000002</v>
      </c>
      <c r="B20" s="4">
        <v>-0.72</v>
      </c>
      <c r="C20" s="3">
        <v>345.83100000000002</v>
      </c>
      <c r="D20" s="3">
        <v>0.31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0.48</v>
      </c>
    </row>
    <row r="22" spans="1:4" x14ac:dyDescent="0.2">
      <c r="A22" s="4">
        <v>346.59300000000002</v>
      </c>
      <c r="B22" s="4">
        <v>0.12</v>
      </c>
      <c r="C22" s="3">
        <v>346.59300000000002</v>
      </c>
      <c r="D22" s="3">
        <v>0.63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0.13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0.53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-0.46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-1.1599999999999999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-0.77</v>
      </c>
      <c r="C8" s="3">
        <v>341.25599999999997</v>
      </c>
      <c r="D8" s="3">
        <v>0.04</v>
      </c>
    </row>
    <row r="9" spans="1:16" x14ac:dyDescent="0.2">
      <c r="A9" s="4">
        <v>341.63799999999998</v>
      </c>
      <c r="B9" s="4">
        <v>-1.65</v>
      </c>
      <c r="C9" s="3">
        <v>341.63799999999998</v>
      </c>
      <c r="D9" s="3">
        <v>-1.26</v>
      </c>
    </row>
    <row r="10" spans="1:16" x14ac:dyDescent="0.2">
      <c r="A10" s="4">
        <v>342.01900000000001</v>
      </c>
      <c r="B10" s="4">
        <v>-2.15</v>
      </c>
      <c r="C10" s="3">
        <v>342.01900000000001</v>
      </c>
      <c r="D10" s="3">
        <v>-1.87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-0.47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1.4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-0.82</v>
      </c>
      <c r="C19" s="3">
        <v>345.45</v>
      </c>
      <c r="D19" s="3">
        <v>-0.36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-0.37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0.5</v>
      </c>
    </row>
    <row r="22" spans="1:4" x14ac:dyDescent="0.2">
      <c r="A22" s="4">
        <v>346.59300000000002</v>
      </c>
      <c r="B22" s="4">
        <v>0.84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0.48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0.34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0.51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0.52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0.52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0.52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0.52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0.93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8"/>
  <sheetViews>
    <sheetView tabSelected="1" topLeftCell="H1" zoomScale="110" zoomScaleNormal="110" workbookViewId="0">
      <selection activeCell="N16" sqref="N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 t="s">
        <v>47</v>
      </c>
      <c r="B3" s="15" t="s">
        <v>28</v>
      </c>
      <c r="C3" s="15" t="s">
        <v>31</v>
      </c>
      <c r="D3" s="15"/>
      <c r="E3" s="15"/>
      <c r="F3" s="15"/>
      <c r="G3" s="16">
        <v>0.45833333333333331</v>
      </c>
      <c r="H3" s="28">
        <v>43637</v>
      </c>
      <c r="I3" s="18">
        <v>25</v>
      </c>
      <c r="J3" s="29">
        <v>29.6</v>
      </c>
      <c r="K3" s="18">
        <v>9.5E-4</v>
      </c>
      <c r="L3" s="18">
        <f>U3+(LOG10((AA3-V3)/(W3-(AA3*X3))))</f>
        <v>7.5959431363481418</v>
      </c>
      <c r="M3" s="18">
        <f>U3+(LOG10((T3-V3)/(W3-(T3*X3))))</f>
        <v>7.5998456642038317</v>
      </c>
      <c r="N3" s="5">
        <v>0.04</v>
      </c>
      <c r="O3" s="5">
        <v>0.06</v>
      </c>
      <c r="P3" s="5">
        <v>0.13</v>
      </c>
      <c r="Q3" s="6">
        <v>0.44</v>
      </c>
      <c r="R3" s="6">
        <v>0.39</v>
      </c>
      <c r="S3" s="6">
        <v>0.15</v>
      </c>
      <c r="T3" s="18">
        <f>((R3-O3-(S3-P3))/(Q3-N3-(S3-P3)))</f>
        <v>0.81578947368421062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0.8089009381547988</v>
      </c>
      <c r="AB3" s="18">
        <f t="shared" ref="AB3:AB12" si="0">P3-S3</f>
        <v>-1.999999999999999E-2</v>
      </c>
    </row>
    <row r="4" spans="1:28" s="33" customFormat="1" x14ac:dyDescent="0.2">
      <c r="A4" s="15" t="s">
        <v>47</v>
      </c>
      <c r="B4" s="15" t="s">
        <v>28</v>
      </c>
      <c r="C4" s="15" t="s">
        <v>31</v>
      </c>
      <c r="D4" s="15"/>
      <c r="E4" s="15"/>
      <c r="F4" s="15"/>
      <c r="G4" s="16">
        <v>0.45833333333333331</v>
      </c>
      <c r="H4" s="28">
        <v>43637</v>
      </c>
      <c r="I4" s="29">
        <v>25</v>
      </c>
      <c r="J4" s="29">
        <v>29.6</v>
      </c>
      <c r="K4" s="18">
        <v>9.5E-4</v>
      </c>
      <c r="L4" s="18">
        <f t="shared" ref="L4:L12" si="1">U4+(LOG10((AA4-V4)/(W4-(AA4*X4))))</f>
        <v>7.6058738781783566</v>
      </c>
      <c r="M4" s="18">
        <f>U4+(LOG10((T4-V4)/(W4-(T4*X4))))</f>
        <v>7.6096440380352748</v>
      </c>
      <c r="N4" s="30">
        <v>0</v>
      </c>
      <c r="O4" s="30">
        <v>0.03</v>
      </c>
      <c r="P4" s="30">
        <v>0.12</v>
      </c>
      <c r="Q4" s="31">
        <v>0.62</v>
      </c>
      <c r="R4" s="31">
        <v>0.55000000000000004</v>
      </c>
      <c r="S4" s="31">
        <v>0.14000000000000001</v>
      </c>
      <c r="T4" s="29">
        <f>((R4-O4-(S4-P4))/(Q4-N4-(S4-P4)))</f>
        <v>0.83333333333333337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0.82654062073596524</v>
      </c>
      <c r="AB4" s="18">
        <f t="shared" si="0"/>
        <v>-2.0000000000000018E-2</v>
      </c>
    </row>
    <row r="5" spans="1:28" s="29" customFormat="1" x14ac:dyDescent="0.2">
      <c r="A5" s="15" t="s">
        <v>48</v>
      </c>
      <c r="B5" s="15" t="s">
        <v>28</v>
      </c>
      <c r="C5" s="15" t="s">
        <v>31</v>
      </c>
      <c r="D5" s="15"/>
      <c r="E5" s="15"/>
      <c r="F5" s="15"/>
      <c r="G5" s="16">
        <v>0.45833333333333331</v>
      </c>
      <c r="H5" s="28">
        <v>43637</v>
      </c>
      <c r="I5" s="29">
        <v>25</v>
      </c>
      <c r="J5" s="29">
        <v>29.6</v>
      </c>
      <c r="K5" s="18">
        <v>9.5E-4</v>
      </c>
      <c r="L5" s="18">
        <f t="shared" si="1"/>
        <v>7.6042886410758257</v>
      </c>
      <c r="M5" s="29">
        <f t="shared" ref="M5:M12" si="2">U5+(LOG10((T5-V5)/(W5-(T5*X5))))</f>
        <v>7.6080797382381995</v>
      </c>
      <c r="N5" s="30">
        <v>0.09</v>
      </c>
      <c r="O5" s="30">
        <v>0.1</v>
      </c>
      <c r="P5" s="30">
        <v>0.18</v>
      </c>
      <c r="Q5" s="31">
        <v>0.68</v>
      </c>
      <c r="R5" s="31">
        <v>0.59</v>
      </c>
      <c r="S5" s="31">
        <v>0.18</v>
      </c>
      <c r="T5" s="29">
        <f>((R5-O5-(S5-P5))/(Q5-N5-(S5-P5)))</f>
        <v>0.83050847457627108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0.82370033286272648</v>
      </c>
      <c r="AB5" s="18">
        <f t="shared" si="0"/>
        <v>0</v>
      </c>
    </row>
    <row r="6" spans="1:28" x14ac:dyDescent="0.2">
      <c r="A6" s="15" t="s">
        <v>48</v>
      </c>
      <c r="B6" s="15" t="s">
        <v>28</v>
      </c>
      <c r="C6" s="15" t="s">
        <v>31</v>
      </c>
      <c r="D6" s="15"/>
      <c r="E6" s="15"/>
      <c r="F6" s="15"/>
      <c r="G6" s="16">
        <v>0.45833333333333331</v>
      </c>
      <c r="H6" s="28">
        <v>43637</v>
      </c>
      <c r="I6" s="29">
        <v>25</v>
      </c>
      <c r="J6" s="29">
        <v>29.6</v>
      </c>
      <c r="K6" s="18">
        <v>9.5E-4</v>
      </c>
      <c r="L6" s="18">
        <f t="shared" si="1"/>
        <v>7.5953853678802936</v>
      </c>
      <c r="M6" s="29">
        <f t="shared" si="2"/>
        <v>7.5992954160114765</v>
      </c>
      <c r="N6" s="5">
        <v>-0.01</v>
      </c>
      <c r="O6" s="5">
        <v>0.02</v>
      </c>
      <c r="P6" s="5">
        <v>0.11</v>
      </c>
      <c r="Q6" s="6">
        <v>0.51</v>
      </c>
      <c r="R6" s="6">
        <v>0.44</v>
      </c>
      <c r="S6" s="6">
        <v>0.09</v>
      </c>
      <c r="T6" s="15">
        <f>((R6-O6-(S6-P6))/(Q6-N6-(S6-P6)))</f>
        <v>0.81481481481481477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0.80792095578917833</v>
      </c>
      <c r="AB6" s="18">
        <f t="shared" si="0"/>
        <v>2.0000000000000004E-2</v>
      </c>
    </row>
    <row r="7" spans="1:28" x14ac:dyDescent="0.2">
      <c r="A7" s="15" t="s">
        <v>49</v>
      </c>
      <c r="B7" s="15" t="s">
        <v>28</v>
      </c>
      <c r="C7" s="15" t="s">
        <v>31</v>
      </c>
      <c r="D7" s="15"/>
      <c r="E7" s="15"/>
      <c r="F7" s="15"/>
      <c r="G7" s="16">
        <v>0.45833333333333331</v>
      </c>
      <c r="H7" s="28">
        <v>43637</v>
      </c>
      <c r="I7" s="29">
        <v>25</v>
      </c>
      <c r="J7" s="29">
        <v>29.6</v>
      </c>
      <c r="K7" s="18">
        <v>9.5E-4</v>
      </c>
      <c r="L7" s="18">
        <f t="shared" si="1"/>
        <v>7.5677137485823378</v>
      </c>
      <c r="M7" s="29">
        <f t="shared" si="2"/>
        <v>7.572008677302585</v>
      </c>
      <c r="N7" s="30">
        <v>0.04</v>
      </c>
      <c r="O7" s="30">
        <v>0.06</v>
      </c>
      <c r="P7" s="30">
        <v>0.14000000000000001</v>
      </c>
      <c r="Q7" s="31">
        <v>0.61</v>
      </c>
      <c r="R7" s="31">
        <v>0.5</v>
      </c>
      <c r="S7" s="31">
        <v>0.15</v>
      </c>
      <c r="T7" s="15">
        <f t="shared" ref="T7:T12" si="5">((R7-O7-(S7-P7))/(Q7-N7-(S7-P7)))</f>
        <v>0.76785714285714302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0.76070680538839774</v>
      </c>
      <c r="AB7" s="18">
        <f t="shared" si="0"/>
        <v>-9.9999999999999811E-3</v>
      </c>
    </row>
    <row r="8" spans="1:28" x14ac:dyDescent="0.2">
      <c r="A8" s="15" t="s">
        <v>49</v>
      </c>
      <c r="B8" s="15" t="s">
        <v>28</v>
      </c>
      <c r="C8" s="15" t="s">
        <v>31</v>
      </c>
      <c r="D8" s="15"/>
      <c r="E8" s="15"/>
      <c r="F8" s="15"/>
      <c r="G8" s="16">
        <v>0.45833333333333331</v>
      </c>
      <c r="H8" s="28">
        <v>43637</v>
      </c>
      <c r="I8" s="29">
        <v>25</v>
      </c>
      <c r="J8" s="29">
        <v>29.6</v>
      </c>
      <c r="K8" s="18">
        <v>9.5E-4</v>
      </c>
      <c r="L8" s="18">
        <f t="shared" si="1"/>
        <v>7.5711760041031351</v>
      </c>
      <c r="M8" s="29">
        <f t="shared" si="2"/>
        <v>7.5754214872863654</v>
      </c>
      <c r="N8" s="30">
        <v>0.1</v>
      </c>
      <c r="O8" s="30">
        <v>0.1</v>
      </c>
      <c r="P8" s="30">
        <v>0.17</v>
      </c>
      <c r="Q8" s="31">
        <v>0.64</v>
      </c>
      <c r="R8" s="31">
        <v>0.52</v>
      </c>
      <c r="S8" s="31">
        <v>0.18</v>
      </c>
      <c r="T8" s="15">
        <f t="shared" si="5"/>
        <v>0.77358490566037741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0.76646585270010592</v>
      </c>
      <c r="AB8" s="18">
        <f t="shared" si="0"/>
        <v>-9.9999999999999811E-3</v>
      </c>
    </row>
    <row r="9" spans="1:28" x14ac:dyDescent="0.2">
      <c r="A9" s="15" t="s">
        <v>50</v>
      </c>
      <c r="B9" s="15" t="s">
        <v>28</v>
      </c>
      <c r="C9" s="15" t="s">
        <v>31</v>
      </c>
      <c r="D9" s="15"/>
      <c r="E9" s="15"/>
      <c r="F9" s="15"/>
      <c r="G9" s="16">
        <v>0.45833333333333331</v>
      </c>
      <c r="H9" s="28">
        <v>43637</v>
      </c>
      <c r="I9" s="29">
        <v>25</v>
      </c>
      <c r="J9" s="29">
        <v>29.6</v>
      </c>
      <c r="K9" s="18">
        <v>9.5E-4</v>
      </c>
      <c r="L9" s="18">
        <f t="shared" si="1"/>
        <v>7.5800530258431325</v>
      </c>
      <c r="M9" s="29">
        <f t="shared" si="2"/>
        <v>7.5841734386503372</v>
      </c>
      <c r="N9" s="30">
        <v>0.05</v>
      </c>
      <c r="O9" s="30">
        <v>7.0000000000000007E-2</v>
      </c>
      <c r="P9" s="30">
        <v>0.15</v>
      </c>
      <c r="Q9" s="31">
        <v>0.56999999999999995</v>
      </c>
      <c r="R9" s="31">
        <v>0.48</v>
      </c>
      <c r="S9" s="31">
        <v>0.15</v>
      </c>
      <c r="T9" s="15">
        <f t="shared" si="5"/>
        <v>0.78846153846153855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0.78142374028798189</v>
      </c>
      <c r="AB9" s="18">
        <f t="shared" si="0"/>
        <v>0</v>
      </c>
    </row>
    <row r="10" spans="1:28" x14ac:dyDescent="0.2">
      <c r="A10" s="15" t="s">
        <v>50</v>
      </c>
      <c r="B10" s="15" t="s">
        <v>28</v>
      </c>
      <c r="C10" s="15" t="s">
        <v>31</v>
      </c>
      <c r="D10" s="15"/>
      <c r="F10" s="15"/>
      <c r="G10" s="16">
        <v>0.45833333333333331</v>
      </c>
      <c r="H10" s="28">
        <v>43637</v>
      </c>
      <c r="I10" s="29">
        <v>25</v>
      </c>
      <c r="J10" s="29">
        <v>29.6</v>
      </c>
      <c r="K10" s="18">
        <v>9.5E-4</v>
      </c>
      <c r="L10" s="18">
        <f t="shared" si="1"/>
        <v>7.5775945070199056</v>
      </c>
      <c r="M10" s="29">
        <f t="shared" si="2"/>
        <v>7.5817493146843979</v>
      </c>
      <c r="N10" s="30">
        <v>0.01</v>
      </c>
      <c r="O10" s="30">
        <v>0.03</v>
      </c>
      <c r="P10" s="30">
        <v>0.12</v>
      </c>
      <c r="Q10" s="31">
        <v>0.52</v>
      </c>
      <c r="R10" s="31">
        <v>0.43</v>
      </c>
      <c r="S10" s="31">
        <v>0.12</v>
      </c>
      <c r="T10" s="15">
        <f t="shared" si="5"/>
        <v>0.78431372549019607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0.77725327234741193</v>
      </c>
      <c r="AB10" s="18">
        <f t="shared" si="0"/>
        <v>0</v>
      </c>
    </row>
    <row r="11" spans="1:28" x14ac:dyDescent="0.2">
      <c r="A11" s="15" t="s">
        <v>51</v>
      </c>
      <c r="B11" s="15" t="s">
        <v>28</v>
      </c>
      <c r="C11" s="15" t="s">
        <v>31</v>
      </c>
      <c r="D11" s="15"/>
      <c r="F11" s="15"/>
      <c r="G11" s="16">
        <v>0.45833333333333331</v>
      </c>
      <c r="H11" s="28">
        <v>43637</v>
      </c>
      <c r="I11" s="29">
        <v>25</v>
      </c>
      <c r="J11" s="29">
        <v>29.6</v>
      </c>
      <c r="K11" s="18">
        <v>9.5E-4</v>
      </c>
      <c r="L11" s="18">
        <f t="shared" si="1"/>
        <v>7.5948919165886286</v>
      </c>
      <c r="M11" s="29">
        <f t="shared" si="2"/>
        <v>7.5988086254854821</v>
      </c>
      <c r="N11" s="30">
        <v>0</v>
      </c>
      <c r="O11" s="30">
        <v>0.02</v>
      </c>
      <c r="P11" s="30">
        <v>0.11</v>
      </c>
      <c r="Q11" s="31">
        <v>0.88</v>
      </c>
      <c r="R11" s="31">
        <v>0.74</v>
      </c>
      <c r="S11" s="31">
        <v>0.13</v>
      </c>
      <c r="T11" s="15">
        <f t="shared" si="5"/>
        <v>0.81395348837209303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0.80705492486142083</v>
      </c>
      <c r="AB11" s="18">
        <f t="shared" si="0"/>
        <v>-2.0000000000000004E-2</v>
      </c>
    </row>
    <row r="12" spans="1:28" x14ac:dyDescent="0.2">
      <c r="A12" s="15" t="s">
        <v>51</v>
      </c>
      <c r="B12" s="15" t="s">
        <v>28</v>
      </c>
      <c r="C12" s="15" t="s">
        <v>31</v>
      </c>
      <c r="D12" s="15"/>
      <c r="F12" s="15"/>
      <c r="G12" s="16">
        <v>0.45833333333333331</v>
      </c>
      <c r="H12" s="28">
        <v>43637</v>
      </c>
      <c r="I12" s="29">
        <v>25</v>
      </c>
      <c r="J12" s="29">
        <v>29.6</v>
      </c>
      <c r="K12" s="18">
        <v>9.5E-4</v>
      </c>
      <c r="L12" s="18">
        <f t="shared" si="1"/>
        <v>7.5973094654711781</v>
      </c>
      <c r="M12" s="29">
        <f t="shared" si="2"/>
        <v>7.6011936101725075</v>
      </c>
      <c r="N12" s="30">
        <v>-0.02</v>
      </c>
      <c r="O12" s="30">
        <v>0.01</v>
      </c>
      <c r="P12" s="30">
        <v>0.1</v>
      </c>
      <c r="Q12" s="31">
        <v>0.65</v>
      </c>
      <c r="R12" s="31">
        <v>0.56000000000000005</v>
      </c>
      <c r="S12" s="31">
        <v>0.11</v>
      </c>
      <c r="T12" s="15">
        <f t="shared" si="5"/>
        <v>0.81818181818181823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0.81130634941586699</v>
      </c>
      <c r="AB12" s="18">
        <f t="shared" si="0"/>
        <v>-9.999999999999995E-3</v>
      </c>
    </row>
    <row r="13" spans="1:28" x14ac:dyDescent="0.2">
      <c r="A13" s="15" t="s">
        <v>52</v>
      </c>
      <c r="B13" s="15" t="s">
        <v>28</v>
      </c>
      <c r="C13" s="15" t="s">
        <v>31</v>
      </c>
      <c r="D13" s="15"/>
      <c r="F13" s="15"/>
      <c r="G13" s="16">
        <v>0.45833333333333331</v>
      </c>
      <c r="H13" s="28">
        <v>43637</v>
      </c>
      <c r="I13" s="29">
        <v>25</v>
      </c>
      <c r="J13" s="29">
        <v>29.6</v>
      </c>
      <c r="K13" s="18">
        <v>9.5E-4</v>
      </c>
      <c r="L13" s="29">
        <f>U13+(LOG10((AA13-V13)/(W13-(AA13*X13))))</f>
        <v>7.5846627291657676</v>
      </c>
      <c r="M13" s="29">
        <f>U13+(LOG10((T13-V13)/(W13-(T13*X13))))</f>
        <v>7.5887191500091138</v>
      </c>
      <c r="N13" s="30">
        <v>0</v>
      </c>
      <c r="O13" s="30">
        <v>0.02</v>
      </c>
      <c r="P13" s="30">
        <v>0.11</v>
      </c>
      <c r="Q13" s="31">
        <v>0.54</v>
      </c>
      <c r="R13" s="31">
        <v>0.45</v>
      </c>
      <c r="S13" s="31">
        <v>0.11</v>
      </c>
      <c r="T13" s="15">
        <f>((R13-O13-(S13-P13))/(Q13-N13-(S13-P13)))</f>
        <v>0.79629629629629628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0.78930129084239153</v>
      </c>
      <c r="AB13" s="18">
        <f>P13-S13</f>
        <v>0</v>
      </c>
    </row>
    <row r="14" spans="1:28" x14ac:dyDescent="0.2">
      <c r="A14" s="15" t="s">
        <v>52</v>
      </c>
      <c r="B14" s="15" t="s">
        <v>28</v>
      </c>
      <c r="C14" s="15" t="s">
        <v>31</v>
      </c>
      <c r="D14" s="15"/>
      <c r="F14" s="15"/>
      <c r="G14" s="16">
        <v>0.45833333333333331</v>
      </c>
      <c r="H14" s="28">
        <v>43637</v>
      </c>
      <c r="I14" s="29">
        <v>25</v>
      </c>
      <c r="J14" s="29">
        <v>29.6</v>
      </c>
      <c r="K14" s="18">
        <v>9.5E-4</v>
      </c>
      <c r="L14" s="29">
        <f>U14+(LOG10((AA14-V14)/(W14-(AA14*X14))))</f>
        <v>7.5711760041031351</v>
      </c>
      <c r="M14" s="29">
        <f>U14+(LOG10((T14-V14)/(W14-(T14*X14))))</f>
        <v>7.5754214872863654</v>
      </c>
      <c r="N14" s="30">
        <v>-0.01</v>
      </c>
      <c r="O14" s="30">
        <v>0.01</v>
      </c>
      <c r="P14" s="30">
        <v>0.09</v>
      </c>
      <c r="Q14" s="31">
        <v>0.53</v>
      </c>
      <c r="R14" s="31">
        <v>0.43</v>
      </c>
      <c r="S14" s="31">
        <v>0.1</v>
      </c>
      <c r="T14" s="15">
        <f>((R14-O14-(S14-P14))/(Q14-N14-(S14-P14)))</f>
        <v>0.7735849056603773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0.76646585270010581</v>
      </c>
      <c r="AB14" s="18">
        <f>P14-S14</f>
        <v>-1.0000000000000009E-2</v>
      </c>
    </row>
    <row r="15" spans="1:28" x14ac:dyDescent="0.2">
      <c r="A15" s="15"/>
      <c r="B15" s="15" t="s">
        <v>28</v>
      </c>
      <c r="C15" s="15" t="s">
        <v>31</v>
      </c>
      <c r="D15" s="15"/>
      <c r="F15" s="15"/>
      <c r="G15" s="16">
        <v>0.45833333333333331</v>
      </c>
      <c r="H15" s="28">
        <v>43637</v>
      </c>
      <c r="I15" s="18">
        <v>25</v>
      </c>
      <c r="J15" s="29">
        <v>29.6</v>
      </c>
      <c r="K15" s="18">
        <v>9.5E-4</v>
      </c>
      <c r="L15" s="18" t="e">
        <f t="shared" ref="L15:L20" si="6">U15+(LOG10((AA15-V15)/(W15-(AA15*X15))))</f>
        <v>#DIV/0!</v>
      </c>
      <c r="M15" s="18" t="e">
        <f t="shared" ref="M15:M20" si="7">U15+(LOG10((T15-V15)/(W15-(T15*X15))))</f>
        <v>#DIV/0!</v>
      </c>
      <c r="N15" s="30"/>
      <c r="O15" s="30"/>
      <c r="P15" s="30"/>
      <c r="Q15" s="31"/>
      <c r="R15" s="31"/>
      <c r="S15" s="31"/>
      <c r="T15" s="18" t="e">
        <f t="shared" ref="T15:T20" si="8">((R15-O15-(S15-P15))/(Q15-N15-(S15-P15)))</f>
        <v>#DIV/0!</v>
      </c>
      <c r="U15" s="18">
        <f t="shared" ref="U15:U20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0" si="10">T15-(K15*(Y15+(Z15*T15)))</f>
        <v>#DIV/0!</v>
      </c>
      <c r="AB15" s="18">
        <f t="shared" ref="AB15:AB20" si="11">P15-S15</f>
        <v>0</v>
      </c>
    </row>
    <row r="16" spans="1:28" x14ac:dyDescent="0.2">
      <c r="A16" s="15"/>
      <c r="B16" s="15" t="s">
        <v>28</v>
      </c>
      <c r="C16" s="15" t="s">
        <v>31</v>
      </c>
      <c r="D16" s="15"/>
      <c r="F16" s="15"/>
      <c r="G16" s="16">
        <v>0.45833333333333331</v>
      </c>
      <c r="H16" s="28">
        <v>43637</v>
      </c>
      <c r="I16" s="18">
        <v>25</v>
      </c>
      <c r="J16" s="29">
        <v>29.6</v>
      </c>
      <c r="K16" s="18">
        <v>9.5E-4</v>
      </c>
      <c r="L16" s="18" t="e">
        <f t="shared" si="6"/>
        <v>#DIV/0!</v>
      </c>
      <c r="M16" s="18" t="e">
        <f t="shared" si="7"/>
        <v>#DIV/0!</v>
      </c>
      <c r="N16" s="30"/>
      <c r="O16" s="30"/>
      <c r="P16" s="30"/>
      <c r="Q16" s="31"/>
      <c r="R16" s="31"/>
      <c r="S16" s="31"/>
      <c r="T16" s="18" t="e">
        <f t="shared" si="8"/>
        <v>#DIV/0!</v>
      </c>
      <c r="U16" s="18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2">
      <c r="B17" s="15" t="s">
        <v>28</v>
      </c>
      <c r="C17" s="15" t="s">
        <v>31</v>
      </c>
      <c r="D17" s="15"/>
      <c r="F17" s="15"/>
      <c r="G17" s="16">
        <v>0.45833333333333331</v>
      </c>
      <c r="H17" s="28">
        <v>43637</v>
      </c>
      <c r="I17" s="18">
        <v>25</v>
      </c>
      <c r="J17" s="29">
        <v>29.6</v>
      </c>
      <c r="K17" s="18">
        <v>9.5E-4</v>
      </c>
      <c r="L17" s="18" t="e">
        <f t="shared" si="6"/>
        <v>#DIV/0!</v>
      </c>
      <c r="M17" s="18" t="e">
        <f t="shared" si="7"/>
        <v>#DIV/0!</v>
      </c>
      <c r="N17" s="30"/>
      <c r="O17" s="30"/>
      <c r="P17" s="30"/>
      <c r="Q17" s="31"/>
      <c r="R17" s="31"/>
      <c r="S17" s="31"/>
      <c r="T17" s="18" t="e">
        <f t="shared" si="8"/>
        <v>#DIV/0!</v>
      </c>
      <c r="U17" s="18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2">
      <c r="B18" s="15" t="s">
        <v>28</v>
      </c>
      <c r="C18" s="15" t="s">
        <v>31</v>
      </c>
      <c r="D18" s="15"/>
      <c r="F18" s="15"/>
      <c r="G18" s="16">
        <v>0.45833333333333331</v>
      </c>
      <c r="H18" s="28">
        <v>43637</v>
      </c>
      <c r="I18" s="18">
        <v>25</v>
      </c>
      <c r="J18" s="29">
        <v>29.6</v>
      </c>
      <c r="K18" s="18">
        <v>9.5E-4</v>
      </c>
      <c r="L18" s="18" t="e">
        <f t="shared" si="6"/>
        <v>#DIV/0!</v>
      </c>
      <c r="M18" s="18" t="e">
        <f t="shared" si="7"/>
        <v>#DIV/0!</v>
      </c>
      <c r="N18" s="30"/>
      <c r="O18" s="30"/>
      <c r="P18" s="30"/>
      <c r="Q18" s="31"/>
      <c r="R18" s="31"/>
      <c r="S18" s="31"/>
      <c r="T18" s="18" t="e">
        <f t="shared" si="8"/>
        <v>#DIV/0!</v>
      </c>
      <c r="U18" s="18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2">
      <c r="B19" s="15" t="s">
        <v>28</v>
      </c>
      <c r="C19" s="15" t="s">
        <v>31</v>
      </c>
      <c r="D19" s="15"/>
      <c r="F19" s="15"/>
      <c r="G19" s="16">
        <v>0.45833333333333331</v>
      </c>
      <c r="H19" s="28">
        <v>43637</v>
      </c>
      <c r="I19" s="18">
        <v>25</v>
      </c>
      <c r="J19" s="29">
        <v>29.6</v>
      </c>
      <c r="K19" s="18">
        <v>9.5E-4</v>
      </c>
      <c r="L19" s="18" t="e">
        <f t="shared" si="6"/>
        <v>#DIV/0!</v>
      </c>
      <c r="M19" s="18" t="e">
        <f t="shared" si="7"/>
        <v>#DIV/0!</v>
      </c>
      <c r="N19" s="30"/>
      <c r="O19" s="30"/>
      <c r="P19" s="30"/>
      <c r="Q19" s="31"/>
      <c r="R19" s="31"/>
      <c r="S19" s="31"/>
      <c r="T19" s="18" t="e">
        <f t="shared" si="8"/>
        <v>#DIV/0!</v>
      </c>
      <c r="U19" s="18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2">
      <c r="B20" s="15" t="s">
        <v>28</v>
      </c>
      <c r="C20" s="15" t="s">
        <v>31</v>
      </c>
      <c r="D20" s="15"/>
      <c r="F20" s="15"/>
      <c r="G20" s="16">
        <v>0.45833333333333331</v>
      </c>
      <c r="H20" s="28">
        <v>43637</v>
      </c>
      <c r="I20" s="18">
        <v>25</v>
      </c>
      <c r="J20" s="29">
        <v>29.6</v>
      </c>
      <c r="K20" s="18">
        <v>9.5E-4</v>
      </c>
      <c r="L20" s="18" t="e">
        <f t="shared" si="6"/>
        <v>#DIV/0!</v>
      </c>
      <c r="M20" s="18" t="e">
        <f t="shared" si="7"/>
        <v>#DIV/0!</v>
      </c>
      <c r="N20" s="30"/>
      <c r="O20" s="30"/>
      <c r="P20" s="30"/>
      <c r="Q20" s="31"/>
      <c r="R20" s="31"/>
      <c r="S20" s="31"/>
      <c r="T20" s="18" t="e">
        <f t="shared" si="8"/>
        <v>#DIV/0!</v>
      </c>
      <c r="U20" s="18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2">
      <c r="B21" s="15" t="s">
        <v>28</v>
      </c>
      <c r="C21" s="15" t="s">
        <v>31</v>
      </c>
      <c r="G21" s="16">
        <v>0.45833333333333331</v>
      </c>
      <c r="H21" s="17">
        <v>43637</v>
      </c>
      <c r="I21" s="18">
        <v>25</v>
      </c>
      <c r="J21" s="18">
        <v>29.6</v>
      </c>
      <c r="K21" s="18">
        <v>9.5E-4</v>
      </c>
      <c r="L21" s="18" t="e">
        <f t="shared" ref="L21:L22" si="12">U21+(LOG10((AA21-V21)/(W21-(AA21*X21))))</f>
        <v>#DIV/0!</v>
      </c>
      <c r="M21" s="18" t="e">
        <f t="shared" ref="M21:M22" si="13">U21+(LOG10((T21-V21)/(W21-(T21*X21))))</f>
        <v>#DIV/0!</v>
      </c>
      <c r="N21" s="30"/>
      <c r="O21" s="30"/>
      <c r="P21" s="30"/>
      <c r="Q21" s="31"/>
      <c r="R21" s="31"/>
      <c r="S21" s="31"/>
      <c r="T21" s="18" t="e">
        <f t="shared" ref="T21:T22" si="14">((R21-O21-(S21-P21))/(Q21-N21-(S21-P21)))</f>
        <v>#DIV/0!</v>
      </c>
      <c r="U21" s="18">
        <f t="shared" ref="U21:U22" si="15">(1245.69/(I21+273.15))+3.8275+0.00211*(35-J21)</f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ref="AA21:AA22" si="16">T21-(K21*(Y21+(Z21*T21)))</f>
        <v>#DIV/0!</v>
      </c>
      <c r="AB21" s="18">
        <f t="shared" ref="AB21:AB32" si="17">P21-S21</f>
        <v>0</v>
      </c>
    </row>
    <row r="22" spans="2:28" x14ac:dyDescent="0.2">
      <c r="B22" s="15" t="s">
        <v>28</v>
      </c>
      <c r="C22" s="15" t="s">
        <v>31</v>
      </c>
      <c r="G22" s="16">
        <v>0.45833333333333331</v>
      </c>
      <c r="H22" s="17">
        <v>43637</v>
      </c>
      <c r="I22" s="18">
        <v>25</v>
      </c>
      <c r="J22" s="18">
        <v>29.6</v>
      </c>
      <c r="K22" s="18">
        <v>9.5E-4</v>
      </c>
      <c r="L22" s="18" t="e">
        <f t="shared" si="12"/>
        <v>#DIV/0!</v>
      </c>
      <c r="M22" s="18" t="e">
        <f t="shared" si="13"/>
        <v>#DIV/0!</v>
      </c>
      <c r="N22" s="30"/>
      <c r="O22" s="30"/>
      <c r="P22" s="30"/>
      <c r="Q22" s="31"/>
      <c r="R22" s="31"/>
      <c r="S22" s="31"/>
      <c r="T22" s="18" t="e">
        <f t="shared" si="14"/>
        <v>#DIV/0!</v>
      </c>
      <c r="U22" s="18">
        <f t="shared" si="15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6"/>
        <v>#DIV/0!</v>
      </c>
      <c r="AB22" s="18">
        <f t="shared" si="17"/>
        <v>0</v>
      </c>
    </row>
    <row r="23" spans="2:28" x14ac:dyDescent="0.2">
      <c r="B23" s="15" t="s">
        <v>28</v>
      </c>
      <c r="C23" s="15" t="s">
        <v>31</v>
      </c>
      <c r="G23" s="16">
        <v>0.45833333333333331</v>
      </c>
      <c r="H23" s="17">
        <v>43637</v>
      </c>
      <c r="I23" s="18">
        <v>25</v>
      </c>
      <c r="J23" s="18">
        <v>29.6</v>
      </c>
      <c r="K23" s="18">
        <v>9.5E-4</v>
      </c>
      <c r="L23" s="18" t="e">
        <f>U23+(LOG10((AA23-V23)/(W23-AA23*X23)))</f>
        <v>#DIV/0!</v>
      </c>
      <c r="M23" s="18" t="e">
        <f>U23+(LOG10((T23-V23)/(W23-(T23*X23))))</f>
        <v>#DIV/0!</v>
      </c>
      <c r="N23" s="30"/>
      <c r="O23" s="30"/>
      <c r="P23" s="30"/>
      <c r="Q23" s="31"/>
      <c r="R23" s="31"/>
      <c r="S23" s="31"/>
      <c r="T23" s="18" t="e">
        <f>((R23-O23-(S23-P23))/(Q23-N23-(S23-P23)))</f>
        <v>#DIV/0!</v>
      </c>
      <c r="U23" s="18">
        <f>(1245.69/(I23+273.15))+3.8275+0.00211*(35-J24)</f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11.941370388885369</v>
      </c>
      <c r="Z23" s="18">
        <v>-5.7493759226184871</v>
      </c>
      <c r="AA23" s="18" t="e">
        <f>T23-(K23*(Y23+(Z23*T23)))</f>
        <v>#DIV/0!</v>
      </c>
      <c r="AB23" s="18">
        <f t="shared" si="17"/>
        <v>0</v>
      </c>
    </row>
    <row r="24" spans="2:28" x14ac:dyDescent="0.2">
      <c r="B24" s="15" t="s">
        <v>28</v>
      </c>
      <c r="C24" s="15" t="s">
        <v>31</v>
      </c>
      <c r="G24" s="16">
        <v>0.45833333333333331</v>
      </c>
      <c r="H24" s="17">
        <v>43637</v>
      </c>
      <c r="I24" s="18">
        <v>25</v>
      </c>
      <c r="J24" s="18">
        <v>29.6</v>
      </c>
      <c r="K24" s="18">
        <v>9.5E-4</v>
      </c>
      <c r="L24" s="18" t="e">
        <f>U24+(LOG10((AA24-V24)/(W24-(AA24*X24))))</f>
        <v>#DIV/0!</v>
      </c>
      <c r="M24" s="18" t="e">
        <f>U24+(LOG10((T24-V24)/(W24-(T24*X24))))</f>
        <v>#DIV/0!</v>
      </c>
      <c r="N24" s="30"/>
      <c r="O24" s="30"/>
      <c r="P24" s="30"/>
      <c r="Q24" s="31"/>
      <c r="R24" s="31"/>
      <c r="S24" s="31"/>
      <c r="T24" s="18" t="e">
        <f>((R24-O24-(S24-P24))/(Q24-N24-(S24-P24)))</f>
        <v>#DIV/0!</v>
      </c>
      <c r="U24" s="18">
        <f>(1245.69/(I24+273.15))+3.8275+0.00211*(35-J25)</f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11.941370388885369</v>
      </c>
      <c r="Z24" s="18">
        <v>-5.7493759226184871</v>
      </c>
      <c r="AA24" s="18" t="e">
        <f>T24-(K24*(Y24+(Z24*T24)))</f>
        <v>#DIV/0!</v>
      </c>
      <c r="AB24" s="18">
        <f t="shared" si="17"/>
        <v>0</v>
      </c>
    </row>
    <row r="25" spans="2:28" x14ac:dyDescent="0.2">
      <c r="B25" s="15" t="s">
        <v>28</v>
      </c>
      <c r="C25" s="15" t="s">
        <v>31</v>
      </c>
      <c r="G25" s="16">
        <v>0.45833333333333331</v>
      </c>
      <c r="H25" s="17">
        <v>43637</v>
      </c>
      <c r="I25" s="18">
        <v>25</v>
      </c>
      <c r="J25" s="18">
        <v>29.6</v>
      </c>
      <c r="K25" s="18">
        <v>9.5E-4</v>
      </c>
      <c r="L25" s="18" t="e">
        <f t="shared" ref="L25:L32" si="18">U25+(LOG10((AA25-V25)/(W25-(AA25*X25))))</f>
        <v>#DIV/0!</v>
      </c>
      <c r="M25" s="18" t="e">
        <f t="shared" ref="M25:M32" si="19">U25+(LOG10((T25-V25)/(W25-(T25*X25))))</f>
        <v>#DIV/0!</v>
      </c>
      <c r="N25" s="30"/>
      <c r="O25" s="30"/>
      <c r="P25" s="30"/>
      <c r="Q25" s="31"/>
      <c r="R25" s="31"/>
      <c r="S25" s="31"/>
      <c r="T25" s="18" t="e">
        <f>((R25-O25-(S25-P25))/(Q25-N25-(S25-P25)))</f>
        <v>#DIV/0!</v>
      </c>
      <c r="U25" s="18">
        <f t="shared" ref="U25:U38" si="20">(1245.69/(I25+273.15))+3.8275+0.00211*(35-J25)</f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11.941370388885369</v>
      </c>
      <c r="Z25" s="18">
        <v>-5.7493759226184871</v>
      </c>
      <c r="AA25" s="18" t="e">
        <f>T25-(K25*(Y25+(Z25*T25)))</f>
        <v>#DIV/0!</v>
      </c>
      <c r="AB25" s="18">
        <f t="shared" si="17"/>
        <v>0</v>
      </c>
    </row>
    <row r="26" spans="2:28" x14ac:dyDescent="0.2">
      <c r="B26" s="15" t="s">
        <v>28</v>
      </c>
      <c r="C26" s="15" t="s">
        <v>31</v>
      </c>
      <c r="G26" s="16">
        <v>0.45833333333333331</v>
      </c>
      <c r="H26" s="17">
        <v>43637</v>
      </c>
      <c r="I26" s="18">
        <v>25</v>
      </c>
      <c r="J26" s="18">
        <v>29.6</v>
      </c>
      <c r="K26" s="18">
        <v>9.5E-4</v>
      </c>
      <c r="L26" s="18" t="e">
        <f t="shared" si="18"/>
        <v>#DIV/0!</v>
      </c>
      <c r="M26" s="18" t="e">
        <f t="shared" si="19"/>
        <v>#DIV/0!</v>
      </c>
      <c r="N26" s="30"/>
      <c r="O26" s="30"/>
      <c r="P26" s="30"/>
      <c r="Q26" s="31"/>
      <c r="R26" s="31"/>
      <c r="S26" s="31"/>
      <c r="T26" s="18" t="e">
        <f>((R26-O26-(S26-P26))/(Q26-N26-(S26-P26)))</f>
        <v>#DIV/0!</v>
      </c>
      <c r="U26" s="18">
        <f t="shared" si="20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11.941370388885369</v>
      </c>
      <c r="Z26" s="18">
        <v>-5.7493759226184871</v>
      </c>
      <c r="AA26" s="18" t="e">
        <f t="shared" ref="AA26:AA32" si="21">T26-(K26*(Y26+(Z26*T26)))</f>
        <v>#DIV/0!</v>
      </c>
      <c r="AB26" s="18">
        <f t="shared" si="17"/>
        <v>0</v>
      </c>
    </row>
    <row r="27" spans="2:28" x14ac:dyDescent="0.2">
      <c r="B27" s="15" t="s">
        <v>28</v>
      </c>
      <c r="C27" s="15" t="s">
        <v>31</v>
      </c>
      <c r="G27" s="16">
        <v>0.45833333333333331</v>
      </c>
      <c r="H27" s="17">
        <v>43637</v>
      </c>
      <c r="I27" s="18">
        <v>25</v>
      </c>
      <c r="J27" s="18">
        <v>29.6</v>
      </c>
      <c r="K27" s="18">
        <v>9.5E-4</v>
      </c>
      <c r="L27" s="18" t="e">
        <f t="shared" si="18"/>
        <v>#DIV/0!</v>
      </c>
      <c r="M27" s="18" t="e">
        <f t="shared" si="19"/>
        <v>#DIV/0!</v>
      </c>
      <c r="N27" s="30"/>
      <c r="O27" s="30"/>
      <c r="P27" s="30"/>
      <c r="Q27" s="31"/>
      <c r="R27" s="31"/>
      <c r="S27" s="31"/>
      <c r="T27" s="18" t="e">
        <f t="shared" ref="T27:T32" si="22">((R27-O27-(S27-P27))/(Q27-N27-(S27-P27)))</f>
        <v>#DIV/0!</v>
      </c>
      <c r="U27" s="18">
        <f t="shared" si="20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11.941370388885369</v>
      </c>
      <c r="Z27" s="18">
        <v>-5.7493759226184871</v>
      </c>
      <c r="AA27" s="18" t="e">
        <f t="shared" si="21"/>
        <v>#DIV/0!</v>
      </c>
      <c r="AB27" s="18">
        <f t="shared" si="17"/>
        <v>0</v>
      </c>
    </row>
    <row r="28" spans="2:28" x14ac:dyDescent="0.2">
      <c r="B28" s="15" t="s">
        <v>28</v>
      </c>
      <c r="C28" s="15" t="s">
        <v>31</v>
      </c>
      <c r="G28" s="16">
        <v>0.45833333333333331</v>
      </c>
      <c r="H28" s="17">
        <v>43637</v>
      </c>
      <c r="I28" s="18">
        <v>25</v>
      </c>
      <c r="J28" s="18">
        <v>29.6</v>
      </c>
      <c r="K28" s="18">
        <v>9.5E-4</v>
      </c>
      <c r="L28" s="18" t="e">
        <f t="shared" si="18"/>
        <v>#DIV/0!</v>
      </c>
      <c r="M28" s="18" t="e">
        <f t="shared" si="19"/>
        <v>#DIV/0!</v>
      </c>
      <c r="N28" s="30"/>
      <c r="O28" s="30"/>
      <c r="P28" s="30"/>
      <c r="Q28" s="31"/>
      <c r="R28" s="31"/>
      <c r="S28" s="31"/>
      <c r="T28" s="18" t="e">
        <f t="shared" si="22"/>
        <v>#DIV/0!</v>
      </c>
      <c r="U28" s="18">
        <f t="shared" si="20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11.941370388885369</v>
      </c>
      <c r="Z28" s="18">
        <v>-5.7493759226184871</v>
      </c>
      <c r="AA28" s="18" t="e">
        <f t="shared" si="21"/>
        <v>#DIV/0!</v>
      </c>
      <c r="AB28" s="18">
        <f t="shared" si="17"/>
        <v>0</v>
      </c>
    </row>
    <row r="29" spans="2:28" x14ac:dyDescent="0.2">
      <c r="B29" s="15" t="s">
        <v>28</v>
      </c>
      <c r="C29" s="15" t="s">
        <v>31</v>
      </c>
      <c r="G29" s="16">
        <v>0.45833333333333331</v>
      </c>
      <c r="H29" s="17">
        <v>43637</v>
      </c>
      <c r="I29" s="18">
        <v>25</v>
      </c>
      <c r="J29" s="18">
        <v>29.6</v>
      </c>
      <c r="K29" s="18">
        <v>9.5E-4</v>
      </c>
      <c r="L29" s="18" t="e">
        <f t="shared" si="18"/>
        <v>#DIV/0!</v>
      </c>
      <c r="M29" s="18" t="e">
        <f t="shared" si="19"/>
        <v>#DIV/0!</v>
      </c>
      <c r="N29" s="30"/>
      <c r="O29" s="30"/>
      <c r="P29" s="30"/>
      <c r="Q29" s="31"/>
      <c r="R29" s="31"/>
      <c r="S29" s="31"/>
      <c r="T29" s="18" t="e">
        <f t="shared" si="22"/>
        <v>#DIV/0!</v>
      </c>
      <c r="U29" s="18">
        <f t="shared" si="20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11.941370388885369</v>
      </c>
      <c r="Z29" s="18">
        <v>-5.7493759226184871</v>
      </c>
      <c r="AA29" s="18" t="e">
        <f t="shared" si="21"/>
        <v>#DIV/0!</v>
      </c>
      <c r="AB29" s="18">
        <f t="shared" si="17"/>
        <v>0</v>
      </c>
    </row>
    <row r="30" spans="2:28" x14ac:dyDescent="0.2">
      <c r="B30" s="15" t="s">
        <v>28</v>
      </c>
      <c r="C30" s="15" t="s">
        <v>31</v>
      </c>
      <c r="G30" s="16">
        <v>0.45833333333333331</v>
      </c>
      <c r="H30" s="17">
        <v>43637</v>
      </c>
      <c r="I30" s="18">
        <v>25</v>
      </c>
      <c r="J30" s="18">
        <v>29.6</v>
      </c>
      <c r="K30" s="18">
        <v>9.5E-4</v>
      </c>
      <c r="L30" s="18" t="e">
        <f t="shared" si="18"/>
        <v>#DIV/0!</v>
      </c>
      <c r="M30" s="18" t="e">
        <f t="shared" si="19"/>
        <v>#DIV/0!</v>
      </c>
      <c r="N30" s="30"/>
      <c r="O30" s="30"/>
      <c r="P30" s="30"/>
      <c r="Q30" s="31"/>
      <c r="R30" s="31"/>
      <c r="S30" s="31"/>
      <c r="T30" s="18" t="e">
        <f t="shared" si="22"/>
        <v>#DIV/0!</v>
      </c>
      <c r="U30" s="18">
        <f t="shared" si="20"/>
        <v>8.0169587325171889</v>
      </c>
      <c r="V30" s="18">
        <v>6.8999999999999999E-3</v>
      </c>
      <c r="W30" s="18">
        <v>2.222</v>
      </c>
      <c r="X30" s="18">
        <v>0.13300000000000001</v>
      </c>
      <c r="Y30" s="18">
        <v>11.941370388885369</v>
      </c>
      <c r="Z30" s="18">
        <v>-5.7493759226184871</v>
      </c>
      <c r="AA30" s="18" t="e">
        <f t="shared" si="21"/>
        <v>#DIV/0!</v>
      </c>
      <c r="AB30" s="18">
        <f t="shared" si="17"/>
        <v>0</v>
      </c>
    </row>
    <row r="31" spans="2:28" x14ac:dyDescent="0.2">
      <c r="B31" s="15" t="s">
        <v>28</v>
      </c>
      <c r="C31" s="15" t="s">
        <v>31</v>
      </c>
      <c r="G31" s="16">
        <v>0.45833333333333331</v>
      </c>
      <c r="H31" s="17">
        <v>43637</v>
      </c>
      <c r="I31" s="18">
        <v>25</v>
      </c>
      <c r="J31" s="18">
        <v>29.6</v>
      </c>
      <c r="K31" s="18">
        <v>9.5E-4</v>
      </c>
      <c r="L31" s="18" t="e">
        <f t="shared" si="18"/>
        <v>#DIV/0!</v>
      </c>
      <c r="M31" s="18" t="e">
        <f t="shared" si="19"/>
        <v>#DIV/0!</v>
      </c>
      <c r="N31" s="30"/>
      <c r="O31" s="30"/>
      <c r="P31" s="30"/>
      <c r="Q31" s="31"/>
      <c r="R31" s="31"/>
      <c r="S31" s="31"/>
      <c r="T31" s="18" t="e">
        <f t="shared" si="22"/>
        <v>#DIV/0!</v>
      </c>
      <c r="U31" s="18">
        <f t="shared" si="20"/>
        <v>8.0169587325171889</v>
      </c>
      <c r="V31" s="18">
        <v>6.8999999999999999E-3</v>
      </c>
      <c r="W31" s="18">
        <v>2.222</v>
      </c>
      <c r="X31" s="18">
        <v>0.13300000000000001</v>
      </c>
      <c r="Y31" s="18">
        <v>11.941370388885369</v>
      </c>
      <c r="Z31" s="18">
        <v>-5.7493759226184871</v>
      </c>
      <c r="AA31" s="18" t="e">
        <f t="shared" si="21"/>
        <v>#DIV/0!</v>
      </c>
      <c r="AB31" s="18">
        <f t="shared" si="17"/>
        <v>0</v>
      </c>
    </row>
    <row r="32" spans="2:28" x14ac:dyDescent="0.2">
      <c r="B32" s="15" t="s">
        <v>28</v>
      </c>
      <c r="C32" s="15" t="s">
        <v>31</v>
      </c>
      <c r="G32" s="16">
        <v>0.45833333333333331</v>
      </c>
      <c r="H32" s="17">
        <v>43637</v>
      </c>
      <c r="I32" s="18">
        <v>25</v>
      </c>
      <c r="J32" s="18">
        <v>29.6</v>
      </c>
      <c r="K32" s="18">
        <v>9.5E-4</v>
      </c>
      <c r="L32" s="18" t="e">
        <f t="shared" si="18"/>
        <v>#DIV/0!</v>
      </c>
      <c r="M32" s="18" t="e">
        <f t="shared" si="19"/>
        <v>#DIV/0!</v>
      </c>
      <c r="N32" s="30"/>
      <c r="O32" s="30"/>
      <c r="P32" s="30"/>
      <c r="Q32" s="31"/>
      <c r="R32" s="31"/>
      <c r="S32" s="31"/>
      <c r="T32" s="18" t="e">
        <f t="shared" si="22"/>
        <v>#DIV/0!</v>
      </c>
      <c r="U32" s="18">
        <f t="shared" si="20"/>
        <v>8.0169587325171889</v>
      </c>
      <c r="V32" s="18">
        <v>6.8999999999999999E-3</v>
      </c>
      <c r="W32" s="18">
        <v>2.222</v>
      </c>
      <c r="X32" s="18">
        <v>0.13300000000000001</v>
      </c>
      <c r="Y32" s="18">
        <v>11.941370388885369</v>
      </c>
      <c r="Z32" s="18">
        <v>-5.7493759226184871</v>
      </c>
      <c r="AA32" s="18" t="e">
        <f t="shared" si="21"/>
        <v>#DIV/0!</v>
      </c>
      <c r="AB32" s="18">
        <f t="shared" si="17"/>
        <v>0</v>
      </c>
    </row>
    <row r="33" spans="2:28" x14ac:dyDescent="0.2">
      <c r="B33" s="15" t="s">
        <v>28</v>
      </c>
      <c r="C33" s="15" t="s">
        <v>31</v>
      </c>
      <c r="G33" s="16">
        <v>0.45833333333333331</v>
      </c>
      <c r="H33" s="17">
        <v>43637</v>
      </c>
      <c r="I33" s="18">
        <v>25</v>
      </c>
      <c r="J33" s="18">
        <v>29.6</v>
      </c>
      <c r="K33" s="18">
        <v>9.5E-4</v>
      </c>
      <c r="L33" s="18" t="e">
        <f>U33+(LOG10((AA33-V33)/(W33-(AA33*X33))))</f>
        <v>#DIV/0!</v>
      </c>
      <c r="M33" s="18" t="e">
        <f>U33+(LOG10((T33-V33)/(W33-(T33*X33))))</f>
        <v>#DIV/0!</v>
      </c>
      <c r="N33" s="30"/>
      <c r="O33" s="30"/>
      <c r="P33" s="30"/>
      <c r="Q33" s="31"/>
      <c r="R33" s="31"/>
      <c r="S33" s="31"/>
      <c r="T33" s="18" t="e">
        <f>((R33-O33-(S33-P33))/(Q33-N33-(S33-P33)))</f>
        <v>#DIV/0!</v>
      </c>
      <c r="U33" s="18">
        <f t="shared" si="20"/>
        <v>8.0169587325171889</v>
      </c>
      <c r="V33" s="18">
        <v>6.8999999999999999E-3</v>
      </c>
      <c r="W33" s="18">
        <v>2.222</v>
      </c>
      <c r="X33" s="18">
        <v>0.13300000000000001</v>
      </c>
      <c r="Y33" s="18">
        <v>11.941370388885399</v>
      </c>
      <c r="Z33" s="18">
        <v>-5.7493759226184897</v>
      </c>
      <c r="AA33" s="18" t="e">
        <f>T33-(K33*(Y33+(Z33*T33)))</f>
        <v>#DIV/0!</v>
      </c>
      <c r="AB33" s="18">
        <f>P33-S33</f>
        <v>0</v>
      </c>
    </row>
    <row r="34" spans="2:28" x14ac:dyDescent="0.2">
      <c r="B34" s="15" t="s">
        <v>28</v>
      </c>
      <c r="C34" s="15" t="s">
        <v>31</v>
      </c>
      <c r="G34" s="16">
        <v>0.45833333333333331</v>
      </c>
      <c r="H34" s="17">
        <v>43637</v>
      </c>
      <c r="I34" s="18">
        <v>25</v>
      </c>
      <c r="J34" s="18">
        <v>29.6</v>
      </c>
      <c r="K34" s="18">
        <v>9.5E-4</v>
      </c>
      <c r="L34" s="18" t="e">
        <f>U34+(LOG10((AA34-V34)/(W34-(AA34*X34))))</f>
        <v>#DIV/0!</v>
      </c>
      <c r="M34" s="18" t="e">
        <f>U34+(LOG10((T34-V34)/(W34-(T34*X34))))</f>
        <v>#DIV/0!</v>
      </c>
      <c r="N34" s="30"/>
      <c r="O34" s="30"/>
      <c r="P34" s="30"/>
      <c r="Q34" s="31"/>
      <c r="R34" s="31"/>
      <c r="S34" s="31"/>
      <c r="T34" s="18" t="e">
        <f>((R34-O34-(S34-P34))/(Q34-N34-(S34-P34)))</f>
        <v>#DIV/0!</v>
      </c>
      <c r="U34" s="18">
        <f t="shared" si="20"/>
        <v>8.0169587325171889</v>
      </c>
      <c r="V34" s="18">
        <v>6.8999999999999999E-3</v>
      </c>
      <c r="W34" s="18">
        <v>2.222</v>
      </c>
      <c r="X34" s="18">
        <v>0.13300000000000001</v>
      </c>
      <c r="Y34" s="18">
        <v>11.941370388885399</v>
      </c>
      <c r="Z34" s="18">
        <v>-5.7493759226184897</v>
      </c>
      <c r="AA34" s="18" t="e">
        <f>T34-(K34*(Y34+(Z34*T34)))</f>
        <v>#DIV/0!</v>
      </c>
      <c r="AB34" s="18">
        <f>P34-S34</f>
        <v>0</v>
      </c>
    </row>
    <row r="35" spans="2:28" x14ac:dyDescent="0.2">
      <c r="B35" s="15" t="s">
        <v>28</v>
      </c>
      <c r="C35" s="15" t="s">
        <v>31</v>
      </c>
      <c r="G35" s="16">
        <v>0.45833333333333331</v>
      </c>
      <c r="H35" s="17">
        <v>43637</v>
      </c>
      <c r="I35" s="18">
        <v>25</v>
      </c>
      <c r="J35" s="18">
        <v>29.6</v>
      </c>
      <c r="K35" s="18">
        <v>9.5E-4</v>
      </c>
      <c r="L35" s="18" t="e">
        <f t="shared" ref="L35:L38" si="23">U35+(LOG10((AA35-V35)/(W35-(AA35*X35))))</f>
        <v>#DIV/0!</v>
      </c>
      <c r="M35" s="18" t="e">
        <f t="shared" ref="M35:M38" si="24">U35+(LOG10((T35-V35)/(W35-(T35*X35))))</f>
        <v>#DIV/0!</v>
      </c>
      <c r="N35" s="30"/>
      <c r="O35" s="30"/>
      <c r="P35" s="30"/>
      <c r="Q35" s="31"/>
      <c r="R35" s="31"/>
      <c r="S35" s="31"/>
      <c r="T35" s="18" t="e">
        <f t="shared" ref="T35:T38" si="25">((R35-O35-(S35-P35))/(Q35-N35-(S35-P35)))</f>
        <v>#DIV/0!</v>
      </c>
      <c r="U35" s="18">
        <f t="shared" si="20"/>
        <v>8.0169587325171889</v>
      </c>
      <c r="V35" s="18">
        <v>6.8999999999999999E-3</v>
      </c>
      <c r="W35" s="18">
        <v>2.222</v>
      </c>
      <c r="X35" s="18">
        <v>0.13300000000000001</v>
      </c>
      <c r="Y35" s="18">
        <v>11.941370388885399</v>
      </c>
      <c r="Z35" s="18">
        <v>-5.7493759226184897</v>
      </c>
      <c r="AA35" s="18" t="e">
        <f t="shared" ref="AA35:AA38" si="26">T35-(K35*(Y35+(Z35*T35)))</f>
        <v>#DIV/0!</v>
      </c>
      <c r="AB35" s="18">
        <f t="shared" ref="AB35:AB38" si="27">P35-S35</f>
        <v>0</v>
      </c>
    </row>
    <row r="36" spans="2:28" x14ac:dyDescent="0.2">
      <c r="B36" s="15" t="s">
        <v>28</v>
      </c>
      <c r="C36" s="15" t="s">
        <v>31</v>
      </c>
      <c r="G36" s="16">
        <v>0.45833333333333331</v>
      </c>
      <c r="H36" s="17">
        <v>43637</v>
      </c>
      <c r="I36" s="18">
        <v>25</v>
      </c>
      <c r="J36" s="18">
        <v>29.6</v>
      </c>
      <c r="K36" s="18">
        <v>9.5E-4</v>
      </c>
      <c r="L36" s="18" t="e">
        <f t="shared" si="23"/>
        <v>#DIV/0!</v>
      </c>
      <c r="M36" s="18" t="e">
        <f t="shared" si="24"/>
        <v>#DIV/0!</v>
      </c>
      <c r="N36" s="30"/>
      <c r="O36" s="30"/>
      <c r="P36" s="30"/>
      <c r="Q36" s="31"/>
      <c r="R36" s="31"/>
      <c r="S36" s="31"/>
      <c r="T36" s="18" t="e">
        <f t="shared" si="25"/>
        <v>#DIV/0!</v>
      </c>
      <c r="U36" s="18">
        <f t="shared" si="20"/>
        <v>8.0169587325171889</v>
      </c>
      <c r="V36" s="18">
        <v>6.8999999999999999E-3</v>
      </c>
      <c r="W36" s="18">
        <v>2.222</v>
      </c>
      <c r="X36" s="18">
        <v>0.13300000000000001</v>
      </c>
      <c r="Y36" s="18">
        <v>11.941370388885399</v>
      </c>
      <c r="Z36" s="18">
        <v>-5.7493759226184897</v>
      </c>
      <c r="AA36" s="18" t="e">
        <f t="shared" si="26"/>
        <v>#DIV/0!</v>
      </c>
      <c r="AB36" s="18">
        <f t="shared" si="27"/>
        <v>0</v>
      </c>
    </row>
    <row r="37" spans="2:28" x14ac:dyDescent="0.2">
      <c r="B37" s="15" t="s">
        <v>28</v>
      </c>
      <c r="C37" s="15" t="s">
        <v>31</v>
      </c>
      <c r="G37" s="16">
        <v>0.45833333333333331</v>
      </c>
      <c r="H37" s="17">
        <v>43637</v>
      </c>
      <c r="I37" s="18">
        <v>25</v>
      </c>
      <c r="J37" s="18">
        <v>29.6</v>
      </c>
      <c r="K37" s="18">
        <v>9.5E-4</v>
      </c>
      <c r="L37" s="18" t="e">
        <f t="shared" si="23"/>
        <v>#DIV/0!</v>
      </c>
      <c r="M37" s="18" t="e">
        <f t="shared" si="24"/>
        <v>#DIV/0!</v>
      </c>
      <c r="N37" s="30"/>
      <c r="O37" s="30"/>
      <c r="P37" s="30"/>
      <c r="Q37" s="31"/>
      <c r="R37" s="31"/>
      <c r="S37" s="31"/>
      <c r="T37" s="18" t="e">
        <f t="shared" si="25"/>
        <v>#DIV/0!</v>
      </c>
      <c r="U37" s="18">
        <f t="shared" si="20"/>
        <v>8.0169587325171889</v>
      </c>
      <c r="V37" s="18">
        <v>6.8999999999999999E-3</v>
      </c>
      <c r="W37" s="18">
        <v>2.222</v>
      </c>
      <c r="X37" s="18">
        <v>0.13300000000000001</v>
      </c>
      <c r="Y37" s="18">
        <v>11.941370388885399</v>
      </c>
      <c r="Z37" s="18">
        <v>-5.7493759226184897</v>
      </c>
      <c r="AA37" s="18" t="e">
        <f t="shared" si="26"/>
        <v>#DIV/0!</v>
      </c>
      <c r="AB37" s="18">
        <f t="shared" si="27"/>
        <v>0</v>
      </c>
    </row>
    <row r="38" spans="2:28" x14ac:dyDescent="0.2">
      <c r="B38" s="15" t="s">
        <v>28</v>
      </c>
      <c r="C38" s="15" t="s">
        <v>31</v>
      </c>
      <c r="G38" s="16">
        <v>0.45833333333333331</v>
      </c>
      <c r="H38" s="17">
        <v>43637</v>
      </c>
      <c r="I38" s="18">
        <v>25</v>
      </c>
      <c r="J38" s="18">
        <v>29.6</v>
      </c>
      <c r="K38" s="18">
        <v>9.5E-4</v>
      </c>
      <c r="L38" s="18" t="e">
        <f t="shared" si="23"/>
        <v>#DIV/0!</v>
      </c>
      <c r="M38" s="18" t="e">
        <f t="shared" si="24"/>
        <v>#DIV/0!</v>
      </c>
      <c r="N38" s="30"/>
      <c r="O38" s="30"/>
      <c r="P38" s="30"/>
      <c r="Q38" s="31"/>
      <c r="R38" s="31"/>
      <c r="S38" s="31"/>
      <c r="T38" s="18" t="e">
        <f t="shared" si="25"/>
        <v>#DIV/0!</v>
      </c>
      <c r="U38" s="18">
        <f t="shared" si="20"/>
        <v>8.0169587325171889</v>
      </c>
      <c r="V38" s="18">
        <v>6.8999999999999999E-3</v>
      </c>
      <c r="W38" s="18">
        <v>2.222</v>
      </c>
      <c r="X38" s="18">
        <v>0.13300000000000001</v>
      </c>
      <c r="Y38" s="18">
        <v>11.941370388885399</v>
      </c>
      <c r="Z38" s="18">
        <v>-5.7493759226184897</v>
      </c>
      <c r="AA38" s="18" t="e">
        <f t="shared" si="26"/>
        <v>#DIV/0!</v>
      </c>
      <c r="AB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B3:B38</xm:sqref>
        </x14:dataValidation>
        <x14:dataValidation type="list" allowBlank="1" showInputMessage="1" showErrorMessage="1">
          <x14:formula1>
            <xm:f>'ID categories'!$B$2:$B$7</xm:f>
          </x14:formula1>
          <xm:sqref>C3:C38</xm:sqref>
        </x14:dataValidation>
        <x14:dataValidation type="list" allowBlank="1" showInputMessage="1" showErrorMessage="1">
          <x14:formula1>
            <xm:f>'ID categories'!$C$2:$C$16</xm:f>
          </x14:formula1>
          <xm:sqref>D3:D20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E3:E20</xm:sqref>
        </x14:dataValidation>
        <x14:dataValidation type="list" allowBlank="1" showInputMessage="1" showErrorMessage="1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0.14000000000000001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</v>
      </c>
      <c r="C3" s="3">
        <v>339.34800000000001</v>
      </c>
      <c r="D3" s="3">
        <v>0.1</v>
      </c>
      <c r="H3" s="5">
        <f>B252</f>
        <v>0.04</v>
      </c>
      <c r="I3" s="5">
        <f>B650</f>
        <v>0.06</v>
      </c>
      <c r="J3" s="5">
        <f>B1091</f>
        <v>0.13</v>
      </c>
      <c r="K3" s="6">
        <f>D252</f>
        <v>0.44</v>
      </c>
      <c r="L3" s="6">
        <f>D650</f>
        <v>0.39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-0.04</v>
      </c>
      <c r="C5" s="3">
        <v>340.11099999999999</v>
      </c>
      <c r="D5" s="3">
        <v>0.12</v>
      </c>
      <c r="P5" s="9"/>
    </row>
    <row r="6" spans="1:16" x14ac:dyDescent="0.2">
      <c r="A6" s="4">
        <v>340.49299999999999</v>
      </c>
      <c r="B6" s="4">
        <v>-0.36</v>
      </c>
      <c r="C6" s="3">
        <v>340.49299999999999</v>
      </c>
      <c r="D6" s="3">
        <v>-0.14000000000000001</v>
      </c>
    </row>
    <row r="7" spans="1:16" x14ac:dyDescent="0.2">
      <c r="A7" s="4">
        <v>340.875</v>
      </c>
      <c r="B7" s="4">
        <v>-0.92</v>
      </c>
      <c r="C7" s="3">
        <v>340.875</v>
      </c>
      <c r="D7" s="3">
        <v>-0.33</v>
      </c>
      <c r="P7" s="9"/>
    </row>
    <row r="8" spans="1:16" x14ac:dyDescent="0.2">
      <c r="A8" s="4">
        <v>341.25599999999997</v>
      </c>
      <c r="B8" s="4">
        <v>-0.82</v>
      </c>
      <c r="C8" s="3">
        <v>341.25599999999997</v>
      </c>
      <c r="D8" s="3">
        <v>0.12</v>
      </c>
    </row>
    <row r="9" spans="1:16" x14ac:dyDescent="0.2">
      <c r="A9" s="4">
        <v>341.63799999999998</v>
      </c>
      <c r="B9" s="4">
        <v>-1.59</v>
      </c>
      <c r="C9" s="3">
        <v>341.63799999999998</v>
      </c>
      <c r="D9" s="3">
        <v>-1.37</v>
      </c>
    </row>
    <row r="10" spans="1:16" x14ac:dyDescent="0.2">
      <c r="A10" s="4">
        <v>342.01900000000001</v>
      </c>
      <c r="B10" s="4">
        <v>-2.0099999999999998</v>
      </c>
      <c r="C10" s="3">
        <v>342.01900000000001</v>
      </c>
      <c r="D10" s="3">
        <v>-1.89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-0.6</v>
      </c>
      <c r="C12" s="3">
        <v>342.78199999999998</v>
      </c>
      <c r="D12" s="3">
        <v>-0.66</v>
      </c>
    </row>
    <row r="13" spans="1:16" x14ac:dyDescent="0.2">
      <c r="A13" s="4">
        <v>343.16300000000001</v>
      </c>
      <c r="B13" s="4">
        <v>0.24</v>
      </c>
      <c r="C13" s="3">
        <v>343.16300000000001</v>
      </c>
      <c r="D13" s="3">
        <v>0.26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-0.02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-0.98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-0.88</v>
      </c>
      <c r="C19" s="3">
        <v>345.45</v>
      </c>
      <c r="D19" s="3">
        <v>-0.75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0.74</v>
      </c>
      <c r="C22" s="3">
        <v>346.59300000000002</v>
      </c>
      <c r="D22" s="3">
        <v>1.32</v>
      </c>
    </row>
    <row r="23" spans="1:4" x14ac:dyDescent="0.2">
      <c r="A23" s="4">
        <v>346.97399999999999</v>
      </c>
      <c r="B23" s="4">
        <v>0.33</v>
      </c>
      <c r="C23" s="3">
        <v>346.97399999999999</v>
      </c>
      <c r="D23" s="3">
        <v>0.63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0.27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0.21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0.17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0.1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0.37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0.39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0.39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0.39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0.39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0.42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0.42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0.42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0.42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0.42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0.42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0.43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0.43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0.43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0.43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0.43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0.43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0.44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0.44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0.44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0.44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0.44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0.44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0.44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0.44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0.44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0.44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0.44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0.44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0.44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0.44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0.44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0.42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0.42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0.42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0.42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0.4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0.37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1.81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1.75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1.78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1.77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1.71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0.88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-0.19</v>
      </c>
      <c r="C2" s="3">
        <v>338.96600000000001</v>
      </c>
      <c r="D2" s="3">
        <v>1.71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-0.14000000000000001</v>
      </c>
      <c r="C3" s="3">
        <v>339.34800000000001</v>
      </c>
      <c r="D3" s="3">
        <v>0.37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0.62</v>
      </c>
      <c r="L3" s="6">
        <f>D650</f>
        <v>0.55000000000000004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-0.13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0.28000000000000003</v>
      </c>
    </row>
    <row r="6" spans="1:16" x14ac:dyDescent="0.2">
      <c r="A6" s="4">
        <v>340.49299999999999</v>
      </c>
      <c r="B6" s="4">
        <v>-0.31</v>
      </c>
      <c r="C6" s="3">
        <v>340.49299999999999</v>
      </c>
      <c r="D6" s="3">
        <v>-0.2</v>
      </c>
    </row>
    <row r="7" spans="1:16" x14ac:dyDescent="0.2">
      <c r="A7" s="4">
        <v>340.875</v>
      </c>
      <c r="B7" s="4">
        <v>-1.02</v>
      </c>
      <c r="C7" s="3">
        <v>340.875</v>
      </c>
      <c r="D7" s="3">
        <v>-0.86</v>
      </c>
    </row>
    <row r="8" spans="1:16" x14ac:dyDescent="0.2">
      <c r="A8" s="4">
        <v>341.25599999999997</v>
      </c>
      <c r="B8" s="4">
        <v>-0.88</v>
      </c>
      <c r="C8" s="3">
        <v>341.25599999999997</v>
      </c>
      <c r="D8" s="3">
        <v>-0.86</v>
      </c>
    </row>
    <row r="9" spans="1:16" x14ac:dyDescent="0.2">
      <c r="A9" s="4">
        <v>341.63799999999998</v>
      </c>
      <c r="B9" s="4">
        <v>-1.77</v>
      </c>
      <c r="C9" s="3">
        <v>341.63799999999998</v>
      </c>
      <c r="D9" s="3">
        <v>-1.71</v>
      </c>
    </row>
    <row r="10" spans="1:16" x14ac:dyDescent="0.2">
      <c r="A10" s="4">
        <v>342.01900000000001</v>
      </c>
      <c r="B10" s="4">
        <v>-2</v>
      </c>
      <c r="C10" s="3">
        <v>342.01900000000001</v>
      </c>
      <c r="D10" s="3">
        <v>-2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-0.69</v>
      </c>
      <c r="C12" s="3">
        <v>342.78199999999998</v>
      </c>
      <c r="D12" s="3">
        <v>-0.6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0.46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0.21</v>
      </c>
    </row>
    <row r="15" spans="1:16" x14ac:dyDescent="0.2">
      <c r="A15" s="4">
        <v>343.92599999999999</v>
      </c>
      <c r="B15" s="4">
        <v>-0.32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-0.51</v>
      </c>
      <c r="C19" s="3">
        <v>345.45</v>
      </c>
      <c r="D19" s="3">
        <v>-0.78</v>
      </c>
    </row>
    <row r="20" spans="1:4" x14ac:dyDescent="0.2">
      <c r="A20" s="4">
        <v>345.83100000000002</v>
      </c>
      <c r="B20" s="4">
        <v>-0.81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0.56000000000000005</v>
      </c>
    </row>
    <row r="22" spans="1:4" x14ac:dyDescent="0.2">
      <c r="A22" s="4">
        <v>346.59300000000002</v>
      </c>
      <c r="B22" s="4">
        <v>0.56999999999999995</v>
      </c>
      <c r="C22" s="3">
        <v>346.59300000000002</v>
      </c>
      <c r="D22" s="3">
        <v>1.01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0.66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0.52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0.49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0.49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0.45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0.44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0.44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0.44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0.45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0.45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0.45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0.46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0.47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0.51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0.53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0.53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0.54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0.55000000000000004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0.55000000000000004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0.55000000000000004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0.55000000000000004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0.55000000000000004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0.55000000000000004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0.55000000000000004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0.55000000000000004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0.55000000000000004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0.54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0.54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0.54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0.54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0.53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0.53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0.52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0.51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0.48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0.47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0.42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0.4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1.85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1.89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1.86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1.86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1.86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1.87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1.86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1.66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1.67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1.68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1.54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1.54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1.52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1.38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1.1000000000000001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0.25</v>
      </c>
      <c r="C3" s="3">
        <v>339.34800000000001</v>
      </c>
      <c r="D3" s="3">
        <v>0.52</v>
      </c>
      <c r="H3" s="5">
        <f>B252</f>
        <v>0.09</v>
      </c>
      <c r="I3" s="5">
        <f>B650</f>
        <v>0.1</v>
      </c>
      <c r="J3" s="5">
        <f>B1091</f>
        <v>0.18</v>
      </c>
      <c r="K3" s="6">
        <f>D252</f>
        <v>0.68</v>
      </c>
      <c r="L3" s="6">
        <f>D650</f>
        <v>0.59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-0.66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-0.54</v>
      </c>
      <c r="C8" s="3">
        <v>341.25599999999997</v>
      </c>
      <c r="D8" s="3">
        <v>-0.4</v>
      </c>
    </row>
    <row r="9" spans="1:16" x14ac:dyDescent="0.2">
      <c r="A9" s="4">
        <v>341.63799999999998</v>
      </c>
      <c r="B9" s="4">
        <v>-0.83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-0.14000000000000001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-0.89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-0.19</v>
      </c>
    </row>
    <row r="14" spans="1:16" x14ac:dyDescent="0.2">
      <c r="A14" s="4">
        <v>343.54399999999998</v>
      </c>
      <c r="B14" s="4">
        <v>1.18</v>
      </c>
      <c r="C14" s="3">
        <v>343.54399999999998</v>
      </c>
      <c r="D14" s="3">
        <v>-0.42</v>
      </c>
    </row>
    <row r="15" spans="1:16" x14ac:dyDescent="0.2">
      <c r="A15" s="4">
        <v>343.92599999999999</v>
      </c>
      <c r="B15" s="4">
        <v>-0.74</v>
      </c>
      <c r="C15" s="3">
        <v>343.92599999999999</v>
      </c>
      <c r="D15" s="3">
        <v>-1.26</v>
      </c>
    </row>
    <row r="16" spans="1:16" x14ac:dyDescent="0.2">
      <c r="A16" s="4">
        <v>344.30700000000002</v>
      </c>
      <c r="B16" s="4">
        <v>-0.39</v>
      </c>
      <c r="C16" s="3">
        <v>344.30700000000002</v>
      </c>
      <c r="D16" s="3">
        <v>-0.66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-0.65</v>
      </c>
    </row>
    <row r="20" spans="1:4" x14ac:dyDescent="0.2">
      <c r="A20" s="4">
        <v>345.83100000000002</v>
      </c>
      <c r="B20" s="4">
        <v>-0.8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0.04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0.56000000000000005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0.45</v>
      </c>
      <c r="C23" s="3">
        <v>346.97399999999999</v>
      </c>
      <c r="D23" s="3">
        <v>1.1299999999999999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0.62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0.54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0.49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0.46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0.22</v>
      </c>
      <c r="C30" s="3">
        <v>349.64</v>
      </c>
      <c r="D30" s="3">
        <v>0.47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0.23</v>
      </c>
      <c r="C32" s="3">
        <v>350.40100000000001</v>
      </c>
      <c r="D32" s="3">
        <v>0.48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0.48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0.49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0.23</v>
      </c>
      <c r="C36" s="3">
        <v>351.923</v>
      </c>
      <c r="D36" s="3">
        <v>0.49</v>
      </c>
    </row>
    <row r="37" spans="1:4" x14ac:dyDescent="0.2">
      <c r="A37" s="4">
        <v>352.30399999999997</v>
      </c>
      <c r="B37" s="4">
        <v>0.23</v>
      </c>
      <c r="C37" s="3">
        <v>352.30399999999997</v>
      </c>
      <c r="D37" s="3">
        <v>0.51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0.49</v>
      </c>
    </row>
    <row r="39" spans="1:4" x14ac:dyDescent="0.2">
      <c r="A39" s="4">
        <v>353.06400000000002</v>
      </c>
      <c r="B39" s="4">
        <v>0.24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0.24</v>
      </c>
      <c r="C40" s="3">
        <v>353.44499999999999</v>
      </c>
      <c r="D40" s="3">
        <v>0.5</v>
      </c>
    </row>
    <row r="41" spans="1:4" x14ac:dyDescent="0.2">
      <c r="A41" s="4">
        <v>353.82499999999999</v>
      </c>
      <c r="B41" s="4">
        <v>0.25</v>
      </c>
      <c r="C41" s="3">
        <v>353.82499999999999</v>
      </c>
      <c r="D41" s="3">
        <v>0.53</v>
      </c>
    </row>
    <row r="42" spans="1:4" x14ac:dyDescent="0.2">
      <c r="A42" s="4">
        <v>354.20499999999998</v>
      </c>
      <c r="B42" s="4">
        <v>0.25</v>
      </c>
      <c r="C42" s="3">
        <v>354.20499999999998</v>
      </c>
      <c r="D42" s="3">
        <v>0.5</v>
      </c>
    </row>
    <row r="43" spans="1:4" x14ac:dyDescent="0.2">
      <c r="A43" s="4">
        <v>354.58499999999998</v>
      </c>
      <c r="B43" s="4">
        <v>0.24</v>
      </c>
      <c r="C43" s="3">
        <v>354.58499999999998</v>
      </c>
      <c r="D43" s="3">
        <v>0.49</v>
      </c>
    </row>
    <row r="44" spans="1:4" x14ac:dyDescent="0.2">
      <c r="A44" s="4">
        <v>354.96499999999997</v>
      </c>
      <c r="B44" s="4">
        <v>0.23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0.22</v>
      </c>
      <c r="C45" s="3">
        <v>355.34500000000003</v>
      </c>
      <c r="D45" s="3">
        <v>0.46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0.46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0.2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0.47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0.47</v>
      </c>
    </row>
    <row r="53" spans="1:4" x14ac:dyDescent="0.2">
      <c r="A53" s="4">
        <v>358.38499999999999</v>
      </c>
      <c r="B53" s="4">
        <v>0.21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0.21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0.2</v>
      </c>
      <c r="C55" s="3">
        <v>359.14400000000001</v>
      </c>
      <c r="D55" s="3">
        <v>0.48</v>
      </c>
    </row>
    <row r="56" spans="1:4" x14ac:dyDescent="0.2">
      <c r="A56" s="4">
        <v>359.524</v>
      </c>
      <c r="B56" s="4">
        <v>0.2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0.19</v>
      </c>
      <c r="C57" s="3">
        <v>359.90300000000002</v>
      </c>
      <c r="D57" s="3">
        <v>0.46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0.18</v>
      </c>
      <c r="C59" s="3">
        <v>360.66199999999998</v>
      </c>
      <c r="D59" s="3">
        <v>0.45</v>
      </c>
    </row>
    <row r="60" spans="1:4" x14ac:dyDescent="0.2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2">
      <c r="A61" s="4">
        <v>361.42099999999999</v>
      </c>
      <c r="B61" s="4">
        <v>0.18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0.18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0.17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0.17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0.17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0.16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0.17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0.46</v>
      </c>
    </row>
    <row r="70" spans="1:4" x14ac:dyDescent="0.2">
      <c r="A70" s="4">
        <v>364.83499999999998</v>
      </c>
      <c r="B70" s="4">
        <v>0.18</v>
      </c>
      <c r="C70" s="3">
        <v>364.83499999999998</v>
      </c>
      <c r="D70" s="3">
        <v>0.47</v>
      </c>
    </row>
    <row r="71" spans="1:4" x14ac:dyDescent="0.2">
      <c r="A71" s="4">
        <v>365.214</v>
      </c>
      <c r="B71" s="4">
        <v>0.18</v>
      </c>
      <c r="C71" s="3">
        <v>365.214</v>
      </c>
      <c r="D71" s="3">
        <v>0.46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0.47</v>
      </c>
    </row>
    <row r="73" spans="1:4" x14ac:dyDescent="0.2">
      <c r="A73" s="4">
        <v>365.97199999999998</v>
      </c>
      <c r="B73" s="4">
        <v>0.16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0.16</v>
      </c>
      <c r="C74" s="3">
        <v>366.351</v>
      </c>
      <c r="D74" s="3">
        <v>0.46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0.46</v>
      </c>
    </row>
    <row r="76" spans="1:4" x14ac:dyDescent="0.2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0.15</v>
      </c>
      <c r="C78" s="3">
        <v>367.86599999999999</v>
      </c>
      <c r="D78" s="3">
        <v>0.46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0.45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0.47</v>
      </c>
    </row>
    <row r="81" spans="1:4" x14ac:dyDescent="0.2">
      <c r="A81" s="4">
        <v>369.00200000000001</v>
      </c>
      <c r="B81" s="4">
        <v>0.15</v>
      </c>
      <c r="C81" s="3">
        <v>369.00200000000001</v>
      </c>
      <c r="D81" s="3">
        <v>0.49</v>
      </c>
    </row>
    <row r="82" spans="1:4" x14ac:dyDescent="0.2">
      <c r="A82" s="4">
        <v>369.38099999999997</v>
      </c>
      <c r="B82" s="4">
        <v>0.15</v>
      </c>
      <c r="C82" s="3">
        <v>369.38099999999997</v>
      </c>
      <c r="D82" s="3">
        <v>0.49</v>
      </c>
    </row>
    <row r="83" spans="1:4" x14ac:dyDescent="0.2">
      <c r="A83" s="4">
        <v>369.75900000000001</v>
      </c>
      <c r="B83" s="4">
        <v>0.15</v>
      </c>
      <c r="C83" s="3">
        <v>369.75900000000001</v>
      </c>
      <c r="D83" s="3">
        <v>0.48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0.5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0.49</v>
      </c>
    </row>
    <row r="86" spans="1:4" x14ac:dyDescent="0.2">
      <c r="A86" s="4">
        <v>370.89499999999998</v>
      </c>
      <c r="B86" s="4">
        <v>0.14000000000000001</v>
      </c>
      <c r="C86" s="3">
        <v>370.89499999999998</v>
      </c>
      <c r="D86" s="3">
        <v>0.5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0.49</v>
      </c>
    </row>
    <row r="88" spans="1:4" x14ac:dyDescent="0.2">
      <c r="A88" s="4">
        <v>371.65199999999999</v>
      </c>
      <c r="B88" s="4">
        <v>0.13</v>
      </c>
      <c r="C88" s="3">
        <v>371.65199999999999</v>
      </c>
      <c r="D88" s="3">
        <v>0.49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0.48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2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2">
      <c r="A92" s="4">
        <v>373.16500000000002</v>
      </c>
      <c r="B92" s="4">
        <v>0.13</v>
      </c>
      <c r="C92" s="3">
        <v>373.16500000000002</v>
      </c>
      <c r="D92" s="3">
        <v>0.48</v>
      </c>
    </row>
    <row r="93" spans="1:4" x14ac:dyDescent="0.2">
      <c r="A93" s="4">
        <v>373.54300000000001</v>
      </c>
      <c r="B93" s="4">
        <v>0.13</v>
      </c>
      <c r="C93" s="3">
        <v>373.54300000000001</v>
      </c>
      <c r="D93" s="3">
        <v>0.48</v>
      </c>
    </row>
    <row r="94" spans="1:4" x14ac:dyDescent="0.2">
      <c r="A94" s="4">
        <v>373.92099999999999</v>
      </c>
      <c r="B94" s="4">
        <v>0.13</v>
      </c>
      <c r="C94" s="3">
        <v>373.92099999999999</v>
      </c>
      <c r="D94" s="3">
        <v>0.48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0.47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0.48</v>
      </c>
    </row>
    <row r="97" spans="1:4" x14ac:dyDescent="0.2">
      <c r="A97" s="4">
        <v>375.05500000000001</v>
      </c>
      <c r="B97" s="4">
        <v>0.13</v>
      </c>
      <c r="C97" s="3">
        <v>375.05500000000001</v>
      </c>
      <c r="D97" s="3">
        <v>0.48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0.12</v>
      </c>
      <c r="C99" s="3">
        <v>375.81099999999998</v>
      </c>
      <c r="D99" s="3">
        <v>0.49</v>
      </c>
    </row>
    <row r="100" spans="1:4" x14ac:dyDescent="0.2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2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0.13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0.13</v>
      </c>
      <c r="C104" s="3">
        <v>377.7</v>
      </c>
      <c r="D104" s="3">
        <v>0.49</v>
      </c>
    </row>
    <row r="105" spans="1:4" x14ac:dyDescent="0.2">
      <c r="A105" s="4">
        <v>378.07799999999997</v>
      </c>
      <c r="B105" s="4">
        <v>0.13</v>
      </c>
      <c r="C105" s="3">
        <v>378.07799999999997</v>
      </c>
      <c r="D105" s="3">
        <v>0.49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0.49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0.11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0.49</v>
      </c>
    </row>
    <row r="110" spans="1:4" x14ac:dyDescent="0.2">
      <c r="A110" s="4">
        <v>379.96600000000001</v>
      </c>
      <c r="B110" s="4">
        <v>0.1</v>
      </c>
      <c r="C110" s="3">
        <v>379.96600000000001</v>
      </c>
      <c r="D110" s="3">
        <v>0.49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0.49</v>
      </c>
    </row>
    <row r="112" spans="1:4" x14ac:dyDescent="0.2">
      <c r="A112" s="4">
        <v>380.721</v>
      </c>
      <c r="B112" s="4">
        <v>0.11</v>
      </c>
      <c r="C112" s="3">
        <v>380.721</v>
      </c>
      <c r="D112" s="3">
        <v>0.49</v>
      </c>
    </row>
    <row r="113" spans="1:4" x14ac:dyDescent="0.2">
      <c r="A113" s="4">
        <v>381.09800000000001</v>
      </c>
      <c r="B113" s="4">
        <v>0.11</v>
      </c>
      <c r="C113" s="3">
        <v>381.09800000000001</v>
      </c>
      <c r="D113" s="3">
        <v>0.5</v>
      </c>
    </row>
    <row r="114" spans="1:4" x14ac:dyDescent="0.2">
      <c r="A114" s="4">
        <v>381.47500000000002</v>
      </c>
      <c r="B114" s="4">
        <v>0.1</v>
      </c>
      <c r="C114" s="3">
        <v>381.47500000000002</v>
      </c>
      <c r="D114" s="3">
        <v>0.51</v>
      </c>
    </row>
    <row r="115" spans="1:4" x14ac:dyDescent="0.2">
      <c r="A115" s="4">
        <v>381.85300000000001</v>
      </c>
      <c r="B115" s="4">
        <v>0.11</v>
      </c>
      <c r="C115" s="3">
        <v>381.85300000000001</v>
      </c>
      <c r="D115" s="3">
        <v>0.5</v>
      </c>
    </row>
    <row r="116" spans="1:4" x14ac:dyDescent="0.2">
      <c r="A116" s="4">
        <v>382.23</v>
      </c>
      <c r="B116" s="4">
        <v>0.11</v>
      </c>
      <c r="C116" s="3">
        <v>382.23</v>
      </c>
      <c r="D116" s="3">
        <v>0.51</v>
      </c>
    </row>
    <row r="117" spans="1:4" x14ac:dyDescent="0.2">
      <c r="A117" s="4">
        <v>382.60700000000003</v>
      </c>
      <c r="B117" s="4">
        <v>0.11</v>
      </c>
      <c r="C117" s="3">
        <v>382.60700000000003</v>
      </c>
      <c r="D117" s="3">
        <v>0.51</v>
      </c>
    </row>
    <row r="118" spans="1:4" x14ac:dyDescent="0.2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0.11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0.11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0.1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0.1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0.1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0.1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0.1</v>
      </c>
      <c r="C130" s="3">
        <v>387.50700000000001</v>
      </c>
      <c r="D130" s="3">
        <v>0.53</v>
      </c>
    </row>
    <row r="131" spans="1:4" x14ac:dyDescent="0.2">
      <c r="A131" s="4">
        <v>387.88400000000001</v>
      </c>
      <c r="B131" s="4">
        <v>0.1</v>
      </c>
      <c r="C131" s="3">
        <v>387.88400000000001</v>
      </c>
      <c r="D131" s="3">
        <v>0.53</v>
      </c>
    </row>
    <row r="132" spans="1:4" x14ac:dyDescent="0.2">
      <c r="A132" s="4">
        <v>388.26100000000002</v>
      </c>
      <c r="B132" s="4">
        <v>0.1</v>
      </c>
      <c r="C132" s="3">
        <v>388.26100000000002</v>
      </c>
      <c r="D132" s="3">
        <v>0.53</v>
      </c>
    </row>
    <row r="133" spans="1:4" x14ac:dyDescent="0.2">
      <c r="A133" s="4">
        <v>388.637</v>
      </c>
      <c r="B133" s="4">
        <v>0.1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0.1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0.1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0.53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0.09</v>
      </c>
      <c r="C144" s="3">
        <v>392.77699999999999</v>
      </c>
      <c r="D144" s="3">
        <v>0.54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0.09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0.09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0.09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0.09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0.09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0.09</v>
      </c>
      <c r="C156" s="3">
        <v>397.28699999999998</v>
      </c>
      <c r="D156" s="3">
        <v>0.56000000000000005</v>
      </c>
    </row>
    <row r="157" spans="1:4" x14ac:dyDescent="0.2">
      <c r="A157" s="4">
        <v>397.66300000000001</v>
      </c>
      <c r="B157" s="4">
        <v>0.09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0.09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0.09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0.09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0.09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0.09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0.09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0.09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0.09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0.09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0.09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0.09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0.09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0.09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0.09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0.09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0.09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0.09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0.09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0.09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0.09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0.09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0.09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0.09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0.09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0.09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0.09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0.09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0.09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0.09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0.09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0.09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0.09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0.09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0.09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0.09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0.09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0.09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0.09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0.09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0.09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0.09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0.09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0.09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0.09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0.09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0.09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0.09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0.09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0.09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0.09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0.09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0.09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0.09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0.09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0.09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0.09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0.09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0.09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0.09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0.09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0.09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0.09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0.09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0.09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0.09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0.09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0.09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0.09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0.09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0.09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0.09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0.09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0.09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0.09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0.09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0.09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0.09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0.09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0.09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0.09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0.09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0.09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0.09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0.09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0.09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0.09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0.09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0.09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0.09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0.09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0.09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0.09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0.09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0.09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0.09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0.09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0.09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0.09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0.09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0.09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0.09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0.09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0.09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0.09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0.09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0.09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0.09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0.09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0.09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0.09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0.09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0.09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0.09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0.09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0.09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0.09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0.09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0.09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0.09</v>
      </c>
      <c r="C291" s="3">
        <v>447.62400000000002</v>
      </c>
      <c r="D291" s="3">
        <v>0.69</v>
      </c>
    </row>
    <row r="292" spans="1:4" x14ac:dyDescent="0.2">
      <c r="A292" s="4">
        <v>447.99400000000003</v>
      </c>
      <c r="B292" s="4">
        <v>0.09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0.09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0.09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0.09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0.09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0.09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0.09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0.09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0.09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0.09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0.09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0.09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0.09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0.09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0.09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0.09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0.09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0.09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0.09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0.09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0.09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0.09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0.09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0.09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0.09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0.09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0.09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0.09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0.09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0.09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0.09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0.09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0.09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0.09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0.09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0.09</v>
      </c>
      <c r="C370" s="3">
        <v>476.73</v>
      </c>
      <c r="D370" s="3">
        <v>0.56999999999999995</v>
      </c>
    </row>
    <row r="371" spans="1:4" x14ac:dyDescent="0.2">
      <c r="A371" s="4">
        <v>477.09699999999998</v>
      </c>
      <c r="B371" s="4">
        <v>0.09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0.09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0.56000000000000005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0.56000000000000005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0.56000000000000005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0.56000000000000005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0.55000000000000004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0.55000000000000004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0.55000000000000004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0.55000000000000004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0.54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0.54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0.53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0.52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0.52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0.51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0.5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0.5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0.49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0.49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0.49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0.49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0.48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0.48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0.48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0.48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0.48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0.48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0.47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0.47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0.47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0.47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0.47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0.47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0.46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0.46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0.46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0.46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0.46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0.46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0.46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0.46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0.45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0.45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0.45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0.45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0.45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0.45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0.45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0.45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0.45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0.44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0.44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0.44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0.44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0.44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0.44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0.44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0.44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0.43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0.43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0.43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0.43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0.43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0.43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0.43</v>
      </c>
    </row>
    <row r="462" spans="1:4" x14ac:dyDescent="0.2">
      <c r="A462" s="4">
        <v>510.291</v>
      </c>
      <c r="B462" s="4">
        <v>0.1</v>
      </c>
      <c r="C462" s="3">
        <v>510.291</v>
      </c>
      <c r="D462" s="3">
        <v>0.43</v>
      </c>
    </row>
    <row r="463" spans="1:4" x14ac:dyDescent="0.2">
      <c r="A463" s="4">
        <v>510.654</v>
      </c>
      <c r="B463" s="4">
        <v>0.1</v>
      </c>
      <c r="C463" s="3">
        <v>510.654</v>
      </c>
      <c r="D463" s="3">
        <v>0.43</v>
      </c>
    </row>
    <row r="464" spans="1:4" x14ac:dyDescent="0.2">
      <c r="A464" s="4">
        <v>511.017</v>
      </c>
      <c r="B464" s="4">
        <v>0.1</v>
      </c>
      <c r="C464" s="3">
        <v>511.017</v>
      </c>
      <c r="D464" s="3">
        <v>0.43</v>
      </c>
    </row>
    <row r="465" spans="1:4" x14ac:dyDescent="0.2">
      <c r="A465" s="4">
        <v>511.38</v>
      </c>
      <c r="B465" s="4">
        <v>0.1</v>
      </c>
      <c r="C465" s="3">
        <v>511.38</v>
      </c>
      <c r="D465" s="3">
        <v>0.43</v>
      </c>
    </row>
    <row r="466" spans="1:4" x14ac:dyDescent="0.2">
      <c r="A466" s="4">
        <v>511.74200000000002</v>
      </c>
      <c r="B466" s="4">
        <v>0.1</v>
      </c>
      <c r="C466" s="3">
        <v>511.74200000000002</v>
      </c>
      <c r="D466" s="3">
        <v>0.43</v>
      </c>
    </row>
    <row r="467" spans="1:4" x14ac:dyDescent="0.2">
      <c r="A467" s="4">
        <v>512.10500000000002</v>
      </c>
      <c r="B467" s="4">
        <v>0.1</v>
      </c>
      <c r="C467" s="3">
        <v>512.10500000000002</v>
      </c>
      <c r="D467" s="3">
        <v>0.43</v>
      </c>
    </row>
    <row r="468" spans="1:4" x14ac:dyDescent="0.2">
      <c r="A468" s="4">
        <v>512.46699999999998</v>
      </c>
      <c r="B468" s="4">
        <v>0.1</v>
      </c>
      <c r="C468" s="3">
        <v>512.46699999999998</v>
      </c>
      <c r="D468" s="3">
        <v>0.43</v>
      </c>
    </row>
    <row r="469" spans="1:4" x14ac:dyDescent="0.2">
      <c r="A469" s="4">
        <v>512.83000000000004</v>
      </c>
      <c r="B469" s="4">
        <v>0.1</v>
      </c>
      <c r="C469" s="3">
        <v>512.83000000000004</v>
      </c>
      <c r="D469" s="3">
        <v>0.43</v>
      </c>
    </row>
    <row r="470" spans="1:4" x14ac:dyDescent="0.2">
      <c r="A470" s="4">
        <v>513.19200000000001</v>
      </c>
      <c r="B470" s="4">
        <v>0.1</v>
      </c>
      <c r="C470" s="3">
        <v>513.19200000000001</v>
      </c>
      <c r="D470" s="3">
        <v>0.43</v>
      </c>
    </row>
    <row r="471" spans="1:4" x14ac:dyDescent="0.2">
      <c r="A471" s="4">
        <v>513.55499999999995</v>
      </c>
      <c r="B471" s="4">
        <v>0.1</v>
      </c>
      <c r="C471" s="3">
        <v>513.55499999999995</v>
      </c>
      <c r="D471" s="3">
        <v>0.42</v>
      </c>
    </row>
    <row r="472" spans="1:4" x14ac:dyDescent="0.2">
      <c r="A472" s="4">
        <v>513.91700000000003</v>
      </c>
      <c r="B472" s="4">
        <v>0.1</v>
      </c>
      <c r="C472" s="3">
        <v>513.91700000000003</v>
      </c>
      <c r="D472" s="3">
        <v>0.42</v>
      </c>
    </row>
    <row r="473" spans="1:4" x14ac:dyDescent="0.2">
      <c r="A473" s="4">
        <v>514.28</v>
      </c>
      <c r="B473" s="4">
        <v>0.1</v>
      </c>
      <c r="C473" s="3">
        <v>514.28</v>
      </c>
      <c r="D473" s="3">
        <v>0.42</v>
      </c>
    </row>
    <row r="474" spans="1:4" x14ac:dyDescent="0.2">
      <c r="A474" s="4">
        <v>514.64200000000005</v>
      </c>
      <c r="B474" s="4">
        <v>0.1</v>
      </c>
      <c r="C474" s="3">
        <v>514.64200000000005</v>
      </c>
      <c r="D474" s="3">
        <v>0.42</v>
      </c>
    </row>
    <row r="475" spans="1:4" x14ac:dyDescent="0.2">
      <c r="A475" s="4">
        <v>515.00400000000002</v>
      </c>
      <c r="B475" s="4">
        <v>0.1</v>
      </c>
      <c r="C475" s="3">
        <v>515.00400000000002</v>
      </c>
      <c r="D475" s="3">
        <v>0.42</v>
      </c>
    </row>
    <row r="476" spans="1:4" x14ac:dyDescent="0.2">
      <c r="A476" s="4">
        <v>515.36699999999996</v>
      </c>
      <c r="B476" s="4">
        <v>0.1</v>
      </c>
      <c r="C476" s="3">
        <v>515.36699999999996</v>
      </c>
      <c r="D476" s="3">
        <v>0.42</v>
      </c>
    </row>
    <row r="477" spans="1:4" x14ac:dyDescent="0.2">
      <c r="A477" s="4">
        <v>515.72900000000004</v>
      </c>
      <c r="B477" s="4">
        <v>0.1</v>
      </c>
      <c r="C477" s="3">
        <v>515.72900000000004</v>
      </c>
      <c r="D477" s="3">
        <v>0.42</v>
      </c>
    </row>
    <row r="478" spans="1:4" x14ac:dyDescent="0.2">
      <c r="A478" s="4">
        <v>516.09100000000001</v>
      </c>
      <c r="B478" s="4">
        <v>0.1</v>
      </c>
      <c r="C478" s="3">
        <v>516.09100000000001</v>
      </c>
      <c r="D478" s="3">
        <v>0.42</v>
      </c>
    </row>
    <row r="479" spans="1:4" x14ac:dyDescent="0.2">
      <c r="A479" s="4">
        <v>516.45299999999997</v>
      </c>
      <c r="B479" s="4">
        <v>0.1</v>
      </c>
      <c r="C479" s="3">
        <v>516.45299999999997</v>
      </c>
      <c r="D479" s="3">
        <v>0.42</v>
      </c>
    </row>
    <row r="480" spans="1:4" x14ac:dyDescent="0.2">
      <c r="A480" s="4">
        <v>516.81500000000005</v>
      </c>
      <c r="B480" s="4">
        <v>0.1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0.1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0.1</v>
      </c>
      <c r="C482" s="3">
        <v>517.53899999999999</v>
      </c>
      <c r="D482" s="3">
        <v>0.42</v>
      </c>
    </row>
    <row r="483" spans="1:4" x14ac:dyDescent="0.2">
      <c r="A483" s="4">
        <v>517.90099999999995</v>
      </c>
      <c r="B483" s="4">
        <v>0.1</v>
      </c>
      <c r="C483" s="3">
        <v>517.90099999999995</v>
      </c>
      <c r="D483" s="3">
        <v>0.42</v>
      </c>
    </row>
    <row r="484" spans="1:4" x14ac:dyDescent="0.2">
      <c r="A484" s="4">
        <v>518.26300000000003</v>
      </c>
      <c r="B484" s="4">
        <v>0.1</v>
      </c>
      <c r="C484" s="3">
        <v>518.26300000000003</v>
      </c>
      <c r="D484" s="3">
        <v>0.42</v>
      </c>
    </row>
    <row r="485" spans="1:4" x14ac:dyDescent="0.2">
      <c r="A485" s="4">
        <v>518.625</v>
      </c>
      <c r="B485" s="4">
        <v>0.1</v>
      </c>
      <c r="C485" s="3">
        <v>518.625</v>
      </c>
      <c r="D485" s="3">
        <v>0.42</v>
      </c>
    </row>
    <row r="486" spans="1:4" x14ac:dyDescent="0.2">
      <c r="A486" s="4">
        <v>518.98699999999997</v>
      </c>
      <c r="B486" s="4">
        <v>0.1</v>
      </c>
      <c r="C486" s="3">
        <v>518.98699999999997</v>
      </c>
      <c r="D486" s="3">
        <v>0.42</v>
      </c>
    </row>
    <row r="487" spans="1:4" x14ac:dyDescent="0.2">
      <c r="A487" s="4">
        <v>519.34799999999996</v>
      </c>
      <c r="B487" s="4">
        <v>0.1</v>
      </c>
      <c r="C487" s="3">
        <v>519.34799999999996</v>
      </c>
      <c r="D487" s="3">
        <v>0.42</v>
      </c>
    </row>
    <row r="488" spans="1:4" x14ac:dyDescent="0.2">
      <c r="A488" s="4">
        <v>519.71</v>
      </c>
      <c r="B488" s="4">
        <v>0.1</v>
      </c>
      <c r="C488" s="3">
        <v>519.71</v>
      </c>
      <c r="D488" s="3">
        <v>0.42</v>
      </c>
    </row>
    <row r="489" spans="1:4" x14ac:dyDescent="0.2">
      <c r="A489" s="4">
        <v>520.072</v>
      </c>
      <c r="B489" s="4">
        <v>0.1</v>
      </c>
      <c r="C489" s="3">
        <v>520.072</v>
      </c>
      <c r="D489" s="3">
        <v>0.42</v>
      </c>
    </row>
    <row r="490" spans="1:4" x14ac:dyDescent="0.2">
      <c r="A490" s="4">
        <v>520.43299999999999</v>
      </c>
      <c r="B490" s="4">
        <v>0.1</v>
      </c>
      <c r="C490" s="3">
        <v>520.43299999999999</v>
      </c>
      <c r="D490" s="3">
        <v>0.42</v>
      </c>
    </row>
    <row r="491" spans="1:4" x14ac:dyDescent="0.2">
      <c r="A491" s="4">
        <v>520.79499999999996</v>
      </c>
      <c r="B491" s="4">
        <v>0.1</v>
      </c>
      <c r="C491" s="3">
        <v>520.79499999999996</v>
      </c>
      <c r="D491" s="3">
        <v>0.42</v>
      </c>
    </row>
    <row r="492" spans="1:4" x14ac:dyDescent="0.2">
      <c r="A492" s="4">
        <v>521.15599999999995</v>
      </c>
      <c r="B492" s="4">
        <v>0.1</v>
      </c>
      <c r="C492" s="3">
        <v>521.15599999999995</v>
      </c>
      <c r="D492" s="3">
        <v>0.42</v>
      </c>
    </row>
    <row r="493" spans="1:4" x14ac:dyDescent="0.2">
      <c r="A493" s="4">
        <v>521.51800000000003</v>
      </c>
      <c r="B493" s="4">
        <v>0.1</v>
      </c>
      <c r="C493" s="3">
        <v>521.51800000000003</v>
      </c>
      <c r="D493" s="3">
        <v>0.42</v>
      </c>
    </row>
    <row r="494" spans="1:4" x14ac:dyDescent="0.2">
      <c r="A494" s="4">
        <v>521.87900000000002</v>
      </c>
      <c r="B494" s="4">
        <v>0.1</v>
      </c>
      <c r="C494" s="3">
        <v>521.87900000000002</v>
      </c>
      <c r="D494" s="3">
        <v>0.42</v>
      </c>
    </row>
    <row r="495" spans="1:4" x14ac:dyDescent="0.2">
      <c r="A495" s="4">
        <v>522.24099999999999</v>
      </c>
      <c r="B495" s="4">
        <v>0.1</v>
      </c>
      <c r="C495" s="3">
        <v>522.24099999999999</v>
      </c>
      <c r="D495" s="3">
        <v>0.42</v>
      </c>
    </row>
    <row r="496" spans="1:4" x14ac:dyDescent="0.2">
      <c r="A496" s="4">
        <v>522.60199999999998</v>
      </c>
      <c r="B496" s="4">
        <v>0.1</v>
      </c>
      <c r="C496" s="3">
        <v>522.60199999999998</v>
      </c>
      <c r="D496" s="3">
        <v>0.42</v>
      </c>
    </row>
    <row r="497" spans="1:4" x14ac:dyDescent="0.2">
      <c r="A497" s="4">
        <v>522.96400000000006</v>
      </c>
      <c r="B497" s="4">
        <v>0.1</v>
      </c>
      <c r="C497" s="3">
        <v>522.96400000000006</v>
      </c>
      <c r="D497" s="3">
        <v>0.42</v>
      </c>
    </row>
    <row r="498" spans="1:4" x14ac:dyDescent="0.2">
      <c r="A498" s="4">
        <v>523.32500000000005</v>
      </c>
      <c r="B498" s="4">
        <v>0.1</v>
      </c>
      <c r="C498" s="3">
        <v>523.32500000000005</v>
      </c>
      <c r="D498" s="3">
        <v>0.42</v>
      </c>
    </row>
    <row r="499" spans="1:4" x14ac:dyDescent="0.2">
      <c r="A499" s="4">
        <v>523.68600000000004</v>
      </c>
      <c r="B499" s="4">
        <v>0.1</v>
      </c>
      <c r="C499" s="3">
        <v>523.68600000000004</v>
      </c>
      <c r="D499" s="3">
        <v>0.42</v>
      </c>
    </row>
    <row r="500" spans="1:4" x14ac:dyDescent="0.2">
      <c r="A500" s="4">
        <v>524.04700000000003</v>
      </c>
      <c r="B500" s="4">
        <v>0.1</v>
      </c>
      <c r="C500" s="3">
        <v>524.04700000000003</v>
      </c>
      <c r="D500" s="3">
        <v>0.42</v>
      </c>
    </row>
    <row r="501" spans="1:4" x14ac:dyDescent="0.2">
      <c r="A501" s="4">
        <v>524.40800000000002</v>
      </c>
      <c r="B501" s="4">
        <v>0.1</v>
      </c>
      <c r="C501" s="3">
        <v>524.40800000000002</v>
      </c>
      <c r="D501" s="3">
        <v>0.42</v>
      </c>
    </row>
    <row r="502" spans="1:4" x14ac:dyDescent="0.2">
      <c r="A502" s="4">
        <v>524.77</v>
      </c>
      <c r="B502" s="4">
        <v>0.1</v>
      </c>
      <c r="C502" s="3">
        <v>524.77</v>
      </c>
      <c r="D502" s="3">
        <v>0.42</v>
      </c>
    </row>
    <row r="503" spans="1:4" x14ac:dyDescent="0.2">
      <c r="A503" s="4">
        <v>525.13099999999997</v>
      </c>
      <c r="B503" s="4">
        <v>0.1</v>
      </c>
      <c r="C503" s="3">
        <v>525.13099999999997</v>
      </c>
      <c r="D503" s="3">
        <v>0.42</v>
      </c>
    </row>
    <row r="504" spans="1:4" x14ac:dyDescent="0.2">
      <c r="A504" s="4">
        <v>525.49199999999996</v>
      </c>
      <c r="B504" s="4">
        <v>0.1</v>
      </c>
      <c r="C504" s="3">
        <v>525.49199999999996</v>
      </c>
      <c r="D504" s="3">
        <v>0.42</v>
      </c>
    </row>
    <row r="505" spans="1:4" x14ac:dyDescent="0.2">
      <c r="A505" s="4">
        <v>525.85299999999995</v>
      </c>
      <c r="B505" s="4">
        <v>0.1</v>
      </c>
      <c r="C505" s="3">
        <v>525.85299999999995</v>
      </c>
      <c r="D505" s="3">
        <v>0.42</v>
      </c>
    </row>
    <row r="506" spans="1:4" x14ac:dyDescent="0.2">
      <c r="A506" s="4">
        <v>526.21400000000006</v>
      </c>
      <c r="B506" s="4">
        <v>0.1</v>
      </c>
      <c r="C506" s="3">
        <v>526.21400000000006</v>
      </c>
      <c r="D506" s="3">
        <v>0.42</v>
      </c>
    </row>
    <row r="507" spans="1:4" x14ac:dyDescent="0.2">
      <c r="A507" s="4">
        <v>526.57399999999996</v>
      </c>
      <c r="B507" s="4">
        <v>0.1</v>
      </c>
      <c r="C507" s="3">
        <v>526.57399999999996</v>
      </c>
      <c r="D507" s="3">
        <v>0.42</v>
      </c>
    </row>
    <row r="508" spans="1:4" x14ac:dyDescent="0.2">
      <c r="A508" s="4">
        <v>526.93499999999995</v>
      </c>
      <c r="B508" s="4">
        <v>0.1</v>
      </c>
      <c r="C508" s="3">
        <v>526.93499999999995</v>
      </c>
      <c r="D508" s="3">
        <v>0.42</v>
      </c>
    </row>
    <row r="509" spans="1:4" x14ac:dyDescent="0.2">
      <c r="A509" s="4">
        <v>527.29600000000005</v>
      </c>
      <c r="B509" s="4">
        <v>0.1</v>
      </c>
      <c r="C509" s="3">
        <v>527.29600000000005</v>
      </c>
      <c r="D509" s="3">
        <v>0.42</v>
      </c>
    </row>
    <row r="510" spans="1:4" x14ac:dyDescent="0.2">
      <c r="A510" s="4">
        <v>527.65700000000004</v>
      </c>
      <c r="B510" s="4">
        <v>0.1</v>
      </c>
      <c r="C510" s="3">
        <v>527.65700000000004</v>
      </c>
      <c r="D510" s="3">
        <v>0.42</v>
      </c>
    </row>
    <row r="511" spans="1:4" x14ac:dyDescent="0.2">
      <c r="A511" s="4">
        <v>528.01800000000003</v>
      </c>
      <c r="B511" s="4">
        <v>0.1</v>
      </c>
      <c r="C511" s="3">
        <v>528.01800000000003</v>
      </c>
      <c r="D511" s="3">
        <v>0.42</v>
      </c>
    </row>
    <row r="512" spans="1:4" x14ac:dyDescent="0.2">
      <c r="A512" s="4">
        <v>528.37800000000004</v>
      </c>
      <c r="B512" s="4">
        <v>0.1</v>
      </c>
      <c r="C512" s="3">
        <v>528.37800000000004</v>
      </c>
      <c r="D512" s="3">
        <v>0.42</v>
      </c>
    </row>
    <row r="513" spans="1:4" x14ac:dyDescent="0.2">
      <c r="A513" s="4">
        <v>528.73900000000003</v>
      </c>
      <c r="B513" s="4">
        <v>0.1</v>
      </c>
      <c r="C513" s="3">
        <v>528.73900000000003</v>
      </c>
      <c r="D513" s="3">
        <v>0.42</v>
      </c>
    </row>
    <row r="514" spans="1:4" x14ac:dyDescent="0.2">
      <c r="A514" s="4">
        <v>529.09900000000005</v>
      </c>
      <c r="B514" s="4">
        <v>0.1</v>
      </c>
      <c r="C514" s="3">
        <v>529.09900000000005</v>
      </c>
      <c r="D514" s="3">
        <v>0.42</v>
      </c>
    </row>
    <row r="515" spans="1:4" x14ac:dyDescent="0.2">
      <c r="A515" s="4">
        <v>529.46</v>
      </c>
      <c r="B515" s="4">
        <v>0.1</v>
      </c>
      <c r="C515" s="3">
        <v>529.46</v>
      </c>
      <c r="D515" s="3">
        <v>0.43</v>
      </c>
    </row>
    <row r="516" spans="1:4" x14ac:dyDescent="0.2">
      <c r="A516" s="4">
        <v>529.82000000000005</v>
      </c>
      <c r="B516" s="4">
        <v>0.1</v>
      </c>
      <c r="C516" s="3">
        <v>529.82000000000005</v>
      </c>
      <c r="D516" s="3">
        <v>0.43</v>
      </c>
    </row>
    <row r="517" spans="1:4" x14ac:dyDescent="0.2">
      <c r="A517" s="4">
        <v>530.18100000000004</v>
      </c>
      <c r="B517" s="4">
        <v>0.1</v>
      </c>
      <c r="C517" s="3">
        <v>530.18100000000004</v>
      </c>
      <c r="D517" s="3">
        <v>0.43</v>
      </c>
    </row>
    <row r="518" spans="1:4" x14ac:dyDescent="0.2">
      <c r="A518" s="4">
        <v>530.54100000000005</v>
      </c>
      <c r="B518" s="4">
        <v>0.1</v>
      </c>
      <c r="C518" s="3">
        <v>530.54100000000005</v>
      </c>
      <c r="D518" s="3">
        <v>0.43</v>
      </c>
    </row>
    <row r="519" spans="1:4" x14ac:dyDescent="0.2">
      <c r="A519" s="4">
        <v>530.90200000000004</v>
      </c>
      <c r="B519" s="4">
        <v>0.1</v>
      </c>
      <c r="C519" s="3">
        <v>530.90200000000004</v>
      </c>
      <c r="D519" s="3">
        <v>0.43</v>
      </c>
    </row>
    <row r="520" spans="1:4" x14ac:dyDescent="0.2">
      <c r="A520" s="4">
        <v>531.26199999999994</v>
      </c>
      <c r="B520" s="4">
        <v>0.1</v>
      </c>
      <c r="C520" s="3">
        <v>531.26199999999994</v>
      </c>
      <c r="D520" s="3">
        <v>0.43</v>
      </c>
    </row>
    <row r="521" spans="1:4" x14ac:dyDescent="0.2">
      <c r="A521" s="4">
        <v>531.62199999999996</v>
      </c>
      <c r="B521" s="4">
        <v>0.1</v>
      </c>
      <c r="C521" s="3">
        <v>531.62199999999996</v>
      </c>
      <c r="D521" s="3">
        <v>0.43</v>
      </c>
    </row>
    <row r="522" spans="1:4" x14ac:dyDescent="0.2">
      <c r="A522" s="4">
        <v>531.98299999999995</v>
      </c>
      <c r="B522" s="4">
        <v>0.1</v>
      </c>
      <c r="C522" s="3">
        <v>531.98299999999995</v>
      </c>
      <c r="D522" s="3">
        <v>0.43</v>
      </c>
    </row>
    <row r="523" spans="1:4" x14ac:dyDescent="0.2">
      <c r="A523" s="4">
        <v>532.34299999999996</v>
      </c>
      <c r="B523" s="4">
        <v>0.1</v>
      </c>
      <c r="C523" s="3">
        <v>532.34299999999996</v>
      </c>
      <c r="D523" s="3">
        <v>0.43</v>
      </c>
    </row>
    <row r="524" spans="1:4" x14ac:dyDescent="0.2">
      <c r="A524" s="4">
        <v>532.70299999999997</v>
      </c>
      <c r="B524" s="4">
        <v>0.1</v>
      </c>
      <c r="C524" s="3">
        <v>532.70299999999997</v>
      </c>
      <c r="D524" s="3">
        <v>0.43</v>
      </c>
    </row>
    <row r="525" spans="1:4" x14ac:dyDescent="0.2">
      <c r="A525" s="4">
        <v>533.06299999999999</v>
      </c>
      <c r="B525" s="4">
        <v>0.1</v>
      </c>
      <c r="C525" s="3">
        <v>533.06299999999999</v>
      </c>
      <c r="D525" s="3">
        <v>0.43</v>
      </c>
    </row>
    <row r="526" spans="1:4" x14ac:dyDescent="0.2">
      <c r="A526" s="4">
        <v>533.423</v>
      </c>
      <c r="B526" s="4">
        <v>0.1</v>
      </c>
      <c r="C526" s="3">
        <v>533.423</v>
      </c>
      <c r="D526" s="3">
        <v>0.43</v>
      </c>
    </row>
    <row r="527" spans="1:4" x14ac:dyDescent="0.2">
      <c r="A527" s="4">
        <v>533.78300000000002</v>
      </c>
      <c r="B527" s="4">
        <v>0.1</v>
      </c>
      <c r="C527" s="3">
        <v>533.78300000000002</v>
      </c>
      <c r="D527" s="3">
        <v>0.43</v>
      </c>
    </row>
    <row r="528" spans="1:4" x14ac:dyDescent="0.2">
      <c r="A528" s="4">
        <v>534.14300000000003</v>
      </c>
      <c r="B528" s="4">
        <v>0.1</v>
      </c>
      <c r="C528" s="3">
        <v>534.14300000000003</v>
      </c>
      <c r="D528" s="3">
        <v>0.43</v>
      </c>
    </row>
    <row r="529" spans="1:4" x14ac:dyDescent="0.2">
      <c r="A529" s="4">
        <v>534.50300000000004</v>
      </c>
      <c r="B529" s="4">
        <v>0.1</v>
      </c>
      <c r="C529" s="3">
        <v>534.50300000000004</v>
      </c>
      <c r="D529" s="3">
        <v>0.43</v>
      </c>
    </row>
    <row r="530" spans="1:4" x14ac:dyDescent="0.2">
      <c r="A530" s="4">
        <v>534.86300000000006</v>
      </c>
      <c r="B530" s="4">
        <v>0.1</v>
      </c>
      <c r="C530" s="3">
        <v>534.86300000000006</v>
      </c>
      <c r="D530" s="3">
        <v>0.44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0.44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0.44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0.44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0.44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0.44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0.44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0.44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0.44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0.1</v>
      </c>
      <c r="C541" s="3">
        <v>538.81899999999996</v>
      </c>
      <c r="D541" s="3">
        <v>0.45</v>
      </c>
    </row>
    <row r="542" spans="1:4" x14ac:dyDescent="0.2">
      <c r="A542" s="4">
        <v>539.178</v>
      </c>
      <c r="B542" s="4">
        <v>0.1</v>
      </c>
      <c r="C542" s="3">
        <v>539.178</v>
      </c>
      <c r="D542" s="3">
        <v>0.45</v>
      </c>
    </row>
    <row r="543" spans="1:4" x14ac:dyDescent="0.2">
      <c r="A543" s="4">
        <v>539.53700000000003</v>
      </c>
      <c r="B543" s="4">
        <v>0.1</v>
      </c>
      <c r="C543" s="3">
        <v>539.53700000000003</v>
      </c>
      <c r="D543" s="3">
        <v>0.45</v>
      </c>
    </row>
    <row r="544" spans="1:4" x14ac:dyDescent="0.2">
      <c r="A544" s="4">
        <v>539.89700000000005</v>
      </c>
      <c r="B544" s="4">
        <v>0.1</v>
      </c>
      <c r="C544" s="3">
        <v>539.89700000000005</v>
      </c>
      <c r="D544" s="3">
        <v>0.45</v>
      </c>
    </row>
    <row r="545" spans="1:4" x14ac:dyDescent="0.2">
      <c r="A545" s="4">
        <v>540.25599999999997</v>
      </c>
      <c r="B545" s="4">
        <v>0.1</v>
      </c>
      <c r="C545" s="3">
        <v>540.25599999999997</v>
      </c>
      <c r="D545" s="3">
        <v>0.45</v>
      </c>
    </row>
    <row r="546" spans="1:4" x14ac:dyDescent="0.2">
      <c r="A546" s="4">
        <v>540.61500000000001</v>
      </c>
      <c r="B546" s="4">
        <v>0.1</v>
      </c>
      <c r="C546" s="3">
        <v>540.61500000000001</v>
      </c>
      <c r="D546" s="3">
        <v>0.45</v>
      </c>
    </row>
    <row r="547" spans="1:4" x14ac:dyDescent="0.2">
      <c r="A547" s="4">
        <v>540.97400000000005</v>
      </c>
      <c r="B547" s="4">
        <v>0.1</v>
      </c>
      <c r="C547" s="3">
        <v>540.97400000000005</v>
      </c>
      <c r="D547" s="3">
        <v>0.45</v>
      </c>
    </row>
    <row r="548" spans="1:4" x14ac:dyDescent="0.2">
      <c r="A548" s="4">
        <v>541.33299999999997</v>
      </c>
      <c r="B548" s="4">
        <v>0.1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0.1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0.1</v>
      </c>
      <c r="C550" s="3">
        <v>542.05100000000004</v>
      </c>
      <c r="D550" s="3">
        <v>0.46</v>
      </c>
    </row>
    <row r="551" spans="1:4" x14ac:dyDescent="0.2">
      <c r="A551" s="4">
        <v>542.41</v>
      </c>
      <c r="B551" s="4">
        <v>0.1</v>
      </c>
      <c r="C551" s="3">
        <v>542.41</v>
      </c>
      <c r="D551" s="3">
        <v>0.46</v>
      </c>
    </row>
    <row r="552" spans="1:4" x14ac:dyDescent="0.2">
      <c r="A552" s="4">
        <v>542.76900000000001</v>
      </c>
      <c r="B552" s="4">
        <v>0.1</v>
      </c>
      <c r="C552" s="3">
        <v>542.76900000000001</v>
      </c>
      <c r="D552" s="3">
        <v>0.46</v>
      </c>
    </row>
    <row r="553" spans="1:4" x14ac:dyDescent="0.2">
      <c r="A553" s="4">
        <v>543.12800000000004</v>
      </c>
      <c r="B553" s="4">
        <v>0.1</v>
      </c>
      <c r="C553" s="3">
        <v>543.12800000000004</v>
      </c>
      <c r="D553" s="3">
        <v>0.46</v>
      </c>
    </row>
    <row r="554" spans="1:4" x14ac:dyDescent="0.2">
      <c r="A554" s="4">
        <v>543.48699999999997</v>
      </c>
      <c r="B554" s="4">
        <v>0.1</v>
      </c>
      <c r="C554" s="3">
        <v>543.48699999999997</v>
      </c>
      <c r="D554" s="3">
        <v>0.46</v>
      </c>
    </row>
    <row r="555" spans="1:4" x14ac:dyDescent="0.2">
      <c r="A555" s="4">
        <v>543.846</v>
      </c>
      <c r="B555" s="4">
        <v>0.1</v>
      </c>
      <c r="C555" s="3">
        <v>543.846</v>
      </c>
      <c r="D555" s="3">
        <v>0.46</v>
      </c>
    </row>
    <row r="556" spans="1:4" x14ac:dyDescent="0.2">
      <c r="A556" s="4">
        <v>544.20500000000004</v>
      </c>
      <c r="B556" s="4">
        <v>0.1</v>
      </c>
      <c r="C556" s="3">
        <v>544.20500000000004</v>
      </c>
      <c r="D556" s="3">
        <v>0.46</v>
      </c>
    </row>
    <row r="557" spans="1:4" x14ac:dyDescent="0.2">
      <c r="A557" s="4">
        <v>544.56299999999999</v>
      </c>
      <c r="B557" s="4">
        <v>0.1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0.1</v>
      </c>
      <c r="C558" s="3">
        <v>544.92200000000003</v>
      </c>
      <c r="D558" s="3">
        <v>0.47</v>
      </c>
    </row>
    <row r="559" spans="1:4" x14ac:dyDescent="0.2">
      <c r="A559" s="4">
        <v>545.28099999999995</v>
      </c>
      <c r="B559" s="4">
        <v>0.1</v>
      </c>
      <c r="C559" s="3">
        <v>545.28099999999995</v>
      </c>
      <c r="D559" s="3">
        <v>0.47</v>
      </c>
    </row>
    <row r="560" spans="1:4" x14ac:dyDescent="0.2">
      <c r="A560" s="4">
        <v>545.63900000000001</v>
      </c>
      <c r="B560" s="4">
        <v>0.1</v>
      </c>
      <c r="C560" s="3">
        <v>545.63900000000001</v>
      </c>
      <c r="D560" s="3">
        <v>0.47</v>
      </c>
    </row>
    <row r="561" spans="1:4" x14ac:dyDescent="0.2">
      <c r="A561" s="4">
        <v>545.99800000000005</v>
      </c>
      <c r="B561" s="4">
        <v>0.1</v>
      </c>
      <c r="C561" s="3">
        <v>545.99800000000005</v>
      </c>
      <c r="D561" s="3">
        <v>0.47</v>
      </c>
    </row>
    <row r="562" spans="1:4" x14ac:dyDescent="0.2">
      <c r="A562" s="4">
        <v>546.35599999999999</v>
      </c>
      <c r="B562" s="4">
        <v>0.1</v>
      </c>
      <c r="C562" s="3">
        <v>546.35599999999999</v>
      </c>
      <c r="D562" s="3">
        <v>0.47</v>
      </c>
    </row>
    <row r="563" spans="1:4" x14ac:dyDescent="0.2">
      <c r="A563" s="4">
        <v>546.71500000000003</v>
      </c>
      <c r="B563" s="4">
        <v>0.1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0.1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0.1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0.1</v>
      </c>
      <c r="C566" s="3">
        <v>547.79</v>
      </c>
      <c r="D566" s="3">
        <v>0.48</v>
      </c>
    </row>
    <row r="567" spans="1:4" x14ac:dyDescent="0.2">
      <c r="A567" s="4">
        <v>548.14800000000002</v>
      </c>
      <c r="B567" s="4">
        <v>0.1</v>
      </c>
      <c r="C567" s="3">
        <v>548.14800000000002</v>
      </c>
      <c r="D567" s="3">
        <v>0.48</v>
      </c>
    </row>
    <row r="568" spans="1:4" x14ac:dyDescent="0.2">
      <c r="A568" s="4">
        <v>548.50599999999997</v>
      </c>
      <c r="B568" s="4">
        <v>0.1</v>
      </c>
      <c r="C568" s="3">
        <v>548.50599999999997</v>
      </c>
      <c r="D568" s="3">
        <v>0.48</v>
      </c>
    </row>
    <row r="569" spans="1:4" x14ac:dyDescent="0.2">
      <c r="A569" s="4">
        <v>548.86400000000003</v>
      </c>
      <c r="B569" s="4">
        <v>0.1</v>
      </c>
      <c r="C569" s="3">
        <v>548.86400000000003</v>
      </c>
      <c r="D569" s="3">
        <v>0.48</v>
      </c>
    </row>
    <row r="570" spans="1:4" x14ac:dyDescent="0.2">
      <c r="A570" s="4">
        <v>549.22199999999998</v>
      </c>
      <c r="B570" s="4">
        <v>0.1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0.1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0.1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0.1</v>
      </c>
      <c r="C573" s="3">
        <v>550.29700000000003</v>
      </c>
      <c r="D573" s="3">
        <v>0.49</v>
      </c>
    </row>
    <row r="574" spans="1:4" x14ac:dyDescent="0.2">
      <c r="A574" s="4">
        <v>550.654</v>
      </c>
      <c r="B574" s="4">
        <v>0.1</v>
      </c>
      <c r="C574" s="3">
        <v>550.654</v>
      </c>
      <c r="D574" s="3">
        <v>0.49</v>
      </c>
    </row>
    <row r="575" spans="1:4" x14ac:dyDescent="0.2">
      <c r="A575" s="4">
        <v>551.01199999999994</v>
      </c>
      <c r="B575" s="4">
        <v>0.1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0.1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0.1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0.1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0.1</v>
      </c>
      <c r="C579" s="3">
        <v>552.44399999999996</v>
      </c>
      <c r="D579" s="3">
        <v>0.5</v>
      </c>
    </row>
    <row r="580" spans="1:4" x14ac:dyDescent="0.2">
      <c r="A580" s="4">
        <v>552.80100000000004</v>
      </c>
      <c r="B580" s="4">
        <v>0.1</v>
      </c>
      <c r="C580" s="3">
        <v>552.80100000000004</v>
      </c>
      <c r="D580" s="3">
        <v>0.5</v>
      </c>
    </row>
    <row r="581" spans="1:4" x14ac:dyDescent="0.2">
      <c r="A581" s="4">
        <v>553.15899999999999</v>
      </c>
      <c r="B581" s="4">
        <v>0.1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0.1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0.1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0.1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0.1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0.1</v>
      </c>
      <c r="C586" s="3">
        <v>554.94600000000003</v>
      </c>
      <c r="D586" s="3">
        <v>0.51</v>
      </c>
    </row>
    <row r="587" spans="1:4" x14ac:dyDescent="0.2">
      <c r="A587" s="4">
        <v>555.30399999999997</v>
      </c>
      <c r="B587" s="4">
        <v>0.1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0.1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0.1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0.1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0.1</v>
      </c>
      <c r="C591" s="3">
        <v>556.73299999999995</v>
      </c>
      <c r="D591" s="3">
        <v>0.52</v>
      </c>
    </row>
    <row r="592" spans="1:4" x14ac:dyDescent="0.2">
      <c r="A592" s="4">
        <v>557.09</v>
      </c>
      <c r="B592" s="4">
        <v>0.1</v>
      </c>
      <c r="C592" s="3">
        <v>557.09</v>
      </c>
      <c r="D592" s="3">
        <v>0.52</v>
      </c>
    </row>
    <row r="593" spans="1:4" x14ac:dyDescent="0.2">
      <c r="A593" s="4">
        <v>557.447</v>
      </c>
      <c r="B593" s="4">
        <v>0.1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0.1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0.1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0.1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0.1</v>
      </c>
      <c r="C597" s="3">
        <v>558.875</v>
      </c>
      <c r="D597" s="3">
        <v>0.53</v>
      </c>
    </row>
    <row r="598" spans="1:4" x14ac:dyDescent="0.2">
      <c r="A598" s="4">
        <v>559.23199999999997</v>
      </c>
      <c r="B598" s="4">
        <v>0.1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0.1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0.1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0.1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0.1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0.1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0.1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0.1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0.1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0.1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0.1</v>
      </c>
      <c r="C608" s="3">
        <v>562.798</v>
      </c>
      <c r="D608" s="3">
        <v>0.54</v>
      </c>
    </row>
    <row r="609" spans="1:4" x14ac:dyDescent="0.2">
      <c r="A609" s="4">
        <v>563.15499999999997</v>
      </c>
      <c r="B609" s="4">
        <v>0.1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0.1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0.1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0.1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0.1</v>
      </c>
      <c r="C613" s="3">
        <v>564.58000000000004</v>
      </c>
      <c r="D613" s="3">
        <v>0.55000000000000004</v>
      </c>
    </row>
    <row r="614" spans="1:4" x14ac:dyDescent="0.2">
      <c r="A614" s="4">
        <v>564.93600000000004</v>
      </c>
      <c r="B614" s="4">
        <v>0.1</v>
      </c>
      <c r="C614" s="3">
        <v>564.93600000000004</v>
      </c>
      <c r="D614" s="3">
        <v>0.55000000000000004</v>
      </c>
    </row>
    <row r="615" spans="1:4" x14ac:dyDescent="0.2">
      <c r="A615" s="4">
        <v>565.29200000000003</v>
      </c>
      <c r="B615" s="4">
        <v>0.1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0.1</v>
      </c>
      <c r="C616" s="3">
        <v>565.64800000000002</v>
      </c>
      <c r="D616" s="3">
        <v>0.56000000000000005</v>
      </c>
    </row>
    <row r="617" spans="1:4" x14ac:dyDescent="0.2">
      <c r="A617" s="4">
        <v>566.00400000000002</v>
      </c>
      <c r="B617" s="4">
        <v>0.1</v>
      </c>
      <c r="C617" s="3">
        <v>566.00400000000002</v>
      </c>
      <c r="D617" s="3">
        <v>0.56000000000000005</v>
      </c>
    </row>
    <row r="618" spans="1:4" x14ac:dyDescent="0.2">
      <c r="A618" s="4">
        <v>566.36</v>
      </c>
      <c r="B618" s="4">
        <v>0.1</v>
      </c>
      <c r="C618" s="3">
        <v>566.36</v>
      </c>
      <c r="D618" s="3">
        <v>0.56000000000000005</v>
      </c>
    </row>
    <row r="619" spans="1:4" x14ac:dyDescent="0.2">
      <c r="A619" s="4">
        <v>566.71600000000001</v>
      </c>
      <c r="B619" s="4">
        <v>0.1</v>
      </c>
      <c r="C619" s="3">
        <v>566.71600000000001</v>
      </c>
      <c r="D619" s="3">
        <v>0.56000000000000005</v>
      </c>
    </row>
    <row r="620" spans="1:4" x14ac:dyDescent="0.2">
      <c r="A620" s="4">
        <v>567.072</v>
      </c>
      <c r="B620" s="4">
        <v>0.1</v>
      </c>
      <c r="C620" s="3">
        <v>567.072</v>
      </c>
      <c r="D620" s="3">
        <v>0.56000000000000005</v>
      </c>
    </row>
    <row r="621" spans="1:4" x14ac:dyDescent="0.2">
      <c r="A621" s="4">
        <v>567.428</v>
      </c>
      <c r="B621" s="4">
        <v>0.1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0.1</v>
      </c>
      <c r="C622" s="3">
        <v>567.78399999999999</v>
      </c>
      <c r="D622" s="3">
        <v>0.56999999999999995</v>
      </c>
    </row>
    <row r="623" spans="1:4" x14ac:dyDescent="0.2">
      <c r="A623" s="4">
        <v>568.14</v>
      </c>
      <c r="B623" s="4">
        <v>0.1</v>
      </c>
      <c r="C623" s="3">
        <v>568.14</v>
      </c>
      <c r="D623" s="3">
        <v>0.56999999999999995</v>
      </c>
    </row>
    <row r="624" spans="1:4" x14ac:dyDescent="0.2">
      <c r="A624" s="4">
        <v>568.49599999999998</v>
      </c>
      <c r="B624" s="4">
        <v>0.1</v>
      </c>
      <c r="C624" s="3">
        <v>568.49599999999998</v>
      </c>
      <c r="D624" s="3">
        <v>0.56999999999999995</v>
      </c>
    </row>
    <row r="625" spans="1:4" x14ac:dyDescent="0.2">
      <c r="A625" s="4">
        <v>568.851</v>
      </c>
      <c r="B625" s="4">
        <v>0.1</v>
      </c>
      <c r="C625" s="3">
        <v>568.851</v>
      </c>
      <c r="D625" s="3">
        <v>0.56999999999999995</v>
      </c>
    </row>
    <row r="626" spans="1:4" x14ac:dyDescent="0.2">
      <c r="A626" s="4">
        <v>569.20699999999999</v>
      </c>
      <c r="B626" s="4">
        <v>0.1</v>
      </c>
      <c r="C626" s="3">
        <v>569.20699999999999</v>
      </c>
      <c r="D626" s="3">
        <v>0.56999999999999995</v>
      </c>
    </row>
    <row r="627" spans="1:4" x14ac:dyDescent="0.2">
      <c r="A627" s="4">
        <v>569.56200000000001</v>
      </c>
      <c r="B627" s="4">
        <v>0.1</v>
      </c>
      <c r="C627" s="3">
        <v>569.56200000000001</v>
      </c>
      <c r="D627" s="3">
        <v>0.56999999999999995</v>
      </c>
    </row>
    <row r="628" spans="1:4" x14ac:dyDescent="0.2">
      <c r="A628" s="4">
        <v>569.91800000000001</v>
      </c>
      <c r="B628" s="4">
        <v>0.1</v>
      </c>
      <c r="C628" s="3">
        <v>569.91800000000001</v>
      </c>
      <c r="D628" s="3">
        <v>0.56999999999999995</v>
      </c>
    </row>
    <row r="629" spans="1:4" x14ac:dyDescent="0.2">
      <c r="A629" s="4">
        <v>570.274</v>
      </c>
      <c r="B629" s="4">
        <v>0.1</v>
      </c>
      <c r="C629" s="3">
        <v>570.274</v>
      </c>
      <c r="D629" s="3">
        <v>0.57999999999999996</v>
      </c>
    </row>
    <row r="630" spans="1:4" x14ac:dyDescent="0.2">
      <c r="A630" s="4">
        <v>570.62900000000002</v>
      </c>
      <c r="B630" s="4">
        <v>0.1</v>
      </c>
      <c r="C630" s="3">
        <v>570.62900000000002</v>
      </c>
      <c r="D630" s="3">
        <v>0.57999999999999996</v>
      </c>
    </row>
    <row r="631" spans="1:4" x14ac:dyDescent="0.2">
      <c r="A631" s="4">
        <v>570.98400000000004</v>
      </c>
      <c r="B631" s="4">
        <v>0.1</v>
      </c>
      <c r="C631" s="3">
        <v>570.98400000000004</v>
      </c>
      <c r="D631" s="3">
        <v>0.57999999999999996</v>
      </c>
    </row>
    <row r="632" spans="1:4" x14ac:dyDescent="0.2">
      <c r="A632" s="4">
        <v>571.34</v>
      </c>
      <c r="B632" s="4">
        <v>0.1</v>
      </c>
      <c r="C632" s="3">
        <v>571.34</v>
      </c>
      <c r="D632" s="3">
        <v>0.57999999999999996</v>
      </c>
    </row>
    <row r="633" spans="1:4" x14ac:dyDescent="0.2">
      <c r="A633" s="4">
        <v>571.69500000000005</v>
      </c>
      <c r="B633" s="4">
        <v>0.1</v>
      </c>
      <c r="C633" s="3">
        <v>571.69500000000005</v>
      </c>
      <c r="D633" s="3">
        <v>0.57999999999999996</v>
      </c>
    </row>
    <row r="634" spans="1:4" x14ac:dyDescent="0.2">
      <c r="A634" s="4">
        <v>572.04999999999995</v>
      </c>
      <c r="B634" s="4">
        <v>0.1</v>
      </c>
      <c r="C634" s="3">
        <v>572.04999999999995</v>
      </c>
      <c r="D634" s="3">
        <v>0.57999999999999996</v>
      </c>
    </row>
    <row r="635" spans="1:4" x14ac:dyDescent="0.2">
      <c r="A635" s="4">
        <v>572.40599999999995</v>
      </c>
      <c r="B635" s="4">
        <v>0.1</v>
      </c>
      <c r="C635" s="3">
        <v>572.40599999999995</v>
      </c>
      <c r="D635" s="3">
        <v>0.57999999999999996</v>
      </c>
    </row>
    <row r="636" spans="1:4" x14ac:dyDescent="0.2">
      <c r="A636" s="4">
        <v>572.76099999999997</v>
      </c>
      <c r="B636" s="4">
        <v>0.1</v>
      </c>
      <c r="C636" s="3">
        <v>572.76099999999997</v>
      </c>
      <c r="D636" s="3">
        <v>0.57999999999999996</v>
      </c>
    </row>
    <row r="637" spans="1:4" x14ac:dyDescent="0.2">
      <c r="A637" s="4">
        <v>573.11599999999999</v>
      </c>
      <c r="B637" s="4">
        <v>0.1</v>
      </c>
      <c r="C637" s="3">
        <v>573.11599999999999</v>
      </c>
      <c r="D637" s="3">
        <v>0.57999999999999996</v>
      </c>
    </row>
    <row r="638" spans="1:4" x14ac:dyDescent="0.2">
      <c r="A638" s="4">
        <v>573.471</v>
      </c>
      <c r="B638" s="4">
        <v>0.1</v>
      </c>
      <c r="C638" s="3">
        <v>573.471</v>
      </c>
      <c r="D638" s="3">
        <v>0.57999999999999996</v>
      </c>
    </row>
    <row r="639" spans="1:4" x14ac:dyDescent="0.2">
      <c r="A639" s="4">
        <v>573.82600000000002</v>
      </c>
      <c r="B639" s="4">
        <v>0.1</v>
      </c>
      <c r="C639" s="3">
        <v>573.82600000000002</v>
      </c>
      <c r="D639" s="3">
        <v>0.59</v>
      </c>
    </row>
    <row r="640" spans="1:4" x14ac:dyDescent="0.2">
      <c r="A640" s="4">
        <v>574.18100000000004</v>
      </c>
      <c r="B640" s="4">
        <v>0.1</v>
      </c>
      <c r="C640" s="3">
        <v>574.18100000000004</v>
      </c>
      <c r="D640" s="3">
        <v>0.59</v>
      </c>
    </row>
    <row r="641" spans="1:4" x14ac:dyDescent="0.2">
      <c r="A641" s="4">
        <v>574.53599999999994</v>
      </c>
      <c r="B641" s="4">
        <v>0.1</v>
      </c>
      <c r="C641" s="3">
        <v>574.53599999999994</v>
      </c>
      <c r="D641" s="3">
        <v>0.59</v>
      </c>
    </row>
    <row r="642" spans="1:4" x14ac:dyDescent="0.2">
      <c r="A642" s="4">
        <v>574.89099999999996</v>
      </c>
      <c r="B642" s="4">
        <v>0.1</v>
      </c>
      <c r="C642" s="3">
        <v>574.89099999999996</v>
      </c>
      <c r="D642" s="3">
        <v>0.59</v>
      </c>
    </row>
    <row r="643" spans="1:4" x14ac:dyDescent="0.2">
      <c r="A643" s="4">
        <v>575.24599999999998</v>
      </c>
      <c r="B643" s="4">
        <v>0.1</v>
      </c>
      <c r="C643" s="3">
        <v>575.24599999999998</v>
      </c>
      <c r="D643" s="3">
        <v>0.59</v>
      </c>
    </row>
    <row r="644" spans="1:4" x14ac:dyDescent="0.2">
      <c r="A644" s="4">
        <v>575.601</v>
      </c>
      <c r="B644" s="4">
        <v>0.1</v>
      </c>
      <c r="C644" s="3">
        <v>575.601</v>
      </c>
      <c r="D644" s="3">
        <v>0.59</v>
      </c>
    </row>
    <row r="645" spans="1:4" x14ac:dyDescent="0.2">
      <c r="A645" s="4">
        <v>575.95600000000002</v>
      </c>
      <c r="B645" s="4">
        <v>0.1</v>
      </c>
      <c r="C645" s="3">
        <v>575.95600000000002</v>
      </c>
      <c r="D645" s="3">
        <v>0.59</v>
      </c>
    </row>
    <row r="646" spans="1:4" x14ac:dyDescent="0.2">
      <c r="A646" s="4">
        <v>576.30999999999995</v>
      </c>
      <c r="B646" s="4">
        <v>0.1</v>
      </c>
      <c r="C646" s="3">
        <v>576.30999999999995</v>
      </c>
      <c r="D646" s="3">
        <v>0.59</v>
      </c>
    </row>
    <row r="647" spans="1:4" x14ac:dyDescent="0.2">
      <c r="A647" s="4">
        <v>576.66499999999996</v>
      </c>
      <c r="B647" s="4">
        <v>0.1</v>
      </c>
      <c r="C647" s="3">
        <v>576.66499999999996</v>
      </c>
      <c r="D647" s="3">
        <v>0.59</v>
      </c>
    </row>
    <row r="648" spans="1:4" x14ac:dyDescent="0.2">
      <c r="A648" s="4">
        <v>577.02</v>
      </c>
      <c r="B648" s="4">
        <v>0.1</v>
      </c>
      <c r="C648" s="3">
        <v>577.02</v>
      </c>
      <c r="D648" s="3">
        <v>0.59</v>
      </c>
    </row>
    <row r="649" spans="1:4" x14ac:dyDescent="0.2">
      <c r="A649" s="4">
        <v>577.37400000000002</v>
      </c>
      <c r="B649" s="4">
        <v>0.1</v>
      </c>
      <c r="C649" s="3">
        <v>577.37400000000002</v>
      </c>
      <c r="D649" s="3">
        <v>0.59</v>
      </c>
    </row>
    <row r="650" spans="1:4" x14ac:dyDescent="0.2">
      <c r="A650" s="4">
        <v>577.72900000000004</v>
      </c>
      <c r="B650" s="4">
        <v>0.1</v>
      </c>
      <c r="C650" s="3">
        <v>577.72900000000004</v>
      </c>
      <c r="D650" s="3">
        <v>0.59</v>
      </c>
    </row>
    <row r="651" spans="1:4" x14ac:dyDescent="0.2">
      <c r="A651" s="4">
        <v>578.08299999999997</v>
      </c>
      <c r="B651" s="4">
        <v>0.1</v>
      </c>
      <c r="C651" s="3">
        <v>578.08299999999997</v>
      </c>
      <c r="D651" s="3">
        <v>0.59</v>
      </c>
    </row>
    <row r="652" spans="1:4" x14ac:dyDescent="0.2">
      <c r="A652" s="4">
        <v>578.43799999999999</v>
      </c>
      <c r="B652" s="4">
        <v>0.1</v>
      </c>
      <c r="C652" s="3">
        <v>578.43799999999999</v>
      </c>
      <c r="D652" s="3">
        <v>0.59</v>
      </c>
    </row>
    <row r="653" spans="1:4" x14ac:dyDescent="0.2">
      <c r="A653" s="4">
        <v>578.79200000000003</v>
      </c>
      <c r="B653" s="4">
        <v>0.1</v>
      </c>
      <c r="C653" s="3">
        <v>578.79200000000003</v>
      </c>
      <c r="D653" s="3">
        <v>0.59</v>
      </c>
    </row>
    <row r="654" spans="1:4" x14ac:dyDescent="0.2">
      <c r="A654" s="4">
        <v>579.14700000000005</v>
      </c>
      <c r="B654" s="4">
        <v>0.1</v>
      </c>
      <c r="C654" s="3">
        <v>579.14700000000005</v>
      </c>
      <c r="D654" s="3">
        <v>0.59</v>
      </c>
    </row>
    <row r="655" spans="1:4" x14ac:dyDescent="0.2">
      <c r="A655" s="4">
        <v>579.50099999999998</v>
      </c>
      <c r="B655" s="4">
        <v>0.1</v>
      </c>
      <c r="C655" s="3">
        <v>579.50099999999998</v>
      </c>
      <c r="D655" s="3">
        <v>0.59</v>
      </c>
    </row>
    <row r="656" spans="1:4" x14ac:dyDescent="0.2">
      <c r="A656" s="4">
        <v>579.85500000000002</v>
      </c>
      <c r="B656" s="4">
        <v>0.1</v>
      </c>
      <c r="C656" s="3">
        <v>579.85500000000002</v>
      </c>
      <c r="D656" s="3">
        <v>0.59</v>
      </c>
    </row>
    <row r="657" spans="1:4" x14ac:dyDescent="0.2">
      <c r="A657" s="4">
        <v>580.21</v>
      </c>
      <c r="B657" s="4">
        <v>0.1</v>
      </c>
      <c r="C657" s="3">
        <v>580.21</v>
      </c>
      <c r="D657" s="3">
        <v>0.59</v>
      </c>
    </row>
    <row r="658" spans="1:4" x14ac:dyDescent="0.2">
      <c r="A658" s="4">
        <v>580.56399999999996</v>
      </c>
      <c r="B658" s="4">
        <v>0.1</v>
      </c>
      <c r="C658" s="3">
        <v>580.56399999999996</v>
      </c>
      <c r="D658" s="3">
        <v>0.59</v>
      </c>
    </row>
    <row r="659" spans="1:4" x14ac:dyDescent="0.2">
      <c r="A659" s="4">
        <v>580.91800000000001</v>
      </c>
      <c r="B659" s="4">
        <v>0.1</v>
      </c>
      <c r="C659" s="3">
        <v>580.91800000000001</v>
      </c>
      <c r="D659" s="3">
        <v>0.59</v>
      </c>
    </row>
    <row r="660" spans="1:4" x14ac:dyDescent="0.2">
      <c r="A660" s="4">
        <v>581.27200000000005</v>
      </c>
      <c r="B660" s="4">
        <v>0.1</v>
      </c>
      <c r="C660" s="3">
        <v>581.27200000000005</v>
      </c>
      <c r="D660" s="3">
        <v>0.59</v>
      </c>
    </row>
    <row r="661" spans="1:4" x14ac:dyDescent="0.2">
      <c r="A661" s="4">
        <v>581.62599999999998</v>
      </c>
      <c r="B661" s="4">
        <v>0.1</v>
      </c>
      <c r="C661" s="3">
        <v>581.62599999999998</v>
      </c>
      <c r="D661" s="3">
        <v>0.59</v>
      </c>
    </row>
    <row r="662" spans="1:4" x14ac:dyDescent="0.2">
      <c r="A662" s="4">
        <v>581.98</v>
      </c>
      <c r="B662" s="4">
        <v>0.1</v>
      </c>
      <c r="C662" s="3">
        <v>581.98</v>
      </c>
      <c r="D662" s="3">
        <v>0.59</v>
      </c>
    </row>
    <row r="663" spans="1:4" x14ac:dyDescent="0.2">
      <c r="A663" s="4">
        <v>582.33399999999995</v>
      </c>
      <c r="B663" s="4">
        <v>0.1</v>
      </c>
      <c r="C663" s="3">
        <v>582.33399999999995</v>
      </c>
      <c r="D663" s="3">
        <v>0.59</v>
      </c>
    </row>
    <row r="664" spans="1:4" x14ac:dyDescent="0.2">
      <c r="A664" s="4">
        <v>582.68799999999999</v>
      </c>
      <c r="B664" s="4">
        <v>0.1</v>
      </c>
      <c r="C664" s="3">
        <v>582.68799999999999</v>
      </c>
      <c r="D664" s="3">
        <v>0.59</v>
      </c>
    </row>
    <row r="665" spans="1:4" x14ac:dyDescent="0.2">
      <c r="A665" s="4">
        <v>583.04200000000003</v>
      </c>
      <c r="B665" s="4">
        <v>0.1</v>
      </c>
      <c r="C665" s="3">
        <v>583.04200000000003</v>
      </c>
      <c r="D665" s="3">
        <v>0.57999999999999996</v>
      </c>
    </row>
    <row r="666" spans="1:4" x14ac:dyDescent="0.2">
      <c r="A666" s="4">
        <v>583.39599999999996</v>
      </c>
      <c r="B666" s="4">
        <v>0.1</v>
      </c>
      <c r="C666" s="3">
        <v>583.39599999999996</v>
      </c>
      <c r="D666" s="3">
        <v>0.57999999999999996</v>
      </c>
    </row>
    <row r="667" spans="1:4" x14ac:dyDescent="0.2">
      <c r="A667" s="4">
        <v>583.75</v>
      </c>
      <c r="B667" s="4">
        <v>0.1</v>
      </c>
      <c r="C667" s="3">
        <v>583.75</v>
      </c>
      <c r="D667" s="3">
        <v>0.57999999999999996</v>
      </c>
    </row>
    <row r="668" spans="1:4" x14ac:dyDescent="0.2">
      <c r="A668" s="4">
        <v>584.10299999999995</v>
      </c>
      <c r="B668" s="4">
        <v>0.1</v>
      </c>
      <c r="C668" s="3">
        <v>584.10299999999995</v>
      </c>
      <c r="D668" s="3">
        <v>0.57999999999999996</v>
      </c>
    </row>
    <row r="669" spans="1:4" x14ac:dyDescent="0.2">
      <c r="A669" s="4">
        <v>584.45699999999999</v>
      </c>
      <c r="B669" s="4">
        <v>0.1</v>
      </c>
      <c r="C669" s="3">
        <v>584.45699999999999</v>
      </c>
      <c r="D669" s="3">
        <v>0.57999999999999996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0.57999999999999996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0.57999999999999996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0.56999999999999995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0.56999999999999995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0.56999999999999995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0.56999999999999995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0.56999999999999995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0.56999999999999995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0.56000000000000005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0.56000000000000005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0.56000000000000005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0.56000000000000005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0.55000000000000004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0.55000000000000004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0.55000000000000004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0.55000000000000004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0.54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0.54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0.54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0.53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0.52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0.51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0.44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0.43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0.42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0.41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0.4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0.4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0.39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0.38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0.37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0.36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0.35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0.35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0.34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0.34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0.33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0.33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0.33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0.32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0.32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0.31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0.31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0.3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0.3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0.3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0.28999999999999998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0.28999999999999998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0.28999999999999998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0.28000000000000003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0.28000000000000003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0.28000000000000003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0.27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0.27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0.27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0.26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0.26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0.25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0.25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0.25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0.24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0.24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0.24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0.24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0.23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0.23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0.23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0.23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0.22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0.22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0.22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0.21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0.21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0.21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0.2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0.2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0.2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0.2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0.19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0.19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0.19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0.18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0.17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0.17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0.17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0.17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0.11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0.11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0.11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0.11</v>
      </c>
      <c r="C810" s="3">
        <v>633.87599999999998</v>
      </c>
      <c r="D810" s="3">
        <v>0.16</v>
      </c>
    </row>
    <row r="811" spans="1:4" x14ac:dyDescent="0.2">
      <c r="A811" s="4">
        <v>634.22299999999996</v>
      </c>
      <c r="B811" s="4">
        <v>0.11</v>
      </c>
      <c r="C811" s="3">
        <v>634.22299999999996</v>
      </c>
      <c r="D811" s="3">
        <v>0.16</v>
      </c>
    </row>
    <row r="812" spans="1:4" x14ac:dyDescent="0.2">
      <c r="A812" s="4">
        <v>634.57000000000005</v>
      </c>
      <c r="B812" s="4">
        <v>0.11</v>
      </c>
      <c r="C812" s="3">
        <v>634.57000000000005</v>
      </c>
      <c r="D812" s="3">
        <v>0.16</v>
      </c>
    </row>
    <row r="813" spans="1:4" x14ac:dyDescent="0.2">
      <c r="A813" s="4">
        <v>634.91700000000003</v>
      </c>
      <c r="B813" s="4">
        <v>0.11</v>
      </c>
      <c r="C813" s="3">
        <v>634.91700000000003</v>
      </c>
      <c r="D813" s="3">
        <v>0.16</v>
      </c>
    </row>
    <row r="814" spans="1:4" x14ac:dyDescent="0.2">
      <c r="A814" s="4">
        <v>635.26400000000001</v>
      </c>
      <c r="B814" s="4">
        <v>0.11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0.11</v>
      </c>
      <c r="C815" s="3">
        <v>635.61099999999999</v>
      </c>
      <c r="D815" s="3">
        <v>0.15</v>
      </c>
    </row>
    <row r="816" spans="1:4" x14ac:dyDescent="0.2">
      <c r="A816" s="4">
        <v>635.95799999999997</v>
      </c>
      <c r="B816" s="4">
        <v>0.11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0.11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0.11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0.11</v>
      </c>
      <c r="C819" s="3">
        <v>636.99900000000002</v>
      </c>
      <c r="D819" s="3">
        <v>0.15</v>
      </c>
    </row>
    <row r="820" spans="1:4" x14ac:dyDescent="0.2">
      <c r="A820" s="4">
        <v>637.346</v>
      </c>
      <c r="B820" s="4">
        <v>0.11</v>
      </c>
      <c r="C820" s="3">
        <v>637.346</v>
      </c>
      <c r="D820" s="3">
        <v>0.15</v>
      </c>
    </row>
    <row r="821" spans="1:4" x14ac:dyDescent="0.2">
      <c r="A821" s="4">
        <v>637.69299999999998</v>
      </c>
      <c r="B821" s="4">
        <v>0.11</v>
      </c>
      <c r="C821" s="3">
        <v>637.69299999999998</v>
      </c>
      <c r="D821" s="3">
        <v>0.15</v>
      </c>
    </row>
    <row r="822" spans="1:4" x14ac:dyDescent="0.2">
      <c r="A822" s="4">
        <v>638.03899999999999</v>
      </c>
      <c r="B822" s="4">
        <v>0.11</v>
      </c>
      <c r="C822" s="3">
        <v>638.03899999999999</v>
      </c>
      <c r="D822" s="3">
        <v>0.15</v>
      </c>
    </row>
    <row r="823" spans="1:4" x14ac:dyDescent="0.2">
      <c r="A823" s="4">
        <v>638.38599999999997</v>
      </c>
      <c r="B823" s="4">
        <v>0.11</v>
      </c>
      <c r="C823" s="3">
        <v>638.38599999999997</v>
      </c>
      <c r="D823" s="3">
        <v>0.15</v>
      </c>
    </row>
    <row r="824" spans="1:4" x14ac:dyDescent="0.2">
      <c r="A824" s="4">
        <v>638.73299999999995</v>
      </c>
      <c r="B824" s="4">
        <v>0.11</v>
      </c>
      <c r="C824" s="3">
        <v>638.73299999999995</v>
      </c>
      <c r="D824" s="3">
        <v>0.15</v>
      </c>
    </row>
    <row r="825" spans="1:4" x14ac:dyDescent="0.2">
      <c r="A825" s="4">
        <v>639.07899999999995</v>
      </c>
      <c r="B825" s="4">
        <v>0.11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0.11</v>
      </c>
      <c r="C826" s="3">
        <v>639.42600000000004</v>
      </c>
      <c r="D826" s="3">
        <v>0.14000000000000001</v>
      </c>
    </row>
    <row r="827" spans="1:4" x14ac:dyDescent="0.2">
      <c r="A827" s="4">
        <v>639.77200000000005</v>
      </c>
      <c r="B827" s="4">
        <v>0.11</v>
      </c>
      <c r="C827" s="3">
        <v>639.77200000000005</v>
      </c>
      <c r="D827" s="3">
        <v>0.14000000000000001</v>
      </c>
    </row>
    <row r="828" spans="1:4" x14ac:dyDescent="0.2">
      <c r="A828" s="4">
        <v>640.11900000000003</v>
      </c>
      <c r="B828" s="4">
        <v>0.11</v>
      </c>
      <c r="C828" s="3">
        <v>640.11900000000003</v>
      </c>
      <c r="D828" s="3">
        <v>0.14000000000000001</v>
      </c>
    </row>
    <row r="829" spans="1:4" x14ac:dyDescent="0.2">
      <c r="A829" s="4">
        <v>640.46500000000003</v>
      </c>
      <c r="B829" s="4">
        <v>0.11</v>
      </c>
      <c r="C829" s="3">
        <v>640.46500000000003</v>
      </c>
      <c r="D829" s="3">
        <v>0.14000000000000001</v>
      </c>
    </row>
    <row r="830" spans="1:4" x14ac:dyDescent="0.2">
      <c r="A830" s="4">
        <v>640.81200000000001</v>
      </c>
      <c r="B830" s="4">
        <v>0.11</v>
      </c>
      <c r="C830" s="3">
        <v>640.81200000000001</v>
      </c>
      <c r="D830" s="3">
        <v>0.14000000000000001</v>
      </c>
    </row>
    <row r="831" spans="1:4" x14ac:dyDescent="0.2">
      <c r="A831" s="4">
        <v>641.15800000000002</v>
      </c>
      <c r="B831" s="4">
        <v>0.11</v>
      </c>
      <c r="C831" s="3">
        <v>641.15800000000002</v>
      </c>
      <c r="D831" s="3">
        <v>0.14000000000000001</v>
      </c>
    </row>
    <row r="832" spans="1:4" x14ac:dyDescent="0.2">
      <c r="A832" s="4">
        <v>641.50400000000002</v>
      </c>
      <c r="B832" s="4">
        <v>0.11</v>
      </c>
      <c r="C832" s="3">
        <v>641.50400000000002</v>
      </c>
      <c r="D832" s="3">
        <v>0.14000000000000001</v>
      </c>
    </row>
    <row r="833" spans="1:4" x14ac:dyDescent="0.2">
      <c r="A833" s="4">
        <v>641.85</v>
      </c>
      <c r="B833" s="4">
        <v>0.11</v>
      </c>
      <c r="C833" s="3">
        <v>641.85</v>
      </c>
      <c r="D833" s="3">
        <v>0.14000000000000001</v>
      </c>
    </row>
    <row r="834" spans="1:4" x14ac:dyDescent="0.2">
      <c r="A834" s="4">
        <v>642.197</v>
      </c>
      <c r="B834" s="4">
        <v>0.11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0.11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0.11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0.11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0.11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0.11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0.11</v>
      </c>
      <c r="C840" s="3">
        <v>644.27300000000002</v>
      </c>
      <c r="D840" s="3">
        <v>0.13</v>
      </c>
    </row>
    <row r="841" spans="1:4" x14ac:dyDescent="0.2">
      <c r="A841" s="4">
        <v>644.61800000000005</v>
      </c>
      <c r="B841" s="4">
        <v>0.11</v>
      </c>
      <c r="C841" s="3">
        <v>644.61800000000005</v>
      </c>
      <c r="D841" s="3">
        <v>0.13</v>
      </c>
    </row>
    <row r="842" spans="1:4" x14ac:dyDescent="0.2">
      <c r="A842" s="4">
        <v>644.96400000000006</v>
      </c>
      <c r="B842" s="4">
        <v>0.11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0.11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0.11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0.11</v>
      </c>
      <c r="C845" s="3">
        <v>646.00099999999998</v>
      </c>
      <c r="D845" s="3">
        <v>0.13</v>
      </c>
    </row>
    <row r="846" spans="1:4" x14ac:dyDescent="0.2">
      <c r="A846" s="4">
        <v>646.34699999999998</v>
      </c>
      <c r="B846" s="4">
        <v>0.11</v>
      </c>
      <c r="C846" s="3">
        <v>646.34699999999998</v>
      </c>
      <c r="D846" s="3">
        <v>0.13</v>
      </c>
    </row>
    <row r="847" spans="1:4" x14ac:dyDescent="0.2">
      <c r="A847" s="4">
        <v>646.69200000000001</v>
      </c>
      <c r="B847" s="4">
        <v>0.11</v>
      </c>
      <c r="C847" s="3">
        <v>646.69200000000001</v>
      </c>
      <c r="D847" s="3">
        <v>0.13</v>
      </c>
    </row>
    <row r="848" spans="1:4" x14ac:dyDescent="0.2">
      <c r="A848" s="4">
        <v>647.03800000000001</v>
      </c>
      <c r="B848" s="4">
        <v>0.11</v>
      </c>
      <c r="C848" s="3">
        <v>647.03800000000001</v>
      </c>
      <c r="D848" s="3">
        <v>0.13</v>
      </c>
    </row>
    <row r="849" spans="1:4" x14ac:dyDescent="0.2">
      <c r="A849" s="4">
        <v>647.38300000000004</v>
      </c>
      <c r="B849" s="4">
        <v>0.11</v>
      </c>
      <c r="C849" s="3">
        <v>647.38300000000004</v>
      </c>
      <c r="D849" s="3">
        <v>0.13</v>
      </c>
    </row>
    <row r="850" spans="1:4" x14ac:dyDescent="0.2">
      <c r="A850" s="4">
        <v>647.72900000000004</v>
      </c>
      <c r="B850" s="4">
        <v>0.11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0.11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0.11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0.11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0.11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0.11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0.11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0.11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0.11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0.11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0.11</v>
      </c>
      <c r="C860" s="3">
        <v>651.17999999999995</v>
      </c>
      <c r="D860" s="3">
        <v>0.12</v>
      </c>
    </row>
    <row r="861" spans="1:4" x14ac:dyDescent="0.2">
      <c r="A861" s="4">
        <v>651.52499999999998</v>
      </c>
      <c r="B861" s="4">
        <v>0.11</v>
      </c>
      <c r="C861" s="3">
        <v>651.52499999999998</v>
      </c>
      <c r="D861" s="3">
        <v>0.12</v>
      </c>
    </row>
    <row r="862" spans="1:4" x14ac:dyDescent="0.2">
      <c r="A862" s="4">
        <v>651.87</v>
      </c>
      <c r="B862" s="4">
        <v>0.11</v>
      </c>
      <c r="C862" s="3">
        <v>651.87</v>
      </c>
      <c r="D862" s="3">
        <v>0.12</v>
      </c>
    </row>
    <row r="863" spans="1:4" x14ac:dyDescent="0.2">
      <c r="A863" s="4">
        <v>652.21500000000003</v>
      </c>
      <c r="B863" s="4">
        <v>0.11</v>
      </c>
      <c r="C863" s="3">
        <v>652.21500000000003</v>
      </c>
      <c r="D863" s="3">
        <v>0.12</v>
      </c>
    </row>
    <row r="864" spans="1:4" x14ac:dyDescent="0.2">
      <c r="A864" s="4">
        <v>652.55999999999995</v>
      </c>
      <c r="B864" s="4">
        <v>0.11</v>
      </c>
      <c r="C864" s="3">
        <v>652.55999999999995</v>
      </c>
      <c r="D864" s="3">
        <v>0.12</v>
      </c>
    </row>
    <row r="865" spans="1:4" x14ac:dyDescent="0.2">
      <c r="A865" s="4">
        <v>652.904</v>
      </c>
      <c r="B865" s="4">
        <v>0.11</v>
      </c>
      <c r="C865" s="3">
        <v>652.904</v>
      </c>
      <c r="D865" s="3">
        <v>0.12</v>
      </c>
    </row>
    <row r="866" spans="1:4" x14ac:dyDescent="0.2">
      <c r="A866" s="4">
        <v>653.24900000000002</v>
      </c>
      <c r="B866" s="4">
        <v>0.11</v>
      </c>
      <c r="C866" s="3">
        <v>653.24900000000002</v>
      </c>
      <c r="D866" s="3">
        <v>0.12</v>
      </c>
    </row>
    <row r="867" spans="1:4" x14ac:dyDescent="0.2">
      <c r="A867" s="4">
        <v>653.59400000000005</v>
      </c>
      <c r="B867" s="4">
        <v>0.11</v>
      </c>
      <c r="C867" s="3">
        <v>653.59400000000005</v>
      </c>
      <c r="D867" s="3">
        <v>0.12</v>
      </c>
    </row>
    <row r="868" spans="1:4" x14ac:dyDescent="0.2">
      <c r="A868" s="4">
        <v>653.93799999999999</v>
      </c>
      <c r="B868" s="4">
        <v>0.11</v>
      </c>
      <c r="C868" s="3">
        <v>653.93799999999999</v>
      </c>
      <c r="D868" s="3">
        <v>0.12</v>
      </c>
    </row>
    <row r="869" spans="1:4" x14ac:dyDescent="0.2">
      <c r="A869" s="4">
        <v>654.28300000000002</v>
      </c>
      <c r="B869" s="4">
        <v>0.11</v>
      </c>
      <c r="C869" s="3">
        <v>654.28300000000002</v>
      </c>
      <c r="D869" s="3">
        <v>0.12</v>
      </c>
    </row>
    <row r="870" spans="1:4" x14ac:dyDescent="0.2">
      <c r="A870" s="4">
        <v>654.62699999999995</v>
      </c>
      <c r="B870" s="4">
        <v>0.11</v>
      </c>
      <c r="C870" s="3">
        <v>654.62699999999995</v>
      </c>
      <c r="D870" s="3">
        <v>0.12</v>
      </c>
    </row>
    <row r="871" spans="1:4" x14ac:dyDescent="0.2">
      <c r="A871" s="4">
        <v>654.97199999999998</v>
      </c>
      <c r="B871" s="4">
        <v>0.11</v>
      </c>
      <c r="C871" s="3">
        <v>654.97199999999998</v>
      </c>
      <c r="D871" s="3">
        <v>0.12</v>
      </c>
    </row>
    <row r="872" spans="1:4" x14ac:dyDescent="0.2">
      <c r="A872" s="4">
        <v>655.31600000000003</v>
      </c>
      <c r="B872" s="4">
        <v>0.11</v>
      </c>
      <c r="C872" s="3">
        <v>655.31600000000003</v>
      </c>
      <c r="D872" s="3">
        <v>0.12</v>
      </c>
    </row>
    <row r="873" spans="1:4" x14ac:dyDescent="0.2">
      <c r="A873" s="4">
        <v>655.66</v>
      </c>
      <c r="B873" s="4">
        <v>0.11</v>
      </c>
      <c r="C873" s="3">
        <v>655.66</v>
      </c>
      <c r="D873" s="3">
        <v>0.12</v>
      </c>
    </row>
    <row r="874" spans="1:4" x14ac:dyDescent="0.2">
      <c r="A874" s="4">
        <v>656.005</v>
      </c>
      <c r="B874" s="4">
        <v>0.11</v>
      </c>
      <c r="C874" s="3">
        <v>656.005</v>
      </c>
      <c r="D874" s="3">
        <v>0.12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0.12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0.12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0.12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0.12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0.12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0.12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0.12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0.12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0.12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0.12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0.12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0.12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0.12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0.12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0.12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0.12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0.12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0.12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0.12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0.12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0.12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0.12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0.12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0.12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0.12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0.12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0.12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0.12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0.12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0.12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0.12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0.12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0.12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0.12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0.12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0.12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0.12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0.12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0.12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0.12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0.12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0.12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0.12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0.12</v>
      </c>
    </row>
    <row r="919" spans="1:4" x14ac:dyDescent="0.2">
      <c r="A919" s="4">
        <v>671.44899999999996</v>
      </c>
      <c r="B919" s="4">
        <v>0.11</v>
      </c>
      <c r="C919" s="3">
        <v>671.44899999999996</v>
      </c>
      <c r="D919" s="3">
        <v>0.12</v>
      </c>
    </row>
    <row r="920" spans="1:4" x14ac:dyDescent="0.2">
      <c r="A920" s="4">
        <v>671.79200000000003</v>
      </c>
      <c r="B920" s="4">
        <v>0.11</v>
      </c>
      <c r="C920" s="3">
        <v>671.79200000000003</v>
      </c>
      <c r="D920" s="3">
        <v>0.12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0.12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0.12</v>
      </c>
    </row>
    <row r="923" spans="1:4" x14ac:dyDescent="0.2">
      <c r="A923" s="4">
        <v>672.81799999999998</v>
      </c>
      <c r="B923" s="4">
        <v>0.11</v>
      </c>
      <c r="C923" s="3">
        <v>672.81799999999998</v>
      </c>
      <c r="D923" s="3">
        <v>0.12</v>
      </c>
    </row>
    <row r="924" spans="1:4" x14ac:dyDescent="0.2">
      <c r="A924" s="4">
        <v>673.16</v>
      </c>
      <c r="B924" s="4">
        <v>0.11</v>
      </c>
      <c r="C924" s="3">
        <v>673.16</v>
      </c>
      <c r="D924" s="3">
        <v>0.12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0.12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0.12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0.12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0.12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0.12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0.12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0.12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0.12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0.12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0.12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0.12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0.12</v>
      </c>
    </row>
    <row r="937" spans="1:4" x14ac:dyDescent="0.2">
      <c r="A937" s="4">
        <v>677.601</v>
      </c>
      <c r="B937" s="4">
        <v>0.12</v>
      </c>
      <c r="C937" s="3">
        <v>677.601</v>
      </c>
      <c r="D937" s="3">
        <v>0.12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0.12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0.12</v>
      </c>
    </row>
    <row r="940" spans="1:4" x14ac:dyDescent="0.2">
      <c r="A940" s="4">
        <v>678.62400000000002</v>
      </c>
      <c r="B940" s="4">
        <v>0.12</v>
      </c>
      <c r="C940" s="3">
        <v>678.62400000000002</v>
      </c>
      <c r="D940" s="3">
        <v>0.12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0.12</v>
      </c>
    </row>
    <row r="942" spans="1:4" x14ac:dyDescent="0.2">
      <c r="A942" s="4">
        <v>679.30600000000004</v>
      </c>
      <c r="B942" s="4">
        <v>0.12</v>
      </c>
      <c r="C942" s="3">
        <v>679.30600000000004</v>
      </c>
      <c r="D942" s="3">
        <v>0.12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0.12</v>
      </c>
    </row>
    <row r="944" spans="1:4" x14ac:dyDescent="0.2">
      <c r="A944" s="4">
        <v>679.98900000000003</v>
      </c>
      <c r="B944" s="4">
        <v>0.12</v>
      </c>
      <c r="C944" s="3">
        <v>679.98900000000003</v>
      </c>
      <c r="D944" s="3">
        <v>0.12</v>
      </c>
    </row>
    <row r="945" spans="1:4" x14ac:dyDescent="0.2">
      <c r="A945" s="4">
        <v>680.32899999999995</v>
      </c>
      <c r="B945" s="4">
        <v>0.12</v>
      </c>
      <c r="C945" s="3">
        <v>680.32899999999995</v>
      </c>
      <c r="D945" s="3">
        <v>0.12</v>
      </c>
    </row>
    <row r="946" spans="1:4" x14ac:dyDescent="0.2">
      <c r="A946" s="4">
        <v>680.67</v>
      </c>
      <c r="B946" s="4">
        <v>0.12</v>
      </c>
      <c r="C946" s="3">
        <v>680.67</v>
      </c>
      <c r="D946" s="3">
        <v>0.12</v>
      </c>
    </row>
    <row r="947" spans="1:4" x14ac:dyDescent="0.2">
      <c r="A947" s="4">
        <v>681.01099999999997</v>
      </c>
      <c r="B947" s="4">
        <v>0.12</v>
      </c>
      <c r="C947" s="3">
        <v>681.01099999999997</v>
      </c>
      <c r="D947" s="3">
        <v>0.12</v>
      </c>
    </row>
    <row r="948" spans="1:4" x14ac:dyDescent="0.2">
      <c r="A948" s="4">
        <v>681.35199999999998</v>
      </c>
      <c r="B948" s="4">
        <v>0.12</v>
      </c>
      <c r="C948" s="3">
        <v>681.35199999999998</v>
      </c>
      <c r="D948" s="3">
        <v>0.12</v>
      </c>
    </row>
    <row r="949" spans="1:4" x14ac:dyDescent="0.2">
      <c r="A949" s="4">
        <v>681.69299999999998</v>
      </c>
      <c r="B949" s="4">
        <v>0.12</v>
      </c>
      <c r="C949" s="3">
        <v>681.69299999999998</v>
      </c>
      <c r="D949" s="3">
        <v>0.12</v>
      </c>
    </row>
    <row r="950" spans="1:4" x14ac:dyDescent="0.2">
      <c r="A950" s="4">
        <v>682.03300000000002</v>
      </c>
      <c r="B950" s="4">
        <v>0.12</v>
      </c>
      <c r="C950" s="3">
        <v>682.03300000000002</v>
      </c>
      <c r="D950" s="3">
        <v>0.12</v>
      </c>
    </row>
    <row r="951" spans="1:4" x14ac:dyDescent="0.2">
      <c r="A951" s="4">
        <v>682.37400000000002</v>
      </c>
      <c r="B951" s="4">
        <v>0.12</v>
      </c>
      <c r="C951" s="3">
        <v>682.37400000000002</v>
      </c>
      <c r="D951" s="3">
        <v>0.12</v>
      </c>
    </row>
    <row r="952" spans="1:4" x14ac:dyDescent="0.2">
      <c r="A952" s="4">
        <v>682.71500000000003</v>
      </c>
      <c r="B952" s="4">
        <v>0.12</v>
      </c>
      <c r="C952" s="3">
        <v>682.71500000000003</v>
      </c>
      <c r="D952" s="3">
        <v>0.12</v>
      </c>
    </row>
    <row r="953" spans="1:4" x14ac:dyDescent="0.2">
      <c r="A953" s="4">
        <v>683.05499999999995</v>
      </c>
      <c r="B953" s="4">
        <v>0.12</v>
      </c>
      <c r="C953" s="3">
        <v>683.05499999999995</v>
      </c>
      <c r="D953" s="3">
        <v>0.12</v>
      </c>
    </row>
    <row r="954" spans="1:4" x14ac:dyDescent="0.2">
      <c r="A954" s="4">
        <v>683.39599999999996</v>
      </c>
      <c r="B954" s="4">
        <v>0.12</v>
      </c>
      <c r="C954" s="3">
        <v>683.39599999999996</v>
      </c>
      <c r="D954" s="3">
        <v>0.12</v>
      </c>
    </row>
    <row r="955" spans="1:4" x14ac:dyDescent="0.2">
      <c r="A955" s="4">
        <v>683.73599999999999</v>
      </c>
      <c r="B955" s="4">
        <v>0.12</v>
      </c>
      <c r="C955" s="3">
        <v>683.73599999999999</v>
      </c>
      <c r="D955" s="3">
        <v>0.12</v>
      </c>
    </row>
    <row r="956" spans="1:4" x14ac:dyDescent="0.2">
      <c r="A956" s="4">
        <v>684.077</v>
      </c>
      <c r="B956" s="4">
        <v>0.12</v>
      </c>
      <c r="C956" s="3">
        <v>684.077</v>
      </c>
      <c r="D956" s="3">
        <v>0.12</v>
      </c>
    </row>
    <row r="957" spans="1:4" x14ac:dyDescent="0.2">
      <c r="A957" s="4">
        <v>684.41700000000003</v>
      </c>
      <c r="B957" s="4">
        <v>0.12</v>
      </c>
      <c r="C957" s="3">
        <v>684.41700000000003</v>
      </c>
      <c r="D957" s="3">
        <v>0.12</v>
      </c>
    </row>
    <row r="958" spans="1:4" x14ac:dyDescent="0.2">
      <c r="A958" s="4">
        <v>684.75699999999995</v>
      </c>
      <c r="B958" s="4">
        <v>0.12</v>
      </c>
      <c r="C958" s="3">
        <v>684.75699999999995</v>
      </c>
      <c r="D958" s="3">
        <v>0.12</v>
      </c>
    </row>
    <row r="959" spans="1:4" x14ac:dyDescent="0.2">
      <c r="A959" s="4">
        <v>685.09799999999996</v>
      </c>
      <c r="B959" s="4">
        <v>0.12</v>
      </c>
      <c r="C959" s="3">
        <v>685.09799999999996</v>
      </c>
      <c r="D959" s="3">
        <v>0.12</v>
      </c>
    </row>
    <row r="960" spans="1:4" x14ac:dyDescent="0.2">
      <c r="A960" s="4">
        <v>685.43799999999999</v>
      </c>
      <c r="B960" s="4">
        <v>0.12</v>
      </c>
      <c r="C960" s="3">
        <v>685.43799999999999</v>
      </c>
      <c r="D960" s="3">
        <v>0.12</v>
      </c>
    </row>
    <row r="961" spans="1:4" x14ac:dyDescent="0.2">
      <c r="A961" s="4">
        <v>685.77800000000002</v>
      </c>
      <c r="B961" s="4">
        <v>0.12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0.12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0.12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0.12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0.12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0.12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0.12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0.12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0.12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0.12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0.12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0.12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0.12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0.12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0.12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0.12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0.12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0.12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0.12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0.12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0.12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0.12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0.12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0.12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0.12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0.12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0.12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0.12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0.12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0.12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0.12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0.12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0.12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0.12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0.12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0.12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0.12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0.12</v>
      </c>
      <c r="C998" s="3">
        <v>698.33100000000002</v>
      </c>
      <c r="D998" s="3">
        <v>0.13</v>
      </c>
    </row>
    <row r="999" spans="1:4" x14ac:dyDescent="0.2">
      <c r="A999" s="4">
        <v>698.67</v>
      </c>
      <c r="B999" s="4">
        <v>0.12</v>
      </c>
      <c r="C999" s="3">
        <v>698.67</v>
      </c>
      <c r="D999" s="3">
        <v>0.13</v>
      </c>
    </row>
    <row r="1000" spans="1:4" x14ac:dyDescent="0.2">
      <c r="A1000" s="4">
        <v>699.00800000000004</v>
      </c>
      <c r="B1000" s="4">
        <v>0.12</v>
      </c>
      <c r="C1000" s="3">
        <v>699.00800000000004</v>
      </c>
      <c r="D1000" s="3">
        <v>0.13</v>
      </c>
    </row>
    <row r="1001" spans="1:4" x14ac:dyDescent="0.2">
      <c r="A1001" s="4">
        <v>699.346</v>
      </c>
      <c r="B1001" s="4">
        <v>0.12</v>
      </c>
      <c r="C1001" s="3">
        <v>699.346</v>
      </c>
      <c r="D1001" s="3">
        <v>0.13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0.13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0.13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0.13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0.13</v>
      </c>
    </row>
    <row r="1006" spans="1:4" x14ac:dyDescent="0.2">
      <c r="A1006" s="4">
        <v>701.03700000000003</v>
      </c>
      <c r="B1006" s="4">
        <v>0.13</v>
      </c>
      <c r="C1006" s="3">
        <v>701.03700000000003</v>
      </c>
      <c r="D1006" s="3">
        <v>0.13</v>
      </c>
    </row>
    <row r="1007" spans="1:4" x14ac:dyDescent="0.2">
      <c r="A1007" s="4">
        <v>701.375</v>
      </c>
      <c r="B1007" s="4">
        <v>0.13</v>
      </c>
      <c r="C1007" s="3">
        <v>701.375</v>
      </c>
      <c r="D1007" s="3">
        <v>0.13</v>
      </c>
    </row>
    <row r="1008" spans="1:4" x14ac:dyDescent="0.2">
      <c r="A1008" s="4">
        <v>701.71299999999997</v>
      </c>
      <c r="B1008" s="4">
        <v>0.13</v>
      </c>
      <c r="C1008" s="3">
        <v>701.71299999999997</v>
      </c>
      <c r="D1008" s="3">
        <v>0.13</v>
      </c>
    </row>
    <row r="1009" spans="1:4" x14ac:dyDescent="0.2">
      <c r="A1009" s="4">
        <v>702.05100000000004</v>
      </c>
      <c r="B1009" s="4">
        <v>0.13</v>
      </c>
      <c r="C1009" s="3">
        <v>702.05100000000004</v>
      </c>
      <c r="D1009" s="3">
        <v>0.13</v>
      </c>
    </row>
    <row r="1010" spans="1:4" x14ac:dyDescent="0.2">
      <c r="A1010" s="4">
        <v>702.38900000000001</v>
      </c>
      <c r="B1010" s="4">
        <v>0.13</v>
      </c>
      <c r="C1010" s="3">
        <v>702.38900000000001</v>
      </c>
      <c r="D1010" s="3">
        <v>0.13</v>
      </c>
    </row>
    <row r="1011" spans="1:4" x14ac:dyDescent="0.2">
      <c r="A1011" s="4">
        <v>702.726</v>
      </c>
      <c r="B1011" s="4">
        <v>0.13</v>
      </c>
      <c r="C1011" s="3">
        <v>702.726</v>
      </c>
      <c r="D1011" s="3">
        <v>0.13</v>
      </c>
    </row>
    <row r="1012" spans="1:4" x14ac:dyDescent="0.2">
      <c r="A1012" s="4">
        <v>703.06399999999996</v>
      </c>
      <c r="B1012" s="4">
        <v>0.13</v>
      </c>
      <c r="C1012" s="3">
        <v>703.06399999999996</v>
      </c>
      <c r="D1012" s="3">
        <v>0.13</v>
      </c>
    </row>
    <row r="1013" spans="1:4" x14ac:dyDescent="0.2">
      <c r="A1013" s="4">
        <v>703.40200000000004</v>
      </c>
      <c r="B1013" s="4">
        <v>0.13</v>
      </c>
      <c r="C1013" s="3">
        <v>703.40200000000004</v>
      </c>
      <c r="D1013" s="3">
        <v>0.13</v>
      </c>
    </row>
    <row r="1014" spans="1:4" x14ac:dyDescent="0.2">
      <c r="A1014" s="4">
        <v>703.74</v>
      </c>
      <c r="B1014" s="4">
        <v>0.13</v>
      </c>
      <c r="C1014" s="3">
        <v>703.74</v>
      </c>
      <c r="D1014" s="3">
        <v>0.13</v>
      </c>
    </row>
    <row r="1015" spans="1:4" x14ac:dyDescent="0.2">
      <c r="A1015" s="4">
        <v>704.077</v>
      </c>
      <c r="B1015" s="4">
        <v>0.13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0.13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0.13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0.13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0.13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0.13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0.13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0.13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0.13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0.13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0.13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0.13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0.13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0.13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0.13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0.13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0.13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0.13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0.13</v>
      </c>
      <c r="C1033" s="3">
        <v>710.14599999999996</v>
      </c>
      <c r="D1033" s="3">
        <v>0.14000000000000001</v>
      </c>
    </row>
    <row r="1034" spans="1:4" x14ac:dyDescent="0.2">
      <c r="A1034" s="4">
        <v>710.48199999999997</v>
      </c>
      <c r="B1034" s="4">
        <v>0.13</v>
      </c>
      <c r="C1034" s="3">
        <v>710.48199999999997</v>
      </c>
      <c r="D1034" s="3">
        <v>0.14000000000000001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0.14000000000000001</v>
      </c>
    </row>
    <row r="1036" spans="1:4" x14ac:dyDescent="0.2">
      <c r="A1036" s="4">
        <v>711.15599999999995</v>
      </c>
      <c r="B1036" s="4">
        <v>0.14000000000000001</v>
      </c>
      <c r="C1036" s="3">
        <v>711.15599999999995</v>
      </c>
      <c r="D1036" s="3">
        <v>0.14000000000000001</v>
      </c>
    </row>
    <row r="1037" spans="1:4" x14ac:dyDescent="0.2">
      <c r="A1037" s="4">
        <v>711.49199999999996</v>
      </c>
      <c r="B1037" s="4">
        <v>0.14000000000000001</v>
      </c>
      <c r="C1037" s="3">
        <v>711.49199999999996</v>
      </c>
      <c r="D1037" s="3">
        <v>0.14000000000000001</v>
      </c>
    </row>
    <row r="1038" spans="1:4" x14ac:dyDescent="0.2">
      <c r="A1038" s="4">
        <v>711.82899999999995</v>
      </c>
      <c r="B1038" s="4">
        <v>0.14000000000000001</v>
      </c>
      <c r="C1038" s="3">
        <v>711.82899999999995</v>
      </c>
      <c r="D1038" s="3">
        <v>0.14000000000000001</v>
      </c>
    </row>
    <row r="1039" spans="1:4" x14ac:dyDescent="0.2">
      <c r="A1039" s="4">
        <v>712.16499999999996</v>
      </c>
      <c r="B1039" s="4">
        <v>0.14000000000000001</v>
      </c>
      <c r="C1039" s="3">
        <v>712.16499999999996</v>
      </c>
      <c r="D1039" s="3">
        <v>0.14000000000000001</v>
      </c>
    </row>
    <row r="1040" spans="1:4" x14ac:dyDescent="0.2">
      <c r="A1040" s="4">
        <v>712.50199999999995</v>
      </c>
      <c r="B1040" s="4">
        <v>0.14000000000000001</v>
      </c>
      <c r="C1040" s="3">
        <v>712.50199999999995</v>
      </c>
      <c r="D1040" s="3">
        <v>0.14000000000000001</v>
      </c>
    </row>
    <row r="1041" spans="1:4" x14ac:dyDescent="0.2">
      <c r="A1041" s="4">
        <v>712.83799999999997</v>
      </c>
      <c r="B1041" s="4">
        <v>0.14000000000000001</v>
      </c>
      <c r="C1041" s="3">
        <v>712.83799999999997</v>
      </c>
      <c r="D1041" s="3">
        <v>0.14000000000000001</v>
      </c>
    </row>
    <row r="1042" spans="1:4" x14ac:dyDescent="0.2">
      <c r="A1042" s="4">
        <v>713.17399999999998</v>
      </c>
      <c r="B1042" s="4">
        <v>0.14000000000000001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0.14000000000000001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0.14000000000000001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0.14000000000000001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0.14000000000000001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0.14000000000000001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0.14000000000000001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0.14000000000000001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0.14000000000000001</v>
      </c>
      <c r="C1050" s="3">
        <v>715.86300000000006</v>
      </c>
      <c r="D1050" s="3">
        <v>0.15</v>
      </c>
    </row>
    <row r="1051" spans="1:4" x14ac:dyDescent="0.2">
      <c r="A1051" s="4">
        <v>716.19899999999996</v>
      </c>
      <c r="B1051" s="4">
        <v>0.14000000000000001</v>
      </c>
      <c r="C1051" s="3">
        <v>716.19899999999996</v>
      </c>
      <c r="D1051" s="3">
        <v>0.15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0.15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0.15</v>
      </c>
    </row>
    <row r="1054" spans="1:4" x14ac:dyDescent="0.2">
      <c r="A1054" s="4">
        <v>717.20600000000002</v>
      </c>
      <c r="B1054" s="4">
        <v>0.15</v>
      </c>
      <c r="C1054" s="3">
        <v>717.20600000000002</v>
      </c>
      <c r="D1054" s="3">
        <v>0.15</v>
      </c>
    </row>
    <row r="1055" spans="1:4" x14ac:dyDescent="0.2">
      <c r="A1055" s="4">
        <v>717.54200000000003</v>
      </c>
      <c r="B1055" s="4">
        <v>0.15</v>
      </c>
      <c r="C1055" s="3">
        <v>717.54200000000003</v>
      </c>
      <c r="D1055" s="3">
        <v>0.15</v>
      </c>
    </row>
    <row r="1056" spans="1:4" x14ac:dyDescent="0.2">
      <c r="A1056" s="4">
        <v>717.87699999999995</v>
      </c>
      <c r="B1056" s="4">
        <v>0.15</v>
      </c>
      <c r="C1056" s="3">
        <v>717.87699999999995</v>
      </c>
      <c r="D1056" s="3">
        <v>0.15</v>
      </c>
    </row>
    <row r="1057" spans="1:4" x14ac:dyDescent="0.2">
      <c r="A1057" s="4">
        <v>718.21299999999997</v>
      </c>
      <c r="B1057" s="4">
        <v>0.15</v>
      </c>
      <c r="C1057" s="3">
        <v>718.21299999999997</v>
      </c>
      <c r="D1057" s="3">
        <v>0.15</v>
      </c>
    </row>
    <row r="1058" spans="1:4" x14ac:dyDescent="0.2">
      <c r="A1058" s="4">
        <v>718.548</v>
      </c>
      <c r="B1058" s="4">
        <v>0.15</v>
      </c>
      <c r="C1058" s="3">
        <v>718.548</v>
      </c>
      <c r="D1058" s="3">
        <v>0.15</v>
      </c>
    </row>
    <row r="1059" spans="1:4" x14ac:dyDescent="0.2">
      <c r="A1059" s="4">
        <v>718.88400000000001</v>
      </c>
      <c r="B1059" s="4">
        <v>0.15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0.15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0.15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0.15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0.15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0.16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0.16</v>
      </c>
    </row>
    <row r="1067" spans="1:4" x14ac:dyDescent="0.2">
      <c r="A1067" s="4">
        <v>721.56600000000003</v>
      </c>
      <c r="B1067" s="4">
        <v>0.16</v>
      </c>
      <c r="C1067" s="3">
        <v>721.56600000000003</v>
      </c>
      <c r="D1067" s="3">
        <v>0.16</v>
      </c>
    </row>
    <row r="1068" spans="1:4" x14ac:dyDescent="0.2">
      <c r="A1068" s="4">
        <v>721.90099999999995</v>
      </c>
      <c r="B1068" s="4">
        <v>0.16</v>
      </c>
      <c r="C1068" s="3">
        <v>721.90099999999995</v>
      </c>
      <c r="D1068" s="3">
        <v>0.16</v>
      </c>
    </row>
    <row r="1069" spans="1:4" x14ac:dyDescent="0.2">
      <c r="A1069" s="4">
        <v>722.23599999999999</v>
      </c>
      <c r="B1069" s="4">
        <v>0.16</v>
      </c>
      <c r="C1069" s="3">
        <v>722.23599999999999</v>
      </c>
      <c r="D1069" s="3">
        <v>0.16</v>
      </c>
    </row>
    <row r="1070" spans="1:4" x14ac:dyDescent="0.2">
      <c r="A1070" s="4">
        <v>722.57100000000003</v>
      </c>
      <c r="B1070" s="4">
        <v>0.16</v>
      </c>
      <c r="C1070" s="3">
        <v>722.57100000000003</v>
      </c>
      <c r="D1070" s="3">
        <v>0.16</v>
      </c>
    </row>
    <row r="1071" spans="1:4" x14ac:dyDescent="0.2">
      <c r="A1071" s="4">
        <v>722.90599999999995</v>
      </c>
      <c r="B1071" s="4">
        <v>0.16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0.16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0.16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0.16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0.16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0.17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0.17</v>
      </c>
    </row>
    <row r="1079" spans="1:4" x14ac:dyDescent="0.2">
      <c r="A1079" s="4">
        <v>725.58299999999997</v>
      </c>
      <c r="B1079" s="4">
        <v>0.17</v>
      </c>
      <c r="C1079" s="3">
        <v>725.58299999999997</v>
      </c>
      <c r="D1079" s="3">
        <v>0.17</v>
      </c>
    </row>
    <row r="1080" spans="1:4" x14ac:dyDescent="0.2">
      <c r="A1080" s="4">
        <v>725.91800000000001</v>
      </c>
      <c r="B1080" s="4">
        <v>0.17</v>
      </c>
      <c r="C1080" s="3">
        <v>725.91800000000001</v>
      </c>
      <c r="D1080" s="3">
        <v>0.17</v>
      </c>
    </row>
    <row r="1081" spans="1:4" x14ac:dyDescent="0.2">
      <c r="A1081" s="4">
        <v>726.25199999999995</v>
      </c>
      <c r="B1081" s="4">
        <v>0.17</v>
      </c>
      <c r="C1081" s="3">
        <v>726.25199999999995</v>
      </c>
      <c r="D1081" s="3">
        <v>0.17</v>
      </c>
    </row>
    <row r="1082" spans="1:4" x14ac:dyDescent="0.2">
      <c r="A1082" s="4">
        <v>726.58600000000001</v>
      </c>
      <c r="B1082" s="4">
        <v>0.17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0.17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0.17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0.17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0.18</v>
      </c>
    </row>
    <row r="1087" spans="1:4" x14ac:dyDescent="0.2">
      <c r="A1087" s="4">
        <v>728.25699999999995</v>
      </c>
      <c r="B1087" s="4">
        <v>0.18</v>
      </c>
      <c r="C1087" s="3">
        <v>728.25699999999995</v>
      </c>
      <c r="D1087" s="3">
        <v>0.18</v>
      </c>
    </row>
    <row r="1088" spans="1:4" x14ac:dyDescent="0.2">
      <c r="A1088" s="4">
        <v>728.59199999999998</v>
      </c>
      <c r="B1088" s="4">
        <v>0.18</v>
      </c>
      <c r="C1088" s="3">
        <v>728.59199999999998</v>
      </c>
      <c r="D1088" s="3">
        <v>0.18</v>
      </c>
    </row>
    <row r="1089" spans="1:4" x14ac:dyDescent="0.2">
      <c r="A1089" s="4">
        <v>728.92600000000004</v>
      </c>
      <c r="B1089" s="4">
        <v>0.18</v>
      </c>
      <c r="C1089" s="3">
        <v>728.92600000000004</v>
      </c>
      <c r="D1089" s="3">
        <v>0.18</v>
      </c>
    </row>
    <row r="1090" spans="1:4" x14ac:dyDescent="0.2">
      <c r="A1090" s="4">
        <v>729.25900000000001</v>
      </c>
      <c r="B1090" s="4">
        <v>0.18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0.18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0.19</v>
      </c>
    </row>
    <row r="1095" spans="1:4" x14ac:dyDescent="0.2">
      <c r="A1095" s="4">
        <v>730.92899999999997</v>
      </c>
      <c r="B1095" s="4">
        <v>0.19</v>
      </c>
      <c r="C1095" s="3">
        <v>730.92899999999997</v>
      </c>
      <c r="D1095" s="3">
        <v>0.19</v>
      </c>
    </row>
    <row r="1096" spans="1:4" x14ac:dyDescent="0.2">
      <c r="A1096" s="4">
        <v>731.26199999999994</v>
      </c>
      <c r="B1096" s="4">
        <v>0.19</v>
      </c>
      <c r="C1096" s="3">
        <v>731.26199999999994</v>
      </c>
      <c r="D1096" s="3">
        <v>0.19</v>
      </c>
    </row>
    <row r="1097" spans="1:4" x14ac:dyDescent="0.2">
      <c r="A1097" s="4">
        <v>731.596</v>
      </c>
      <c r="B1097" s="4">
        <v>0.19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0.19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0.2</v>
      </c>
      <c r="C1100" s="3">
        <v>732.596</v>
      </c>
      <c r="D1100" s="3">
        <v>0.2</v>
      </c>
    </row>
    <row r="1101" spans="1:4" x14ac:dyDescent="0.2">
      <c r="A1101" s="4">
        <v>732.93</v>
      </c>
      <c r="B1101" s="4">
        <v>0.2</v>
      </c>
      <c r="C1101" s="3">
        <v>732.93</v>
      </c>
      <c r="D1101" s="3">
        <v>0.2</v>
      </c>
    </row>
    <row r="1102" spans="1:4" x14ac:dyDescent="0.2">
      <c r="A1102" s="4">
        <v>733.26300000000003</v>
      </c>
      <c r="B1102" s="4">
        <v>0.2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0.2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0.2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0.21</v>
      </c>
    </row>
    <row r="1106" spans="1:4" x14ac:dyDescent="0.2">
      <c r="A1106" s="4">
        <v>734.596</v>
      </c>
      <c r="B1106" s="4">
        <v>0.21</v>
      </c>
      <c r="C1106" s="3">
        <v>734.596</v>
      </c>
      <c r="D1106" s="3">
        <v>0.21</v>
      </c>
    </row>
    <row r="1107" spans="1:4" x14ac:dyDescent="0.2">
      <c r="A1107" s="4">
        <v>734.92899999999997</v>
      </c>
      <c r="B1107" s="4">
        <v>0.21</v>
      </c>
      <c r="C1107" s="3">
        <v>734.92899999999997</v>
      </c>
      <c r="D1107" s="3">
        <v>0.21</v>
      </c>
    </row>
    <row r="1108" spans="1:4" x14ac:dyDescent="0.2">
      <c r="A1108" s="4">
        <v>735.26300000000003</v>
      </c>
      <c r="B1108" s="4">
        <v>0.21</v>
      </c>
      <c r="C1108" s="3">
        <v>735.26300000000003</v>
      </c>
      <c r="D1108" s="3">
        <v>0.21</v>
      </c>
    </row>
    <row r="1109" spans="1:4" x14ac:dyDescent="0.2">
      <c r="A1109" s="4">
        <v>735.596</v>
      </c>
      <c r="B1109" s="4">
        <v>0.21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0.21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0.21</v>
      </c>
      <c r="C1111" s="3">
        <v>736.26199999999994</v>
      </c>
      <c r="D1111" s="3">
        <v>0.22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0.22</v>
      </c>
    </row>
    <row r="1113" spans="1:4" x14ac:dyDescent="0.2">
      <c r="A1113" s="4">
        <v>736.92700000000002</v>
      </c>
      <c r="B1113" s="4">
        <v>0.22</v>
      </c>
      <c r="C1113" s="3">
        <v>736.92700000000002</v>
      </c>
      <c r="D1113" s="3">
        <v>0.22</v>
      </c>
    </row>
    <row r="1114" spans="1:4" x14ac:dyDescent="0.2">
      <c r="A1114" s="4">
        <v>737.26</v>
      </c>
      <c r="B1114" s="4">
        <v>0.22</v>
      </c>
      <c r="C1114" s="3">
        <v>737.26</v>
      </c>
      <c r="D1114" s="3">
        <v>0.22</v>
      </c>
    </row>
    <row r="1115" spans="1:4" x14ac:dyDescent="0.2">
      <c r="A1115" s="4">
        <v>737.59299999999996</v>
      </c>
      <c r="B1115" s="4">
        <v>0.22</v>
      </c>
      <c r="C1115" s="3">
        <v>737.59299999999996</v>
      </c>
      <c r="D1115" s="3">
        <v>0.22</v>
      </c>
    </row>
    <row r="1116" spans="1:4" x14ac:dyDescent="0.2">
      <c r="A1116" s="4">
        <v>737.92499999999995</v>
      </c>
      <c r="B1116" s="4">
        <v>0.22</v>
      </c>
      <c r="C1116" s="3">
        <v>737.92499999999995</v>
      </c>
      <c r="D1116" s="3">
        <v>0.22</v>
      </c>
    </row>
    <row r="1117" spans="1:4" x14ac:dyDescent="0.2">
      <c r="A1117" s="4">
        <v>738.25800000000004</v>
      </c>
      <c r="B1117" s="4">
        <v>0.22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0.22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0.22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0.22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0.22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0.22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0.23</v>
      </c>
    </row>
    <row r="1126" spans="1:4" x14ac:dyDescent="0.2">
      <c r="A1126" s="4">
        <v>741.25</v>
      </c>
      <c r="B1126" s="4">
        <v>0.23</v>
      </c>
      <c r="C1126" s="3">
        <v>741.25</v>
      </c>
      <c r="D1126" s="3">
        <v>0.23</v>
      </c>
    </row>
    <row r="1127" spans="1:4" x14ac:dyDescent="0.2">
      <c r="A1127" s="4">
        <v>741.58199999999999</v>
      </c>
      <c r="B1127" s="4">
        <v>0.23</v>
      </c>
      <c r="C1127" s="3">
        <v>741.58199999999999</v>
      </c>
      <c r="D1127" s="3">
        <v>0.23</v>
      </c>
    </row>
    <row r="1128" spans="1:4" x14ac:dyDescent="0.2">
      <c r="A1128" s="4">
        <v>741.91399999999999</v>
      </c>
      <c r="B1128" s="4">
        <v>0.23</v>
      </c>
      <c r="C1128" s="3">
        <v>741.91399999999999</v>
      </c>
      <c r="D1128" s="3">
        <v>0.23</v>
      </c>
    </row>
    <row r="1129" spans="1:4" x14ac:dyDescent="0.2">
      <c r="A1129" s="4">
        <v>742.24599999999998</v>
      </c>
      <c r="B1129" s="4">
        <v>0.23</v>
      </c>
      <c r="C1129" s="3">
        <v>742.24599999999998</v>
      </c>
      <c r="D1129" s="3">
        <v>0.23</v>
      </c>
    </row>
    <row r="1130" spans="1:4" x14ac:dyDescent="0.2">
      <c r="A1130" s="4">
        <v>742.57799999999997</v>
      </c>
      <c r="B1130" s="4">
        <v>0.23</v>
      </c>
      <c r="C1130" s="3">
        <v>742.57799999999997</v>
      </c>
      <c r="D1130" s="3">
        <v>0.23</v>
      </c>
    </row>
    <row r="1131" spans="1:4" x14ac:dyDescent="0.2">
      <c r="A1131" s="4">
        <v>742.91</v>
      </c>
      <c r="B1131" s="4">
        <v>0.23</v>
      </c>
      <c r="C1131" s="3">
        <v>742.91</v>
      </c>
      <c r="D1131" s="3">
        <v>0.23</v>
      </c>
    </row>
    <row r="1132" spans="1:4" x14ac:dyDescent="0.2">
      <c r="A1132" s="4">
        <v>743.24199999999996</v>
      </c>
      <c r="B1132" s="4">
        <v>0.23</v>
      </c>
      <c r="C1132" s="3">
        <v>743.24199999999996</v>
      </c>
      <c r="D1132" s="3">
        <v>0.23</v>
      </c>
    </row>
    <row r="1133" spans="1:4" x14ac:dyDescent="0.2">
      <c r="A1133" s="4">
        <v>743.57399999999996</v>
      </c>
      <c r="B1133" s="4">
        <v>0.23</v>
      </c>
      <c r="C1133" s="3">
        <v>743.57399999999996</v>
      </c>
      <c r="D1133" s="3">
        <v>0.23</v>
      </c>
    </row>
    <row r="1134" spans="1:4" x14ac:dyDescent="0.2">
      <c r="A1134" s="4">
        <v>743.90599999999995</v>
      </c>
      <c r="B1134" s="4">
        <v>0.23</v>
      </c>
      <c r="C1134" s="3">
        <v>743.90599999999995</v>
      </c>
      <c r="D1134" s="3">
        <v>0.23</v>
      </c>
    </row>
    <row r="1135" spans="1:4" x14ac:dyDescent="0.2">
      <c r="A1135" s="4">
        <v>744.23699999999997</v>
      </c>
      <c r="B1135" s="4">
        <v>0.23</v>
      </c>
      <c r="C1135" s="3">
        <v>744.23699999999997</v>
      </c>
      <c r="D1135" s="3">
        <v>0.23</v>
      </c>
    </row>
    <row r="1136" spans="1:4" x14ac:dyDescent="0.2">
      <c r="A1136" s="4">
        <v>744.56899999999996</v>
      </c>
      <c r="B1136" s="4">
        <v>0.23</v>
      </c>
      <c r="C1136" s="3">
        <v>744.56899999999996</v>
      </c>
      <c r="D1136" s="3">
        <v>0.23</v>
      </c>
    </row>
    <row r="1137" spans="1:4" x14ac:dyDescent="0.2">
      <c r="A1137" s="4">
        <v>744.90099999999995</v>
      </c>
      <c r="B1137" s="4">
        <v>0.23</v>
      </c>
      <c r="C1137" s="3">
        <v>744.90099999999995</v>
      </c>
      <c r="D1137" s="3">
        <v>0.23</v>
      </c>
    </row>
    <row r="1138" spans="1:4" x14ac:dyDescent="0.2">
      <c r="A1138" s="4">
        <v>745.23199999999997</v>
      </c>
      <c r="B1138" s="4">
        <v>0.23</v>
      </c>
      <c r="C1138" s="3">
        <v>745.23199999999997</v>
      </c>
      <c r="D1138" s="3">
        <v>0.23</v>
      </c>
    </row>
    <row r="1139" spans="1:4" x14ac:dyDescent="0.2">
      <c r="A1139" s="4">
        <v>745.56399999999996</v>
      </c>
      <c r="B1139" s="4">
        <v>0.23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0.23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0.23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0.23</v>
      </c>
      <c r="C1142" s="3">
        <v>746.55799999999999</v>
      </c>
      <c r="D1142" s="3">
        <v>0.23</v>
      </c>
    </row>
    <row r="1143" spans="1:4" x14ac:dyDescent="0.2">
      <c r="A1143" s="4">
        <v>746.89</v>
      </c>
      <c r="B1143" s="4">
        <v>0.23</v>
      </c>
      <c r="C1143" s="3">
        <v>746.89</v>
      </c>
      <c r="D1143" s="3">
        <v>0.23</v>
      </c>
    </row>
    <row r="1144" spans="1:4" x14ac:dyDescent="0.2">
      <c r="A1144" s="4">
        <v>747.221</v>
      </c>
      <c r="B1144" s="4">
        <v>0.23</v>
      </c>
      <c r="C1144" s="3">
        <v>747.221</v>
      </c>
      <c r="D1144" s="3">
        <v>0.23</v>
      </c>
    </row>
    <row r="1145" spans="1:4" x14ac:dyDescent="0.2">
      <c r="A1145" s="4">
        <v>747.55200000000002</v>
      </c>
      <c r="B1145" s="4">
        <v>0.23</v>
      </c>
      <c r="C1145" s="3">
        <v>747.55200000000002</v>
      </c>
      <c r="D1145" s="3">
        <v>0.23</v>
      </c>
    </row>
    <row r="1146" spans="1:4" x14ac:dyDescent="0.2">
      <c r="A1146" s="4">
        <v>747.88400000000001</v>
      </c>
      <c r="B1146" s="4">
        <v>0.23</v>
      </c>
      <c r="C1146" s="3">
        <v>747.88400000000001</v>
      </c>
      <c r="D1146" s="3">
        <v>0.23</v>
      </c>
    </row>
    <row r="1147" spans="1:4" x14ac:dyDescent="0.2">
      <c r="A1147" s="4">
        <v>748.21500000000003</v>
      </c>
      <c r="B1147" s="4">
        <v>0.23</v>
      </c>
      <c r="C1147" s="3">
        <v>748.21500000000003</v>
      </c>
      <c r="D1147" s="3">
        <v>0.23</v>
      </c>
    </row>
    <row r="1148" spans="1:4" x14ac:dyDescent="0.2">
      <c r="A1148" s="4">
        <v>748.54600000000005</v>
      </c>
      <c r="B1148" s="4">
        <v>0.23</v>
      </c>
      <c r="C1148" s="3">
        <v>748.54600000000005</v>
      </c>
      <c r="D1148" s="3">
        <v>0.23</v>
      </c>
    </row>
    <row r="1149" spans="1:4" x14ac:dyDescent="0.2">
      <c r="A1149" s="4">
        <v>748.87699999999995</v>
      </c>
      <c r="B1149" s="4">
        <v>0.23</v>
      </c>
      <c r="C1149" s="3">
        <v>748.87699999999995</v>
      </c>
      <c r="D1149" s="3">
        <v>0.23</v>
      </c>
    </row>
    <row r="1150" spans="1:4" x14ac:dyDescent="0.2">
      <c r="A1150" s="4">
        <v>749.20799999999997</v>
      </c>
      <c r="B1150" s="4">
        <v>0.23</v>
      </c>
      <c r="C1150" s="3">
        <v>749.20799999999997</v>
      </c>
      <c r="D1150" s="3">
        <v>0.23</v>
      </c>
    </row>
    <row r="1151" spans="1:4" x14ac:dyDescent="0.2">
      <c r="A1151" s="4">
        <v>749.53899999999999</v>
      </c>
      <c r="B1151" s="4">
        <v>0.23</v>
      </c>
      <c r="C1151" s="3">
        <v>749.53899999999999</v>
      </c>
      <c r="D1151" s="3">
        <v>0.23</v>
      </c>
    </row>
    <row r="1152" spans="1:4" x14ac:dyDescent="0.2">
      <c r="A1152" s="4">
        <v>749.87</v>
      </c>
      <c r="B1152" s="4">
        <v>0.23</v>
      </c>
      <c r="C1152" s="3">
        <v>749.87</v>
      </c>
      <c r="D1152" s="3">
        <v>0.23</v>
      </c>
    </row>
    <row r="1153" spans="1:4" x14ac:dyDescent="0.2">
      <c r="A1153" s="4">
        <v>750.20100000000002</v>
      </c>
      <c r="B1153" s="4">
        <v>0.23</v>
      </c>
      <c r="C1153" s="3">
        <v>750.20100000000002</v>
      </c>
      <c r="D1153" s="3">
        <v>0.23</v>
      </c>
    </row>
    <row r="1154" spans="1:4" x14ac:dyDescent="0.2">
      <c r="A1154" s="4">
        <v>750.53200000000004</v>
      </c>
      <c r="B1154" s="4">
        <v>0.23</v>
      </c>
      <c r="C1154" s="3">
        <v>750.53200000000004</v>
      </c>
      <c r="D1154" s="3">
        <v>0.23</v>
      </c>
    </row>
    <row r="1155" spans="1:4" x14ac:dyDescent="0.2">
      <c r="A1155" s="4">
        <v>750.86199999999997</v>
      </c>
      <c r="B1155" s="4">
        <v>0.23</v>
      </c>
      <c r="C1155" s="3">
        <v>750.86199999999997</v>
      </c>
      <c r="D1155" s="3">
        <v>0.23</v>
      </c>
    </row>
    <row r="1156" spans="1:4" x14ac:dyDescent="0.2">
      <c r="A1156" s="4">
        <v>751.19299999999998</v>
      </c>
      <c r="B1156" s="4">
        <v>0.23</v>
      </c>
      <c r="C1156" s="3">
        <v>751.19299999999998</v>
      </c>
      <c r="D1156" s="3">
        <v>0.23</v>
      </c>
    </row>
    <row r="1157" spans="1:4" x14ac:dyDescent="0.2">
      <c r="A1157" s="4">
        <v>751.524</v>
      </c>
      <c r="B1157" s="4">
        <v>0.23</v>
      </c>
      <c r="C1157" s="3">
        <v>751.524</v>
      </c>
      <c r="D1157" s="3">
        <v>0.23</v>
      </c>
    </row>
    <row r="1158" spans="1:4" x14ac:dyDescent="0.2">
      <c r="A1158" s="4">
        <v>751.85400000000004</v>
      </c>
      <c r="B1158" s="4">
        <v>0.23</v>
      </c>
      <c r="C1158" s="3">
        <v>751.85400000000004</v>
      </c>
      <c r="D1158" s="3">
        <v>0.23</v>
      </c>
    </row>
    <row r="1159" spans="1:4" x14ac:dyDescent="0.2">
      <c r="A1159" s="4">
        <v>752.18499999999995</v>
      </c>
      <c r="B1159" s="4">
        <v>0.23</v>
      </c>
      <c r="C1159" s="3">
        <v>752.18499999999995</v>
      </c>
      <c r="D1159" s="3">
        <v>0.23</v>
      </c>
    </row>
    <row r="1160" spans="1:4" x14ac:dyDescent="0.2">
      <c r="A1160" s="4">
        <v>752.51499999999999</v>
      </c>
      <c r="B1160" s="4">
        <v>0.23</v>
      </c>
      <c r="C1160" s="3">
        <v>752.51499999999999</v>
      </c>
      <c r="D1160" s="3">
        <v>0.23</v>
      </c>
    </row>
    <row r="1161" spans="1:4" x14ac:dyDescent="0.2">
      <c r="A1161" s="4">
        <v>752.846</v>
      </c>
      <c r="B1161" s="4">
        <v>0.23</v>
      </c>
      <c r="C1161" s="3">
        <v>752.846</v>
      </c>
      <c r="D1161" s="3">
        <v>0.23</v>
      </c>
    </row>
    <row r="1162" spans="1:4" x14ac:dyDescent="0.2">
      <c r="A1162" s="4">
        <v>753.17600000000004</v>
      </c>
      <c r="B1162" s="4">
        <v>0.23</v>
      </c>
      <c r="C1162" s="3">
        <v>753.17600000000004</v>
      </c>
      <c r="D1162" s="3">
        <v>0.23</v>
      </c>
    </row>
    <row r="1163" spans="1:4" x14ac:dyDescent="0.2">
      <c r="A1163" s="4">
        <v>753.50699999999995</v>
      </c>
      <c r="B1163" s="4">
        <v>0.23</v>
      </c>
      <c r="C1163" s="3">
        <v>753.50699999999995</v>
      </c>
      <c r="D1163" s="3">
        <v>0.23</v>
      </c>
    </row>
    <row r="1164" spans="1:4" x14ac:dyDescent="0.2">
      <c r="A1164" s="4">
        <v>753.83699999999999</v>
      </c>
      <c r="B1164" s="4">
        <v>0.23</v>
      </c>
      <c r="C1164" s="3">
        <v>753.83699999999999</v>
      </c>
      <c r="D1164" s="3">
        <v>0.23</v>
      </c>
    </row>
    <row r="1165" spans="1:4" x14ac:dyDescent="0.2">
      <c r="A1165" s="4">
        <v>754.16700000000003</v>
      </c>
      <c r="B1165" s="4">
        <v>0.23</v>
      </c>
      <c r="C1165" s="3">
        <v>754.16700000000003</v>
      </c>
      <c r="D1165" s="3">
        <v>0.23</v>
      </c>
    </row>
    <row r="1166" spans="1:4" x14ac:dyDescent="0.2">
      <c r="A1166" s="4">
        <v>754.49800000000005</v>
      </c>
      <c r="B1166" s="4">
        <v>0.23</v>
      </c>
      <c r="C1166" s="3">
        <v>754.49800000000005</v>
      </c>
      <c r="D1166" s="3">
        <v>0.23</v>
      </c>
    </row>
    <row r="1167" spans="1:4" x14ac:dyDescent="0.2">
      <c r="A1167" s="4">
        <v>754.82799999999997</v>
      </c>
      <c r="B1167" s="4">
        <v>0.23</v>
      </c>
      <c r="C1167" s="3">
        <v>754.82799999999997</v>
      </c>
      <c r="D1167" s="3">
        <v>0.23</v>
      </c>
    </row>
    <row r="1168" spans="1:4" x14ac:dyDescent="0.2">
      <c r="A1168" s="4">
        <v>755.15800000000002</v>
      </c>
      <c r="B1168" s="4">
        <v>0.23</v>
      </c>
      <c r="C1168" s="3">
        <v>755.15800000000002</v>
      </c>
      <c r="D1168" s="3">
        <v>0.23</v>
      </c>
    </row>
    <row r="1169" spans="1:4" x14ac:dyDescent="0.2">
      <c r="A1169" s="4">
        <v>755.48800000000006</v>
      </c>
      <c r="B1169" s="4">
        <v>0.23</v>
      </c>
      <c r="C1169" s="3">
        <v>755.48800000000006</v>
      </c>
      <c r="D1169" s="3">
        <v>0.23</v>
      </c>
    </row>
    <row r="1170" spans="1:4" x14ac:dyDescent="0.2">
      <c r="A1170" s="4">
        <v>755.81799999999998</v>
      </c>
      <c r="B1170" s="4">
        <v>0.23</v>
      </c>
      <c r="C1170" s="3">
        <v>755.81799999999998</v>
      </c>
      <c r="D1170" s="3">
        <v>0.23</v>
      </c>
    </row>
    <row r="1171" spans="1:4" x14ac:dyDescent="0.2">
      <c r="A1171" s="4">
        <v>756.14800000000002</v>
      </c>
      <c r="B1171" s="4">
        <v>0.23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0.23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0.23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0.23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0.23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0.23</v>
      </c>
      <c r="C1176" s="3">
        <v>757.79700000000003</v>
      </c>
      <c r="D1176" s="3">
        <v>0.23</v>
      </c>
    </row>
    <row r="1177" spans="1:4" x14ac:dyDescent="0.2">
      <c r="A1177" s="4">
        <v>758.12699999999995</v>
      </c>
      <c r="B1177" s="4">
        <v>0.23</v>
      </c>
      <c r="C1177" s="3">
        <v>758.12699999999995</v>
      </c>
      <c r="D1177" s="3">
        <v>0.23</v>
      </c>
    </row>
    <row r="1178" spans="1:4" x14ac:dyDescent="0.2">
      <c r="A1178" s="4">
        <v>758.45699999999999</v>
      </c>
      <c r="B1178" s="4">
        <v>0.23</v>
      </c>
      <c r="C1178" s="3">
        <v>758.45699999999999</v>
      </c>
      <c r="D1178" s="3">
        <v>0.23</v>
      </c>
    </row>
    <row r="1179" spans="1:4" x14ac:dyDescent="0.2">
      <c r="A1179" s="4">
        <v>758.78599999999994</v>
      </c>
      <c r="B1179" s="4">
        <v>0.23</v>
      </c>
      <c r="C1179" s="3">
        <v>758.78599999999994</v>
      </c>
      <c r="D1179" s="3">
        <v>0.23</v>
      </c>
    </row>
    <row r="1180" spans="1:4" x14ac:dyDescent="0.2">
      <c r="A1180" s="4">
        <v>759.11599999999999</v>
      </c>
      <c r="B1180" s="4">
        <v>0.23</v>
      </c>
      <c r="C1180" s="3">
        <v>759.11599999999999</v>
      </c>
      <c r="D1180" s="3">
        <v>0.23</v>
      </c>
    </row>
    <row r="1181" spans="1:4" x14ac:dyDescent="0.2">
      <c r="A1181" s="4">
        <v>759.44500000000005</v>
      </c>
      <c r="B1181" s="4">
        <v>0.23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0.23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0.23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0.23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0.23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0.23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0.23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0.23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0.23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0.23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0.23</v>
      </c>
      <c r="C1191" s="3">
        <v>762.73699999999997</v>
      </c>
      <c r="D1191" s="3">
        <v>0.23</v>
      </c>
    </row>
    <row r="1192" spans="1:4" x14ac:dyDescent="0.2">
      <c r="A1192" s="4">
        <v>763.06600000000003</v>
      </c>
      <c r="B1192" s="4">
        <v>0.23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0.23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0.23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0.23</v>
      </c>
      <c r="C1195" s="3">
        <v>764.053</v>
      </c>
      <c r="D1195" s="3">
        <v>0.23</v>
      </c>
    </row>
    <row r="1196" spans="1:4" x14ac:dyDescent="0.2">
      <c r="A1196" s="4">
        <v>764.38199999999995</v>
      </c>
      <c r="B1196" s="4">
        <v>0.23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0.23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0.23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0.23</v>
      </c>
      <c r="C1199" s="3">
        <v>765.36800000000005</v>
      </c>
      <c r="D1199" s="3">
        <v>0.23</v>
      </c>
    </row>
    <row r="1200" spans="1:4" x14ac:dyDescent="0.2">
      <c r="A1200" s="4">
        <v>765.69600000000003</v>
      </c>
      <c r="B1200" s="4">
        <v>0.23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0.23</v>
      </c>
      <c r="C1201" s="3">
        <v>766.02499999999998</v>
      </c>
      <c r="D1201" s="3">
        <v>0.23</v>
      </c>
    </row>
    <row r="1202" spans="1:4" x14ac:dyDescent="0.2">
      <c r="A1202" s="4">
        <v>766.35299999999995</v>
      </c>
      <c r="B1202" s="4">
        <v>0.23</v>
      </c>
      <c r="C1202" s="3">
        <v>766.35299999999995</v>
      </c>
      <c r="D1202" s="3">
        <v>0.23</v>
      </c>
    </row>
    <row r="1203" spans="1:4" x14ac:dyDescent="0.2">
      <c r="A1203" s="4">
        <v>766.68100000000004</v>
      </c>
      <c r="B1203" s="4">
        <v>0.23</v>
      </c>
      <c r="C1203" s="3">
        <v>766.68100000000004</v>
      </c>
      <c r="D1203" s="3">
        <v>0.23</v>
      </c>
    </row>
    <row r="1204" spans="1:4" x14ac:dyDescent="0.2">
      <c r="A1204" s="4">
        <v>767.01</v>
      </c>
      <c r="B1204" s="4">
        <v>0.23</v>
      </c>
      <c r="C1204" s="3">
        <v>767.01</v>
      </c>
      <c r="D1204" s="3">
        <v>0.23</v>
      </c>
    </row>
    <row r="1205" spans="1:4" x14ac:dyDescent="0.2">
      <c r="A1205" s="4">
        <v>767.33799999999997</v>
      </c>
      <c r="B1205" s="4">
        <v>0.23</v>
      </c>
      <c r="C1205" s="3">
        <v>767.33799999999997</v>
      </c>
      <c r="D1205" s="3">
        <v>0.23</v>
      </c>
    </row>
    <row r="1206" spans="1:4" x14ac:dyDescent="0.2">
      <c r="A1206" s="4">
        <v>767.66600000000005</v>
      </c>
      <c r="B1206" s="4">
        <v>0.23</v>
      </c>
      <c r="C1206" s="3">
        <v>767.66600000000005</v>
      </c>
      <c r="D1206" s="3">
        <v>0.23</v>
      </c>
    </row>
    <row r="1207" spans="1:4" x14ac:dyDescent="0.2">
      <c r="A1207" s="4">
        <v>767.995</v>
      </c>
      <c r="B1207" s="4">
        <v>0.23</v>
      </c>
      <c r="C1207" s="3">
        <v>767.995</v>
      </c>
      <c r="D1207" s="3">
        <v>0.23</v>
      </c>
    </row>
    <row r="1208" spans="1:4" x14ac:dyDescent="0.2">
      <c r="A1208" s="4">
        <v>768.32299999999998</v>
      </c>
      <c r="B1208" s="4">
        <v>0.23</v>
      </c>
      <c r="C1208" s="3">
        <v>768.32299999999998</v>
      </c>
      <c r="D1208" s="3">
        <v>0.23</v>
      </c>
    </row>
    <row r="1209" spans="1:4" x14ac:dyDescent="0.2">
      <c r="A1209" s="4">
        <v>768.65099999999995</v>
      </c>
      <c r="B1209" s="4">
        <v>0.23</v>
      </c>
      <c r="C1209" s="3">
        <v>768.65099999999995</v>
      </c>
      <c r="D1209" s="3">
        <v>0.23</v>
      </c>
    </row>
    <row r="1210" spans="1:4" x14ac:dyDescent="0.2">
      <c r="A1210" s="4">
        <v>768.97900000000004</v>
      </c>
      <c r="B1210" s="4">
        <v>0.23</v>
      </c>
      <c r="C1210" s="3">
        <v>768.97900000000004</v>
      </c>
      <c r="D1210" s="3">
        <v>0.23</v>
      </c>
    </row>
    <row r="1211" spans="1:4" x14ac:dyDescent="0.2">
      <c r="A1211" s="4">
        <v>769.30700000000002</v>
      </c>
      <c r="B1211" s="4">
        <v>0.23</v>
      </c>
      <c r="C1211" s="3">
        <v>769.30700000000002</v>
      </c>
      <c r="D1211" s="3">
        <v>0.23</v>
      </c>
    </row>
    <row r="1212" spans="1:4" x14ac:dyDescent="0.2">
      <c r="A1212" s="4">
        <v>769.63499999999999</v>
      </c>
      <c r="B1212" s="4">
        <v>0.23</v>
      </c>
      <c r="C1212" s="3">
        <v>769.63499999999999</v>
      </c>
      <c r="D1212" s="3">
        <v>0.23</v>
      </c>
    </row>
    <row r="1213" spans="1:4" x14ac:dyDescent="0.2">
      <c r="A1213" s="4">
        <v>769.96299999999997</v>
      </c>
      <c r="B1213" s="4">
        <v>0.23</v>
      </c>
      <c r="C1213" s="3">
        <v>769.96299999999997</v>
      </c>
      <c r="D1213" s="3">
        <v>0.23</v>
      </c>
    </row>
    <row r="1214" spans="1:4" x14ac:dyDescent="0.2">
      <c r="A1214" s="4">
        <v>770.29100000000005</v>
      </c>
      <c r="B1214" s="4">
        <v>0.23</v>
      </c>
      <c r="C1214" s="3">
        <v>770.29100000000005</v>
      </c>
      <c r="D1214" s="3">
        <v>0.23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0.23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0.23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0.23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0.23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0.23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0.23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0.23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0.23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0.23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0.22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0.22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0.22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0.22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0.22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0.22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0.22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0.22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0.22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0.22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0.22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0.22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0.22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0.22</v>
      </c>
    </row>
    <row r="1251" spans="1:4" x14ac:dyDescent="0.2">
      <c r="A1251" s="4">
        <v>782.38599999999997</v>
      </c>
      <c r="B1251" s="4">
        <v>0.22</v>
      </c>
      <c r="C1251" s="3">
        <v>782.38599999999997</v>
      </c>
      <c r="D1251" s="3">
        <v>0.22</v>
      </c>
    </row>
    <row r="1252" spans="1:4" x14ac:dyDescent="0.2">
      <c r="A1252" s="4">
        <v>782.71199999999999</v>
      </c>
      <c r="B1252" s="4">
        <v>0.22</v>
      </c>
      <c r="C1252" s="3">
        <v>782.71199999999999</v>
      </c>
      <c r="D1252" s="3">
        <v>0.22</v>
      </c>
    </row>
    <row r="1253" spans="1:4" x14ac:dyDescent="0.2">
      <c r="A1253" s="4">
        <v>783.03800000000001</v>
      </c>
      <c r="B1253" s="4">
        <v>0.22</v>
      </c>
      <c r="C1253" s="3">
        <v>783.03800000000001</v>
      </c>
      <c r="D1253" s="3">
        <v>0.22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0.22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0.22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0.22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0.22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0.22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0.21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0.21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0.21</v>
      </c>
      <c r="C1279" s="3">
        <v>791.49400000000003</v>
      </c>
      <c r="D1279" s="3">
        <v>0.21</v>
      </c>
    </row>
    <row r="1280" spans="1:4" x14ac:dyDescent="0.2">
      <c r="A1280" s="4">
        <v>791.81799999999998</v>
      </c>
      <c r="B1280" s="4">
        <v>0.21</v>
      </c>
      <c r="C1280" s="3">
        <v>791.81799999999998</v>
      </c>
      <c r="D1280" s="3">
        <v>0.21</v>
      </c>
    </row>
    <row r="1281" spans="1:4" x14ac:dyDescent="0.2">
      <c r="A1281" s="4">
        <v>792.14300000000003</v>
      </c>
      <c r="B1281" s="4">
        <v>0.21</v>
      </c>
      <c r="C1281" s="3">
        <v>792.14300000000003</v>
      </c>
      <c r="D1281" s="3">
        <v>0.21</v>
      </c>
    </row>
    <row r="1282" spans="1:4" x14ac:dyDescent="0.2">
      <c r="A1282" s="4">
        <v>792.46699999999998</v>
      </c>
      <c r="B1282" s="4">
        <v>0.21</v>
      </c>
      <c r="C1282" s="3">
        <v>792.46699999999998</v>
      </c>
      <c r="D1282" s="3">
        <v>0.21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0.21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0.21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0.21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0.2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0.2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0.2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0.2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0.2</v>
      </c>
      <c r="C1313" s="3">
        <v>802.5</v>
      </c>
      <c r="D1313" s="3">
        <v>0.2</v>
      </c>
    </row>
    <row r="1314" spans="1:4" x14ac:dyDescent="0.2">
      <c r="A1314" s="4">
        <v>802.822</v>
      </c>
      <c r="B1314" s="4">
        <v>0.2</v>
      </c>
      <c r="C1314" s="3">
        <v>802.822</v>
      </c>
      <c r="D1314" s="3">
        <v>0.2</v>
      </c>
    </row>
    <row r="1315" spans="1:4" x14ac:dyDescent="0.2">
      <c r="A1315" s="4">
        <v>803.14499999999998</v>
      </c>
      <c r="B1315" s="4">
        <v>0.2</v>
      </c>
      <c r="C1315" s="3">
        <v>803.14499999999998</v>
      </c>
      <c r="D1315" s="3">
        <v>0.2</v>
      </c>
    </row>
    <row r="1316" spans="1:4" x14ac:dyDescent="0.2">
      <c r="A1316" s="4">
        <v>803.46799999999996</v>
      </c>
      <c r="B1316" s="4">
        <v>0.2</v>
      </c>
      <c r="C1316" s="3">
        <v>803.46799999999996</v>
      </c>
      <c r="D1316" s="3">
        <v>0.2</v>
      </c>
    </row>
    <row r="1317" spans="1:4" x14ac:dyDescent="0.2">
      <c r="A1317" s="4">
        <v>803.79</v>
      </c>
      <c r="B1317" s="4">
        <v>0.2</v>
      </c>
      <c r="C1317" s="3">
        <v>803.79</v>
      </c>
      <c r="D1317" s="3">
        <v>0.2</v>
      </c>
    </row>
    <row r="1318" spans="1:4" x14ac:dyDescent="0.2">
      <c r="A1318" s="4">
        <v>804.11300000000006</v>
      </c>
      <c r="B1318" s="4">
        <v>0.2</v>
      </c>
      <c r="C1318" s="3">
        <v>804.11300000000006</v>
      </c>
      <c r="D1318" s="3">
        <v>0.2</v>
      </c>
    </row>
    <row r="1319" spans="1:4" x14ac:dyDescent="0.2">
      <c r="A1319" s="4">
        <v>804.43600000000004</v>
      </c>
      <c r="B1319" s="4">
        <v>0.2</v>
      </c>
      <c r="C1319" s="3">
        <v>804.43600000000004</v>
      </c>
      <c r="D1319" s="3">
        <v>0.2</v>
      </c>
    </row>
    <row r="1320" spans="1:4" x14ac:dyDescent="0.2">
      <c r="A1320" s="4">
        <v>804.75800000000004</v>
      </c>
      <c r="B1320" s="4">
        <v>0.2</v>
      </c>
      <c r="C1320" s="3">
        <v>804.75800000000004</v>
      </c>
      <c r="D1320" s="3">
        <v>0.2</v>
      </c>
    </row>
    <row r="1321" spans="1:4" x14ac:dyDescent="0.2">
      <c r="A1321" s="4">
        <v>805.08100000000002</v>
      </c>
      <c r="B1321" s="4">
        <v>0.2</v>
      </c>
      <c r="C1321" s="3">
        <v>805.08100000000002</v>
      </c>
      <c r="D1321" s="3">
        <v>0.2</v>
      </c>
    </row>
    <row r="1322" spans="1:4" x14ac:dyDescent="0.2">
      <c r="A1322" s="4">
        <v>805.40300000000002</v>
      </c>
      <c r="B1322" s="4">
        <v>0.2</v>
      </c>
      <c r="C1322" s="3">
        <v>805.40300000000002</v>
      </c>
      <c r="D1322" s="3">
        <v>0.2</v>
      </c>
    </row>
    <row r="1323" spans="1:4" x14ac:dyDescent="0.2">
      <c r="A1323" s="4">
        <v>805.72500000000002</v>
      </c>
      <c r="B1323" s="4">
        <v>0.2</v>
      </c>
      <c r="C1323" s="3">
        <v>805.72500000000002</v>
      </c>
      <c r="D1323" s="3">
        <v>0.2</v>
      </c>
    </row>
    <row r="1324" spans="1:4" x14ac:dyDescent="0.2">
      <c r="A1324" s="4">
        <v>806.048</v>
      </c>
      <c r="B1324" s="4">
        <v>0.2</v>
      </c>
      <c r="C1324" s="3">
        <v>806.048</v>
      </c>
      <c r="D1324" s="3">
        <v>0.2</v>
      </c>
    </row>
    <row r="1325" spans="1:4" x14ac:dyDescent="0.2">
      <c r="A1325" s="4">
        <v>806.37</v>
      </c>
      <c r="B1325" s="4">
        <v>0.2</v>
      </c>
      <c r="C1325" s="3">
        <v>806.37</v>
      </c>
      <c r="D1325" s="3">
        <v>0.2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0.2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0.2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0.2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0.2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0.2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0.2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0.2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0.2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0.2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0.2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0.2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0.2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0.2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0.2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0.2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0.2</v>
      </c>
    </row>
    <row r="1356" spans="1:4" x14ac:dyDescent="0.2">
      <c r="A1356" s="4">
        <v>816.33500000000004</v>
      </c>
      <c r="B1356" s="4">
        <v>0.2</v>
      </c>
      <c r="C1356" s="3">
        <v>816.33500000000004</v>
      </c>
      <c r="D1356" s="3">
        <v>0.2</v>
      </c>
    </row>
    <row r="1357" spans="1:4" x14ac:dyDescent="0.2">
      <c r="A1357" s="4">
        <v>816.65499999999997</v>
      </c>
      <c r="B1357" s="4">
        <v>0.2</v>
      </c>
      <c r="C1357" s="3">
        <v>816.65499999999997</v>
      </c>
      <c r="D1357" s="3">
        <v>0.2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0.2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0.2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0.2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0.2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0.2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0.2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0.21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0.21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0.21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0.21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0.21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0.21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0.21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0.22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0.22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0.22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0.23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0.23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0.24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0.24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0.25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0.25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0.26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0.26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0.26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0.27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0.27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0.28000000000000003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0.28000000000000003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0.3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0.3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0.3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0.3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0.3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0.31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0.33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0.33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0.34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0.36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0.36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0.36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0.41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0.42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0.43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0.51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0.56999999999999995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0.6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0.82</v>
      </c>
      <c r="C1751" s="3">
        <v>938.91200000000003</v>
      </c>
      <c r="D1751" s="3">
        <v>0.82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0.83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0.84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0.85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0.85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0.86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0.87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0.88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0.89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0.99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1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1.01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1.02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1.06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1.07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1.08</v>
      </c>
    </row>
    <row r="1779" spans="1:4" x14ac:dyDescent="0.2">
      <c r="A1779" s="4">
        <v>947.28300000000002</v>
      </c>
      <c r="B1779" s="4">
        <v>1.0900000000000001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1.1399999999999999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1.28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1.29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1.35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1.36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1.38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1.39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1.41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1.44</v>
      </c>
      <c r="C1801" s="3">
        <v>953.83100000000002</v>
      </c>
      <c r="D1801" s="3">
        <v>1.44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1.47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1.49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1.49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1.51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1.6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1.6</v>
      </c>
    </row>
    <row r="1814" spans="1:4" x14ac:dyDescent="0.2">
      <c r="A1814" s="4">
        <v>957.68799999999999</v>
      </c>
      <c r="B1814" s="4">
        <v>1.63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1.66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1.67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1.68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1.7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1.71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1.74</v>
      </c>
      <c r="C1820" s="3">
        <v>959.46400000000006</v>
      </c>
      <c r="D1820" s="3">
        <v>1.73</v>
      </c>
    </row>
    <row r="1821" spans="1:4" x14ac:dyDescent="0.2">
      <c r="A1821" s="4">
        <v>959.76</v>
      </c>
      <c r="B1821" s="4">
        <v>1.71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1.73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1.78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1.8</v>
      </c>
      <c r="C1833" s="3">
        <v>963.30700000000002</v>
      </c>
      <c r="D1833" s="3">
        <v>1.8</v>
      </c>
    </row>
    <row r="1834" spans="1:4" x14ac:dyDescent="0.2">
      <c r="A1834" s="4">
        <v>963.60299999999995</v>
      </c>
      <c r="B1834" s="4">
        <v>1.81</v>
      </c>
      <c r="C1834" s="3">
        <v>963.60299999999995</v>
      </c>
      <c r="D1834" s="3">
        <v>1.82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1.83</v>
      </c>
    </row>
    <row r="1836" spans="1:4" x14ac:dyDescent="0.2">
      <c r="A1836" s="4">
        <v>964.19299999999998</v>
      </c>
      <c r="B1836" s="4">
        <v>1.82</v>
      </c>
      <c r="C1836" s="3">
        <v>964.19299999999998</v>
      </c>
      <c r="D1836" s="3">
        <v>1.86</v>
      </c>
    </row>
    <row r="1837" spans="1:4" x14ac:dyDescent="0.2">
      <c r="A1837" s="4">
        <v>964.48800000000006</v>
      </c>
      <c r="B1837" s="4">
        <v>1.83</v>
      </c>
      <c r="C1837" s="3">
        <v>964.48800000000006</v>
      </c>
      <c r="D1837" s="3">
        <v>1.85</v>
      </c>
    </row>
    <row r="1838" spans="1:4" x14ac:dyDescent="0.2">
      <c r="A1838" s="4">
        <v>964.78300000000002</v>
      </c>
      <c r="B1838" s="4">
        <v>1.84</v>
      </c>
      <c r="C1838" s="3">
        <v>964.78300000000002</v>
      </c>
      <c r="D1838" s="3">
        <v>1.85</v>
      </c>
    </row>
    <row r="1839" spans="1:4" x14ac:dyDescent="0.2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2">
      <c r="A1840" s="4">
        <v>965.37300000000005</v>
      </c>
      <c r="B1840" s="4">
        <v>1.84</v>
      </c>
      <c r="C1840" s="3">
        <v>965.37300000000005</v>
      </c>
      <c r="D1840" s="3">
        <v>1.86</v>
      </c>
    </row>
    <row r="1841" spans="1:4" x14ac:dyDescent="0.2">
      <c r="A1841" s="4">
        <v>965.66700000000003</v>
      </c>
      <c r="B1841" s="4">
        <v>1.84</v>
      </c>
      <c r="C1841" s="3">
        <v>965.66700000000003</v>
      </c>
      <c r="D1841" s="3">
        <v>1.84</v>
      </c>
    </row>
    <row r="1842" spans="1:4" x14ac:dyDescent="0.2">
      <c r="A1842" s="4">
        <v>965.96199999999999</v>
      </c>
      <c r="B1842" s="4">
        <v>1.86</v>
      </c>
      <c r="C1842" s="3">
        <v>965.96199999999999</v>
      </c>
      <c r="D1842" s="3">
        <v>1.84</v>
      </c>
    </row>
    <row r="1843" spans="1:4" x14ac:dyDescent="0.2">
      <c r="A1843" s="4">
        <v>966.25699999999995</v>
      </c>
      <c r="B1843" s="4">
        <v>1.84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1.8</v>
      </c>
      <c r="C1844" s="3">
        <v>966.55200000000002</v>
      </c>
      <c r="D1844" s="3">
        <v>1.82</v>
      </c>
    </row>
    <row r="1845" spans="1:4" x14ac:dyDescent="0.2">
      <c r="A1845" s="4">
        <v>966.846</v>
      </c>
      <c r="B1845" s="4">
        <v>1.79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1.83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1.83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1.84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1.84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1.8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1.82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1.81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1.84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1.84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1.86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1.84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1.8</v>
      </c>
    </row>
    <row r="1871" spans="1:4" x14ac:dyDescent="0.2">
      <c r="A1871" s="4">
        <v>974.48699999999997</v>
      </c>
      <c r="B1871" s="4">
        <v>1.86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1.86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1.83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1.84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1.82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1.83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1.81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1.8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1.77</v>
      </c>
    </row>
    <row r="1895" spans="1:4" x14ac:dyDescent="0.2">
      <c r="A1895" s="4">
        <v>981.50599999999997</v>
      </c>
      <c r="B1895" s="4">
        <v>1.78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1.8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1.83</v>
      </c>
      <c r="C1898" s="3">
        <v>982.38099999999997</v>
      </c>
      <c r="D1898" s="3">
        <v>1.81</v>
      </c>
    </row>
    <row r="1899" spans="1:4" x14ac:dyDescent="0.2">
      <c r="A1899" s="4">
        <v>982.673</v>
      </c>
      <c r="B1899" s="4">
        <v>1.78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1.78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1.81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1.86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1.77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1.75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1.72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1.75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1.77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1.85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1.81</v>
      </c>
    </row>
    <row r="1912" spans="1:4" x14ac:dyDescent="0.2">
      <c r="A1912" s="4">
        <v>986.45799999999997</v>
      </c>
      <c r="B1912" s="4">
        <v>1.71</v>
      </c>
      <c r="C1912" s="3">
        <v>986.45799999999997</v>
      </c>
      <c r="D1912" s="3">
        <v>1.74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1.72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1.72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1.71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1.68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1.69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1.69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1.7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1.67</v>
      </c>
      <c r="C1935" s="3">
        <v>993.13300000000004</v>
      </c>
      <c r="D1935" s="3">
        <v>1.67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1.71</v>
      </c>
    </row>
    <row r="1937" spans="1:4" x14ac:dyDescent="0.2">
      <c r="A1937" s="4">
        <v>993.71199999999999</v>
      </c>
      <c r="B1937" s="4">
        <v>1.64</v>
      </c>
      <c r="C1937" s="3">
        <v>993.71199999999999</v>
      </c>
      <c r="D1937" s="3">
        <v>1.65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1.64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1.62</v>
      </c>
    </row>
    <row r="1943" spans="1:4" x14ac:dyDescent="0.2">
      <c r="A1943" s="4">
        <v>995.447</v>
      </c>
      <c r="B1943" s="4">
        <v>1.64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1.65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1.59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1.54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1.49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1.41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1.41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1.38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1.34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1.34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1.32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1.26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1.24</v>
      </c>
    </row>
    <row r="2021" spans="1:4" x14ac:dyDescent="0.2">
      <c r="A2021" s="4">
        <v>1017.825</v>
      </c>
      <c r="B2021" s="4">
        <v>1.26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1.24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1.21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1.19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1.1399999999999999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1.1299999999999999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1.1299999999999999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-0.12</v>
      </c>
      <c r="C2" s="3">
        <v>338.96600000000001</v>
      </c>
      <c r="D2" s="3">
        <v>0.89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-0.04</v>
      </c>
      <c r="C3" s="3">
        <v>339.34800000000001</v>
      </c>
      <c r="D3" s="3">
        <v>0.39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0.51</v>
      </c>
      <c r="L3" s="6">
        <f>D650</f>
        <v>0.44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0.06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0.18</v>
      </c>
      <c r="C5" s="3">
        <v>340.11099999999999</v>
      </c>
      <c r="D5" s="3">
        <v>0.56000000000000005</v>
      </c>
    </row>
    <row r="6" spans="1:16" x14ac:dyDescent="0.2">
      <c r="A6" s="4">
        <v>340.49299999999999</v>
      </c>
      <c r="B6" s="4">
        <v>0.03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-0.28999999999999998</v>
      </c>
      <c r="C7" s="3">
        <v>340.875</v>
      </c>
      <c r="D7" s="3">
        <v>-0.76</v>
      </c>
    </row>
    <row r="8" spans="1:16" x14ac:dyDescent="0.2">
      <c r="A8" s="4">
        <v>341.25599999999997</v>
      </c>
      <c r="B8" s="4">
        <v>-0.24</v>
      </c>
      <c r="C8" s="3">
        <v>341.25599999999997</v>
      </c>
      <c r="D8" s="3">
        <v>-0.65</v>
      </c>
    </row>
    <row r="9" spans="1:16" x14ac:dyDescent="0.2">
      <c r="A9" s="4">
        <v>341.63799999999998</v>
      </c>
      <c r="B9" s="4">
        <v>-1.29</v>
      </c>
      <c r="C9" s="3">
        <v>341.63799999999998</v>
      </c>
      <c r="D9" s="3">
        <v>-1.19</v>
      </c>
    </row>
    <row r="10" spans="1:16" x14ac:dyDescent="0.2">
      <c r="A10" s="4">
        <v>342.01900000000001</v>
      </c>
      <c r="B10" s="4">
        <v>-1.6</v>
      </c>
      <c r="C10" s="3">
        <v>342.01900000000001</v>
      </c>
      <c r="D10" s="3">
        <v>-1.32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0.66</v>
      </c>
      <c r="H11" s="8"/>
    </row>
    <row r="12" spans="1:16" x14ac:dyDescent="0.2">
      <c r="A12" s="4">
        <v>342.78199999999998</v>
      </c>
      <c r="B12" s="4">
        <v>-0.59</v>
      </c>
      <c r="C12" s="3">
        <v>342.78199999999998</v>
      </c>
      <c r="D12" s="3">
        <v>-0.38</v>
      </c>
    </row>
    <row r="13" spans="1:16" x14ac:dyDescent="0.2">
      <c r="A13" s="4">
        <v>343.16300000000001</v>
      </c>
      <c r="B13" s="4">
        <v>0.2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-0.42</v>
      </c>
      <c r="C15" s="3">
        <v>343.92599999999999</v>
      </c>
      <c r="D15" s="3">
        <v>-0.24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0.51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0.12</v>
      </c>
      <c r="C19" s="3">
        <v>345.45</v>
      </c>
      <c r="D19" s="3">
        <v>-0.26</v>
      </c>
    </row>
    <row r="20" spans="1:4" x14ac:dyDescent="0.2">
      <c r="A20" s="4">
        <v>345.83100000000002</v>
      </c>
      <c r="B20" s="4">
        <v>-0.54</v>
      </c>
      <c r="C20" s="3">
        <v>345.83100000000002</v>
      </c>
      <c r="D20" s="3">
        <v>-0.78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0.25</v>
      </c>
    </row>
    <row r="22" spans="1:4" x14ac:dyDescent="0.2">
      <c r="A22" s="4">
        <v>346.59300000000002</v>
      </c>
      <c r="B22" s="4">
        <v>0.47</v>
      </c>
      <c r="C22" s="3">
        <v>346.59300000000002</v>
      </c>
      <c r="D22" s="3">
        <v>0.38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0.38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0.51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1.63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0.17</v>
      </c>
      <c r="C3" s="3">
        <v>339.34800000000001</v>
      </c>
      <c r="D3" s="3">
        <v>0.1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0.61</v>
      </c>
      <c r="L3" s="6">
        <f>D650</f>
        <v>0.5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0.28000000000000003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0.6</v>
      </c>
      <c r="C5" s="3">
        <v>340.11099999999999</v>
      </c>
      <c r="D5" s="3">
        <v>0.2</v>
      </c>
    </row>
    <row r="6" spans="1:16" x14ac:dyDescent="0.2">
      <c r="A6" s="4">
        <v>340.49299999999999</v>
      </c>
      <c r="B6" s="4">
        <v>0.08</v>
      </c>
      <c r="C6" s="3">
        <v>340.49299999999999</v>
      </c>
      <c r="D6" s="3">
        <v>-0.21</v>
      </c>
    </row>
    <row r="7" spans="1:16" x14ac:dyDescent="0.2">
      <c r="A7" s="4">
        <v>340.875</v>
      </c>
      <c r="B7" s="4">
        <v>-0.64</v>
      </c>
      <c r="C7" s="3">
        <v>340.875</v>
      </c>
      <c r="D7" s="3">
        <v>-0.88</v>
      </c>
    </row>
    <row r="8" spans="1:16" x14ac:dyDescent="0.2">
      <c r="A8" s="4">
        <v>341.25599999999997</v>
      </c>
      <c r="B8" s="4">
        <v>-0.23</v>
      </c>
      <c r="C8" s="3">
        <v>341.25599999999997</v>
      </c>
      <c r="D8" s="3">
        <v>-0.56000000000000005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-1.27</v>
      </c>
    </row>
    <row r="10" spans="1:16" x14ac:dyDescent="0.2">
      <c r="A10" s="4">
        <v>342.01900000000001</v>
      </c>
      <c r="B10" s="4">
        <v>-1.1200000000000001</v>
      </c>
      <c r="C10" s="3">
        <v>342.01900000000001</v>
      </c>
      <c r="D10" s="3">
        <v>-1.67</v>
      </c>
    </row>
    <row r="11" spans="1:16" x14ac:dyDescent="0.2">
      <c r="A11" s="4">
        <v>342.4</v>
      </c>
      <c r="B11" s="4">
        <v>-0.01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-0.65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</v>
      </c>
    </row>
    <row r="15" spans="1:16" x14ac:dyDescent="0.2">
      <c r="A15" s="4">
        <v>343.92599999999999</v>
      </c>
      <c r="B15" s="4">
        <v>-0.64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0.11</v>
      </c>
      <c r="C16" s="3">
        <v>344.30700000000002</v>
      </c>
      <c r="D16" s="3">
        <v>0.33</v>
      </c>
    </row>
    <row r="17" spans="1:4" x14ac:dyDescent="0.2">
      <c r="A17" s="4">
        <v>344.68799999999999</v>
      </c>
      <c r="B17" s="4">
        <v>1.1299999999999999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-0.6</v>
      </c>
    </row>
    <row r="20" spans="1:4" x14ac:dyDescent="0.2">
      <c r="A20" s="4">
        <v>345.83100000000002</v>
      </c>
      <c r="B20" s="4">
        <v>-0.97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0.21</v>
      </c>
      <c r="C22" s="3">
        <v>346.59300000000002</v>
      </c>
      <c r="D22" s="3">
        <v>0.64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0.7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0.56000000000000005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0.24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0.24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0.24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0.22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0.22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0.2</v>
      </c>
      <c r="C40" s="3">
        <v>353.44499999999999</v>
      </c>
      <c r="D40" s="3">
        <v>0.5</v>
      </c>
    </row>
    <row r="41" spans="1:4" x14ac:dyDescent="0.2">
      <c r="A41" s="4">
        <v>353.82499999999999</v>
      </c>
      <c r="B41" s="4">
        <v>0.21</v>
      </c>
      <c r="C41" s="3">
        <v>353.82499999999999</v>
      </c>
      <c r="D41" s="3">
        <v>0.5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0.48</v>
      </c>
    </row>
    <row r="43" spans="1:4" x14ac:dyDescent="0.2">
      <c r="A43" s="4">
        <v>354.58499999999998</v>
      </c>
      <c r="B43" s="4">
        <v>0.2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0.17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0.45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0.45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0.45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0.46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0.47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0.47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0.44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0.47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0.47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0.48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0.48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0.49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0.5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1.33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1.36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1.7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1.81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1.81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1.83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1.84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1.82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1.79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1.83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1.69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1.69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1.68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1.53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1.52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1.53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1.52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1.41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1.43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1.43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1.4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1.41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1.45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1.36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1.1200000000000001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0.92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0.11</v>
      </c>
      <c r="C3" s="3">
        <v>339.34800000000001</v>
      </c>
      <c r="D3" s="3">
        <v>0</v>
      </c>
      <c r="H3" s="5">
        <f>B252</f>
        <v>0.1</v>
      </c>
      <c r="I3" s="5">
        <f>B650</f>
        <v>0.1</v>
      </c>
      <c r="J3" s="5">
        <f>B1091</f>
        <v>0.17</v>
      </c>
      <c r="K3" s="6">
        <f>D252</f>
        <v>0.64</v>
      </c>
      <c r="L3" s="6">
        <f>D650</f>
        <v>0.52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-0.9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-0.84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-1.53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-2.04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0.06</v>
      </c>
      <c r="C13" s="3">
        <v>343.16300000000001</v>
      </c>
      <c r="D13" s="3">
        <v>0.46</v>
      </c>
    </row>
    <row r="14" spans="1:16" x14ac:dyDescent="0.2">
      <c r="A14" s="4">
        <v>343.54399999999998</v>
      </c>
      <c r="B14" s="4">
        <v>0.11</v>
      </c>
      <c r="C14" s="3">
        <v>343.54399999999998</v>
      </c>
      <c r="D14" s="3">
        <v>0.04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-0.81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-0.25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-0.11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-0.92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0.06</v>
      </c>
    </row>
    <row r="22" spans="1:4" x14ac:dyDescent="0.2">
      <c r="A22" s="4">
        <v>346.59300000000002</v>
      </c>
      <c r="B22" s="4">
        <v>0.78</v>
      </c>
      <c r="C22" s="3">
        <v>346.59300000000002</v>
      </c>
      <c r="D22" s="3">
        <v>0.37</v>
      </c>
    </row>
    <row r="23" spans="1:4" x14ac:dyDescent="0.2">
      <c r="A23" s="4">
        <v>346.97399999999999</v>
      </c>
      <c r="B23" s="4">
        <v>0.41</v>
      </c>
      <c r="C23" s="3">
        <v>346.97399999999999</v>
      </c>
      <c r="D23" s="3">
        <v>0.57999999999999996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0.56999999999999995</v>
      </c>
    </row>
    <row r="25" spans="1:4" x14ac:dyDescent="0.2">
      <c r="A25" s="4">
        <v>347.73599999999999</v>
      </c>
      <c r="B25" s="4">
        <v>0.31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0.28000000000000003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0.28000000000000003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0.26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0.46</v>
      </c>
    </row>
    <row r="30" spans="1:4" x14ac:dyDescent="0.2">
      <c r="A30" s="4">
        <v>349.64</v>
      </c>
      <c r="B30" s="4">
        <v>0.26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0.25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0.23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0.24</v>
      </c>
      <c r="C33" s="3">
        <v>350.78199999999998</v>
      </c>
      <c r="D33" s="3">
        <v>0.42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0.24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0.23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0.24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0.24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0.23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0.23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0.2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0.2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0.21</v>
      </c>
      <c r="C51" s="3">
        <v>357.625</v>
      </c>
      <c r="D51" s="3">
        <v>0.46</v>
      </c>
    </row>
    <row r="52" spans="1:4" x14ac:dyDescent="0.2">
      <c r="A52" s="4">
        <v>358.005</v>
      </c>
      <c r="B52" s="4">
        <v>0.21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0.21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0.21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0.21</v>
      </c>
      <c r="C55" s="3">
        <v>359.14400000000001</v>
      </c>
      <c r="D55" s="3">
        <v>0.46</v>
      </c>
    </row>
    <row r="56" spans="1:4" x14ac:dyDescent="0.2">
      <c r="A56" s="4">
        <v>359.524</v>
      </c>
      <c r="B56" s="4">
        <v>0.22</v>
      </c>
      <c r="C56" s="3">
        <v>359.524</v>
      </c>
      <c r="D56" s="3">
        <v>0.45</v>
      </c>
    </row>
    <row r="57" spans="1:4" x14ac:dyDescent="0.2">
      <c r="A57" s="4">
        <v>359.90300000000002</v>
      </c>
      <c r="B57" s="4">
        <v>0.21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0.2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0.19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0.21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0.21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0.2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0.19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0.19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0.2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0.2</v>
      </c>
      <c r="C67" s="3">
        <v>363.697</v>
      </c>
      <c r="D67" s="3">
        <v>0.47</v>
      </c>
    </row>
    <row r="68" spans="1:4" x14ac:dyDescent="0.2">
      <c r="A68" s="4">
        <v>364.07600000000002</v>
      </c>
      <c r="B68" s="4">
        <v>0.19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0.2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0.2</v>
      </c>
      <c r="C70" s="3">
        <v>364.83499999999998</v>
      </c>
      <c r="D70" s="3">
        <v>0.49</v>
      </c>
    </row>
    <row r="71" spans="1:4" x14ac:dyDescent="0.2">
      <c r="A71" s="4">
        <v>365.214</v>
      </c>
      <c r="B71" s="4">
        <v>0.19</v>
      </c>
      <c r="C71" s="3">
        <v>365.214</v>
      </c>
      <c r="D71" s="3">
        <v>0.48</v>
      </c>
    </row>
    <row r="72" spans="1:4" x14ac:dyDescent="0.2">
      <c r="A72" s="4">
        <v>365.59300000000002</v>
      </c>
      <c r="B72" s="4">
        <v>0.18</v>
      </c>
      <c r="C72" s="3">
        <v>365.59300000000002</v>
      </c>
      <c r="D72" s="3">
        <v>0.47</v>
      </c>
    </row>
    <row r="73" spans="1:4" x14ac:dyDescent="0.2">
      <c r="A73" s="4">
        <v>365.97199999999998</v>
      </c>
      <c r="B73" s="4">
        <v>0.18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0.17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0.17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0.16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0.16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0.16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0.17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0.16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0.16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0.16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0.15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0.16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0.16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0.16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0.15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0.15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0.15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0.15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0.15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0.14000000000000001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0.14000000000000001</v>
      </c>
      <c r="C95" s="3">
        <v>374.29899999999998</v>
      </c>
      <c r="D95" s="3">
        <v>0.46</v>
      </c>
    </row>
    <row r="96" spans="1:4" x14ac:dyDescent="0.2">
      <c r="A96" s="4">
        <v>374.67700000000002</v>
      </c>
      <c r="B96" s="4">
        <v>0.14000000000000001</v>
      </c>
      <c r="C96" s="3">
        <v>374.67700000000002</v>
      </c>
      <c r="D96" s="3">
        <v>0.47</v>
      </c>
    </row>
    <row r="97" spans="1:4" x14ac:dyDescent="0.2">
      <c r="A97" s="4">
        <v>375.05500000000001</v>
      </c>
      <c r="B97" s="4">
        <v>0.14000000000000001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0.14000000000000001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0.14000000000000001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0.16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0.16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0.16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0.16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0.16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0.15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0.14000000000000001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0.13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0.13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0.13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0.13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0.13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0.13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0.13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0.14000000000000001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0.14000000000000001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0.14000000000000001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0.14000000000000001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0.13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0.13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0.13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0.13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0.13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0.13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0.12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0.12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0.12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0.12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0.12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0.12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0.12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0.12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0.11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0.11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0.11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0.11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0.11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0.11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0.11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0.11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0.11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0.11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0.11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0.11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0.11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0.1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0.1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0.11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0.1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0.1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0.1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0.1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0.1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0.1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0.1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0.1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0.1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0.1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0.1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0.1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0.1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0.1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0.1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0.09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0.1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0.1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0.1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0.1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0.09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0.09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0.09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0.09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0.1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0.1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0.1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0.1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0.1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0.09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0.09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0.09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0.09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0.09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0.09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0.09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0.09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0.1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0.1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0.09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0.09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0.09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0.09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0.09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0.09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0.09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0.09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0.09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0.09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0.09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0.09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0.09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0.1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0.1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0.1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0.09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0.09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0.09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0.09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0.09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0.09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0.09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0.09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0.1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0.1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0.09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0.09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0.09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0.09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0.09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0.09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0.09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0.09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0.09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0.09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0.09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0.09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0.09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0.09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0.09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0.09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0.09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0.09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0.09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0.09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0.09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0.09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0.09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0.09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0.09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0.09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0.09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0.09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0.09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0.09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0.09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0.09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0.09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0.09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0.09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0.09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0.09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0.09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0.09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0.09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0.09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0.09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0.1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0.1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0.1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0.1</v>
      </c>
      <c r="C468" s="3">
        <v>512.46699999999998</v>
      </c>
      <c r="D468" s="3">
        <v>0.39</v>
      </c>
    </row>
    <row r="469" spans="1:4" x14ac:dyDescent="0.2">
      <c r="A469" s="4">
        <v>512.83000000000004</v>
      </c>
      <c r="B469" s="4">
        <v>0.1</v>
      </c>
      <c r="C469" s="3">
        <v>512.83000000000004</v>
      </c>
      <c r="D469" s="3">
        <v>0.39</v>
      </c>
    </row>
    <row r="470" spans="1:4" x14ac:dyDescent="0.2">
      <c r="A470" s="4">
        <v>513.19200000000001</v>
      </c>
      <c r="B470" s="4">
        <v>0.1</v>
      </c>
      <c r="C470" s="3">
        <v>513.19200000000001</v>
      </c>
      <c r="D470" s="3">
        <v>0.39</v>
      </c>
    </row>
    <row r="471" spans="1:4" x14ac:dyDescent="0.2">
      <c r="A471" s="4">
        <v>513.55499999999995</v>
      </c>
      <c r="B471" s="4">
        <v>0.1</v>
      </c>
      <c r="C471" s="3">
        <v>513.55499999999995</v>
      </c>
      <c r="D471" s="3">
        <v>0.39</v>
      </c>
    </row>
    <row r="472" spans="1:4" x14ac:dyDescent="0.2">
      <c r="A472" s="4">
        <v>513.91700000000003</v>
      </c>
      <c r="B472" s="4">
        <v>0.1</v>
      </c>
      <c r="C472" s="3">
        <v>513.91700000000003</v>
      </c>
      <c r="D472" s="3">
        <v>0.39</v>
      </c>
    </row>
    <row r="473" spans="1:4" x14ac:dyDescent="0.2">
      <c r="A473" s="4">
        <v>514.28</v>
      </c>
      <c r="B473" s="4">
        <v>0.1</v>
      </c>
      <c r="C473" s="3">
        <v>514.28</v>
      </c>
      <c r="D473" s="3">
        <v>0.39</v>
      </c>
    </row>
    <row r="474" spans="1:4" x14ac:dyDescent="0.2">
      <c r="A474" s="4">
        <v>514.64200000000005</v>
      </c>
      <c r="B474" s="4">
        <v>0.1</v>
      </c>
      <c r="C474" s="3">
        <v>514.64200000000005</v>
      </c>
      <c r="D474" s="3">
        <v>0.39</v>
      </c>
    </row>
    <row r="475" spans="1:4" x14ac:dyDescent="0.2">
      <c r="A475" s="4">
        <v>515.00400000000002</v>
      </c>
      <c r="B475" s="4">
        <v>0.1</v>
      </c>
      <c r="C475" s="3">
        <v>515.00400000000002</v>
      </c>
      <c r="D475" s="3">
        <v>0.39</v>
      </c>
    </row>
    <row r="476" spans="1:4" x14ac:dyDescent="0.2">
      <c r="A476" s="4">
        <v>515.36699999999996</v>
      </c>
      <c r="B476" s="4">
        <v>0.1</v>
      </c>
      <c r="C476" s="3">
        <v>515.36699999999996</v>
      </c>
      <c r="D476" s="3">
        <v>0.39</v>
      </c>
    </row>
    <row r="477" spans="1:4" x14ac:dyDescent="0.2">
      <c r="A477" s="4">
        <v>515.72900000000004</v>
      </c>
      <c r="B477" s="4">
        <v>0.1</v>
      </c>
      <c r="C477" s="3">
        <v>515.72900000000004</v>
      </c>
      <c r="D477" s="3">
        <v>0.39</v>
      </c>
    </row>
    <row r="478" spans="1:4" x14ac:dyDescent="0.2">
      <c r="A478" s="4">
        <v>516.09100000000001</v>
      </c>
      <c r="B478" s="4">
        <v>0.1</v>
      </c>
      <c r="C478" s="3">
        <v>516.09100000000001</v>
      </c>
      <c r="D478" s="3">
        <v>0.39</v>
      </c>
    </row>
    <row r="479" spans="1:4" x14ac:dyDescent="0.2">
      <c r="A479" s="4">
        <v>516.45299999999997</v>
      </c>
      <c r="B479" s="4">
        <v>0.1</v>
      </c>
      <c r="C479" s="3">
        <v>516.45299999999997</v>
      </c>
      <c r="D479" s="3">
        <v>0.39</v>
      </c>
    </row>
    <row r="480" spans="1:4" x14ac:dyDescent="0.2">
      <c r="A480" s="4">
        <v>516.81500000000005</v>
      </c>
      <c r="B480" s="4">
        <v>0.1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0.1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0.1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0.1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0.1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0.1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0.1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0.1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0.1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0.1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0.1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0.1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0.1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0.1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0.1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0.1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0.1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0.1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0.1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0.1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0.1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0.1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0.1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0.1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0.1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0.1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0.1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0.1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0.1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0.1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0.1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0.1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0.1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0.1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0.1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0.1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0.1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0.1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0.1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0.1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0.1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0.1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0.1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0.1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0.1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0.1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0.1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0.1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0.1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0.1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0.1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0.1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0.1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0.1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0.1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0.1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0.1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0.1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0.1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0.1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0.1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0.1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0.1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0.1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0.1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0.1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0.1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0.1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0.1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0.1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0.1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0.1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0.1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0.1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0.1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0.1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0.1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0.1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0.1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0.1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0.1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0.1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0.1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0.1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0.1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0.1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0.1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0.1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0.1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0.1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0.1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0.1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0.1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0.1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0.1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0.1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0.1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0.1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0.1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0.1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0.1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0.1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0.1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0.1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0.1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0.1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0.1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0.1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0.1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0.1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0.1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0.1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0.1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0.1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0.1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0.1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0.1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0.1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0.1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0.1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0.1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0.1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0.1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0.1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0.1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0.1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0.1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0.1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0.1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0.1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0.1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0.1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0.1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0.1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0.1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0.1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0.1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0.1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0.1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0.1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0.1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0.1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0.1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0.1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0.1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0.1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0.1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0.1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0.1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0.1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0.1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0.1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0.1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0.1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0.1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0.1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0.1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0.1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0.42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0.41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0.4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0.22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0.22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0.21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0.19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0.17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0.15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0.15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0.14000000000000001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0.14000000000000001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0.14000000000000001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0.14000000000000001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0.14000000000000001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0.13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0.13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0.13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0.13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0.13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0.13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0.13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0.13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0.13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0.12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0.12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0.12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0.12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0.12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0.12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0.12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0.12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0.12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0.12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0.12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0.12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0.12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0.12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0.12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0.12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0.12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0.12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0.12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0.12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0.12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0.12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0.12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0.12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0.12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0.12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0.12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0.12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0.12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0.12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0.12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0.12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0.12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0.12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0.12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0.12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0.12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0.12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0.12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0.12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0.12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0.12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0.12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0.12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0.12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0.12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0.12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0.12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0.12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0.12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0.12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0.12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0.12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0.12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0.12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0.12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0.12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0.12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0.12</v>
      </c>
    </row>
    <row r="919" spans="1:4" x14ac:dyDescent="0.2">
      <c r="A919" s="4">
        <v>671.44899999999996</v>
      </c>
      <c r="B919" s="4">
        <v>0.11</v>
      </c>
      <c r="C919" s="3">
        <v>671.44899999999996</v>
      </c>
      <c r="D919" s="3">
        <v>0.12</v>
      </c>
    </row>
    <row r="920" spans="1:4" x14ac:dyDescent="0.2">
      <c r="A920" s="4">
        <v>671.79200000000003</v>
      </c>
      <c r="B920" s="4">
        <v>0.11</v>
      </c>
      <c r="C920" s="3">
        <v>671.79200000000003</v>
      </c>
      <c r="D920" s="3">
        <v>0.12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0.12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0.12</v>
      </c>
    </row>
    <row r="923" spans="1:4" x14ac:dyDescent="0.2">
      <c r="A923" s="4">
        <v>672.81799999999998</v>
      </c>
      <c r="B923" s="4">
        <v>0.11</v>
      </c>
      <c r="C923" s="3">
        <v>672.81799999999998</v>
      </c>
      <c r="D923" s="3">
        <v>0.12</v>
      </c>
    </row>
    <row r="924" spans="1:4" x14ac:dyDescent="0.2">
      <c r="A924" s="4">
        <v>673.16</v>
      </c>
      <c r="B924" s="4">
        <v>0.11</v>
      </c>
      <c r="C924" s="3">
        <v>673.16</v>
      </c>
      <c r="D924" s="3">
        <v>0.12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0.12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0.12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0.12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0.12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0.12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0.12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0.12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0.12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0.12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0.12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0.12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0.12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0.12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0.12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0.12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0.12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0.12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0.12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0.12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0.12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0.12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0.12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0.12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0.12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0.12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0.12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0.12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0.12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0.12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0.12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0.12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0.12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0.12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0.12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0.12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0.12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0.12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0.12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1.66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1.68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1.8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1.79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1.83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1.84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1.82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1.81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1.75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1.72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1.64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1.61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1.6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1.54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1.54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1.52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1.36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1.33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1.36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1.26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1.27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0.87</v>
      </c>
      <c r="C2" s="3">
        <v>338.96600000000001</v>
      </c>
      <c r="D2" s="3">
        <v>0.76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</v>
      </c>
      <c r="C3" s="3">
        <v>339.34800000000001</v>
      </c>
      <c r="D3" s="3">
        <v>0.32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0.56999999999999995</v>
      </c>
      <c r="L3" s="6">
        <f>D650</f>
        <v>0.48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0.28000000000000003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0.3</v>
      </c>
    </row>
    <row r="6" spans="1:16" x14ac:dyDescent="0.2">
      <c r="A6" s="4">
        <v>340.49299999999999</v>
      </c>
      <c r="B6" s="4">
        <v>0.23</v>
      </c>
      <c r="C6" s="3">
        <v>340.49299999999999</v>
      </c>
      <c r="D6" s="3">
        <v>-0.02</v>
      </c>
    </row>
    <row r="7" spans="1:16" x14ac:dyDescent="0.2">
      <c r="A7" s="4">
        <v>340.875</v>
      </c>
      <c r="B7" s="4">
        <v>-0.67</v>
      </c>
      <c r="C7" s="3">
        <v>340.875</v>
      </c>
      <c r="D7" s="3">
        <v>-0.53</v>
      </c>
    </row>
    <row r="8" spans="1:16" x14ac:dyDescent="0.2">
      <c r="A8" s="4">
        <v>341.25599999999997</v>
      </c>
      <c r="B8" s="4">
        <v>-0.61</v>
      </c>
      <c r="C8" s="3">
        <v>341.25599999999997</v>
      </c>
      <c r="D8" s="3">
        <v>-0.35</v>
      </c>
    </row>
    <row r="9" spans="1:16" x14ac:dyDescent="0.2">
      <c r="A9" s="4">
        <v>341.63799999999998</v>
      </c>
      <c r="B9" s="4">
        <v>-1.1299999999999999</v>
      </c>
      <c r="C9" s="3">
        <v>341.63799999999998</v>
      </c>
      <c r="D9" s="3">
        <v>-1.1399999999999999</v>
      </c>
    </row>
    <row r="10" spans="1:16" x14ac:dyDescent="0.2">
      <c r="A10" s="4">
        <v>342.01900000000001</v>
      </c>
      <c r="B10" s="4">
        <v>-1.19</v>
      </c>
      <c r="C10" s="3">
        <v>342.01900000000001</v>
      </c>
      <c r="D10" s="3">
        <v>-1.24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-0.33</v>
      </c>
    </row>
    <row r="12" spans="1:16" x14ac:dyDescent="0.2">
      <c r="A12" s="4">
        <v>342.78199999999998</v>
      </c>
      <c r="B12" s="4">
        <v>-0.24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0.64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1.75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-0.14000000000000001</v>
      </c>
      <c r="C18" s="3">
        <v>345.06900000000002</v>
      </c>
      <c r="D18" s="3">
        <v>-0.1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-0.83</v>
      </c>
      <c r="C20" s="3">
        <v>345.83100000000002</v>
      </c>
      <c r="D20" s="3">
        <v>-0.9</v>
      </c>
    </row>
    <row r="21" spans="1:4" x14ac:dyDescent="0.2">
      <c r="A21" s="4">
        <v>346.21199999999999</v>
      </c>
      <c r="B21" s="4">
        <v>-0.26</v>
      </c>
      <c r="C21" s="3">
        <v>346.21199999999999</v>
      </c>
      <c r="D21" s="3">
        <v>0.23</v>
      </c>
    </row>
    <row r="22" spans="1:4" x14ac:dyDescent="0.2">
      <c r="A22" s="4">
        <v>346.59300000000002</v>
      </c>
      <c r="B22" s="4">
        <v>0.09</v>
      </c>
      <c r="C22" s="3">
        <v>346.59300000000002</v>
      </c>
      <c r="D22" s="3">
        <v>0.4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0.43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0.37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1.43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1.45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1.46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1.61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1.63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1.65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1.8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1.81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1.83</v>
      </c>
    </row>
    <row r="1841" spans="1:4" x14ac:dyDescent="0.2">
      <c r="A1841" s="4">
        <v>965.66700000000003</v>
      </c>
      <c r="B1841" s="4">
        <v>1.79</v>
      </c>
      <c r="C1841" s="3">
        <v>965.66700000000003</v>
      </c>
      <c r="D1841" s="3">
        <v>1.82</v>
      </c>
    </row>
    <row r="1842" spans="1:4" x14ac:dyDescent="0.2">
      <c r="A1842" s="4">
        <v>965.96199999999999</v>
      </c>
      <c r="B1842" s="4">
        <v>1.82</v>
      </c>
      <c r="C1842" s="3">
        <v>965.96199999999999</v>
      </c>
      <c r="D1842" s="3">
        <v>1.82</v>
      </c>
    </row>
    <row r="1843" spans="1:4" x14ac:dyDescent="0.2">
      <c r="A1843" s="4">
        <v>966.25699999999995</v>
      </c>
      <c r="B1843" s="4">
        <v>1.83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1.85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1.85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1.83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1.83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1.79</v>
      </c>
      <c r="C1871" s="3">
        <v>974.48699999999997</v>
      </c>
      <c r="D1871" s="3">
        <v>1.82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1.84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1.8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1.79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1.78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1.81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1.75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1.72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1.69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1.72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1.7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1.66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1.66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1.65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1.65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1.65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1.64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1.57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1.55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1.55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1.53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1.52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1.4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1.39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1.39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1.35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1.25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2019-07-01T20:36:44Z</dcterms:modified>
</cp:coreProperties>
</file>