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01. Experiments\02. MUK_MOATS_Krill\"/>
    </mc:Choice>
  </mc:AlternateContent>
  <workbookProtection lockStructure="1"/>
  <bookViews>
    <workbookView xWindow="0" yWindow="0" windowWidth="21525" windowHeight="1185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externalReferences>
    <externalReference r:id="rId29"/>
  </externalReference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N3" i="7"/>
  <c r="O3" i="7"/>
  <c r="P3" i="7"/>
  <c r="AC10" i="1" l="1"/>
  <c r="V10" i="1"/>
  <c r="U10" i="1"/>
  <c r="AB10" i="1" s="1"/>
  <c r="AC9" i="1"/>
  <c r="V9" i="1"/>
  <c r="U9" i="1"/>
  <c r="AB9" i="1" s="1"/>
  <c r="AC8" i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M6" i="1" l="1"/>
  <c r="N9" i="1"/>
  <c r="M4" i="1"/>
  <c r="M7" i="1"/>
  <c r="M5" i="1"/>
  <c r="M8" i="1"/>
  <c r="M3" i="1"/>
  <c r="N7" i="1"/>
  <c r="N3" i="1"/>
  <c r="N8" i="1"/>
  <c r="N10" i="1"/>
  <c r="N6" i="1"/>
  <c r="N5" i="1"/>
  <c r="M9" i="1"/>
  <c r="M10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>
  <authors>
    <author>Shallin Busch</author>
  </authors>
  <commentLis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<sst xmlns="http://schemas.openxmlformats.org/spreadsheetml/2006/main" count="118" uniqueCount="54">
  <si>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</si>
  <si>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</si>
  <si>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</si>
  <si>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</si>
  <si>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</si>
  <si>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</si>
  <si>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</si>
  <si>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</si>
  <si>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</si>
  <si>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</si>
  <si>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</si>
  <si>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</si>
  <si>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</si>
  <si>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</si>
  <si>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</si>
  <si>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</si>
  <si>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</si>
  <si>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</si>
  <si>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</si>
  <si>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</si>
  <si>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</si>
  <si>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</si>
  <si>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</si>
  <si>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</si>
  <si>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</si>
  <si>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</si>
  <si>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</si>
  <si>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</si>
  <si>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</si>
  <si>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</si>
  <si>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</si>
  <si>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</si>
  <si>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</si>
  <si>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</si>
  <si>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</si>
  <si>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</si>
  <si>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</si>
  <si>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</si>
  <si>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Absorbance:209</t>
  </si>
  <si>
    <t>ID_3</t>
  </si>
  <si>
    <t>Treatment</t>
  </si>
  <si>
    <t>Time</t>
  </si>
  <si>
    <t>Inputs</t>
  </si>
  <si>
    <t>Fasting</t>
  </si>
  <si>
    <t xml:space="preserve">Current </t>
  </si>
  <si>
    <t>Day</t>
  </si>
  <si>
    <t xml:space="preserve">IA </t>
  </si>
  <si>
    <t>Ambient</t>
  </si>
  <si>
    <t>Night</t>
  </si>
  <si>
    <t xml:space="preserve">IA &amp; EZ </t>
  </si>
  <si>
    <t>All Change</t>
  </si>
  <si>
    <t xml:space="preserve">IA &amp; ART </t>
  </si>
  <si>
    <t>High Temperature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</si>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</sst>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PH.2019.09.19_krill_MOATS_problem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 categori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50" zoomScaleNormal="150" workbookViewId="0">
      <selection activeCell="G14" sqref="G14"/>
    </sheetView>
  </sheetViews>
  <sheetFormatPr defaultColWidth="11.42578125" defaultRowHeight="12.75" x14ac:dyDescent="0.2"/>
  <cols>
    <col min="4" max="4" width="15.42578125" customWidth="1"/>
    <col min="6" max="6" width="14.42578125" customWidth="1"/>
  </cols>
  <sheetData>
    <row r="1" spans="1:6" x14ac:dyDescent="0.2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39</v>
      </c>
    </row>
    <row r="2" spans="1:6" x14ac:dyDescent="0.2">
      <c r="A2" s="11" t="s">
        <v>28</v>
      </c>
      <c r="B2" s="11" t="s">
        <v>30</v>
      </c>
      <c r="C2">
        <v>1</v>
      </c>
      <c r="D2" s="11" t="s">
        <v>40</v>
      </c>
      <c r="E2" s="11" t="s">
        <v>41</v>
      </c>
      <c r="F2" s="11" t="s">
        <v>42</v>
      </c>
    </row>
    <row r="3" spans="1:6" x14ac:dyDescent="0.2">
      <c r="A3" s="11" t="s">
        <v>29</v>
      </c>
      <c r="B3" s="11" t="s">
        <v>31</v>
      </c>
      <c r="C3">
        <v>2</v>
      </c>
      <c r="F3" s="11"/>
    </row>
    <row r="4" spans="1:6" x14ac:dyDescent="0.2">
      <c r="A4" t="s">
        <v>34</v>
      </c>
      <c r="B4" s="11" t="s">
        <v>32</v>
      </c>
      <c r="C4">
        <v>3</v>
      </c>
      <c r="F4" s="11" t="s">
        <v>43</v>
      </c>
    </row>
    <row r="5" spans="1:6" x14ac:dyDescent="0.2">
      <c r="A5" t="s">
        <v>35</v>
      </c>
      <c r="C5">
        <v>4</v>
      </c>
    </row>
    <row r="6" spans="1:6" x14ac:dyDescent="0.2">
      <c r="A6" t="s">
        <v>37</v>
      </c>
      <c r="C6">
        <v>5</v>
      </c>
      <c r="D6" s="11" t="s">
        <v>44</v>
      </c>
      <c r="E6" s="11" t="s">
        <v>45</v>
      </c>
      <c r="F6" s="11" t="s">
        <v>46</v>
      </c>
    </row>
    <row r="7" spans="1:6" x14ac:dyDescent="0.2">
      <c r="C7">
        <v>6</v>
      </c>
      <c r="D7" s="11" t="s">
        <v>47</v>
      </c>
      <c r="E7" s="11" t="s">
        <v>48</v>
      </c>
      <c r="F7" s="11" t="s">
        <v>49</v>
      </c>
    </row>
    <row r="8" spans="1:6" x14ac:dyDescent="0.2">
      <c r="C8">
        <v>7</v>
      </c>
      <c r="D8" s="11" t="s">
        <v>50</v>
      </c>
      <c r="F8" s="11" t="s">
        <v>51</v>
      </c>
    </row>
    <row r="9" spans="1:6" x14ac:dyDescent="0.2">
      <c r="C9">
        <v>8</v>
      </c>
      <c r="D9" s="11" t="s">
        <v>52</v>
      </c>
      <c r="F9" s="11" t="s">
        <v>53</v>
      </c>
    </row>
    <row r="10" spans="1:6" x14ac:dyDescent="0.2">
      <c r="C10">
        <v>9</v>
      </c>
    </row>
    <row r="11" spans="1:6" x14ac:dyDescent="0.2">
      <c r="C11">
        <v>10</v>
      </c>
    </row>
    <row r="12" spans="1:6" x14ac:dyDescent="0.2">
      <c r="C12">
        <v>11</v>
      </c>
    </row>
    <row r="13" spans="1:6" x14ac:dyDescent="0.2">
      <c r="C13">
        <v>12</v>
      </c>
    </row>
    <row r="14" spans="1:6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0.11</v>
      </c>
      <c r="C2" s="3">
        <v>338.96600000000001</v>
      </c>
      <c r="D2" s="3">
        <v>0.34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-0.05</v>
      </c>
      <c r="C3" s="3">
        <v>339.34800000000001</v>
      </c>
      <c r="D3" s="3">
        <v>0.45</v>
      </c>
      <c r="H3" s="5">
        <f>B252</f>
        <v>-0.03</v>
      </c>
      <c r="I3" s="5">
        <f>B650</f>
        <v>0.01</v>
      </c>
      <c r="J3" s="5">
        <f>B1091</f>
        <v>0.08</v>
      </c>
      <c r="K3" s="6">
        <f>D252</f>
        <v>0.44</v>
      </c>
      <c r="L3" s="6">
        <f>D650</f>
        <v>0.37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-0.01</v>
      </c>
      <c r="C4" s="3">
        <v>339.73</v>
      </c>
      <c r="D4" s="3">
        <v>0.4</v>
      </c>
    </row>
    <row r="5" spans="1:16" x14ac:dyDescent="0.2">
      <c r="A5" s="4">
        <v>340.11099999999999</v>
      </c>
      <c r="B5" s="4">
        <v>0.04</v>
      </c>
      <c r="C5" s="3">
        <v>340.11099999999999</v>
      </c>
      <c r="D5" s="3">
        <v>0.35</v>
      </c>
    </row>
    <row r="6" spans="1:16" x14ac:dyDescent="0.2">
      <c r="A6" s="4">
        <v>340.49299999999999</v>
      </c>
      <c r="B6" s="4">
        <v>0.38</v>
      </c>
      <c r="C6" s="3">
        <v>340.49299999999999</v>
      </c>
      <c r="D6" s="3">
        <v>0.22</v>
      </c>
    </row>
    <row r="7" spans="1:16" x14ac:dyDescent="0.2">
      <c r="A7" s="4">
        <v>340.875</v>
      </c>
      <c r="B7" s="4">
        <v>0.61</v>
      </c>
      <c r="C7" s="3">
        <v>340.875</v>
      </c>
      <c r="D7" s="3">
        <v>-0.04</v>
      </c>
    </row>
    <row r="8" spans="1:16" x14ac:dyDescent="0.2">
      <c r="A8" s="4">
        <v>341.25599999999997</v>
      </c>
      <c r="B8" s="4">
        <v>0.87</v>
      </c>
      <c r="C8" s="3">
        <v>341.25599999999997</v>
      </c>
      <c r="D8" s="3">
        <v>-0.38</v>
      </c>
    </row>
    <row r="9" spans="1:16" x14ac:dyDescent="0.2">
      <c r="A9" s="4">
        <v>341.63799999999998</v>
      </c>
      <c r="B9" s="4">
        <v>0.63</v>
      </c>
      <c r="C9" s="3">
        <v>341.63799999999998</v>
      </c>
      <c r="D9" s="3">
        <v>-0.7</v>
      </c>
    </row>
    <row r="10" spans="1:16" x14ac:dyDescent="0.2">
      <c r="A10" s="4">
        <v>342.01900000000001</v>
      </c>
      <c r="B10" s="4">
        <v>-0.67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-0.15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7.0000000000000007E-2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0.37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0.62</v>
      </c>
      <c r="C14" s="3">
        <v>343.54399999999998</v>
      </c>
      <c r="D14" s="3">
        <v>0.33</v>
      </c>
    </row>
    <row r="15" spans="1:16" x14ac:dyDescent="0.2">
      <c r="A15" s="4">
        <v>343.92599999999999</v>
      </c>
      <c r="B15" s="4">
        <v>0.44</v>
      </c>
      <c r="C15" s="3">
        <v>343.92599999999999</v>
      </c>
      <c r="D15" s="3">
        <v>-0.16</v>
      </c>
    </row>
    <row r="16" spans="1:16" x14ac:dyDescent="0.2">
      <c r="A16" s="4">
        <v>344.30700000000002</v>
      </c>
      <c r="B16" s="4">
        <v>1.24</v>
      </c>
      <c r="C16" s="3">
        <v>344.30700000000002</v>
      </c>
      <c r="D16" s="3">
        <v>-0.15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-0.88</v>
      </c>
    </row>
    <row r="18" spans="1:4" x14ac:dyDescent="0.2">
      <c r="A18" s="4">
        <v>345.06900000000002</v>
      </c>
      <c r="B18" s="4">
        <v>-0.75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-0.03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0.31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-0.28000000000000003</v>
      </c>
      <c r="C22" s="3">
        <v>346.59300000000002</v>
      </c>
      <c r="D22" s="3">
        <v>0.04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0.2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0.33</v>
      </c>
    </row>
    <row r="25" spans="1:4" x14ac:dyDescent="0.2">
      <c r="A25" s="4">
        <v>347.73599999999999</v>
      </c>
      <c r="B25" s="4">
        <v>0.04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0.05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0.08</v>
      </c>
      <c r="C27" s="3">
        <v>348.49799999999999</v>
      </c>
      <c r="D27" s="3">
        <v>0.33</v>
      </c>
    </row>
    <row r="28" spans="1:4" x14ac:dyDescent="0.2">
      <c r="A28" s="4">
        <v>348.87900000000002</v>
      </c>
      <c r="B28" s="4">
        <v>0.09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0.31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0.28999999999999998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7.0000000000000007E-2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0.28999999999999998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0.03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0.03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0.3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0.31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0.3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0.31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0.31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0.31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0.32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0.3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0.3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0.31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0.31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0.3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0.28999999999999998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0.28999999999999998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0.28000000000000003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0.28000000000000003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0.28999999999999998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0.28999999999999998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0.28999999999999998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0.28000000000000003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0.28999999999999998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0.28999999999999998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0.28999999999999998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0.31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0.31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0.31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0.31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0.31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0.31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0.31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0.31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0.31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0.31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0.31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0.32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0.31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0.31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0.31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0.32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0.32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0.32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0.33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0.33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0.33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0.33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0.33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0.33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0.33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0.33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0.33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0.34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0.34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0.34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0.34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0.34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0.34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0.34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0.33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0.33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0.34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0.34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0.34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0.34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0.34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0.34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0.34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0.34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0.34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0.34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0.34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0.34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0.35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0.35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0.35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0.35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0.35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0.35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0.35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0.36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0.36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0.36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0.36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0.36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0.36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0.36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0.36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0.36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0.36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0.36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0.36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0.36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0.36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0.36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0.36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0.36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0.36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0.37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0.37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0.37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0.37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0.37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0.37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0.37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0.37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0.37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0.37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0.37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0.37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0.38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0.38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0.38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0.38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0.38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0.38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0.39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0.38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0.39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0.39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0.39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0.39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0.39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0.39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0.39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0.39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0.39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0.4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0.4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0.4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0.4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0.4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0.4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0.4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0.4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0.41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0.41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0.41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0.41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0.41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0.41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0.41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0.41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0.41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0.41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0.41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0.41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0.41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0.41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0.41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0.42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0.42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0.42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0.42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0.42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0.42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0.42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0.42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0.42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0.42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0.43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0.43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0.43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0.43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0.43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0.43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0.43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0.43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0.43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0.43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0.43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0.43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0.43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0.44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0.43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0.44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0.44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0.44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0.44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0.44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0.44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0.44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0.44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0.44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0.44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0.44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0.44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0.44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0.44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0.44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0.44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0.44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0.44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0.44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0.44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0.44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0.44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0.44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0.44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0.44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0.44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0.44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0.44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0.44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0.44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0.44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0.44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0.44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0.44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0.44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0.44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0.44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0.44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0.44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0.44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0.44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0.44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0.44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0.44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0.43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0.43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0.43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0.43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0.43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0.43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0.43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0.43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0.43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0.43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0.43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0.43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0.43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0.43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0.42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0.42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0.42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0.42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0.42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0.42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0.42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0.42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0.42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0.42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0.41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0.41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0.41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0.41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0.41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0.41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0.41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0.41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0.41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0.4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0.4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0.4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0.4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0.4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0.4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0.4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0.4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0.39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0.39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0.39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0.39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0.39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0.39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0.39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0.39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0.38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0.38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0.38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0.38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0.38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0.38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0.38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0.38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0.37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0.37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0.37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0.37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0.37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0.37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0.37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0.37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0.36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0.36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0.36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0.36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0.36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0.36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0.36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0.35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0.35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0.35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0.35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0.35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0.35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0.35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0.35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0.34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0.34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0.34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0.34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0.34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0.34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0.34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0.33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0.33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0.33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0.33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0.33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0.33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0.33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0.33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0.32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0.32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0.32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0.32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0.32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0.32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0.32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0.31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0.31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0.31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0.31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0.3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0.3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0.3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0.3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0.3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0.28999999999999998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0.28999999999999998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0.28999999999999998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0.28999999999999998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0.28999999999999998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0.28999999999999998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0.28999999999999998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0.28999999999999998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0.28999999999999998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0.28000000000000003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0.28000000000000003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0.28000000000000003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0.28000000000000003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0.28000000000000003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0.28000000000000003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0.28000000000000003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0.27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0.27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0.27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0.27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0.27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0.27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0.26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0.26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0.26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0.26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0.26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0.26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0.25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0.25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0.25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0.25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0.25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0.25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0.25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0.25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0.25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0.25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0.25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0.25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0.25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0.25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0.25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0.25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0.25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0.25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0.25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0.25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0.25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0.25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0.25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0.25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0.25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0.25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0.25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0.25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0.25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0.25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0.25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0.25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0.25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0.25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0.25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0.25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0.25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0.25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0.25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0.25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0.25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0.26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0.26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0.26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0.26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0.26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0.26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0.26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0.26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0.26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0.26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0.26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0.26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0.26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0.26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0.26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0.26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0.26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0.26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0.27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0.27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0.27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0.27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0.27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0.27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0.27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0.27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0.27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0.27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0.27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0.27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0.27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0.27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0.28000000000000003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0.28000000000000003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0.28000000000000003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0.28000000000000003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0.28000000000000003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0.28000000000000003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0.28000000000000003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0.28000000000000003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0.28000000000000003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0.28000000000000003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0.28000000000000003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0.28999999999999998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0.28999999999999998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0.28999999999999998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0.28999999999999998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0.28999999999999998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0.28999999999999998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0.28999999999999998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0.28999999999999998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0.28999999999999998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0.28999999999999998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0.3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0.3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0.3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0.3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0.3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0.3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0.3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0.3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0.3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0.31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0.31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0.31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0.31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0.31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0.31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0.31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0.31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0.31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0.32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0.32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0.32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0.32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0.32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0.32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0.32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0.32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0.33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0.33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0.33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0.33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0.33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0.33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0.33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0.33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0.34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0.34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0.34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0.34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0.34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0.34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0.34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0.34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0.35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0.35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0.35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0.35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0.35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0.35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0.35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0.35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0.35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0.35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0.36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0.36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0.36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0.36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0.36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0.36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0.36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0.36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0.36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0.36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0.36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0.37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0.37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0.37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0.37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0.37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0.37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0.37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0.37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0.37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0.37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0.37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0.37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0.37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0.37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0.37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0.37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0.37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0.37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0.37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0.37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0.37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0.37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0.37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0.37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0.37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0.37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0.37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0.37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0.37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0.37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0.37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0.37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0.36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0.36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0.36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0.36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0.36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0.36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0.36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0.36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0.36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0.35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0.35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0.35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0.35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0.35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0.35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0.35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0.34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0.34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0.34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0.34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0.34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0.33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0.33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0.33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0.33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0.32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0.32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0.32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0.32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0.31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0.31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0.31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0.31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0.3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0.3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0.3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0.28999999999999998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0.28999999999999998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0.28999999999999998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0.28000000000000003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0.28000000000000003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0.28000000000000003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0.28000000000000003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0.27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0.27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0.27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0.27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0.26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0.26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0.26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0.25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0.25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0.25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0.24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0.24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0.23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0.23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0.23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0.22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0.22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0.22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0.22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0.21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0.21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0.21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0.2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0.19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0.19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0.18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1.5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1.64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1.67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1.68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1.67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1.73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1.78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1.78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1.77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1.78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1.78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1.78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1.78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1.77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1.76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1.64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1.64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1.75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1.77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1.77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1.8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1.78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1.77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1.79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1.81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1.8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1.82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1.78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1.75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1.74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1.62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1.61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1.61</v>
      </c>
      <c r="C1888" s="3">
        <v>979.46199999999999</v>
      </c>
      <c r="D1888" s="3">
        <v>1.74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1.73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1.74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1.61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1.6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1.74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1.75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1.76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1.73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1.73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1.72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1.69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1.69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1.73</v>
      </c>
    </row>
    <row r="1909" spans="1:4" x14ac:dyDescent="0.2">
      <c r="A1909" s="4">
        <v>985.58500000000004</v>
      </c>
      <c r="B1909" s="4">
        <v>1.69</v>
      </c>
      <c r="C1909" s="3">
        <v>985.58500000000004</v>
      </c>
      <c r="D1909" s="3">
        <v>1.72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1.72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1.7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1.65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1.65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1.64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1.66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1.67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1.65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1.64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1.62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1.63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1.63</v>
      </c>
    </row>
    <row r="1930" spans="1:4" x14ac:dyDescent="0.2">
      <c r="A1930" s="4">
        <v>991.68399999999997</v>
      </c>
      <c r="B1930" s="4">
        <v>1.51</v>
      </c>
      <c r="C1930" s="3">
        <v>991.68399999999997</v>
      </c>
      <c r="D1930" s="3">
        <v>1.65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1.65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1.63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1.58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1.61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1.59</v>
      </c>
    </row>
    <row r="1937" spans="1:4" x14ac:dyDescent="0.2">
      <c r="A1937" s="4">
        <v>993.71199999999999</v>
      </c>
      <c r="B1937" s="4">
        <v>1.51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1.46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1.57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1.58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1.57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1.58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1.54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1.57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1.55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1.54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1.55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1.53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1.54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1.52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1.52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1.52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1.53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1.52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1.49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1.47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1.47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1.43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1.43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1.43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1.42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1.43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1.4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1.37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1.39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1.39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1.39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1.4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1.4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1.42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1.43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1.42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1.41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1.41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1.38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1.4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1.39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1.38</v>
      </c>
    </row>
    <row r="1993" spans="1:4" x14ac:dyDescent="0.2">
      <c r="A1993" s="4">
        <v>1009.832</v>
      </c>
      <c r="B1993" s="4">
        <v>1.3</v>
      </c>
      <c r="C1993" s="3">
        <v>1009.832</v>
      </c>
      <c r="D1993" s="3">
        <v>1.39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1.37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1.38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1.36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1.34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1.32</v>
      </c>
    </row>
    <row r="1999" spans="1:4" x14ac:dyDescent="0.2">
      <c r="A1999" s="4">
        <v>1011.548</v>
      </c>
      <c r="B1999" s="4">
        <v>1.18</v>
      </c>
      <c r="C1999" s="3">
        <v>1011.548</v>
      </c>
      <c r="D1999" s="3">
        <v>1.33</v>
      </c>
    </row>
    <row r="2000" spans="1:4" x14ac:dyDescent="0.2">
      <c r="A2000" s="4">
        <v>1011.8339999999999</v>
      </c>
      <c r="B2000" s="4">
        <v>1.1499999999999999</v>
      </c>
      <c r="C2000" s="3">
        <v>1011.8339999999999</v>
      </c>
      <c r="D2000" s="3">
        <v>1.31</v>
      </c>
    </row>
    <row r="2001" spans="1:4" x14ac:dyDescent="0.2">
      <c r="A2001" s="4">
        <v>1012.12</v>
      </c>
      <c r="B2001" s="4">
        <v>1.1299999999999999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1.31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1.3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1.32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1.31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1.31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1.26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1.24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1.23</v>
      </c>
    </row>
    <row r="2015" spans="1:4" x14ac:dyDescent="0.2">
      <c r="A2015" s="4">
        <v>1016.116</v>
      </c>
      <c r="B2015" s="4">
        <v>1.22</v>
      </c>
      <c r="C2015" s="3">
        <v>1016.116</v>
      </c>
      <c r="D2015" s="3">
        <v>1.34</v>
      </c>
    </row>
    <row r="2016" spans="1:4" x14ac:dyDescent="0.2">
      <c r="A2016" s="4">
        <v>1016.401</v>
      </c>
      <c r="B2016" s="4">
        <v>1.22</v>
      </c>
      <c r="C2016" s="3">
        <v>1016.401</v>
      </c>
      <c r="D2016" s="3">
        <v>1.35</v>
      </c>
    </row>
    <row r="2017" spans="1:4" x14ac:dyDescent="0.2">
      <c r="A2017" s="4">
        <v>1016.686</v>
      </c>
      <c r="B2017" s="4">
        <v>1.19</v>
      </c>
      <c r="C2017" s="3">
        <v>1016.686</v>
      </c>
      <c r="D2017" s="3">
        <v>1.32</v>
      </c>
    </row>
    <row r="2018" spans="1:4" x14ac:dyDescent="0.2">
      <c r="A2018" s="4">
        <v>1016.971</v>
      </c>
      <c r="B2018" s="4">
        <v>1.17</v>
      </c>
      <c r="C2018" s="3">
        <v>1016.971</v>
      </c>
      <c r="D2018" s="3">
        <v>1.34</v>
      </c>
    </row>
    <row r="2019" spans="1:4" x14ac:dyDescent="0.2">
      <c r="A2019" s="4">
        <v>1017.256</v>
      </c>
      <c r="B2019" s="4">
        <v>1.2</v>
      </c>
      <c r="C2019" s="3">
        <v>1017.256</v>
      </c>
      <c r="D2019" s="3">
        <v>1.32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1.28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1.24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1.22</v>
      </c>
    </row>
    <row r="2023" spans="1:4" x14ac:dyDescent="0.2">
      <c r="A2023" s="4">
        <v>1018.394</v>
      </c>
      <c r="B2023" s="4">
        <v>1.1299999999999999</v>
      </c>
      <c r="C2023" s="3">
        <v>1018.394</v>
      </c>
      <c r="D2023" s="3">
        <v>1.25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1.23</v>
      </c>
    </row>
    <row r="2025" spans="1:4" x14ac:dyDescent="0.2">
      <c r="A2025" s="4">
        <v>1018.963</v>
      </c>
      <c r="B2025" s="4">
        <v>1.1399999999999999</v>
      </c>
      <c r="C2025" s="3">
        <v>1018.963</v>
      </c>
      <c r="D2025" s="3">
        <v>1.22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1.19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1.17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1.1499999999999999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0.97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1.01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1.06</v>
      </c>
    </row>
    <row r="2044" spans="1:4" x14ac:dyDescent="0.2">
      <c r="A2044" s="4">
        <v>1024.3579999999999</v>
      </c>
      <c r="B2044" s="4">
        <v>1.05</v>
      </c>
      <c r="C2044" s="3">
        <v>1024.3579999999999</v>
      </c>
      <c r="D2044" s="3">
        <v>1.08</v>
      </c>
    </row>
    <row r="2045" spans="1:4" x14ac:dyDescent="0.2">
      <c r="A2045" s="4">
        <v>1024.6410000000001</v>
      </c>
      <c r="B2045" s="4">
        <v>1.06</v>
      </c>
      <c r="C2045" s="3">
        <v>1024.6410000000001</v>
      </c>
      <c r="D2045" s="3">
        <v>1.1000000000000001</v>
      </c>
    </row>
    <row r="2046" spans="1:4" x14ac:dyDescent="0.2">
      <c r="A2046" s="4">
        <v>1024.924</v>
      </c>
      <c r="B2046" s="4">
        <v>1.07</v>
      </c>
      <c r="C2046" s="3">
        <v>1024.924</v>
      </c>
      <c r="D2046" s="3">
        <v>1.1000000000000001</v>
      </c>
    </row>
    <row r="2047" spans="1:4" x14ac:dyDescent="0.2">
      <c r="A2047" s="4">
        <v>1025.2070000000001</v>
      </c>
      <c r="B2047" s="4">
        <v>1.0900000000000001</v>
      </c>
      <c r="C2047" s="3">
        <v>1025.2070000000001</v>
      </c>
      <c r="D2047" s="3">
        <v>1.1000000000000001</v>
      </c>
    </row>
    <row r="2048" spans="1:4" x14ac:dyDescent="0.2">
      <c r="A2048" s="4">
        <v>1025.491</v>
      </c>
      <c r="B2048" s="4">
        <v>1.1299999999999999</v>
      </c>
      <c r="C2048" s="3">
        <v>1025.491</v>
      </c>
      <c r="D2048" s="3">
        <v>1.17</v>
      </c>
    </row>
    <row r="2049" spans="1:4" x14ac:dyDescent="0.2">
      <c r="A2049" s="4">
        <v>1025.7739999999999</v>
      </c>
      <c r="B2049" s="4">
        <v>1.17</v>
      </c>
      <c r="C2049" s="3">
        <v>1025.7739999999999</v>
      </c>
      <c r="D2049" s="3">
        <v>1.18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0.18</v>
      </c>
      <c r="C2" s="3">
        <v>338.96600000000001</v>
      </c>
      <c r="D2" s="3">
        <v>-0.28000000000000003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0.35</v>
      </c>
      <c r="C3" s="3">
        <v>339.34800000000001</v>
      </c>
      <c r="D3" s="3">
        <v>-0.18</v>
      </c>
      <c r="H3" s="5">
        <f>B252</f>
        <v>-0.01</v>
      </c>
      <c r="I3" s="5">
        <f>B650</f>
        <v>0</v>
      </c>
      <c r="J3" s="5">
        <f>B1091</f>
        <v>0.08</v>
      </c>
      <c r="K3" s="6">
        <f>D252</f>
        <v>0.67</v>
      </c>
      <c r="L3" s="6">
        <f>D650</f>
        <v>0.46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0.27</v>
      </c>
      <c r="C4" s="3">
        <v>339.73</v>
      </c>
      <c r="D4" s="3">
        <v>-0.12</v>
      </c>
    </row>
    <row r="5" spans="1:16" x14ac:dyDescent="0.2">
      <c r="A5" s="4">
        <v>340.11099999999999</v>
      </c>
      <c r="B5" s="4">
        <v>0.24</v>
      </c>
      <c r="C5" s="3">
        <v>340.11099999999999</v>
      </c>
      <c r="D5" s="3">
        <v>0.05</v>
      </c>
    </row>
    <row r="6" spans="1:16" x14ac:dyDescent="0.2">
      <c r="A6" s="4">
        <v>340.49299999999999</v>
      </c>
      <c r="B6" s="4">
        <v>0.47</v>
      </c>
      <c r="C6" s="3">
        <v>340.49299999999999</v>
      </c>
      <c r="D6" s="3">
        <v>0.44</v>
      </c>
    </row>
    <row r="7" spans="1:16" x14ac:dyDescent="0.2">
      <c r="A7" s="4">
        <v>340.875</v>
      </c>
      <c r="B7" s="4">
        <v>0.93</v>
      </c>
      <c r="C7" s="3">
        <v>340.875</v>
      </c>
      <c r="D7" s="3">
        <v>0.67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0.05</v>
      </c>
      <c r="C10" s="3">
        <v>342.01900000000001</v>
      </c>
      <c r="D10" s="3">
        <v>-0.45</v>
      </c>
    </row>
    <row r="11" spans="1:16" x14ac:dyDescent="0.2">
      <c r="A11" s="4">
        <v>342.4</v>
      </c>
      <c r="B11" s="4">
        <v>0.28999999999999998</v>
      </c>
      <c r="C11" s="3">
        <v>342.4</v>
      </c>
      <c r="D11" s="3">
        <v>0.1</v>
      </c>
    </row>
    <row r="12" spans="1:16" x14ac:dyDescent="0.2">
      <c r="A12" s="4">
        <v>342.78199999999998</v>
      </c>
      <c r="B12" s="4">
        <v>0.33</v>
      </c>
      <c r="C12" s="3">
        <v>342.78199999999998</v>
      </c>
      <c r="D12" s="3">
        <v>1.68</v>
      </c>
    </row>
    <row r="13" spans="1:16" x14ac:dyDescent="0.2">
      <c r="A13" s="4">
        <v>343.16300000000001</v>
      </c>
      <c r="B13" s="4">
        <v>0.65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0.54</v>
      </c>
      <c r="C14" s="3">
        <v>343.54399999999998</v>
      </c>
      <c r="D14" s="3">
        <v>0.45</v>
      </c>
    </row>
    <row r="15" spans="1:16" x14ac:dyDescent="0.2">
      <c r="A15" s="4">
        <v>343.92599999999999</v>
      </c>
      <c r="B15" s="4">
        <v>0.21</v>
      </c>
      <c r="C15" s="3">
        <v>343.92599999999999</v>
      </c>
      <c r="D15" s="3">
        <v>1.77</v>
      </c>
    </row>
    <row r="16" spans="1:16" x14ac:dyDescent="0.2">
      <c r="A16" s="4">
        <v>344.30700000000002</v>
      </c>
      <c r="B16" s="4">
        <v>0.41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0.4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-0.1</v>
      </c>
      <c r="C18" s="3">
        <v>345.06900000000002</v>
      </c>
      <c r="D18" s="3">
        <v>-0.53</v>
      </c>
    </row>
    <row r="19" spans="1:4" x14ac:dyDescent="0.2">
      <c r="A19" s="4">
        <v>345.45</v>
      </c>
      <c r="B19" s="4">
        <v>0.57999999999999996</v>
      </c>
      <c r="C19" s="3">
        <v>345.45</v>
      </c>
      <c r="D19" s="3">
        <v>0.8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0.87</v>
      </c>
    </row>
    <row r="21" spans="1:4" x14ac:dyDescent="0.2">
      <c r="A21" s="4">
        <v>346.21199999999999</v>
      </c>
      <c r="B21" s="4">
        <v>0.88</v>
      </c>
      <c r="C21" s="3">
        <v>346.21199999999999</v>
      </c>
      <c r="D21" s="3">
        <v>1.79</v>
      </c>
    </row>
    <row r="22" spans="1:4" x14ac:dyDescent="0.2">
      <c r="A22" s="4">
        <v>346.59300000000002</v>
      </c>
      <c r="B22" s="4">
        <v>-0.12</v>
      </c>
      <c r="C22" s="3">
        <v>346.59300000000002</v>
      </c>
      <c r="D22" s="3">
        <v>-0.2</v>
      </c>
    </row>
    <row r="23" spans="1:4" x14ac:dyDescent="0.2">
      <c r="A23" s="4">
        <v>346.97399999999999</v>
      </c>
      <c r="B23" s="4">
        <v>0.03</v>
      </c>
      <c r="C23" s="3">
        <v>346.97399999999999</v>
      </c>
      <c r="D23" s="3">
        <v>0.15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0.26</v>
      </c>
    </row>
    <row r="25" spans="1:4" x14ac:dyDescent="0.2">
      <c r="A25" s="4">
        <v>347.73599999999999</v>
      </c>
      <c r="B25" s="4">
        <v>0.06</v>
      </c>
      <c r="C25" s="3">
        <v>347.73599999999999</v>
      </c>
      <c r="D25" s="3">
        <v>0.27</v>
      </c>
    </row>
    <row r="26" spans="1:4" x14ac:dyDescent="0.2">
      <c r="A26" s="4">
        <v>348.11700000000002</v>
      </c>
      <c r="B26" s="4">
        <v>0.08</v>
      </c>
      <c r="C26" s="3">
        <v>348.11700000000002</v>
      </c>
      <c r="D26" s="3">
        <v>0.31</v>
      </c>
    </row>
    <row r="27" spans="1:4" x14ac:dyDescent="0.2">
      <c r="A27" s="4">
        <v>348.49799999999999</v>
      </c>
      <c r="B27" s="4">
        <v>0.1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0.37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0.39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0.38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0.38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0.36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0.37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0.37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0.38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0.37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0.37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0.36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0.39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0.42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0.42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0.42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0.44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0.43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0.43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0.43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0.43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0.43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0.44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0.45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0.45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0.45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0.45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0.45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0.45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0.45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0.45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0.45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0.47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0.48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0.48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0.48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0.48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0.49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0.49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0.49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0.49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0.49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0.5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0.49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0.49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0.5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0.5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0.5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0.5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0.5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0.51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0.51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0.51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0.51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0.51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0.52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0.52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0.52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0.53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0.54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0.54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0.54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0.54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0.55000000000000004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0.55000000000000004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0.55000000000000004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0.55000000000000004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0.55000000000000004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0.56000000000000005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0.56000000000000005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0.56000000000000005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0.56000000000000005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0.56000000000000005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0.56000000000000005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0.56000000000000005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0.56000000000000005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0.56999999999999995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0.56999999999999995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0.56999999999999995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0.56999999999999995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0.56999999999999995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0.56999999999999995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0.56999999999999995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0.56999999999999995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0.57999999999999996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0.57999999999999996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0.57999999999999996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0.57999999999999996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0.57999999999999996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0.59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0.59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0.59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0.59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0.59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0.59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0.6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0.6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0.6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0.6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0.61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0.61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0.61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0.61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0.61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0.62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0.62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0.62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0.62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0.62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0.62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0.62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0.63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0.63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0.63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0.63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0.64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0.64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0.64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0.64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0.64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0.64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0.64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0.64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0.65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0.65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0.65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0.65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0.65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0.65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0.65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0.66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0.66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0.66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0.66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0.66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0.66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0.67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0.67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0.67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0.67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0.67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0.67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0.67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0.67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0.67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0.67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0.67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0.67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0.67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0.67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0.67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0.67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0.67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0.67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0.67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0.67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0.67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0.67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0.67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0.67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0.67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0.67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0.67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0.67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0.67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0.67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0.67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0.67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0.67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0.67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0.67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0.67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0.67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0.67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0.67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0.67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0.67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0.66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0.66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0.66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0.66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0.66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0.66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0.66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0.66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0.66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0.66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0.66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0.65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0.65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0.65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0.65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0.65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0.64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0.64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0.64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0.64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0.64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0.63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0.63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0.63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0.63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0.62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0.62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0.62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0.62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0.62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0.62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0.62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0.61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0.61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0.61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0.61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0.61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0.6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0.6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0.6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0.6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0.59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0.59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0.59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0.59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0.59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0.57999999999999996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0.57999999999999996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0.57999999999999996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0.57999999999999996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0.57999999999999996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0.56999999999999995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0.56999999999999995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0.56999999999999995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0.56999999999999995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0.56999999999999995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0.56000000000000005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0.56000000000000005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0.56000000000000005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0.56000000000000005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0.55000000000000004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0.55000000000000004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0.55000000000000004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0.55000000000000004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0.54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0.54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0.54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0.54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0.53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0.53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0.53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0.53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0.53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0.52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0.52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0.52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0.52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0.51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0.51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0.51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0.51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0.5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0.5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0.5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0.49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0.49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0.49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0.49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0.48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0.48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0.48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0.48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0.47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0.47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0.47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0.47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0.47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0.46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0.46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0.46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0.45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0.45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0.45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0.44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0.44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0.44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0.44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0.44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0.43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0.43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0.43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0.43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0.42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0.42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0.42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0.36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0.33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0.31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0.31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0.31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0.31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0.31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0.31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0.31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0.31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0.31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0.31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0.31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0.31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0.31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0.31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0.31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0.31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0.31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0.31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0.31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0.31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0.31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0.32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0.32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0.32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0.32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0.32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0.32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0.32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0.32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0.32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0.32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0.32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0.32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0.32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0.32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0.32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0.32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0.33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0.33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0.33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0.33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0.34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0.34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0.34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0.34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0.34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0.34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0.34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0.34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0.35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0.35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0.35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0.35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0.35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0.36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0.36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0.36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0.36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0.36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0.37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0.37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0.37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0.37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0.37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0.38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0.38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0.38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0.39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0.39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0.4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0.4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0.4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0.41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0.41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0.41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0.42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0.42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0.42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0.42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0.42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0.42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0.43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0.43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0.43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0.43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0.43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0.43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0.44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0.44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0.44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0.44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0.44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0.44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0.45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0.45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0.45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0.45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0.45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0.46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0.46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0.46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0.46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0.46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0.46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0.46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0.46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0.46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0.46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0.46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0.46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0.46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0.46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0.46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0.46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0.46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0.46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0.46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0.46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0.46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0.46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0.46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0.45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0.45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0.45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0.45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0.45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0.45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0.44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0.44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0.44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0.44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0.44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0.43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0.43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0.43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0.43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0.42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0.42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0.42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0.42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0.41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0.41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0.4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0.4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0.4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0.39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0.39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0.39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0.38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0.37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0.36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0.31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0.3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0.28999999999999998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0.28999999999999998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0.24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0.39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0.74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0.96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1.48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1.49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1.63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1.62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1.63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1.64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1.67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1.66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1.64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1.65</v>
      </c>
      <c r="C1855" s="3">
        <v>969.78899999999999</v>
      </c>
      <c r="D1855" s="3">
        <v>1.65</v>
      </c>
    </row>
    <row r="1856" spans="1:4" x14ac:dyDescent="0.2">
      <c r="A1856" s="4">
        <v>970.08299999999997</v>
      </c>
      <c r="B1856" s="4">
        <v>1.63</v>
      </c>
      <c r="C1856" s="3">
        <v>970.08299999999997</v>
      </c>
      <c r="D1856" s="3">
        <v>1.63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1.64</v>
      </c>
    </row>
    <row r="1858" spans="1:4" x14ac:dyDescent="0.2">
      <c r="A1858" s="4">
        <v>970.67100000000005</v>
      </c>
      <c r="B1858" s="4">
        <v>1.62</v>
      </c>
      <c r="C1858" s="3">
        <v>970.67100000000005</v>
      </c>
      <c r="D1858" s="3">
        <v>1.63</v>
      </c>
    </row>
    <row r="1859" spans="1:4" x14ac:dyDescent="0.2">
      <c r="A1859" s="4">
        <v>970.96500000000003</v>
      </c>
      <c r="B1859" s="4">
        <v>1.61</v>
      </c>
      <c r="C1859" s="3">
        <v>970.96500000000003</v>
      </c>
      <c r="D1859" s="3">
        <v>1.62</v>
      </c>
    </row>
    <row r="1860" spans="1:4" x14ac:dyDescent="0.2">
      <c r="A1860" s="4">
        <v>971.25900000000001</v>
      </c>
      <c r="B1860" s="4">
        <v>1.61</v>
      </c>
      <c r="C1860" s="3">
        <v>971.25900000000001</v>
      </c>
      <c r="D1860" s="3">
        <v>1.61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1.63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1.63</v>
      </c>
    </row>
    <row r="1863" spans="1:4" x14ac:dyDescent="0.2">
      <c r="A1863" s="4">
        <v>972.14</v>
      </c>
      <c r="B1863" s="4">
        <v>1.64</v>
      </c>
      <c r="C1863" s="3">
        <v>972.14</v>
      </c>
      <c r="D1863" s="3">
        <v>1.65</v>
      </c>
    </row>
    <row r="1864" spans="1:4" x14ac:dyDescent="0.2">
      <c r="A1864" s="4">
        <v>972.43299999999999</v>
      </c>
      <c r="B1864" s="4">
        <v>1.65</v>
      </c>
      <c r="C1864" s="3">
        <v>972.43299999999999</v>
      </c>
      <c r="D1864" s="3">
        <v>1.66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1.64</v>
      </c>
      <c r="C1871" s="3">
        <v>974.48699999999997</v>
      </c>
      <c r="D1871" s="3">
        <v>1.68</v>
      </c>
    </row>
    <row r="1872" spans="1:4" x14ac:dyDescent="0.2">
      <c r="A1872" s="4">
        <v>974.78</v>
      </c>
      <c r="B1872" s="4">
        <v>1.64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1.66</v>
      </c>
    </row>
    <row r="1874" spans="1:4" x14ac:dyDescent="0.2">
      <c r="A1874" s="4">
        <v>975.36599999999999</v>
      </c>
      <c r="B1874" s="4">
        <v>1.64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1.63</v>
      </c>
      <c r="C1875" s="3">
        <v>975.65899999999999</v>
      </c>
      <c r="D1875" s="3">
        <v>1.64</v>
      </c>
    </row>
    <row r="1876" spans="1:4" x14ac:dyDescent="0.2">
      <c r="A1876" s="4">
        <v>975.952</v>
      </c>
      <c r="B1876" s="4">
        <v>1.64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1.67</v>
      </c>
    </row>
    <row r="1878" spans="1:4" x14ac:dyDescent="0.2">
      <c r="A1878" s="4">
        <v>976.53700000000003</v>
      </c>
      <c r="B1878" s="4">
        <v>1.64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1.61</v>
      </c>
      <c r="C1879" s="3">
        <v>976.83</v>
      </c>
      <c r="D1879" s="3">
        <v>1.7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1.64</v>
      </c>
      <c r="C1881" s="3">
        <v>977.41499999999996</v>
      </c>
      <c r="D1881" s="3">
        <v>1.75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1.62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1.62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1.6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1.61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1.61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1.62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1.6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1.6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1.6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1.61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1.6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1.63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1.64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1.61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1.59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1.6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1.5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1.56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1.51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1.51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1.49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1.42</v>
      </c>
      <c r="C1943" s="3">
        <v>995.447</v>
      </c>
      <c r="D1943" s="3">
        <v>1.47</v>
      </c>
    </row>
    <row r="1944" spans="1:4" x14ac:dyDescent="0.2">
      <c r="A1944" s="4">
        <v>995.73599999999999</v>
      </c>
      <c r="B1944" s="4">
        <v>1.41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1.41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1.41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1.42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1.45</v>
      </c>
      <c r="C1962" s="3">
        <v>1000.93</v>
      </c>
      <c r="D1962" s="3">
        <v>1.4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1.39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1.41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1.31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1.23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1.25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1.25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1.22</v>
      </c>
    </row>
    <row r="1999" spans="1:4" x14ac:dyDescent="0.2">
      <c r="A1999" s="4">
        <v>1011.548</v>
      </c>
      <c r="B1999" s="4">
        <v>1.19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1.1299999999999999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1.1200000000000001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1.1399999999999999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1.1200000000000001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1.21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1.17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1.0900000000000001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1.05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0.97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0.96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1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1.01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0.99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0.96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0.94</v>
      </c>
    </row>
    <row r="2048" spans="1:4" x14ac:dyDescent="0.2">
      <c r="A2048" s="4">
        <v>1025.491</v>
      </c>
      <c r="B2048" s="4">
        <v>0.94</v>
      </c>
      <c r="C2048" s="3">
        <v>1025.491</v>
      </c>
      <c r="D2048" s="3">
        <v>0.95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0.18</v>
      </c>
      <c r="C2" s="3">
        <v>338.96600000000001</v>
      </c>
      <c r="D2" s="3">
        <v>0.11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0.01</v>
      </c>
      <c r="C3" s="3">
        <v>339.34800000000001</v>
      </c>
      <c r="D3" s="3">
        <v>0.42</v>
      </c>
      <c r="H3" s="5">
        <f>B252</f>
        <v>0.04</v>
      </c>
      <c r="I3" s="5">
        <f>B650</f>
        <v>0.05</v>
      </c>
      <c r="J3" s="5">
        <f>B1091</f>
        <v>0.13</v>
      </c>
      <c r="K3" s="6">
        <f>D252</f>
        <v>0.59</v>
      </c>
      <c r="L3" s="6">
        <f>D650</f>
        <v>0.48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0.14000000000000001</v>
      </c>
      <c r="C4" s="3">
        <v>339.73</v>
      </c>
      <c r="D4" s="3">
        <v>0.7</v>
      </c>
    </row>
    <row r="5" spans="1:16" x14ac:dyDescent="0.2">
      <c r="A5" s="4">
        <v>340.11099999999999</v>
      </c>
      <c r="B5" s="4">
        <v>0.09</v>
      </c>
      <c r="C5" s="3">
        <v>340.11099999999999</v>
      </c>
      <c r="D5" s="3">
        <v>0.73</v>
      </c>
    </row>
    <row r="6" spans="1:16" x14ac:dyDescent="0.2">
      <c r="A6" s="4">
        <v>340.49299999999999</v>
      </c>
      <c r="B6" s="4">
        <v>0.12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-0.19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-0.62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-0.45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0.51</v>
      </c>
    </row>
    <row r="12" spans="1:16" x14ac:dyDescent="0.2">
      <c r="A12" s="4">
        <v>342.78199999999998</v>
      </c>
      <c r="B12" s="4">
        <v>0.71</v>
      </c>
      <c r="C12" s="3">
        <v>342.78199999999998</v>
      </c>
      <c r="D12" s="3">
        <v>0.73</v>
      </c>
    </row>
    <row r="13" spans="1:16" x14ac:dyDescent="0.2">
      <c r="A13" s="4">
        <v>343.16300000000001</v>
      </c>
      <c r="B13" s="4">
        <v>1.08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0.25</v>
      </c>
      <c r="C14" s="3">
        <v>343.54399999999998</v>
      </c>
      <c r="D14" s="3">
        <v>0.65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0.35</v>
      </c>
    </row>
    <row r="16" spans="1:16" x14ac:dyDescent="0.2">
      <c r="A16" s="4">
        <v>344.30700000000002</v>
      </c>
      <c r="B16" s="4">
        <v>-0.24</v>
      </c>
      <c r="C16" s="3">
        <v>344.30700000000002</v>
      </c>
      <c r="D16" s="3">
        <v>1.03</v>
      </c>
    </row>
    <row r="17" spans="1:4" x14ac:dyDescent="0.2">
      <c r="A17" s="4">
        <v>344.68799999999999</v>
      </c>
      <c r="B17" s="4">
        <v>-0.76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0.24</v>
      </c>
    </row>
    <row r="19" spans="1:4" x14ac:dyDescent="0.2">
      <c r="A19" s="4">
        <v>345.45</v>
      </c>
      <c r="B19" s="4">
        <v>2.04</v>
      </c>
      <c r="C19" s="3">
        <v>345.45</v>
      </c>
      <c r="D19" s="3">
        <v>0.39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0.87</v>
      </c>
    </row>
    <row r="22" spans="1:4" x14ac:dyDescent="0.2">
      <c r="A22" s="4">
        <v>346.59300000000002</v>
      </c>
      <c r="B22" s="4">
        <v>-7.0000000000000007E-2</v>
      </c>
      <c r="C22" s="3">
        <v>346.59300000000002</v>
      </c>
      <c r="D22" s="3">
        <v>-7.0000000000000007E-2</v>
      </c>
    </row>
    <row r="23" spans="1:4" x14ac:dyDescent="0.2">
      <c r="A23" s="4">
        <v>346.97399999999999</v>
      </c>
      <c r="B23" s="4">
        <v>0.08</v>
      </c>
      <c r="C23" s="3">
        <v>346.97399999999999</v>
      </c>
      <c r="D23" s="3">
        <v>0.23</v>
      </c>
    </row>
    <row r="24" spans="1:4" x14ac:dyDescent="0.2">
      <c r="A24" s="4">
        <v>347.35500000000002</v>
      </c>
      <c r="B24" s="4">
        <v>0.11</v>
      </c>
      <c r="C24" s="3">
        <v>347.35500000000002</v>
      </c>
      <c r="D24" s="3">
        <v>0.27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0.28000000000000003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0.19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0.37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0.35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0.37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0.37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0.36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0.37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0.37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0.13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0.12</v>
      </c>
      <c r="C60" s="3">
        <v>361.04199999999997</v>
      </c>
      <c r="D60" s="3">
        <v>0.4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0.38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0.39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0.38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0.38</v>
      </c>
    </row>
    <row r="71" spans="1:4" x14ac:dyDescent="0.2">
      <c r="A71" s="4">
        <v>365.214</v>
      </c>
      <c r="B71" s="4">
        <v>0.1</v>
      </c>
      <c r="C71" s="3">
        <v>365.214</v>
      </c>
      <c r="D71" s="3">
        <v>0.39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0.39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0.39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0.1</v>
      </c>
      <c r="C78" s="3">
        <v>367.86599999999999</v>
      </c>
      <c r="D78" s="3">
        <v>0.4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0.4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0.4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0.41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0.4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0.41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0.41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0.42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0.43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0.43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0.44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0.43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0.43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0.43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0.46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0.46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0.46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0.46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0.46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0.46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0.47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0.47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0.47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0.48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0.48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0.49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0.5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0.5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0.52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0.52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0.52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0.52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0.52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0.52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0.53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0.53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0.53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0.55000000000000004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0.56000000000000005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0.57999999999999996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0.57999999999999996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0.57999999999999996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0.57999999999999996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0.59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0.59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0.59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0.59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0.59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0.59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0.59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0.59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0.59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0.59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0.59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0.59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0.59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0.59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0.59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0.59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0.59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0.59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0.59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0.59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0.6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0.6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0.6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0.6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0.6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0.59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0.59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0.59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0.59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0.59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0.59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0.59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0.59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0.59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0.59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0.57999999999999996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0.57999999999999996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0.57999999999999996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0.56999999999999995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0.56999999999999995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0.56999999999999995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0.56999999999999995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0.56000000000000005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0.55000000000000004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0.53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0.53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0.51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0.46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0.46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0.46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0.45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0.4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0.38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0.37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0.37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0.36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0.36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0.36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0.36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0.36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0.36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0.36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0.36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0.35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0.35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0.35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0.35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0.35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0.35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0.35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0.35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0.35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0.35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0.35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0.35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0.35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0.35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0.34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0.34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0.34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0.34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0.34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0.34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0.34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0.34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0.34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0.34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0.34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0.34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0.34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0.34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0.34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0.34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0.35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0.35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0.35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0.35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0.35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0.35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0.35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0.35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0.35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0.35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0.35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0.35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0.35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0.35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0.35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0.35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0.35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0.36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0.36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0.36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0.36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0.36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0.36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0.36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0.36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0.36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0.36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0.36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0.36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0.37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0.37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0.37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0.37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0.37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0.37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0.37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0.37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0.37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0.37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0.37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0.38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0.38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0.38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0.38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0.38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0.38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0.38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0.38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0.38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0.39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0.39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0.39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0.39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0.39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0.39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0.39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0.39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0.4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0.4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0.4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0.4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0.4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0.4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0.4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0.4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0.41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0.41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0.41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0.41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0.41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0.41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0.41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0.42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0.42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0.42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0.42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0.42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0.42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0.42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0.42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0.43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0.43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0.43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0.43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0.43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0.43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0.43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0.44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0.44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0.44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0.44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0.44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0.44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0.44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0.45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0.45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0.45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0.45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0.45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0.45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0.45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0.46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0.46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0.46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0.46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0.46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0.46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0.46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0.46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0.47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0.47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0.47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0.47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0.47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0.47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0.47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0.47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0.47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0.47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0.47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0.48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0.48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0.48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0.48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0.48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0.48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0.48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0.48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0.48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0.48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0.48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0.48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0.48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0.48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0.48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0.48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0.48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0.48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0.48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0.48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0.48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0.48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0.48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0.48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0.48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0.48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0.48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0.48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0.48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0.47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0.47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0.47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0.47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0.47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0.47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0.47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0.47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0.47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0.46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0.46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0.46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0.46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0.46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0.46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0.45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0.45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0.45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0.45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0.45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0.44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0.44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0.44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0.44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0.43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0.43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0.43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0.42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0.42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0.41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0.41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0.4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0.4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0.39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0.38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0.34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0.32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0.32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0.31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0.3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0.28999999999999998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0.28999999999999998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0.28000000000000003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0.28000000000000003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0.27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0.27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0.26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0.26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0.25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0.23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0.18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0.17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0.17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0.16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1.71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1.75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1.77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1.75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1.73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1.75</v>
      </c>
    </row>
    <row r="1838" spans="1:4" x14ac:dyDescent="0.2">
      <c r="A1838" s="4">
        <v>964.78300000000002</v>
      </c>
      <c r="B1838" s="4">
        <v>1.74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1.8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1.8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1.79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1.8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1.8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1.75</v>
      </c>
      <c r="C1851" s="3">
        <v>968.61300000000006</v>
      </c>
      <c r="D1851" s="3">
        <v>1.77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1.77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1.77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1.77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1.78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1.8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1.83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1.83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1.79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1.78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1.75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1.79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1.78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1.75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1.76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1.82</v>
      </c>
      <c r="C1881" s="3">
        <v>977.41499999999996</v>
      </c>
      <c r="D1881" s="3">
        <v>1.77</v>
      </c>
    </row>
    <row r="1882" spans="1:4" x14ac:dyDescent="0.2">
      <c r="A1882" s="4">
        <v>977.70799999999997</v>
      </c>
      <c r="B1882" s="4">
        <v>1.77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1.74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1.75</v>
      </c>
    </row>
    <row r="1888" spans="1:4" x14ac:dyDescent="0.2">
      <c r="A1888" s="4">
        <v>979.46199999999999</v>
      </c>
      <c r="B1888" s="4">
        <v>1.68</v>
      </c>
      <c r="C1888" s="3">
        <v>979.46199999999999</v>
      </c>
      <c r="D1888" s="3">
        <v>1.74</v>
      </c>
    </row>
    <row r="1889" spans="1:4" x14ac:dyDescent="0.2">
      <c r="A1889" s="4">
        <v>979.75400000000002</v>
      </c>
      <c r="B1889" s="4">
        <v>1.69</v>
      </c>
      <c r="C1889" s="3">
        <v>979.75400000000002</v>
      </c>
      <c r="D1889" s="3">
        <v>1.77</v>
      </c>
    </row>
    <row r="1890" spans="1:4" x14ac:dyDescent="0.2">
      <c r="A1890" s="4">
        <v>980.04600000000005</v>
      </c>
      <c r="B1890" s="4">
        <v>1.71</v>
      </c>
      <c r="C1890" s="3">
        <v>980.04600000000005</v>
      </c>
      <c r="D1890" s="3">
        <v>1.76</v>
      </c>
    </row>
    <row r="1891" spans="1:4" x14ac:dyDescent="0.2">
      <c r="A1891" s="4">
        <v>980.33799999999997</v>
      </c>
      <c r="B1891" s="4">
        <v>1.72</v>
      </c>
      <c r="C1891" s="3">
        <v>980.33799999999997</v>
      </c>
      <c r="D1891" s="3">
        <v>1.8</v>
      </c>
    </row>
    <row r="1892" spans="1:4" x14ac:dyDescent="0.2">
      <c r="A1892" s="4">
        <v>980.63</v>
      </c>
      <c r="B1892" s="4">
        <v>1.73</v>
      </c>
      <c r="C1892" s="3">
        <v>980.63</v>
      </c>
      <c r="D1892" s="3">
        <v>1.81</v>
      </c>
    </row>
    <row r="1893" spans="1:4" x14ac:dyDescent="0.2">
      <c r="A1893" s="4">
        <v>980.92200000000003</v>
      </c>
      <c r="B1893" s="4">
        <v>1.75</v>
      </c>
      <c r="C1893" s="3">
        <v>980.92200000000003</v>
      </c>
      <c r="D1893" s="3">
        <v>1.79</v>
      </c>
    </row>
    <row r="1894" spans="1:4" x14ac:dyDescent="0.2">
      <c r="A1894" s="4">
        <v>981.21400000000006</v>
      </c>
      <c r="B1894" s="4">
        <v>1.72</v>
      </c>
      <c r="C1894" s="3">
        <v>981.21400000000006</v>
      </c>
      <c r="D1894" s="3">
        <v>1.75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1.72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1.7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1.7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1.67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1.71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1.67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1.68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1.64</v>
      </c>
      <c r="C1913" s="3">
        <v>986.74900000000002</v>
      </c>
      <c r="D1913" s="3">
        <v>1.63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1.65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1.65</v>
      </c>
      <c r="C1917" s="3">
        <v>987.91200000000003</v>
      </c>
      <c r="D1917" s="3">
        <v>1.65</v>
      </c>
    </row>
    <row r="1918" spans="1:4" x14ac:dyDescent="0.2">
      <c r="A1918" s="4">
        <v>988.202</v>
      </c>
      <c r="B1918" s="4">
        <v>1.64</v>
      </c>
      <c r="C1918" s="3">
        <v>988.202</v>
      </c>
      <c r="D1918" s="3">
        <v>1.66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1.67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1.69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1.67</v>
      </c>
    </row>
    <row r="1922" spans="1:4" x14ac:dyDescent="0.2">
      <c r="A1922" s="4">
        <v>989.36400000000003</v>
      </c>
      <c r="B1922" s="4">
        <v>1.62</v>
      </c>
      <c r="C1922" s="3">
        <v>989.36400000000003</v>
      </c>
      <c r="D1922" s="3">
        <v>1.66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1.6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1.62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1.62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1.64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1.64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1.63</v>
      </c>
      <c r="C1929" s="3">
        <v>991.39400000000001</v>
      </c>
      <c r="D1929" s="3">
        <v>1.62</v>
      </c>
    </row>
    <row r="1930" spans="1:4" x14ac:dyDescent="0.2">
      <c r="A1930" s="4">
        <v>991.68399999999997</v>
      </c>
      <c r="B1930" s="4">
        <v>1.61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1.61</v>
      </c>
      <c r="C1931" s="3">
        <v>991.97400000000005</v>
      </c>
      <c r="D1931" s="3">
        <v>1.62</v>
      </c>
    </row>
    <row r="1932" spans="1:4" x14ac:dyDescent="0.2">
      <c r="A1932" s="4">
        <v>992.26400000000001</v>
      </c>
      <c r="B1932" s="4">
        <v>1.6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1.57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1.56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1.57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1.57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1.53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1.53</v>
      </c>
    </row>
    <row r="1942" spans="1:4" x14ac:dyDescent="0.2">
      <c r="A1942" s="4">
        <v>995.15800000000002</v>
      </c>
      <c r="B1942" s="4">
        <v>1.54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1.55</v>
      </c>
      <c r="C1943" s="3">
        <v>995.447</v>
      </c>
      <c r="D1943" s="3">
        <v>1.53</v>
      </c>
    </row>
    <row r="1944" spans="1:4" x14ac:dyDescent="0.2">
      <c r="A1944" s="4">
        <v>995.73599999999999</v>
      </c>
      <c r="B1944" s="4">
        <v>1.53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1.56</v>
      </c>
    </row>
    <row r="1948" spans="1:4" x14ac:dyDescent="0.2">
      <c r="A1948" s="4">
        <v>996.89200000000005</v>
      </c>
      <c r="B1948" s="4">
        <v>1.56</v>
      </c>
      <c r="C1948" s="3">
        <v>996.89200000000005</v>
      </c>
      <c r="D1948" s="3">
        <v>1.59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1.57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1.57</v>
      </c>
    </row>
    <row r="1951" spans="1:4" x14ac:dyDescent="0.2">
      <c r="A1951" s="4">
        <v>997.75800000000004</v>
      </c>
      <c r="B1951" s="4">
        <v>1.49</v>
      </c>
      <c r="C1951" s="3">
        <v>997.75800000000004</v>
      </c>
      <c r="D1951" s="3">
        <v>1.58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1.55</v>
      </c>
    </row>
    <row r="1953" spans="1:4" x14ac:dyDescent="0.2">
      <c r="A1953" s="4">
        <v>998.33600000000001</v>
      </c>
      <c r="B1953" s="4">
        <v>1.51</v>
      </c>
      <c r="C1953" s="3">
        <v>998.33600000000001</v>
      </c>
      <c r="D1953" s="3">
        <v>1.53</v>
      </c>
    </row>
    <row r="1954" spans="1:4" x14ac:dyDescent="0.2">
      <c r="A1954" s="4">
        <v>998.62400000000002</v>
      </c>
      <c r="B1954" s="4">
        <v>1.5</v>
      </c>
      <c r="C1954" s="3">
        <v>998.62400000000002</v>
      </c>
      <c r="D1954" s="3">
        <v>1.53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1.46</v>
      </c>
      <c r="C1957" s="3">
        <v>999.48900000000003</v>
      </c>
      <c r="D1957" s="3">
        <v>1.5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1.48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1.44</v>
      </c>
      <c r="C1961" s="3">
        <v>1000.6420000000001</v>
      </c>
      <c r="D1961" s="3">
        <v>1.48</v>
      </c>
    </row>
    <row r="1962" spans="1:4" x14ac:dyDescent="0.2">
      <c r="A1962" s="4">
        <v>1000.93</v>
      </c>
      <c r="B1962" s="4">
        <v>1.45</v>
      </c>
      <c r="C1962" s="3">
        <v>1000.93</v>
      </c>
      <c r="D1962" s="3">
        <v>1.49</v>
      </c>
    </row>
    <row r="1963" spans="1:4" x14ac:dyDescent="0.2">
      <c r="A1963" s="4">
        <v>1001.218</v>
      </c>
      <c r="B1963" s="4">
        <v>1.45</v>
      </c>
      <c r="C1963" s="3">
        <v>1001.218</v>
      </c>
      <c r="D1963" s="3">
        <v>1.5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1.47</v>
      </c>
    </row>
    <row r="1965" spans="1:4" x14ac:dyDescent="0.2">
      <c r="A1965" s="4">
        <v>1001.794</v>
      </c>
      <c r="B1965" s="4">
        <v>1.45</v>
      </c>
      <c r="C1965" s="3">
        <v>1001.794</v>
      </c>
      <c r="D1965" s="3">
        <v>1.51</v>
      </c>
    </row>
    <row r="1966" spans="1:4" x14ac:dyDescent="0.2">
      <c r="A1966" s="4">
        <v>1002.082</v>
      </c>
      <c r="B1966" s="4">
        <v>1.43</v>
      </c>
      <c r="C1966" s="3">
        <v>1002.082</v>
      </c>
      <c r="D1966" s="3">
        <v>1.48</v>
      </c>
    </row>
    <row r="1967" spans="1:4" x14ac:dyDescent="0.2">
      <c r="A1967" s="4">
        <v>1002.37</v>
      </c>
      <c r="B1967" s="4">
        <v>1.45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1.41</v>
      </c>
      <c r="C1968" s="3">
        <v>1002.657</v>
      </c>
      <c r="D1968" s="3">
        <v>1.45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1.39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1.37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1.39</v>
      </c>
      <c r="C1979" s="3">
        <v>1005.818</v>
      </c>
      <c r="D1979" s="3">
        <v>1.39</v>
      </c>
    </row>
    <row r="1980" spans="1:4" x14ac:dyDescent="0.2">
      <c r="A1980" s="4">
        <v>1006.105</v>
      </c>
      <c r="B1980" s="4">
        <v>1.38</v>
      </c>
      <c r="C1980" s="3">
        <v>1006.105</v>
      </c>
      <c r="D1980" s="3">
        <v>1.41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1.39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1.39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1.37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1.36</v>
      </c>
    </row>
    <row r="1987" spans="1:4" x14ac:dyDescent="0.2">
      <c r="A1987" s="4">
        <v>1008.1130000000001</v>
      </c>
      <c r="B1987" s="4">
        <v>1.34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1.34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1.36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1.35</v>
      </c>
      <c r="C1990" s="3">
        <v>1008.973</v>
      </c>
      <c r="D1990" s="3">
        <v>1.35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1.33</v>
      </c>
    </row>
    <row r="1992" spans="1:4" x14ac:dyDescent="0.2">
      <c r="A1992" s="4">
        <v>1009.545</v>
      </c>
      <c r="B1992" s="4">
        <v>1.36</v>
      </c>
      <c r="C1992" s="3">
        <v>1009.545</v>
      </c>
      <c r="D1992" s="3">
        <v>1.34</v>
      </c>
    </row>
    <row r="1993" spans="1:4" x14ac:dyDescent="0.2">
      <c r="A1993" s="4">
        <v>1009.832</v>
      </c>
      <c r="B1993" s="4">
        <v>1.35</v>
      </c>
      <c r="C1993" s="3">
        <v>1009.832</v>
      </c>
      <c r="D1993" s="3">
        <v>1.34</v>
      </c>
    </row>
    <row r="1994" spans="1:4" x14ac:dyDescent="0.2">
      <c r="A1994" s="4">
        <v>1010.1180000000001</v>
      </c>
      <c r="B1994" s="4">
        <v>1.32</v>
      </c>
      <c r="C1994" s="3">
        <v>1010.1180000000001</v>
      </c>
      <c r="D1994" s="3">
        <v>1.34</v>
      </c>
    </row>
    <row r="1995" spans="1:4" x14ac:dyDescent="0.2">
      <c r="A1995" s="4">
        <v>1010.404</v>
      </c>
      <c r="B1995" s="4">
        <v>1.32</v>
      </c>
      <c r="C1995" s="3">
        <v>1010.404</v>
      </c>
      <c r="D1995" s="3">
        <v>1.36</v>
      </c>
    </row>
    <row r="1996" spans="1:4" x14ac:dyDescent="0.2">
      <c r="A1996" s="4">
        <v>1010.69</v>
      </c>
      <c r="B1996" s="4">
        <v>1.29</v>
      </c>
      <c r="C1996" s="3">
        <v>1010.69</v>
      </c>
      <c r="D1996" s="3">
        <v>1.31</v>
      </c>
    </row>
    <row r="1997" spans="1:4" x14ac:dyDescent="0.2">
      <c r="A1997" s="4">
        <v>1010.976</v>
      </c>
      <c r="B1997" s="4">
        <v>1.28</v>
      </c>
      <c r="C1997" s="3">
        <v>1010.976</v>
      </c>
      <c r="D1997" s="3">
        <v>1.31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1.29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1.3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1.25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1.22</v>
      </c>
    </row>
    <row r="2015" spans="1:4" x14ac:dyDescent="0.2">
      <c r="A2015" s="4">
        <v>1016.116</v>
      </c>
      <c r="B2015" s="4">
        <v>1.19</v>
      </c>
      <c r="C2015" s="3">
        <v>1016.116</v>
      </c>
      <c r="D2015" s="3">
        <v>1.28</v>
      </c>
    </row>
    <row r="2016" spans="1:4" x14ac:dyDescent="0.2">
      <c r="A2016" s="4">
        <v>1016.401</v>
      </c>
      <c r="B2016" s="4">
        <v>1.2</v>
      </c>
      <c r="C2016" s="3">
        <v>1016.401</v>
      </c>
      <c r="D2016" s="3">
        <v>1.3</v>
      </c>
    </row>
    <row r="2017" spans="1:4" x14ac:dyDescent="0.2">
      <c r="A2017" s="4">
        <v>1016.686</v>
      </c>
      <c r="B2017" s="4">
        <v>1.17</v>
      </c>
      <c r="C2017" s="3">
        <v>1016.686</v>
      </c>
      <c r="D2017" s="3">
        <v>1.27</v>
      </c>
    </row>
    <row r="2018" spans="1:4" x14ac:dyDescent="0.2">
      <c r="A2018" s="4">
        <v>1016.971</v>
      </c>
      <c r="B2018" s="4">
        <v>1.17</v>
      </c>
      <c r="C2018" s="3">
        <v>1016.971</v>
      </c>
      <c r="D2018" s="3">
        <v>1.29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1.29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1.23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1.17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1.1599999999999999</v>
      </c>
    </row>
    <row r="2024" spans="1:4" x14ac:dyDescent="0.2">
      <c r="A2024" s="4">
        <v>1018.679</v>
      </c>
      <c r="B2024" s="4">
        <v>1.1499999999999999</v>
      </c>
      <c r="C2024" s="3">
        <v>1018.679</v>
      </c>
      <c r="D2024" s="3">
        <v>1.1499999999999999</v>
      </c>
    </row>
    <row r="2025" spans="1:4" x14ac:dyDescent="0.2">
      <c r="A2025" s="4">
        <v>1018.963</v>
      </c>
      <c r="B2025" s="4">
        <v>1.1499999999999999</v>
      </c>
      <c r="C2025" s="3">
        <v>1018.963</v>
      </c>
      <c r="D2025" s="3">
        <v>1.1499999999999999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1.1399999999999999</v>
      </c>
      <c r="C2027" s="3">
        <v>1019.532</v>
      </c>
      <c r="D2027" s="3">
        <v>1.1299999999999999</v>
      </c>
    </row>
    <row r="2028" spans="1:4" x14ac:dyDescent="0.2">
      <c r="A2028" s="4">
        <v>1019.816</v>
      </c>
      <c r="B2028" s="4">
        <v>1.17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1.1499999999999999</v>
      </c>
      <c r="C2029" s="3">
        <v>1020.101</v>
      </c>
      <c r="D2029" s="3">
        <v>1.1200000000000001</v>
      </c>
    </row>
    <row r="2030" spans="1:4" x14ac:dyDescent="0.2">
      <c r="A2030" s="4">
        <v>1020.385</v>
      </c>
      <c r="B2030" s="4">
        <v>1.1200000000000001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1.0900000000000001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1.08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1.08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1.08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1.08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1.08</v>
      </c>
    </row>
    <row r="2043" spans="1:4" x14ac:dyDescent="0.2">
      <c r="A2043" s="4">
        <v>1024.0740000000001</v>
      </c>
      <c r="B2043" s="4">
        <v>1.06</v>
      </c>
      <c r="C2043" s="3">
        <v>1024.0740000000001</v>
      </c>
      <c r="D2043" s="3">
        <v>1.05</v>
      </c>
    </row>
    <row r="2044" spans="1:4" x14ac:dyDescent="0.2">
      <c r="A2044" s="4">
        <v>1024.3579999999999</v>
      </c>
      <c r="B2044" s="4">
        <v>1.05</v>
      </c>
      <c r="C2044" s="3">
        <v>1024.3579999999999</v>
      </c>
      <c r="D2044" s="3">
        <v>1.05</v>
      </c>
    </row>
    <row r="2045" spans="1:4" x14ac:dyDescent="0.2">
      <c r="A2045" s="4">
        <v>1024.6410000000001</v>
      </c>
      <c r="B2045" s="4">
        <v>1.05</v>
      </c>
      <c r="C2045" s="3">
        <v>1024.6410000000001</v>
      </c>
      <c r="D2045" s="3">
        <v>1.04</v>
      </c>
    </row>
    <row r="2046" spans="1:4" x14ac:dyDescent="0.2">
      <c r="A2046" s="4">
        <v>1024.924</v>
      </c>
      <c r="B2046" s="4">
        <v>1.03</v>
      </c>
      <c r="C2046" s="3">
        <v>1024.924</v>
      </c>
      <c r="D2046" s="3">
        <v>1.01</v>
      </c>
    </row>
    <row r="2047" spans="1:4" x14ac:dyDescent="0.2">
      <c r="A2047" s="4">
        <v>1025.2070000000001</v>
      </c>
      <c r="B2047" s="4">
        <v>1.02</v>
      </c>
      <c r="C2047" s="3">
        <v>1025.2070000000001</v>
      </c>
      <c r="D2047" s="3">
        <v>0.99</v>
      </c>
    </row>
    <row r="2048" spans="1:4" x14ac:dyDescent="0.2">
      <c r="A2048" s="4">
        <v>1025.491</v>
      </c>
      <c r="B2048" s="4">
        <v>1.05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1.02</v>
      </c>
      <c r="C2049" s="3">
        <v>1025.7739999999999</v>
      </c>
      <c r="D2049" s="3">
        <v>0.98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-0.28999999999999998</v>
      </c>
      <c r="C3" s="3">
        <v>339.34800000000001</v>
      </c>
      <c r="D3" s="3">
        <v>0</v>
      </c>
      <c r="H3" s="5">
        <f>B252</f>
        <v>-0.03</v>
      </c>
      <c r="I3" s="5">
        <f>B650</f>
        <v>-0.01</v>
      </c>
      <c r="J3" s="5">
        <f>B1091</f>
        <v>7.0000000000000007E-2</v>
      </c>
      <c r="K3" s="6">
        <f>D252</f>
        <v>0.53</v>
      </c>
      <c r="L3" s="6">
        <f>D650</f>
        <v>0.34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-0.09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0.08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7.0000000000000007E-2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0.06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0.27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0.87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0.54</v>
      </c>
      <c r="C12" s="3">
        <v>342.78199999999998</v>
      </c>
      <c r="D12" s="3">
        <v>0.84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0.85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0.24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0.5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-0.32</v>
      </c>
    </row>
    <row r="18" spans="1:4" x14ac:dyDescent="0.2">
      <c r="A18" s="4">
        <v>345.06900000000002</v>
      </c>
      <c r="B18" s="4">
        <v>-0.33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0.27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1.32</v>
      </c>
      <c r="C21" s="3">
        <v>346.21199999999999</v>
      </c>
      <c r="D21" s="3">
        <v>0.97</v>
      </c>
    </row>
    <row r="22" spans="1:4" x14ac:dyDescent="0.2">
      <c r="A22" s="4">
        <v>346.59300000000002</v>
      </c>
      <c r="B22" s="4">
        <v>-0.11</v>
      </c>
      <c r="C22" s="3">
        <v>346.59300000000002</v>
      </c>
      <c r="D22" s="3">
        <v>0.14000000000000001</v>
      </c>
    </row>
    <row r="23" spans="1:4" x14ac:dyDescent="0.2">
      <c r="A23" s="4">
        <v>346.97399999999999</v>
      </c>
      <c r="B23" s="4">
        <v>0</v>
      </c>
      <c r="C23" s="3">
        <v>346.97399999999999</v>
      </c>
      <c r="D23" s="3">
        <v>0.24</v>
      </c>
    </row>
    <row r="24" spans="1:4" x14ac:dyDescent="0.2">
      <c r="A24" s="4">
        <v>347.35500000000002</v>
      </c>
      <c r="B24" s="4">
        <v>0.02</v>
      </c>
      <c r="C24" s="3">
        <v>347.35500000000002</v>
      </c>
      <c r="D24" s="3">
        <v>0.28000000000000003</v>
      </c>
    </row>
    <row r="25" spans="1:4" x14ac:dyDescent="0.2">
      <c r="A25" s="4">
        <v>347.73599999999999</v>
      </c>
      <c r="B25" s="4">
        <v>0.06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0.08</v>
      </c>
      <c r="C26" s="3">
        <v>348.11700000000002</v>
      </c>
      <c r="D26" s="3">
        <v>0.33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0.09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0.28999999999999998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0.27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0.27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0.26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0.27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0.28000000000000003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0.27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0.27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0.28999999999999998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0.3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0.31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0.3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0.3</v>
      </c>
    </row>
    <row r="69" spans="1:4" x14ac:dyDescent="0.2">
      <c r="A69" s="4">
        <v>364.45600000000002</v>
      </c>
      <c r="B69" s="4">
        <v>0.01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0.33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0.33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0.33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0.31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0.32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0.31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0.31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0.31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0.3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0.3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0.31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0.32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0.32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0.33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0.34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0.34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0.35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0.35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0.34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0.35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0.36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0.36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0.36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0.36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0.36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0.37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0.37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0.38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0.38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0.38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0.38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0.38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0.38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0.38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0.39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0.39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0.39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0.4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0.4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0.4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0.4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0.4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0.41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0.41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0.42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0.42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0.44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0.44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0.43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0.45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0.45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0.45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0.46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0.46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0.46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0.46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0.46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0.46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0.46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0.46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0.46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0.46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0.46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0.47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0.47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0.47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0.47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0.47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0.48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0.48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0.48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0.48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0.49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0.49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0.49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0.49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0.49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0.49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0.49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0.49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0.49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0.5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0.5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0.5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0.5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0.5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0.5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0.51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0.51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0.51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0.51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0.51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0.51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0.51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0.51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0.51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0.52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0.52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0.52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0.52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0.52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0.52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0.53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0.53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0.53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0.53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0.53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0.53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0.53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0.53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0.53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0.53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0.53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0.53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0.53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0.53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0.53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0.53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0.53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0.53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0.53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0.53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0.53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0.54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0.54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0.54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0.54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0.54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0.54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0.54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0.53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0.54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0.54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0.54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0.54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0.53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0.54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0.53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0.53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0.53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0.53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0.53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0.53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0.53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0.53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0.53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0.53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0.53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0.53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0.53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0.53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0.53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0.53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0.53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0.53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0.53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0.52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0.52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0.52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0.52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0.52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0.52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0.52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0.52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0.52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0.52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0.51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0.51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0.51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0.51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0.51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0.51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0.51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0.51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0.5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0.5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0.5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0.5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0.5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0.5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0.5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0.49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0.49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0.49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0.49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0.49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0.49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0.48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0.48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0.48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0.47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0.47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0.47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0.46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0.46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0.45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0.44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0.43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0.43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0.43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0.43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0.42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0.42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0.42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0.42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0.42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0.41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0.41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0.41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0.41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0.41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0.4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0.4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0.4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0.4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0.4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0.39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0.39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0.39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0.39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0.39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0.38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0.38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0.38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0.38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0.38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0.37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0.37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0.37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0.37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0.37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0.36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0.36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0.36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0.36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0.36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0.36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0.35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0.35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0.35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0.35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0.35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0.34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0.34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0.34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0.34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0.34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0.33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0.33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0.33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0.33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0.32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0.32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0.31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0.31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0.31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0.3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0.3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0.3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0.28999999999999998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0.28999999999999998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0.28999999999999998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0.28999999999999998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0.28999999999999998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0.28000000000000003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0.28000000000000003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0.28000000000000003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0.28000000000000003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0.28000000000000003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0.28000000000000003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0.28000000000000003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0.27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0.27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0.27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0.27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0.27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0.27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0.26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0.24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0.24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0.24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0.24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0.24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0.24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0.24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0.24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0.24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0.24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0.24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0.24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0.24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0.24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0.23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0.23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0.23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0.23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0.23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0.23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0.23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0.23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0.23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0.23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0.23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0.23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0.23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0.23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0.23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0.23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0.23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0.23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0.23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0.23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0.23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0.23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0.23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0.23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0.23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0.23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0.23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0.23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0.23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0.23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0.23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0.23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0.23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0.23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0.23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0.23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0.24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0.24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0.24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0.24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0.24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0.24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0.24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0.24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0.24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0.24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0.24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0.24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0.24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0.24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0.24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0.24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0.24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0.24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0.25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0.25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0.25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0.25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0.25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0.25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0.25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0.25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0.25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0.25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0.25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0.25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0.25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0.25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0.26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0.26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0.26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0.26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0.26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0.26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0.26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0.26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0.26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0.26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0.27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0.27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0.27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0.27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0.27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0.27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0.27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0.27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0.27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0.27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0.28000000000000003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0.28000000000000003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0.28000000000000003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0.28000000000000003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0.28000000000000003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0.28000000000000003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0.28000000000000003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0.28000000000000003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0.28000000000000003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0.28999999999999998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0.28999999999999998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0.28999999999999998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0.28999999999999998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0.28999999999999998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0.28999999999999998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0.28999999999999998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0.28999999999999998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0.3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0.3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0.3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0.3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0.3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0.3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0.3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0.3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0.31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0.31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0.31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0.31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0.31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0.31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0.31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0.31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0.32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0.32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0.32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0.32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0.32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0.32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0.32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0.32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0.32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0.33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0.33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0.33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0.33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0.33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0.33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0.33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0.33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0.33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0.34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0.34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0.34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0.34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0.34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0.34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0.34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0.34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0.34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0.34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0.34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0.34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0.34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0.34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0.34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0.34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0.34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0.34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0.33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0.33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0.33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0.33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0.33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0.33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0.33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0.33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0.32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0.32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0.32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0.32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0.32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0.32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0.32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0.31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0.31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0.31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0.31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0.31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0.3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0.3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0.3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0.3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0.3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0.28999999999999998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0.28999999999999998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0.28999999999999998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0.28000000000000003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0.28000000000000003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0.27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0.26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0.26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0.26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0.25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0.25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0.25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0.24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0.24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0.24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0.24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0.23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0.23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0.23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0.22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0.22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0.22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0.21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0.21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0.21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0.2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0.2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0.19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0.16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0.14000000000000001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0.13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0.12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0.12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0.12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0.12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0.11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0.11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0.11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0.11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0.09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0.09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0.09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0.09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0.08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0.08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0.16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0.16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0.17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0.17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0.18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0.18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0.19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0.39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0.41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0.92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0.96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1.61</v>
      </c>
    </row>
    <row r="1827" spans="1:4" x14ac:dyDescent="0.2">
      <c r="A1827" s="4">
        <v>961.53499999999997</v>
      </c>
      <c r="B1827" s="4">
        <v>1.6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1.59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1.61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1.64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1.63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1.66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1.67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1.67</v>
      </c>
      <c r="C1859" s="3">
        <v>970.96500000000003</v>
      </c>
      <c r="D1859" s="3">
        <v>1.65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1.62</v>
      </c>
    </row>
    <row r="1861" spans="1:4" x14ac:dyDescent="0.2">
      <c r="A1861" s="4">
        <v>971.55200000000002</v>
      </c>
      <c r="B1861" s="4">
        <v>1.64</v>
      </c>
      <c r="C1861" s="3">
        <v>971.55200000000002</v>
      </c>
      <c r="D1861" s="3">
        <v>1.62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1.61</v>
      </c>
    </row>
    <row r="1863" spans="1:4" x14ac:dyDescent="0.2">
      <c r="A1863" s="4">
        <v>972.14</v>
      </c>
      <c r="B1863" s="4">
        <v>1.64</v>
      </c>
      <c r="C1863" s="3">
        <v>972.14</v>
      </c>
      <c r="D1863" s="3">
        <v>1.63</v>
      </c>
    </row>
    <row r="1864" spans="1:4" x14ac:dyDescent="0.2">
      <c r="A1864" s="4">
        <v>972.43299999999999</v>
      </c>
      <c r="B1864" s="4">
        <v>1.64</v>
      </c>
      <c r="C1864" s="3">
        <v>972.43299999999999</v>
      </c>
      <c r="D1864" s="3">
        <v>1.62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1.65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1.64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1.63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1.62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1.61</v>
      </c>
      <c r="C1875" s="3">
        <v>975.65899999999999</v>
      </c>
      <c r="D1875" s="3">
        <v>1.69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1.69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1.66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1.62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1.61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1.6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1.58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1.66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1.57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1.62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1.62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1.5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1.43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1.48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1.49</v>
      </c>
      <c r="C1952" s="3">
        <v>998.04700000000003</v>
      </c>
      <c r="D1952" s="3">
        <v>1.42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1.42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1.43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1.4</v>
      </c>
    </row>
    <row r="1967" spans="1:4" x14ac:dyDescent="0.2">
      <c r="A1967" s="4">
        <v>1002.37</v>
      </c>
      <c r="B1967" s="4">
        <v>1.43</v>
      </c>
      <c r="C1967" s="3">
        <v>1002.37</v>
      </c>
      <c r="D1967" s="3">
        <v>1.4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1.36</v>
      </c>
      <c r="C1970" s="3">
        <v>1003.2329999999999</v>
      </c>
      <c r="D1970" s="3">
        <v>1.35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1.28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1.28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1.29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1.29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1.36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1.37</v>
      </c>
    </row>
    <row r="1985" spans="1:4" x14ac:dyDescent="0.2">
      <c r="A1985" s="4">
        <v>1007.54</v>
      </c>
      <c r="B1985" s="4">
        <v>1.27</v>
      </c>
      <c r="C1985" s="3">
        <v>1007.54</v>
      </c>
      <c r="D1985" s="3">
        <v>1.38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1.32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1.19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1.17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1.1499999999999999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1.1499999999999999</v>
      </c>
    </row>
    <row r="2009" spans="1:4" x14ac:dyDescent="0.2">
      <c r="A2009" s="4">
        <v>1014.405</v>
      </c>
      <c r="B2009" s="4">
        <v>1.1200000000000001</v>
      </c>
      <c r="C2009" s="3">
        <v>1014.405</v>
      </c>
      <c r="D2009" s="3">
        <v>1.1299999999999999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1.17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1.19</v>
      </c>
    </row>
    <row r="2018" spans="1:4" x14ac:dyDescent="0.2">
      <c r="A2018" s="4">
        <v>1016.971</v>
      </c>
      <c r="B2018" s="4">
        <v>1.19</v>
      </c>
      <c r="C2018" s="3">
        <v>1016.971</v>
      </c>
      <c r="D2018" s="3">
        <v>1.17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1.01</v>
      </c>
    </row>
    <row r="2028" spans="1:4" x14ac:dyDescent="0.2">
      <c r="A2028" s="4">
        <v>1019.816</v>
      </c>
      <c r="B2028" s="4">
        <v>1.1100000000000001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0.99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0.98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1.01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1.04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1.05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1.04</v>
      </c>
      <c r="C2046" s="3">
        <v>1024.924</v>
      </c>
      <c r="D2046" s="3">
        <v>0.98</v>
      </c>
    </row>
    <row r="2047" spans="1:4" x14ac:dyDescent="0.2">
      <c r="A2047" s="4">
        <v>1025.2070000000001</v>
      </c>
      <c r="B2047" s="4">
        <v>1.05</v>
      </c>
      <c r="C2047" s="3">
        <v>1025.2070000000001</v>
      </c>
      <c r="D2047" s="3">
        <v>0.99</v>
      </c>
    </row>
    <row r="2048" spans="1:4" x14ac:dyDescent="0.2">
      <c r="A2048" s="4">
        <v>1025.491</v>
      </c>
      <c r="B2048" s="4">
        <v>1.05</v>
      </c>
      <c r="C2048" s="3">
        <v>1025.491</v>
      </c>
      <c r="D2048" s="3">
        <v>0.98</v>
      </c>
    </row>
    <row r="2049" spans="1:4" x14ac:dyDescent="0.2">
      <c r="A2049" s="4">
        <v>1025.7739999999999</v>
      </c>
      <c r="B2049" s="4">
        <v>1.06</v>
      </c>
      <c r="C2049" s="3">
        <v>1025.7739999999999</v>
      </c>
      <c r="D2049" s="3">
        <v>1.01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"/>
  <sheetViews>
    <sheetView tabSelected="1" zoomScale="110" zoomScaleNormal="110" workbookViewId="0">
      <selection activeCell="D11" sqref="D11"/>
    </sheetView>
  </sheetViews>
  <sheetFormatPr defaultColWidth="8.85546875" defaultRowHeight="12.75" x14ac:dyDescent="0.2"/>
  <cols>
    <col min="1" max="1" width="15.42578125" style="18" bestFit="1" customWidth="1"/>
    <col min="2" max="2" width="9" style="18" customWidth="1"/>
    <col min="3" max="3" width="8.85546875" style="18" bestFit="1" customWidth="1"/>
    <col min="4" max="4" width="9.28515625" style="18" customWidth="1"/>
    <col min="5" max="5" width="16" style="18" customWidth="1"/>
    <col min="6" max="7" width="9.28515625" style="18" customWidth="1"/>
    <col min="8" max="8" width="10.7109375" style="16" customWidth="1"/>
    <col min="9" max="9" width="10.140625" style="17" bestFit="1" customWidth="1"/>
    <col min="10" max="10" width="9.42578125" style="18" customWidth="1"/>
    <col min="11" max="11" width="6.7109375" style="18" customWidth="1"/>
    <col min="12" max="12" width="13.140625" style="18" customWidth="1"/>
    <col min="13" max="13" width="14.28515625" style="18" customWidth="1"/>
    <col min="14" max="14" width="15.140625" style="18" customWidth="1"/>
    <col min="15" max="20" width="8.85546875" style="18" customWidth="1"/>
    <col min="21" max="21" width="12.7109375" style="18" customWidth="1"/>
    <col min="22" max="22" width="8.85546875" style="18"/>
    <col min="23" max="25" width="16.28515625" style="18" customWidth="1"/>
    <col min="26" max="27" width="8.85546875" style="18" customWidth="1"/>
    <col min="28" max="28" width="15.28515625" style="18" bestFit="1" customWidth="1"/>
    <col min="29" max="16384" width="8.85546875" style="18"/>
  </cols>
  <sheetData>
    <row r="1" spans="1:29" x14ac:dyDescent="0.2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51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39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2">
      <c r="A3" s="18">
        <v>7</v>
      </c>
      <c r="B3" s="15" t="s">
        <v>37</v>
      </c>
      <c r="C3" s="15" t="s">
        <v>32</v>
      </c>
      <c r="D3" s="18">
        <v>1</v>
      </c>
      <c r="E3" s="18" t="s">
        <v>52</v>
      </c>
      <c r="F3" s="18" t="s">
        <v>45</v>
      </c>
      <c r="G3" s="18" t="s">
        <v>43</v>
      </c>
      <c r="H3" s="16">
        <v>0.38541666666666669</v>
      </c>
      <c r="I3" s="28">
        <v>43740</v>
      </c>
      <c r="J3" s="18">
        <v>25</v>
      </c>
      <c r="K3" s="18">
        <v>30.3</v>
      </c>
      <c r="L3" s="18">
        <v>9.5E-4</v>
      </c>
      <c r="M3" s="18">
        <f>V3+(LOG10((AB3-W3)/(X3-(AB3*Y3))))</f>
        <v>7.4731779608501334</v>
      </c>
      <c r="N3" s="18">
        <f t="shared" ref="N3:N4" si="0">V3+(LOG10((U3-W3)/(X3-(U3*Y3))))</f>
        <v>7.4789536948334963</v>
      </c>
      <c r="O3" s="29">
        <v>0</v>
      </c>
      <c r="P3" s="29">
        <v>0.02</v>
      </c>
      <c r="Q3" s="29">
        <v>0.09</v>
      </c>
      <c r="R3" s="30">
        <v>0.71</v>
      </c>
      <c r="S3" s="30">
        <v>0.47</v>
      </c>
      <c r="T3" s="30">
        <v>0.1</v>
      </c>
      <c r="U3" s="18">
        <f t="shared" ref="U3:U4" si="1">((S3-P3-(T3-Q3))/(R3-O3-(T3-Q3)))</f>
        <v>0.62857142857142856</v>
      </c>
      <c r="V3" s="18">
        <f t="shared" ref="V3:V4" si="2">(1245.69/(J3+273.15))+3.8275+0.00211*(35-K3)</f>
        <v>8.0154817325171894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0.62066032546720817</v>
      </c>
      <c r="AC3" s="18">
        <f t="shared" ref="AC3:AC10" si="4">Q3-T3</f>
        <v>-1.0000000000000009E-2</v>
      </c>
    </row>
    <row r="4" spans="1:29" x14ac:dyDescent="0.2">
      <c r="A4" s="18">
        <v>12</v>
      </c>
      <c r="B4" s="15" t="s">
        <v>37</v>
      </c>
      <c r="C4" s="15" t="s">
        <v>32</v>
      </c>
      <c r="D4" s="18">
        <v>1</v>
      </c>
      <c r="E4" s="18" t="s">
        <v>52</v>
      </c>
      <c r="F4" s="15" t="s">
        <v>45</v>
      </c>
      <c r="G4" s="15" t="s">
        <v>43</v>
      </c>
      <c r="H4" s="16">
        <v>0.38541666666666669</v>
      </c>
      <c r="I4" s="28">
        <v>43740</v>
      </c>
      <c r="J4" s="18">
        <v>25</v>
      </c>
      <c r="K4" s="18">
        <v>30.3</v>
      </c>
      <c r="L4" s="18">
        <v>9.5E-4</v>
      </c>
      <c r="M4" s="18">
        <f>V4+(LOG10((AB4-W4)/(X4-(AB4*Y4))))</f>
        <v>7.4705326286691882</v>
      </c>
      <c r="N4" s="18">
        <f t="shared" si="0"/>
        <v>7.4763550718070144</v>
      </c>
      <c r="O4" s="29">
        <v>-0.03</v>
      </c>
      <c r="P4" s="29">
        <v>-0.01</v>
      </c>
      <c r="Q4" s="29">
        <v>7.0000000000000007E-2</v>
      </c>
      <c r="R4" s="30">
        <v>0.53</v>
      </c>
      <c r="S4" s="30">
        <v>0.34</v>
      </c>
      <c r="T4" s="30">
        <v>7.0000000000000007E-2</v>
      </c>
      <c r="U4" s="18">
        <f t="shared" si="1"/>
        <v>0.625</v>
      </c>
      <c r="V4" s="18">
        <f t="shared" si="2"/>
        <v>8.0154817325171894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0.61706939008461359</v>
      </c>
      <c r="AC4" s="18">
        <f t="shared" si="4"/>
        <v>0</v>
      </c>
    </row>
    <row r="5" spans="1:29" x14ac:dyDescent="0.2">
      <c r="A5" s="18">
        <v>8</v>
      </c>
      <c r="B5" s="15" t="s">
        <v>37</v>
      </c>
      <c r="C5" s="15" t="s">
        <v>32</v>
      </c>
      <c r="D5" s="18">
        <v>4</v>
      </c>
      <c r="E5" s="18" t="s">
        <v>47</v>
      </c>
      <c r="F5" s="15" t="s">
        <v>45</v>
      </c>
      <c r="G5" s="15" t="s">
        <v>43</v>
      </c>
      <c r="H5" s="16">
        <v>0.38541666666666669</v>
      </c>
      <c r="I5" s="28">
        <v>43740</v>
      </c>
      <c r="J5" s="18">
        <v>25</v>
      </c>
      <c r="K5" s="18">
        <v>30.3</v>
      </c>
      <c r="L5" s="18">
        <v>9.5E-4</v>
      </c>
      <c r="M5" s="18">
        <f t="shared" ref="M5:M8" si="5">V5+(LOG10((AB5-W5)/(X5-(AB5*Y5))))</f>
        <v>7.5516556484567445</v>
      </c>
      <c r="N5" s="18">
        <f>V5+(LOG10((U5-W5)/(X5-(U5*Y5))))</f>
        <v>7.5561629957706185</v>
      </c>
      <c r="O5" s="29">
        <v>-0.03</v>
      </c>
      <c r="P5" s="29">
        <v>0.01</v>
      </c>
      <c r="Q5" s="29">
        <v>0.08</v>
      </c>
      <c r="R5" s="30">
        <v>0.44</v>
      </c>
      <c r="S5" s="30">
        <v>0.37</v>
      </c>
      <c r="T5" s="30">
        <v>0.12</v>
      </c>
      <c r="U5" s="18">
        <f>((S5-P5-(T5-Q5))/(R5-O5-(T5-Q5)))</f>
        <v>0.7441860465116279</v>
      </c>
      <c r="V5" s="18">
        <f>(1245.69/(J5+273.15))+3.8275+0.00211*(35-K6)</f>
        <v>8.0154817325171894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0.73690641971306126</v>
      </c>
      <c r="AC5" s="18">
        <f t="shared" si="4"/>
        <v>-3.9999999999999994E-2</v>
      </c>
    </row>
    <row r="6" spans="1:29" x14ac:dyDescent="0.2">
      <c r="A6" s="18">
        <v>21</v>
      </c>
      <c r="B6" s="15" t="s">
        <v>37</v>
      </c>
      <c r="C6" s="15" t="s">
        <v>32</v>
      </c>
      <c r="D6" s="18">
        <v>4</v>
      </c>
      <c r="E6" s="18" t="s">
        <v>47</v>
      </c>
      <c r="F6" s="15" t="s">
        <v>45</v>
      </c>
      <c r="G6" s="15" t="s">
        <v>43</v>
      </c>
      <c r="H6" s="16">
        <v>0.38541666666666669</v>
      </c>
      <c r="I6" s="28">
        <v>43740</v>
      </c>
      <c r="J6" s="18">
        <v>25</v>
      </c>
      <c r="K6" s="18">
        <v>30.3</v>
      </c>
      <c r="L6" s="18">
        <v>9.5E-4</v>
      </c>
      <c r="M6" s="18">
        <f t="shared" si="5"/>
        <v>7.5680388960963567</v>
      </c>
      <c r="N6" s="18">
        <f>V6+(LOG10((U6-W6)/(X6-(U6*Y6))))</f>
        <v>7.5723080408422412</v>
      </c>
      <c r="O6" s="29">
        <v>0.01</v>
      </c>
      <c r="P6" s="29">
        <v>0.03</v>
      </c>
      <c r="Q6" s="29">
        <v>0.1</v>
      </c>
      <c r="R6" s="30">
        <v>0.49</v>
      </c>
      <c r="S6" s="30">
        <v>0.4</v>
      </c>
      <c r="T6" s="30">
        <v>0.1</v>
      </c>
      <c r="U6" s="18">
        <f>((S6-P6-(T6-Q6))/(R6-O6-(T6-Q6)))</f>
        <v>0.77083333333333337</v>
      </c>
      <c r="V6" s="18">
        <f>(1245.69/(J6+273.15))+3.8275+0.00211*(35-K7)</f>
        <v>8.0154817325171894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0.76369925154055973</v>
      </c>
      <c r="AC6" s="18">
        <f t="shared" si="4"/>
        <v>0</v>
      </c>
    </row>
    <row r="7" spans="1:29" x14ac:dyDescent="0.2">
      <c r="A7" s="18">
        <v>10</v>
      </c>
      <c r="B7" s="15" t="s">
        <v>37</v>
      </c>
      <c r="C7" s="15" t="s">
        <v>32</v>
      </c>
      <c r="D7" s="18">
        <v>5</v>
      </c>
      <c r="E7" s="18" t="s">
        <v>47</v>
      </c>
      <c r="F7" s="15" t="s">
        <v>45</v>
      </c>
      <c r="G7" s="15" t="s">
        <v>43</v>
      </c>
      <c r="H7" s="16">
        <v>0.38541666666666669</v>
      </c>
      <c r="I7" s="28">
        <v>43740</v>
      </c>
      <c r="J7" s="18">
        <v>25</v>
      </c>
      <c r="K7" s="18">
        <v>30.3</v>
      </c>
      <c r="L7" s="18">
        <v>9.5E-4</v>
      </c>
      <c r="M7" s="18">
        <f t="shared" si="5"/>
        <v>7.5696990041031356</v>
      </c>
      <c r="N7" s="18">
        <f t="shared" ref="N7:N10" si="6">V7+(LOG10((U7-W7)/(X7-(U7*Y7))))</f>
        <v>7.5739444872863659</v>
      </c>
      <c r="O7" s="29">
        <v>0.04</v>
      </c>
      <c r="P7" s="29">
        <v>0.05</v>
      </c>
      <c r="Q7" s="29">
        <v>0.13</v>
      </c>
      <c r="R7" s="30">
        <v>0.59</v>
      </c>
      <c r="S7" s="30">
        <v>0.48</v>
      </c>
      <c r="T7" s="30">
        <v>0.15</v>
      </c>
      <c r="U7" s="18">
        <f>((S7-P7-(T7-Q7))/(R7-O7-(T7-Q7)))</f>
        <v>0.77358490566037752</v>
      </c>
      <c r="V7" s="18">
        <f t="shared" ref="V7:V10" si="7">(1245.69/(J7+273.15))+3.8275+0.00211*(35-K7)</f>
        <v>8.0154817325171894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0.76646585270010603</v>
      </c>
      <c r="AC7" s="18">
        <f t="shared" si="4"/>
        <v>-1.999999999999999E-2</v>
      </c>
    </row>
    <row r="8" spans="1:29" x14ac:dyDescent="0.2">
      <c r="A8" s="18">
        <v>3</v>
      </c>
      <c r="B8" s="15" t="s">
        <v>37</v>
      </c>
      <c r="C8" s="15" t="s">
        <v>32</v>
      </c>
      <c r="D8" s="18">
        <v>5</v>
      </c>
      <c r="E8" s="18" t="s">
        <v>47</v>
      </c>
      <c r="F8" s="15" t="s">
        <v>45</v>
      </c>
      <c r="G8" s="15" t="s">
        <v>43</v>
      </c>
      <c r="H8" s="16">
        <v>0.38541666666666669</v>
      </c>
      <c r="I8" s="28">
        <v>43740</v>
      </c>
      <c r="J8" s="18">
        <v>25</v>
      </c>
      <c r="K8" s="18">
        <v>30.3</v>
      </c>
      <c r="L8" s="18">
        <v>9.5E-4</v>
      </c>
      <c r="M8" s="18">
        <f t="shared" si="5"/>
        <v>7.5791740396031688</v>
      </c>
      <c r="N8" s="18">
        <f t="shared" si="6"/>
        <v>7.5832861141852179</v>
      </c>
      <c r="O8" s="29">
        <v>0.01</v>
      </c>
      <c r="P8" s="29">
        <v>0.03</v>
      </c>
      <c r="Q8" s="29">
        <v>0.12</v>
      </c>
      <c r="R8" s="30">
        <v>0.57999999999999996</v>
      </c>
      <c r="S8" s="30">
        <v>0.48</v>
      </c>
      <c r="T8" s="30">
        <v>0.12</v>
      </c>
      <c r="U8" s="18">
        <f>((S8-P8-(T8-Q8))/(R8-O8-(T8-Q8)))</f>
        <v>0.78947368421052633</v>
      </c>
      <c r="V8" s="18">
        <f t="shared" si="7"/>
        <v>8.0154817325171894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:AB10" si="8">U8-(L8*(Z8+(AA8*U8)))</f>
        <v>0.78244141428304914</v>
      </c>
      <c r="AC8" s="18">
        <f t="shared" si="4"/>
        <v>0</v>
      </c>
    </row>
    <row r="9" spans="1:29" x14ac:dyDescent="0.2">
      <c r="A9" s="18">
        <v>2</v>
      </c>
      <c r="B9" s="15" t="s">
        <v>37</v>
      </c>
      <c r="C9" s="15" t="s">
        <v>32</v>
      </c>
      <c r="D9" s="18">
        <v>6</v>
      </c>
      <c r="E9" s="18" t="s">
        <v>52</v>
      </c>
      <c r="F9" s="15" t="s">
        <v>45</v>
      </c>
      <c r="G9" s="15" t="s">
        <v>43</v>
      </c>
      <c r="H9" s="16">
        <v>0.38541666666666669</v>
      </c>
      <c r="I9" s="28">
        <v>43740</v>
      </c>
      <c r="J9" s="18">
        <v>25</v>
      </c>
      <c r="K9" s="18">
        <v>30.3</v>
      </c>
      <c r="L9" s="18">
        <v>9.5E-4</v>
      </c>
      <c r="M9" s="18">
        <f t="shared" ref="M9:M10" si="9">V9+(LOG10((AB9-W9)/(X9-(AB9*Y9))))</f>
        <v>7.5079388585901876</v>
      </c>
      <c r="N9" s="18">
        <f t="shared" si="6"/>
        <v>7.5131255642608448</v>
      </c>
      <c r="O9" s="29">
        <v>0.05</v>
      </c>
      <c r="P9" s="29">
        <v>0.06</v>
      </c>
      <c r="Q9" s="29">
        <v>0.14000000000000001</v>
      </c>
      <c r="R9" s="30">
        <v>0.67</v>
      </c>
      <c r="S9" s="30">
        <v>0.48</v>
      </c>
      <c r="T9" s="30">
        <v>0.14000000000000001</v>
      </c>
      <c r="U9" s="18">
        <f t="shared" ref="U9:U10" si="10">((S9-P9-(T9-Q9))/(R9-O9-(T9-Q9)))</f>
        <v>0.67741935483870963</v>
      </c>
      <c r="V9" s="18">
        <f t="shared" si="7"/>
        <v>8.0154817325171894</v>
      </c>
      <c r="W9" s="18">
        <v>6.8999999999999999E-3</v>
      </c>
      <c r="X9" s="18">
        <v>2.222</v>
      </c>
      <c r="Y9" s="18">
        <v>0.13300000000000001</v>
      </c>
      <c r="Z9" s="18">
        <v>11.941370388885369</v>
      </c>
      <c r="AA9" s="18">
        <v>-5.7493759226184871</v>
      </c>
      <c r="AB9" s="18">
        <f t="shared" si="8"/>
        <v>0.66977505457108266</v>
      </c>
      <c r="AC9" s="18">
        <f t="shared" si="4"/>
        <v>0</v>
      </c>
    </row>
    <row r="10" spans="1:29" x14ac:dyDescent="0.2">
      <c r="A10" s="18">
        <v>9</v>
      </c>
      <c r="B10" s="15" t="s">
        <v>37</v>
      </c>
      <c r="C10" s="15" t="s">
        <v>32</v>
      </c>
      <c r="D10" s="18">
        <v>6</v>
      </c>
      <c r="E10" s="18" t="s">
        <v>52</v>
      </c>
      <c r="F10" s="15" t="s">
        <v>45</v>
      </c>
      <c r="G10" s="15" t="s">
        <v>43</v>
      </c>
      <c r="H10" s="16">
        <v>0.38541666666666669</v>
      </c>
      <c r="I10" s="28">
        <v>43740</v>
      </c>
      <c r="J10" s="18">
        <v>25</v>
      </c>
      <c r="K10" s="18">
        <v>30.3</v>
      </c>
      <c r="L10" s="18">
        <v>9.5E-4</v>
      </c>
      <c r="M10" s="18">
        <f t="shared" si="9"/>
        <v>7.5104975002158989</v>
      </c>
      <c r="N10" s="18">
        <f t="shared" si="6"/>
        <v>7.5156426126904901</v>
      </c>
      <c r="O10" s="29">
        <v>-0.01</v>
      </c>
      <c r="P10" s="29">
        <v>0</v>
      </c>
      <c r="Q10" s="29">
        <v>0.08</v>
      </c>
      <c r="R10" s="30">
        <v>0.67</v>
      </c>
      <c r="S10" s="30">
        <v>0.46</v>
      </c>
      <c r="T10" s="30">
        <v>7.0000000000000007E-2</v>
      </c>
      <c r="U10" s="18">
        <f t="shared" si="10"/>
        <v>0.6811594202898551</v>
      </c>
      <c r="V10" s="18">
        <f t="shared" si="7"/>
        <v>8.0154817325171894</v>
      </c>
      <c r="W10" s="18">
        <v>6.8999999999999999E-3</v>
      </c>
      <c r="X10" s="18">
        <v>2.222</v>
      </c>
      <c r="Y10" s="18">
        <v>0.13300000000000001</v>
      </c>
      <c r="Z10" s="18">
        <v>11.941370388885369</v>
      </c>
      <c r="AA10" s="18">
        <v>-5.7493759226184871</v>
      </c>
      <c r="AB10" s="18">
        <f t="shared" si="8"/>
        <v>0.67353554791236925</v>
      </c>
      <c r="AC10" s="18">
        <f t="shared" si="4"/>
        <v>9.999999999999995E-3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categories'!$A$2:$A$6</xm:f>
          </x14:formula1>
          <xm:sqref>B3:B10</xm:sqref>
        </x14:dataValidation>
        <x14:dataValidation type="list" allowBlank="1" showInputMessage="1" showErrorMessage="1">
          <x14:formula1>
            <xm:f>'ID categories'!$B$2:$B$7</xm:f>
          </x14:formula1>
          <xm:sqref>C3:C10</xm:sqref>
        </x14:dataValidation>
        <x14:dataValidation type="list" allowBlank="1" showInputMessage="1" showErrorMessage="1">
          <x14:formula1>
            <xm:f>'ID categories'!$D$4:$D$14</xm:f>
          </x14:formula1>
          <xm:sqref>E3:E10</xm:sqref>
        </x14:dataValidation>
        <x14:dataValidation type="list" allowBlank="1" showInputMessage="1" showErrorMessage="1">
          <x14:formula1>
            <xm:f>'ID categories'!$E$4:$E$11</xm:f>
          </x14:formula1>
          <xm:sqref>F3:F10</xm:sqref>
        </x14:dataValidation>
        <x14:dataValidation type="list" allowBlank="1" showInputMessage="1" showErrorMessage="1">
          <x14:formula1>
            <xm:f>'ID categories'!$F$4:$F$14</xm:f>
          </x14:formula1>
          <xm:sqref>G3:G10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1.97</v>
      </c>
      <c r="H3" s="5">
        <f>B252</f>
        <v>0.01</v>
      </c>
      <c r="I3" s="5">
        <f>B650</f>
        <v>0.03</v>
      </c>
      <c r="J3" s="5">
        <f>B1091</f>
        <v>0.1</v>
      </c>
      <c r="K3" s="6">
        <f>D252</f>
        <v>0.49</v>
      </c>
      <c r="L3" s="6">
        <f>D650</f>
        <v>0.4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0.43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0.4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0.36</v>
      </c>
    </row>
    <row r="7" spans="1:16" x14ac:dyDescent="0.2">
      <c r="A7" s="4">
        <v>340.875</v>
      </c>
      <c r="B7" s="4">
        <v>0.43</v>
      </c>
      <c r="C7" s="3">
        <v>340.875</v>
      </c>
      <c r="D7" s="3">
        <v>0.25</v>
      </c>
    </row>
    <row r="8" spans="1:16" x14ac:dyDescent="0.2">
      <c r="A8" s="4">
        <v>341.25599999999997</v>
      </c>
      <c r="B8" s="4">
        <v>0.06</v>
      </c>
      <c r="C8" s="3">
        <v>341.25599999999997</v>
      </c>
      <c r="D8" s="3">
        <v>0.24</v>
      </c>
    </row>
    <row r="9" spans="1:16" x14ac:dyDescent="0.2">
      <c r="A9" s="4">
        <v>341.63799999999998</v>
      </c>
      <c r="B9" s="4">
        <v>-0.27</v>
      </c>
      <c r="C9" s="3">
        <v>341.63799999999998</v>
      </c>
      <c r="D9" s="3">
        <v>-0.49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1.07</v>
      </c>
    </row>
    <row r="14" spans="1:16" x14ac:dyDescent="0.2">
      <c r="A14" s="4">
        <v>343.54399999999998</v>
      </c>
      <c r="B14" s="4">
        <v>0.34</v>
      </c>
      <c r="C14" s="3">
        <v>343.54399999999998</v>
      </c>
      <c r="D14" s="3">
        <v>0.55000000000000004</v>
      </c>
    </row>
    <row r="15" spans="1:16" x14ac:dyDescent="0.2">
      <c r="A15" s="4">
        <v>343.92599999999999</v>
      </c>
      <c r="B15" s="4">
        <v>0.1</v>
      </c>
      <c r="C15" s="3">
        <v>343.92599999999999</v>
      </c>
      <c r="D15" s="3">
        <v>0.33</v>
      </c>
    </row>
    <row r="16" spans="1:16" x14ac:dyDescent="0.2">
      <c r="A16" s="4">
        <v>344.30700000000002</v>
      </c>
      <c r="B16" s="4">
        <v>-0.19</v>
      </c>
      <c r="C16" s="3">
        <v>344.30700000000002</v>
      </c>
      <c r="D16" s="3">
        <v>0.08</v>
      </c>
    </row>
    <row r="17" spans="1:4" x14ac:dyDescent="0.2">
      <c r="A17" s="4">
        <v>344.68799999999999</v>
      </c>
      <c r="B17" s="4">
        <v>-0.96</v>
      </c>
      <c r="C17" s="3">
        <v>344.68799999999999</v>
      </c>
      <c r="D17" s="3">
        <v>-0.67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-0.22</v>
      </c>
      <c r="C22" s="3">
        <v>346.59300000000002</v>
      </c>
      <c r="D22" s="3">
        <v>0.1</v>
      </c>
    </row>
    <row r="23" spans="1:4" x14ac:dyDescent="0.2">
      <c r="A23" s="4">
        <v>346.97399999999999</v>
      </c>
      <c r="B23" s="4">
        <v>0.04</v>
      </c>
      <c r="C23" s="3">
        <v>346.97399999999999</v>
      </c>
      <c r="D23" s="3">
        <v>0.24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0.25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0.27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0.31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0.32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0.35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0.28000000000000003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0.28000000000000003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0.28000000000000003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0.32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0.33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0.31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0.31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0.31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0.31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0.33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0.33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0.31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0.31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0.32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0.32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0.33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0.34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0.33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0.32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0.33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0.33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0.33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0.33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0.33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0.34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0.34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0.34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0.34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0.35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0.36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0.35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0.35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0.35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0.35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0.35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0.35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0.35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0.35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0.35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0.36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0.37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0.36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0.37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0.37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0.37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0.37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0.37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0.37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0.37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0.37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0.38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0.38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0.38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0.37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0.38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0.37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0.37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0.38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0.38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0.38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0.38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0.39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0.39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0.39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0.39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0.39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0.39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0.39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0.39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0.4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0.4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0.4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0.41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0.41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0.41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0.41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0.41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0.41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0.42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0.42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0.42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0.42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0.42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0.43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0.42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0.42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0.42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0.43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0.43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0.43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0.43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0.43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0.43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0.43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0.43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0.43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0.43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0.44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0.44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0.44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0.44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0.44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0.44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0.45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0.44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0.45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0.45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0.45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0.45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0.45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0.45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0.45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0.45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0.45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0.46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0.46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0.46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0.46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0.46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0.46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0.46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0.46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0.46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0.47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0.47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0.47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0.47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0.47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0.47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0.47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0.47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0.48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0.48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0.48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0.48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0.48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0.48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0.48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0.48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0.48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0.48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0.48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0.48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0.49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0.49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0.49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0.49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0.49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0.49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0.49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0.49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0.49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0.49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0.49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0.49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0.49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0.5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0.5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0.5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0.5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0.5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0.5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0.5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0.5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0.5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0.5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0.5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0.5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0.5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0.5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0.5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0.5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0.5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0.5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0.5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0.5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0.5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0.5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0.5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0.5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0.5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0.5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0.5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0.49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0.49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0.49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0.49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0.49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0.49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0.49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0.49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0.49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0.49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0.49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0.49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0.49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0.49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0.49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0.49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0.48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0.48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0.48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0.48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0.48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0.48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0.48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0.48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0.48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0.48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0.48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0.48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0.48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0.47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0.47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0.47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0.47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0.47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0.47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0.47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0.47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0.46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0.46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0.46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0.46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0.46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0.46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0.46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0.45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0.45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0.45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0.45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0.45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0.45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0.45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0.44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0.44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0.44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0.44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0.44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0.44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0.44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0.44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0.43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0.43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0.43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0.43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0.43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0.43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0.42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0.42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0.42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0.42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0.42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0.42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0.42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0.41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0.41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0.41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0.41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0.41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0.4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0.4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0.4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0.4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0.4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0.4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0.4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0.39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0.39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0.39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0.39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0.39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0.39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0.39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0.38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0.38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0.38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0.38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0.38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0.37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0.37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0.37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0.37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0.37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0.37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0.37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0.37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0.36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0.36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0.36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0.36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0.36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0.36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0.35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0.35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0.35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0.35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0.35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0.35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0.34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0.34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0.34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0.34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0.34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0.34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0.33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0.33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0.33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0.32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0.32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0.32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0.32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0.31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0.31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0.31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0.31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0.31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0.31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0.31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0.31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0.28999999999999998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0.28999999999999998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0.28999999999999998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0.28999999999999998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0.28999999999999998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0.28999999999999998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0.28000000000000003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0.28000000000000003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0.28000000000000003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0.28000000000000003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0.27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0.27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0.27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0.27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0.27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0.27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0.27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0.27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0.27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0.27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0.27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0.27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0.27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0.27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0.27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0.27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0.27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0.27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0.27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0.27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0.27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0.27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0.27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0.27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0.27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0.27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0.27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0.27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0.27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0.27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0.27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0.27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0.27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0.27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0.27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0.27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0.27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0.27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0.27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0.27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0.27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0.27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0.27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0.27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0.27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0.27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0.27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0.27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0.27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0.27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0.27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0.27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0.27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0.27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0.28000000000000003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0.28000000000000003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0.28000000000000003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0.28000000000000003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0.28000000000000003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0.28000000000000003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0.28000000000000003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0.28000000000000003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0.28000000000000003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0.28000000000000003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0.28000000000000003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0.28000000000000003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0.28000000000000003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0.28000000000000003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0.28000000000000003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0.28000000000000003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0.28999999999999998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0.28999999999999998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0.28999999999999998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0.28999999999999998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0.28999999999999998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0.28999999999999998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0.28999999999999998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0.28999999999999998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0.28999999999999998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0.28999999999999998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0.28999999999999998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0.28999999999999998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0.3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0.3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0.3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0.3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0.3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0.3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0.3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0.3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0.3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0.3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0.31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0.31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0.31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0.31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0.31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0.31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0.31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0.31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0.31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0.31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0.32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0.32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0.32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0.32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0.32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0.32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0.32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0.32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0.33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0.33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0.33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0.33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0.33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0.33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0.33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0.33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0.34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0.34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0.34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0.34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0.34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0.34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0.34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0.34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0.35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0.35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0.35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0.35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0.35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0.35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0.35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0.36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0.36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0.36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0.36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0.36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0.36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0.36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0.36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0.37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0.37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0.37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0.37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0.37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0.37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0.37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0.37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0.38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0.38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0.38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0.38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0.38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0.38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0.38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0.38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0.38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0.38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0.39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0.39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0.39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0.39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0.39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0.39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0.39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0.39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0.39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0.39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0.39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0.39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0.39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0.39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0.4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0.4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0.4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0.4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0.4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0.4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0.4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0.4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0.4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0.4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0.4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0.4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0.4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0.4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0.4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0.4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0.4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0.39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0.39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0.39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0.39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0.39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0.39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0.39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0.39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0.39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0.39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0.39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0.38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0.38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0.38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0.38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0.38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0.38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0.38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0.38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0.37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0.37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0.37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0.37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0.37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0.36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0.36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0.36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0.36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0.36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0.35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0.35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0.35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0.35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0.34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0.34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0.34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0.34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0.33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0.33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0.33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0.33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0.32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0.32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0.32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0.31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0.31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0.31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0.3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0.3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0.3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0.3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0.28999999999999998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0.28999999999999998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0.28999999999999998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0.28000000000000003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0.28000000000000003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0.28000000000000003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0.27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0.27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0.26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0.26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0.26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0.25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0.24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0.24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0.23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0.23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0.23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0.22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0.22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0.22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0.21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0.21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0.21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0.19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1.77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1.76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1.77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1.77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1.77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1.75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1.76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1.67</v>
      </c>
    </row>
    <row r="1875" spans="1:4" x14ac:dyDescent="0.2">
      <c r="A1875" s="4">
        <v>975.65899999999999</v>
      </c>
      <c r="B1875" s="4">
        <v>1.75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1.74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1.77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1.73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1.75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1.61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1.7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1.67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1.64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1.62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1.6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1.64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1.64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1.65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1.63</v>
      </c>
      <c r="C1921" s="3">
        <v>989.07399999999996</v>
      </c>
      <c r="D1921" s="3">
        <v>1.64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1.65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1.62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1.61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1.63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1.63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1.62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1.55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1.55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1.54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1.54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1.55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1.55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1.51</v>
      </c>
    </row>
    <row r="1951" spans="1:4" x14ac:dyDescent="0.2">
      <c r="A1951" s="4">
        <v>997.75800000000004</v>
      </c>
      <c r="B1951" s="4">
        <v>1.54</v>
      </c>
      <c r="C1951" s="3">
        <v>997.75800000000004</v>
      </c>
      <c r="D1951" s="3">
        <v>1.52</v>
      </c>
    </row>
    <row r="1952" spans="1:4" x14ac:dyDescent="0.2">
      <c r="A1952" s="4">
        <v>998.04700000000003</v>
      </c>
      <c r="B1952" s="4">
        <v>1.54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1.52</v>
      </c>
      <c r="C1953" s="3">
        <v>998.33600000000001</v>
      </c>
      <c r="D1953" s="3">
        <v>1.5</v>
      </c>
    </row>
    <row r="1954" spans="1:4" x14ac:dyDescent="0.2">
      <c r="A1954" s="4">
        <v>998.62400000000002</v>
      </c>
      <c r="B1954" s="4">
        <v>1.5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1.49</v>
      </c>
    </row>
    <row r="1957" spans="1:4" x14ac:dyDescent="0.2">
      <c r="A1957" s="4">
        <v>999.48900000000003</v>
      </c>
      <c r="B1957" s="4">
        <v>1.48</v>
      </c>
      <c r="C1957" s="3">
        <v>999.48900000000003</v>
      </c>
      <c r="D1957" s="3">
        <v>1.48</v>
      </c>
    </row>
    <row r="1958" spans="1:4" x14ac:dyDescent="0.2">
      <c r="A1958" s="4">
        <v>999.77800000000002</v>
      </c>
      <c r="B1958" s="4">
        <v>1.47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1.49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1.48</v>
      </c>
      <c r="C1960" s="3">
        <v>1000.354</v>
      </c>
      <c r="D1960" s="3">
        <v>1.48</v>
      </c>
    </row>
    <row r="1961" spans="1:4" x14ac:dyDescent="0.2">
      <c r="A1961" s="4">
        <v>1000.6420000000001</v>
      </c>
      <c r="B1961" s="4">
        <v>1.52</v>
      </c>
      <c r="C1961" s="3">
        <v>1000.6420000000001</v>
      </c>
      <c r="D1961" s="3">
        <v>1.53</v>
      </c>
    </row>
    <row r="1962" spans="1:4" x14ac:dyDescent="0.2">
      <c r="A1962" s="4">
        <v>1000.93</v>
      </c>
      <c r="B1962" s="4">
        <v>1.56</v>
      </c>
      <c r="C1962" s="3">
        <v>1000.93</v>
      </c>
      <c r="D1962" s="3">
        <v>1.51</v>
      </c>
    </row>
    <row r="1963" spans="1:4" x14ac:dyDescent="0.2">
      <c r="A1963" s="4">
        <v>1001.218</v>
      </c>
      <c r="B1963" s="4">
        <v>1.54</v>
      </c>
      <c r="C1963" s="3">
        <v>1001.218</v>
      </c>
      <c r="D1963" s="3">
        <v>1.47</v>
      </c>
    </row>
    <row r="1964" spans="1:4" x14ac:dyDescent="0.2">
      <c r="A1964" s="4">
        <v>1001.506</v>
      </c>
      <c r="B1964" s="4">
        <v>1.49</v>
      </c>
      <c r="C1964" s="3">
        <v>1001.506</v>
      </c>
      <c r="D1964" s="3">
        <v>1.47</v>
      </c>
    </row>
    <row r="1965" spans="1:4" x14ac:dyDescent="0.2">
      <c r="A1965" s="4">
        <v>1001.794</v>
      </c>
      <c r="B1965" s="4">
        <v>1.46</v>
      </c>
      <c r="C1965" s="3">
        <v>1001.794</v>
      </c>
      <c r="D1965" s="3">
        <v>1.48</v>
      </c>
    </row>
    <row r="1966" spans="1:4" x14ac:dyDescent="0.2">
      <c r="A1966" s="4">
        <v>1002.082</v>
      </c>
      <c r="B1966" s="4">
        <v>1.44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1.4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1.4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1.4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1.38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1.38</v>
      </c>
    </row>
    <row r="1982" spans="1:4" x14ac:dyDescent="0.2">
      <c r="A1982" s="4">
        <v>1006.679</v>
      </c>
      <c r="B1982" s="4">
        <v>1.36</v>
      </c>
      <c r="C1982" s="3">
        <v>1006.679</v>
      </c>
      <c r="D1982" s="3">
        <v>1.39</v>
      </c>
    </row>
    <row r="1983" spans="1:4" x14ac:dyDescent="0.2">
      <c r="A1983" s="4">
        <v>1006.966</v>
      </c>
      <c r="B1983" s="4">
        <v>1.4</v>
      </c>
      <c r="C1983" s="3">
        <v>1006.966</v>
      </c>
      <c r="D1983" s="3">
        <v>1.4</v>
      </c>
    </row>
    <row r="1984" spans="1:4" x14ac:dyDescent="0.2">
      <c r="A1984" s="4">
        <v>1007.253</v>
      </c>
      <c r="B1984" s="4">
        <v>1.39</v>
      </c>
      <c r="C1984" s="3">
        <v>1007.253</v>
      </c>
      <c r="D1984" s="3">
        <v>1.41</v>
      </c>
    </row>
    <row r="1985" spans="1:4" x14ac:dyDescent="0.2">
      <c r="A1985" s="4">
        <v>1007.54</v>
      </c>
      <c r="B1985" s="4">
        <v>1.37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1.37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1.34</v>
      </c>
    </row>
    <row r="1988" spans="1:4" x14ac:dyDescent="0.2">
      <c r="A1988" s="4">
        <v>1008.4</v>
      </c>
      <c r="B1988" s="4">
        <v>1.34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1.3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1.31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1.31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1.3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1.29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1.25</v>
      </c>
    </row>
    <row r="1997" spans="1:4" x14ac:dyDescent="0.2">
      <c r="A1997" s="4">
        <v>1010.976</v>
      </c>
      <c r="B1997" s="4">
        <v>1.27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1.21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1.19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1.23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1.23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1.21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1.19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1.19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1.24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1.22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1.19</v>
      </c>
      <c r="C2017" s="3">
        <v>1016.686</v>
      </c>
      <c r="D2017" s="3">
        <v>1.19</v>
      </c>
    </row>
    <row r="2018" spans="1:4" x14ac:dyDescent="0.2">
      <c r="A2018" s="4">
        <v>1016.971</v>
      </c>
      <c r="B2018" s="4">
        <v>1.19</v>
      </c>
      <c r="C2018" s="3">
        <v>1016.971</v>
      </c>
      <c r="D2018" s="3">
        <v>1.2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1.2</v>
      </c>
    </row>
    <row r="2020" spans="1:4" x14ac:dyDescent="0.2">
      <c r="A2020" s="4">
        <v>1017.54</v>
      </c>
      <c r="B2020" s="4">
        <v>1.18</v>
      </c>
      <c r="C2020" s="3">
        <v>1017.54</v>
      </c>
      <c r="D2020" s="3">
        <v>1.17</v>
      </c>
    </row>
    <row r="2021" spans="1:4" x14ac:dyDescent="0.2">
      <c r="A2021" s="4">
        <v>1017.825</v>
      </c>
      <c r="B2021" s="4">
        <v>1.1499999999999999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1.1499999999999999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1.1399999999999999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1.1599999999999999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1.1499999999999999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1.1200000000000001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1.1100000000000001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1.06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1.04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1.05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1.1000000000000001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1.06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1.05</v>
      </c>
    </row>
    <row r="2044" spans="1:4" x14ac:dyDescent="0.2">
      <c r="A2044" s="4">
        <v>1024.3579999999999</v>
      </c>
      <c r="B2044" s="4">
        <v>1.05</v>
      </c>
      <c r="C2044" s="3">
        <v>1024.3579999999999</v>
      </c>
      <c r="D2044" s="3">
        <v>1.05</v>
      </c>
    </row>
    <row r="2045" spans="1:4" x14ac:dyDescent="0.2">
      <c r="A2045" s="4">
        <v>1024.6410000000001</v>
      </c>
      <c r="B2045" s="4">
        <v>1.05</v>
      </c>
      <c r="C2045" s="3">
        <v>1024.6410000000001</v>
      </c>
      <c r="D2045" s="3">
        <v>1.04</v>
      </c>
    </row>
    <row r="2046" spans="1:4" x14ac:dyDescent="0.2">
      <c r="A2046" s="4">
        <v>1024.924</v>
      </c>
      <c r="B2046" s="4">
        <v>1.04</v>
      </c>
      <c r="C2046" s="3">
        <v>1024.924</v>
      </c>
      <c r="D2046" s="3">
        <v>1.04</v>
      </c>
    </row>
    <row r="2047" spans="1:4" x14ac:dyDescent="0.2">
      <c r="A2047" s="4">
        <v>1025.2070000000001</v>
      </c>
      <c r="B2047" s="4">
        <v>1.02</v>
      </c>
      <c r="C2047" s="3">
        <v>1025.2070000000001</v>
      </c>
      <c r="D2047" s="3">
        <v>1.03</v>
      </c>
    </row>
    <row r="2048" spans="1:4" x14ac:dyDescent="0.2">
      <c r="A2048" s="4">
        <v>1025.491</v>
      </c>
      <c r="B2048" s="4">
        <v>1</v>
      </c>
      <c r="C2048" s="3">
        <v>1025.491</v>
      </c>
      <c r="D2048" s="3">
        <v>1.04</v>
      </c>
    </row>
    <row r="2049" spans="1:4" x14ac:dyDescent="0.2">
      <c r="A2049" s="4">
        <v>1025.7739999999999</v>
      </c>
      <c r="B2049" s="4">
        <v>1.06</v>
      </c>
      <c r="C2049" s="3">
        <v>1025.7739999999999</v>
      </c>
      <c r="D2049" s="3">
        <v>1.03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10" t="s">
        <v>38</v>
      </c>
    </row>
    <row r="2" spans="1:16" x14ac:dyDescent="0.2">
      <c r="A2" s="4">
        <v>338.96600000000001</v>
      </c>
      <c r="B2" s="4">
        <v>-0.28000000000000003</v>
      </c>
      <c r="C2" s="3">
        <v>338.96600000000001</v>
      </c>
      <c r="D2" s="3">
        <v>0.32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-0.2</v>
      </c>
      <c r="C3" s="3">
        <v>339.34800000000001</v>
      </c>
      <c r="D3" s="3">
        <v>0.25</v>
      </c>
      <c r="H3" s="5">
        <f>B252</f>
        <v>0.05</v>
      </c>
      <c r="I3" s="5">
        <f>B650</f>
        <v>0.06</v>
      </c>
      <c r="J3" s="5">
        <f>B1091</f>
        <v>0.14000000000000001</v>
      </c>
      <c r="K3" s="6">
        <f>D252</f>
        <v>0.67</v>
      </c>
      <c r="L3" s="6">
        <f>D650</f>
        <v>0.48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-0.15</v>
      </c>
      <c r="C4" s="3">
        <v>339.73</v>
      </c>
      <c r="D4" s="3">
        <v>0.13</v>
      </c>
    </row>
    <row r="5" spans="1:16" x14ac:dyDescent="0.2">
      <c r="A5" s="4">
        <v>340.11099999999999</v>
      </c>
      <c r="B5" s="4">
        <v>-0.11</v>
      </c>
      <c r="C5" s="3">
        <v>340.11099999999999</v>
      </c>
      <c r="D5" s="3">
        <v>0.22</v>
      </c>
    </row>
    <row r="6" spans="1:16" x14ac:dyDescent="0.2">
      <c r="A6" s="4">
        <v>340.49299999999999</v>
      </c>
      <c r="B6" s="4">
        <v>0.01</v>
      </c>
      <c r="C6" s="3">
        <v>340.49299999999999</v>
      </c>
      <c r="D6" s="3">
        <v>0.18</v>
      </c>
    </row>
    <row r="7" spans="1:16" x14ac:dyDescent="0.2">
      <c r="A7" s="4">
        <v>340.875</v>
      </c>
      <c r="B7" s="4">
        <v>7.0000000000000007E-2</v>
      </c>
      <c r="C7" s="3">
        <v>340.875</v>
      </c>
      <c r="D7" s="3">
        <v>0.06</v>
      </c>
    </row>
    <row r="8" spans="1:16" x14ac:dyDescent="0.2">
      <c r="A8" s="4">
        <v>341.25599999999997</v>
      </c>
      <c r="B8" s="4">
        <v>0.44</v>
      </c>
      <c r="C8" s="3">
        <v>341.25599999999997</v>
      </c>
      <c r="D8" s="3">
        <v>0.11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-0.48</v>
      </c>
    </row>
    <row r="10" spans="1:16" x14ac:dyDescent="0.2">
      <c r="A10" s="4">
        <v>342.01900000000001</v>
      </c>
      <c r="B10" s="4">
        <v>-0.31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0.14000000000000001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0.23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0.41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0.26</v>
      </c>
      <c r="C14" s="3">
        <v>343.54399999999998</v>
      </c>
      <c r="D14" s="3">
        <v>0.78</v>
      </c>
    </row>
    <row r="15" spans="1:16" x14ac:dyDescent="0.2">
      <c r="A15" s="4">
        <v>343.92599999999999</v>
      </c>
      <c r="B15" s="4">
        <v>0.34</v>
      </c>
      <c r="C15" s="3">
        <v>343.92599999999999</v>
      </c>
      <c r="D15" s="3">
        <v>0.28999999999999998</v>
      </c>
    </row>
    <row r="16" spans="1:16" x14ac:dyDescent="0.2">
      <c r="A16" s="4">
        <v>344.30700000000002</v>
      </c>
      <c r="B16" s="4">
        <v>-0.04</v>
      </c>
      <c r="C16" s="3">
        <v>344.30700000000002</v>
      </c>
      <c r="D16" s="3">
        <v>-0.06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-0.91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0.21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-0.16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0.32</v>
      </c>
      <c r="C23" s="3">
        <v>346.97399999999999</v>
      </c>
      <c r="D23" s="3">
        <v>0.39</v>
      </c>
    </row>
    <row r="24" spans="1:4" x14ac:dyDescent="0.2">
      <c r="A24" s="4">
        <v>347.35500000000002</v>
      </c>
      <c r="B24" s="4">
        <v>0.22</v>
      </c>
      <c r="C24" s="3">
        <v>347.35500000000002</v>
      </c>
      <c r="D24" s="3">
        <v>0.41</v>
      </c>
    </row>
    <row r="25" spans="1:4" x14ac:dyDescent="0.2">
      <c r="A25" s="4">
        <v>347.73599999999999</v>
      </c>
      <c r="B25" s="4">
        <v>0.23</v>
      </c>
      <c r="C25" s="3">
        <v>347.73599999999999</v>
      </c>
      <c r="D25" s="3">
        <v>0.42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0.42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0.42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0.42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0.43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0.41</v>
      </c>
    </row>
    <row r="34" spans="1:4" x14ac:dyDescent="0.2">
      <c r="A34" s="4">
        <v>351.16199999999998</v>
      </c>
      <c r="B34" s="4">
        <v>0.19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0.43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0.41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0.44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0.43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0.44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0.44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0.43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0.42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0.45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0.43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0.41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0.38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0.39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0.39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0.37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0.39</v>
      </c>
    </row>
    <row r="54" spans="1:4" x14ac:dyDescent="0.2">
      <c r="A54" s="4">
        <v>358.76400000000001</v>
      </c>
      <c r="B54" s="4">
        <v>0.12</v>
      </c>
      <c r="C54" s="3">
        <v>358.76400000000001</v>
      </c>
      <c r="D54" s="3">
        <v>0.4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0.4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0.4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0.13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0.13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0.12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0.41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0.41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0.42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0.42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0.42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0.44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0.44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0.44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0.44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0.43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0.44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0.45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0.45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0.45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0.44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0.45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0.44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0.44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0.44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0.43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0.43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0.43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0.43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0.43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0.44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0.44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0.45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0.45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0.45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0.46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0.46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0.45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0.46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0.45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0.45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0.45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0.46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0.46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0.46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0.45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0.46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0.47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0.47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0.47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0.47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0.47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0.47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0.47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0.47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0.46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0.46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0.47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0.48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0.48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0.48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0.49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0.5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0.5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0.51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0.51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0.51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0.51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0.51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0.51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0.51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0.5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0.51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0.51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0.51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0.51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0.52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0.52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0.53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0.53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0.53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0.52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0.53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0.53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0.53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0.53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0.53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0.53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0.53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0.53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0.53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0.54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0.54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0.54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0.54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0.54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0.54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0.54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0.54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0.55000000000000004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0.56000000000000005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0.56000000000000005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0.56000000000000005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0.56000000000000005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0.56000000000000005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0.56000000000000005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0.56000000000000005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0.56000000000000005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0.56000000000000005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0.56000000000000005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0.56000000000000005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0.56000000000000005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0.56999999999999995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0.57999999999999996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0.57999999999999996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0.56999999999999995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0.57999999999999996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0.57999999999999996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0.57999999999999996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0.59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0.59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0.59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0.59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0.59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0.59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0.59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0.6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0.6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0.6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0.6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0.6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0.61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0.61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0.61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0.61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0.61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0.61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0.61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0.61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0.62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0.62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0.62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0.62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0.63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0.63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0.63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0.63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0.63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0.63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0.63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0.63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0.64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0.64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0.64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0.64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0.63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0.64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0.64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0.64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0.65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0.65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0.65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0.65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0.65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0.65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0.65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0.65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0.65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0.65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0.65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0.65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0.65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0.66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0.66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0.66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0.66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0.66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0.67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0.67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0.67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0.67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0.67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0.67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0.67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0.67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0.67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0.67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0.67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0.67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0.67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0.67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0.67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0.67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0.67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0.67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0.67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0.67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0.67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0.67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0.67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0.67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0.67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0.67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0.67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0.67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0.67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0.67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0.67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0.67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0.67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0.67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0.67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0.67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0.67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0.67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0.67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0.66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0.66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0.66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0.66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0.66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0.66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0.66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0.66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0.66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0.66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0.66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0.65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0.65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0.65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0.65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0.65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0.65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0.65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0.64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0.64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0.64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0.64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0.63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0.63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0.63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0.63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0.63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0.63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0.62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0.62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0.62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0.62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0.62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0.62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0.62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0.61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0.61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0.61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0.61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0.6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0.6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0.6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0.6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0.6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0.6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0.59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0.59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0.59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0.59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0.59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0.57999999999999996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0.57999999999999996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0.57999999999999996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0.57999999999999996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0.57999999999999996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0.56999999999999995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0.56999999999999995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0.56999999999999995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0.56999999999999995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0.56999999999999995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0.56000000000000005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0.56000000000000005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0.56000000000000005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0.56000000000000005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0.56000000000000005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0.55000000000000004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0.55000000000000004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0.55000000000000004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0.55000000000000004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0.55000000000000004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0.54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0.54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0.54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0.54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0.54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0.53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0.53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0.53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0.52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0.52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0.52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0.52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0.51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0.51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0.51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0.51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0.51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0.5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0.5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0.5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0.5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0.49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0.49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0.49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0.49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0.49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0.48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0.48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0.48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0.48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0.47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0.47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0.47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0.47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0.46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0.46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0.46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0.45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0.45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0.45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0.45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0.45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0.45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0.44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0.44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0.44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0.44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0.44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0.43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0.43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0.43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0.43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0.43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0.42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0.42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0.42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0.42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0.42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0.42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0.41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0.41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0.41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0.41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0.41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0.41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0.4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0.4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0.4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0.4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0.4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0.4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0.39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0.39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0.39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0.39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0.39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0.39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0.39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0.38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0.38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0.38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0.38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0.38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0.38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0.38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0.38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0.37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0.37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0.37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0.37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0.37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0.35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0.35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0.35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0.35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0.35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0.35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0.35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0.35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0.35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0.35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0.35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0.35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0.35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0.35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0.35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0.35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0.35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0.35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0.35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0.35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0.35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0.35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0.35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0.35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0.35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0.35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0.35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0.35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0.35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0.35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0.35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0.35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0.35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0.35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0.35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0.35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0.35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0.35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0.35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0.35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0.35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0.35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0.35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0.35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0.35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0.35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0.35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0.35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0.35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0.35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0.36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0.36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0.36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0.36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0.36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0.36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0.36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0.36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0.36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0.36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0.36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0.36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0.36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0.36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0.36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0.37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0.37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0.37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0.37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0.37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0.37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0.37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0.37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0.37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0.37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0.37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0.38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0.38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0.38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0.38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0.38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0.38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0.38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0.38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0.38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0.38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0.39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0.39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0.39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0.39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0.39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0.39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0.39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0.39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0.4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0.4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0.4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0.4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0.4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0.4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0.4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0.4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0.41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0.41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0.41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0.41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0.41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0.41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0.41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0.41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0.42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0.42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0.42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0.42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0.42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0.42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0.42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0.43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0.43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0.43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0.43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0.43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0.43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0.43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0.44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0.44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0.44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0.44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0.44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0.44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0.45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0.45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0.45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0.45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0.45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0.45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0.46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0.46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0.46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0.46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0.46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0.46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0.46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0.47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0.47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0.47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0.47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0.47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0.47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0.47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0.47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0.47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0.47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0.48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0.48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0.48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0.48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0.48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0.48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0.48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0.48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0.48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0.48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0.48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0.48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0.48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0.47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0.47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0.47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0.47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0.47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0.47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0.46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0.46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0.46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0.45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0.45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0.44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0.44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0.43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0.42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0.38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0.37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0.36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0.36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0.35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0.35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0.34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0.34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0.33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0.33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0.32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0.32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0.31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0.31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0.3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0.3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0.3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0.28999999999999998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0.28999999999999998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0.28999999999999998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0.28000000000000003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0.28000000000000003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0.28000000000000003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0.27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0.27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0.26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0.26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0.26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0.25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0.25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0.24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0.24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0.23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0.23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0.23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0.22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0.22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0.21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0.21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0.2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0.2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0.19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0.19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0.18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0.18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0.17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0.17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0.16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0.15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0.15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0.14000000000000001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1.1399999999999999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1.17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1.18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1.2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1.21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1.32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1.37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1.42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1.45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1.47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1.49</v>
      </c>
      <c r="C1807" s="3">
        <v>955.61199999999997</v>
      </c>
      <c r="D1807" s="3">
        <v>1.5</v>
      </c>
    </row>
    <row r="1808" spans="1:4" x14ac:dyDescent="0.2">
      <c r="A1808" s="4">
        <v>955.90899999999999</v>
      </c>
      <c r="B1808" s="4">
        <v>1.5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1.57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1.62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1.63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1.65</v>
      </c>
    </row>
    <row r="1818" spans="1:4" x14ac:dyDescent="0.2">
      <c r="A1818" s="4">
        <v>958.87199999999996</v>
      </c>
      <c r="B1818" s="4">
        <v>1.65</v>
      </c>
      <c r="C1818" s="3">
        <v>958.87199999999996</v>
      </c>
      <c r="D1818" s="3">
        <v>1.66</v>
      </c>
    </row>
    <row r="1819" spans="1:4" x14ac:dyDescent="0.2">
      <c r="A1819" s="4">
        <v>959.16800000000001</v>
      </c>
      <c r="B1819" s="4">
        <v>1.67</v>
      </c>
      <c r="C1819" s="3">
        <v>959.16800000000001</v>
      </c>
      <c r="D1819" s="3">
        <v>1.68</v>
      </c>
    </row>
    <row r="1820" spans="1:4" x14ac:dyDescent="0.2">
      <c r="A1820" s="4">
        <v>959.46400000000006</v>
      </c>
      <c r="B1820" s="4">
        <v>1.67</v>
      </c>
      <c r="C1820" s="3">
        <v>959.46400000000006</v>
      </c>
      <c r="D1820" s="3">
        <v>1.67</v>
      </c>
    </row>
    <row r="1821" spans="1:4" x14ac:dyDescent="0.2">
      <c r="A1821" s="4">
        <v>959.76</v>
      </c>
      <c r="B1821" s="4">
        <v>1.7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1.71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1.7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1.72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1.72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1.71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1.73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1.71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1.72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1.78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1.77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1.79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1.81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1.81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1.83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1.82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1.81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1.81</v>
      </c>
    </row>
    <row r="1842" spans="1:4" x14ac:dyDescent="0.2">
      <c r="A1842" s="4">
        <v>965.96199999999999</v>
      </c>
      <c r="B1842" s="4">
        <v>1.75</v>
      </c>
      <c r="C1842" s="3">
        <v>965.96199999999999</v>
      </c>
      <c r="D1842" s="3">
        <v>1.81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1.8</v>
      </c>
    </row>
    <row r="1844" spans="1:4" x14ac:dyDescent="0.2">
      <c r="A1844" s="4">
        <v>966.55200000000002</v>
      </c>
      <c r="B1844" s="4">
        <v>1.77</v>
      </c>
      <c r="C1844" s="3">
        <v>966.55200000000002</v>
      </c>
      <c r="D1844" s="3">
        <v>1.81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1.81</v>
      </c>
    </row>
    <row r="1846" spans="1:4" x14ac:dyDescent="0.2">
      <c r="A1846" s="4">
        <v>967.14099999999996</v>
      </c>
      <c r="B1846" s="4">
        <v>1.77</v>
      </c>
      <c r="C1846" s="3">
        <v>967.14099999999996</v>
      </c>
      <c r="D1846" s="3">
        <v>1.8</v>
      </c>
    </row>
    <row r="1847" spans="1:4" x14ac:dyDescent="0.2">
      <c r="A1847" s="4">
        <v>967.43499999999995</v>
      </c>
      <c r="B1847" s="4">
        <v>1.79</v>
      </c>
      <c r="C1847" s="3">
        <v>967.43499999999995</v>
      </c>
      <c r="D1847" s="3">
        <v>1.81</v>
      </c>
    </row>
    <row r="1848" spans="1:4" x14ac:dyDescent="0.2">
      <c r="A1848" s="4">
        <v>967.73</v>
      </c>
      <c r="B1848" s="4">
        <v>1.79</v>
      </c>
      <c r="C1848" s="3">
        <v>967.73</v>
      </c>
      <c r="D1848" s="3">
        <v>1.78</v>
      </c>
    </row>
    <row r="1849" spans="1:4" x14ac:dyDescent="0.2">
      <c r="A1849" s="4">
        <v>968.024</v>
      </c>
      <c r="B1849" s="4">
        <v>1.8</v>
      </c>
      <c r="C1849" s="3">
        <v>968.024</v>
      </c>
      <c r="D1849" s="3">
        <v>1.78</v>
      </c>
    </row>
    <row r="1850" spans="1:4" x14ac:dyDescent="0.2">
      <c r="A1850" s="4">
        <v>968.31799999999998</v>
      </c>
      <c r="B1850" s="4">
        <v>1.78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1.77</v>
      </c>
      <c r="C1851" s="3">
        <v>968.61300000000006</v>
      </c>
      <c r="D1851" s="3">
        <v>1.79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1.78</v>
      </c>
    </row>
    <row r="1853" spans="1:4" x14ac:dyDescent="0.2">
      <c r="A1853" s="4">
        <v>969.20100000000002</v>
      </c>
      <c r="B1853" s="4">
        <v>1.75</v>
      </c>
      <c r="C1853" s="3">
        <v>969.20100000000002</v>
      </c>
      <c r="D1853" s="3">
        <v>1.79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1.77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1.79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1.78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1.8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1.78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1.76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1.72</v>
      </c>
      <c r="C1863" s="3">
        <v>972.14</v>
      </c>
      <c r="D1863" s="3">
        <v>1.79</v>
      </c>
    </row>
    <row r="1864" spans="1:4" x14ac:dyDescent="0.2">
      <c r="A1864" s="4">
        <v>972.43299999999999</v>
      </c>
      <c r="B1864" s="4">
        <v>1.71</v>
      </c>
      <c r="C1864" s="3">
        <v>972.43299999999999</v>
      </c>
      <c r="D1864" s="3">
        <v>1.77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1.79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1.79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1.76</v>
      </c>
      <c r="C1869" s="3">
        <v>973.9</v>
      </c>
      <c r="D1869" s="3">
        <v>1.79</v>
      </c>
    </row>
    <row r="1870" spans="1:4" x14ac:dyDescent="0.2">
      <c r="A1870" s="4">
        <v>974.19299999999998</v>
      </c>
      <c r="B1870" s="4">
        <v>1.78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1.82</v>
      </c>
      <c r="C1871" s="3">
        <v>974.48699999999997</v>
      </c>
      <c r="D1871" s="3">
        <v>1.79</v>
      </c>
    </row>
    <row r="1872" spans="1:4" x14ac:dyDescent="0.2">
      <c r="A1872" s="4">
        <v>974.78</v>
      </c>
      <c r="B1872" s="4">
        <v>1.82</v>
      </c>
      <c r="C1872" s="3">
        <v>974.78</v>
      </c>
      <c r="D1872" s="3">
        <v>1.77</v>
      </c>
    </row>
    <row r="1873" spans="1:4" x14ac:dyDescent="0.2">
      <c r="A1873" s="4">
        <v>975.07299999999998</v>
      </c>
      <c r="B1873" s="4">
        <v>1.8</v>
      </c>
      <c r="C1873" s="3">
        <v>975.07299999999998</v>
      </c>
      <c r="D1873" s="3">
        <v>1.78</v>
      </c>
    </row>
    <row r="1874" spans="1:4" x14ac:dyDescent="0.2">
      <c r="A1874" s="4">
        <v>975.36599999999999</v>
      </c>
      <c r="B1874" s="4">
        <v>1.81</v>
      </c>
      <c r="C1874" s="3">
        <v>975.36599999999999</v>
      </c>
      <c r="D1874" s="3">
        <v>1.78</v>
      </c>
    </row>
    <row r="1875" spans="1:4" x14ac:dyDescent="0.2">
      <c r="A1875" s="4">
        <v>975.65899999999999</v>
      </c>
      <c r="B1875" s="4">
        <v>1.81</v>
      </c>
      <c r="C1875" s="3">
        <v>975.65899999999999</v>
      </c>
      <c r="D1875" s="3">
        <v>1.78</v>
      </c>
    </row>
    <row r="1876" spans="1:4" x14ac:dyDescent="0.2">
      <c r="A1876" s="4">
        <v>975.952</v>
      </c>
      <c r="B1876" s="4">
        <v>1.81</v>
      </c>
      <c r="C1876" s="3">
        <v>975.952</v>
      </c>
      <c r="D1876" s="3">
        <v>1.8</v>
      </c>
    </row>
    <row r="1877" spans="1:4" x14ac:dyDescent="0.2">
      <c r="A1877" s="4">
        <v>976.24400000000003</v>
      </c>
      <c r="B1877" s="4">
        <v>1.81</v>
      </c>
      <c r="C1877" s="3">
        <v>976.24400000000003</v>
      </c>
      <c r="D1877" s="3">
        <v>1.82</v>
      </c>
    </row>
    <row r="1878" spans="1:4" x14ac:dyDescent="0.2">
      <c r="A1878" s="4">
        <v>976.53700000000003</v>
      </c>
      <c r="B1878" s="4">
        <v>1.8</v>
      </c>
      <c r="C1878" s="3">
        <v>976.53700000000003</v>
      </c>
      <c r="D1878" s="3">
        <v>1.81</v>
      </c>
    </row>
    <row r="1879" spans="1:4" x14ac:dyDescent="0.2">
      <c r="A1879" s="4">
        <v>976.83</v>
      </c>
      <c r="B1879" s="4">
        <v>1.8</v>
      </c>
      <c r="C1879" s="3">
        <v>976.83</v>
      </c>
      <c r="D1879" s="3">
        <v>1.83</v>
      </c>
    </row>
    <row r="1880" spans="1:4" x14ac:dyDescent="0.2">
      <c r="A1880" s="4">
        <v>977.12300000000005</v>
      </c>
      <c r="B1880" s="4">
        <v>1.82</v>
      </c>
      <c r="C1880" s="3">
        <v>977.12300000000005</v>
      </c>
      <c r="D1880" s="3">
        <v>1.82</v>
      </c>
    </row>
    <row r="1881" spans="1:4" x14ac:dyDescent="0.2">
      <c r="A1881" s="4">
        <v>977.41499999999996</v>
      </c>
      <c r="B1881" s="4">
        <v>1.84</v>
      </c>
      <c r="C1881" s="3">
        <v>977.41499999999996</v>
      </c>
      <c r="D1881" s="3">
        <v>1.83</v>
      </c>
    </row>
    <row r="1882" spans="1:4" x14ac:dyDescent="0.2">
      <c r="A1882" s="4">
        <v>977.70799999999997</v>
      </c>
      <c r="B1882" s="4">
        <v>1.8</v>
      </c>
      <c r="C1882" s="3">
        <v>977.70799999999997</v>
      </c>
      <c r="D1882" s="3">
        <v>1.76</v>
      </c>
    </row>
    <row r="1883" spans="1:4" x14ac:dyDescent="0.2">
      <c r="A1883" s="4">
        <v>978</v>
      </c>
      <c r="B1883" s="4">
        <v>1.76</v>
      </c>
      <c r="C1883" s="3">
        <v>978</v>
      </c>
      <c r="D1883" s="3">
        <v>1.75</v>
      </c>
    </row>
    <row r="1884" spans="1:4" x14ac:dyDescent="0.2">
      <c r="A1884" s="4">
        <v>978.29300000000001</v>
      </c>
      <c r="B1884" s="4">
        <v>1.75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1.73</v>
      </c>
    </row>
    <row r="1889" spans="1:4" x14ac:dyDescent="0.2">
      <c r="A1889" s="4">
        <v>979.75400000000002</v>
      </c>
      <c r="B1889" s="4">
        <v>1.73</v>
      </c>
      <c r="C1889" s="3">
        <v>979.75400000000002</v>
      </c>
      <c r="D1889" s="3">
        <v>1.77</v>
      </c>
    </row>
    <row r="1890" spans="1:4" x14ac:dyDescent="0.2">
      <c r="A1890" s="4">
        <v>980.04600000000005</v>
      </c>
      <c r="B1890" s="4">
        <v>1.77</v>
      </c>
      <c r="C1890" s="3">
        <v>980.04600000000005</v>
      </c>
      <c r="D1890" s="3">
        <v>1.76</v>
      </c>
    </row>
    <row r="1891" spans="1:4" x14ac:dyDescent="0.2">
      <c r="A1891" s="4">
        <v>980.33799999999997</v>
      </c>
      <c r="B1891" s="4">
        <v>1.79</v>
      </c>
      <c r="C1891" s="3">
        <v>980.33799999999997</v>
      </c>
      <c r="D1891" s="3">
        <v>1.79</v>
      </c>
    </row>
    <row r="1892" spans="1:4" x14ac:dyDescent="0.2">
      <c r="A1892" s="4">
        <v>980.63</v>
      </c>
      <c r="B1892" s="4">
        <v>1.79</v>
      </c>
      <c r="C1892" s="3">
        <v>980.63</v>
      </c>
      <c r="D1892" s="3">
        <v>1.78</v>
      </c>
    </row>
    <row r="1893" spans="1:4" x14ac:dyDescent="0.2">
      <c r="A1893" s="4">
        <v>980.92200000000003</v>
      </c>
      <c r="B1893" s="4">
        <v>1.76</v>
      </c>
      <c r="C1893" s="3">
        <v>980.92200000000003</v>
      </c>
      <c r="D1893" s="3">
        <v>1.78</v>
      </c>
    </row>
    <row r="1894" spans="1:4" x14ac:dyDescent="0.2">
      <c r="A1894" s="4">
        <v>981.21400000000006</v>
      </c>
      <c r="B1894" s="4">
        <v>1.72</v>
      </c>
      <c r="C1894" s="3">
        <v>981.21400000000006</v>
      </c>
      <c r="D1894" s="3">
        <v>1.76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1.74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1.74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1.72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1.72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1.75</v>
      </c>
    </row>
    <row r="1904" spans="1:4" x14ac:dyDescent="0.2">
      <c r="A1904" s="4">
        <v>984.13</v>
      </c>
      <c r="B1904" s="4">
        <v>1.68</v>
      </c>
      <c r="C1904" s="3">
        <v>984.13</v>
      </c>
      <c r="D1904" s="3">
        <v>1.73</v>
      </c>
    </row>
    <row r="1905" spans="1:4" x14ac:dyDescent="0.2">
      <c r="A1905" s="4">
        <v>984.42100000000005</v>
      </c>
      <c r="B1905" s="4">
        <v>1.7</v>
      </c>
      <c r="C1905" s="3">
        <v>984.42100000000005</v>
      </c>
      <c r="D1905" s="3">
        <v>1.73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1.7</v>
      </c>
    </row>
    <row r="1907" spans="1:4" x14ac:dyDescent="0.2">
      <c r="A1907" s="4">
        <v>985.00300000000004</v>
      </c>
      <c r="B1907" s="4">
        <v>1.66</v>
      </c>
      <c r="C1907" s="3">
        <v>985.00300000000004</v>
      </c>
      <c r="D1907" s="3">
        <v>1.69</v>
      </c>
    </row>
    <row r="1908" spans="1:4" x14ac:dyDescent="0.2">
      <c r="A1908" s="4">
        <v>985.29399999999998</v>
      </c>
      <c r="B1908" s="4">
        <v>1.7</v>
      </c>
      <c r="C1908" s="3">
        <v>985.29399999999998</v>
      </c>
      <c r="D1908" s="3">
        <v>1.72</v>
      </c>
    </row>
    <row r="1909" spans="1:4" x14ac:dyDescent="0.2">
      <c r="A1909" s="4">
        <v>985.58500000000004</v>
      </c>
      <c r="B1909" s="4">
        <v>1.71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1.66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1.66</v>
      </c>
    </row>
    <row r="1912" spans="1:4" x14ac:dyDescent="0.2">
      <c r="A1912" s="4">
        <v>986.45799999999997</v>
      </c>
      <c r="B1912" s="4">
        <v>1.65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1.68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1.67</v>
      </c>
      <c r="C1914" s="3">
        <v>987.04</v>
      </c>
      <c r="D1914" s="3">
        <v>1.67</v>
      </c>
    </row>
    <row r="1915" spans="1:4" x14ac:dyDescent="0.2">
      <c r="A1915" s="4">
        <v>987.33</v>
      </c>
      <c r="B1915" s="4">
        <v>1.65</v>
      </c>
      <c r="C1915" s="3">
        <v>987.33</v>
      </c>
      <c r="D1915" s="3">
        <v>1.66</v>
      </c>
    </row>
    <row r="1916" spans="1:4" x14ac:dyDescent="0.2">
      <c r="A1916" s="4">
        <v>987.62099999999998</v>
      </c>
      <c r="B1916" s="4">
        <v>1.66</v>
      </c>
      <c r="C1916" s="3">
        <v>987.62099999999998</v>
      </c>
      <c r="D1916" s="3">
        <v>1.69</v>
      </c>
    </row>
    <row r="1917" spans="1:4" x14ac:dyDescent="0.2">
      <c r="A1917" s="4">
        <v>987.91200000000003</v>
      </c>
      <c r="B1917" s="4">
        <v>1.68</v>
      </c>
      <c r="C1917" s="3">
        <v>987.91200000000003</v>
      </c>
      <c r="D1917" s="3">
        <v>1.72</v>
      </c>
    </row>
    <row r="1918" spans="1:4" x14ac:dyDescent="0.2">
      <c r="A1918" s="4">
        <v>988.202</v>
      </c>
      <c r="B1918" s="4">
        <v>1.69</v>
      </c>
      <c r="C1918" s="3">
        <v>988.202</v>
      </c>
      <c r="D1918" s="3">
        <v>1.71</v>
      </c>
    </row>
    <row r="1919" spans="1:4" x14ac:dyDescent="0.2">
      <c r="A1919" s="4">
        <v>988.49300000000005</v>
      </c>
      <c r="B1919" s="4">
        <v>1.69</v>
      </c>
      <c r="C1919" s="3">
        <v>988.49300000000005</v>
      </c>
      <c r="D1919" s="3">
        <v>1.7</v>
      </c>
    </row>
    <row r="1920" spans="1:4" x14ac:dyDescent="0.2">
      <c r="A1920" s="4">
        <v>988.78300000000002</v>
      </c>
      <c r="B1920" s="4">
        <v>1.65</v>
      </c>
      <c r="C1920" s="3">
        <v>988.78300000000002</v>
      </c>
      <c r="D1920" s="3">
        <v>1.73</v>
      </c>
    </row>
    <row r="1921" spans="1:4" x14ac:dyDescent="0.2">
      <c r="A1921" s="4">
        <v>989.07399999999996</v>
      </c>
      <c r="B1921" s="4">
        <v>1.64</v>
      </c>
      <c r="C1921" s="3">
        <v>989.07399999999996</v>
      </c>
      <c r="D1921" s="3">
        <v>1.71</v>
      </c>
    </row>
    <row r="1922" spans="1:4" x14ac:dyDescent="0.2">
      <c r="A1922" s="4">
        <v>989.36400000000003</v>
      </c>
      <c r="B1922" s="4">
        <v>1.62</v>
      </c>
      <c r="C1922" s="3">
        <v>989.36400000000003</v>
      </c>
      <c r="D1922" s="3">
        <v>1.71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1.69</v>
      </c>
    </row>
    <row r="1924" spans="1:4" x14ac:dyDescent="0.2">
      <c r="A1924" s="4">
        <v>989.94399999999996</v>
      </c>
      <c r="B1924" s="4">
        <v>1.61</v>
      </c>
      <c r="C1924" s="3">
        <v>989.94399999999996</v>
      </c>
      <c r="D1924" s="3">
        <v>1.66</v>
      </c>
    </row>
    <row r="1925" spans="1:4" x14ac:dyDescent="0.2">
      <c r="A1925" s="4">
        <v>990.23400000000004</v>
      </c>
      <c r="B1925" s="4">
        <v>1.61</v>
      </c>
      <c r="C1925" s="3">
        <v>990.23400000000004</v>
      </c>
      <c r="D1925" s="3">
        <v>1.65</v>
      </c>
    </row>
    <row r="1926" spans="1:4" x14ac:dyDescent="0.2">
      <c r="A1926" s="4">
        <v>990.52499999999998</v>
      </c>
      <c r="B1926" s="4">
        <v>1.64</v>
      </c>
      <c r="C1926" s="3">
        <v>990.52499999999998</v>
      </c>
      <c r="D1926" s="3">
        <v>1.65</v>
      </c>
    </row>
    <row r="1927" spans="1:4" x14ac:dyDescent="0.2">
      <c r="A1927" s="4">
        <v>990.81500000000005</v>
      </c>
      <c r="B1927" s="4">
        <v>1.66</v>
      </c>
      <c r="C1927" s="3">
        <v>990.81500000000005</v>
      </c>
      <c r="D1927" s="3">
        <v>1.62</v>
      </c>
    </row>
    <row r="1928" spans="1:4" x14ac:dyDescent="0.2">
      <c r="A1928" s="4">
        <v>991.10500000000002</v>
      </c>
      <c r="B1928" s="4">
        <v>1.63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1.64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1.62</v>
      </c>
      <c r="C1930" s="3">
        <v>991.68399999999997</v>
      </c>
      <c r="D1930" s="3">
        <v>1.59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1.6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1.6</v>
      </c>
    </row>
    <row r="1937" spans="1:4" x14ac:dyDescent="0.2">
      <c r="A1937" s="4">
        <v>993.71199999999999</v>
      </c>
      <c r="B1937" s="4">
        <v>1.51</v>
      </c>
      <c r="C1937" s="3">
        <v>993.71199999999999</v>
      </c>
      <c r="D1937" s="3">
        <v>1.57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1.62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1.59</v>
      </c>
    </row>
    <row r="1940" spans="1:4" x14ac:dyDescent="0.2">
      <c r="A1940" s="4">
        <v>994.58</v>
      </c>
      <c r="B1940" s="4">
        <v>1.52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1.6</v>
      </c>
    </row>
    <row r="1942" spans="1:4" x14ac:dyDescent="0.2">
      <c r="A1942" s="4">
        <v>995.15800000000002</v>
      </c>
      <c r="B1942" s="4">
        <v>1.54</v>
      </c>
      <c r="C1942" s="3">
        <v>995.15800000000002</v>
      </c>
      <c r="D1942" s="3">
        <v>1.6</v>
      </c>
    </row>
    <row r="1943" spans="1:4" x14ac:dyDescent="0.2">
      <c r="A1943" s="4">
        <v>995.447</v>
      </c>
      <c r="B1943" s="4">
        <v>1.56</v>
      </c>
      <c r="C1943" s="3">
        <v>995.447</v>
      </c>
      <c r="D1943" s="3">
        <v>1.63</v>
      </c>
    </row>
    <row r="1944" spans="1:4" x14ac:dyDescent="0.2">
      <c r="A1944" s="4">
        <v>995.73599999999999</v>
      </c>
      <c r="B1944" s="4">
        <v>1.58</v>
      </c>
      <c r="C1944" s="3">
        <v>995.73599999999999</v>
      </c>
      <c r="D1944" s="3">
        <v>1.67</v>
      </c>
    </row>
    <row r="1945" spans="1:4" x14ac:dyDescent="0.2">
      <c r="A1945" s="4">
        <v>996.02499999999998</v>
      </c>
      <c r="B1945" s="4">
        <v>1.56</v>
      </c>
      <c r="C1945" s="3">
        <v>996.02499999999998</v>
      </c>
      <c r="D1945" s="3">
        <v>1.61</v>
      </c>
    </row>
    <row r="1946" spans="1:4" x14ac:dyDescent="0.2">
      <c r="A1946" s="4">
        <v>996.31399999999996</v>
      </c>
      <c r="B1946" s="4">
        <v>1.58</v>
      </c>
      <c r="C1946" s="3">
        <v>996.31399999999996</v>
      </c>
      <c r="D1946" s="3">
        <v>1.67</v>
      </c>
    </row>
    <row r="1947" spans="1:4" x14ac:dyDescent="0.2">
      <c r="A1947" s="4">
        <v>996.60299999999995</v>
      </c>
      <c r="B1947" s="4">
        <v>1.57</v>
      </c>
      <c r="C1947" s="3">
        <v>996.60299999999995</v>
      </c>
      <c r="D1947" s="3">
        <v>1.67</v>
      </c>
    </row>
    <row r="1948" spans="1:4" x14ac:dyDescent="0.2">
      <c r="A1948" s="4">
        <v>996.89200000000005</v>
      </c>
      <c r="B1948" s="4">
        <v>1.59</v>
      </c>
      <c r="C1948" s="3">
        <v>996.89200000000005</v>
      </c>
      <c r="D1948" s="3">
        <v>1.65</v>
      </c>
    </row>
    <row r="1949" spans="1:4" x14ac:dyDescent="0.2">
      <c r="A1949" s="4">
        <v>997.18100000000004</v>
      </c>
      <c r="B1949" s="4">
        <v>1.55</v>
      </c>
      <c r="C1949" s="3">
        <v>997.18100000000004</v>
      </c>
      <c r="D1949" s="3">
        <v>1.6</v>
      </c>
    </row>
    <row r="1950" spans="1:4" x14ac:dyDescent="0.2">
      <c r="A1950" s="4">
        <v>997.47</v>
      </c>
      <c r="B1950" s="4">
        <v>1.5</v>
      </c>
      <c r="C1950" s="3">
        <v>997.47</v>
      </c>
      <c r="D1950" s="3">
        <v>1.59</v>
      </c>
    </row>
    <row r="1951" spans="1:4" x14ac:dyDescent="0.2">
      <c r="A1951" s="4">
        <v>997.75800000000004</v>
      </c>
      <c r="B1951" s="4">
        <v>1.52</v>
      </c>
      <c r="C1951" s="3">
        <v>997.75800000000004</v>
      </c>
      <c r="D1951" s="3">
        <v>1.6</v>
      </c>
    </row>
    <row r="1952" spans="1:4" x14ac:dyDescent="0.2">
      <c r="A1952" s="4">
        <v>998.04700000000003</v>
      </c>
      <c r="B1952" s="4">
        <v>1.5</v>
      </c>
      <c r="C1952" s="3">
        <v>998.04700000000003</v>
      </c>
      <c r="D1952" s="3">
        <v>1.58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1.56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1.55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1.51</v>
      </c>
    </row>
    <row r="1957" spans="1:4" x14ac:dyDescent="0.2">
      <c r="A1957" s="4">
        <v>999.48900000000003</v>
      </c>
      <c r="B1957" s="4">
        <v>1.51</v>
      </c>
      <c r="C1957" s="3">
        <v>999.48900000000003</v>
      </c>
      <c r="D1957" s="3">
        <v>1.51</v>
      </c>
    </row>
    <row r="1958" spans="1:4" x14ac:dyDescent="0.2">
      <c r="A1958" s="4">
        <v>999.77800000000002</v>
      </c>
      <c r="B1958" s="4">
        <v>1.51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1.53</v>
      </c>
      <c r="C1959" s="3">
        <v>1000.066</v>
      </c>
      <c r="D1959" s="3">
        <v>1.51</v>
      </c>
    </row>
    <row r="1960" spans="1:4" x14ac:dyDescent="0.2">
      <c r="A1960" s="4">
        <v>1000.354</v>
      </c>
      <c r="B1960" s="4">
        <v>1.56</v>
      </c>
      <c r="C1960" s="3">
        <v>1000.354</v>
      </c>
      <c r="D1960" s="3">
        <v>1.49</v>
      </c>
    </row>
    <row r="1961" spans="1:4" x14ac:dyDescent="0.2">
      <c r="A1961" s="4">
        <v>1000.6420000000001</v>
      </c>
      <c r="B1961" s="4">
        <v>1.59</v>
      </c>
      <c r="C1961" s="3">
        <v>1000.6420000000001</v>
      </c>
      <c r="D1961" s="3">
        <v>1.53</v>
      </c>
    </row>
    <row r="1962" spans="1:4" x14ac:dyDescent="0.2">
      <c r="A1962" s="4">
        <v>1000.93</v>
      </c>
      <c r="B1962" s="4">
        <v>1.61</v>
      </c>
      <c r="C1962" s="3">
        <v>1000.93</v>
      </c>
      <c r="D1962" s="3">
        <v>1.59</v>
      </c>
    </row>
    <row r="1963" spans="1:4" x14ac:dyDescent="0.2">
      <c r="A1963" s="4">
        <v>1001.218</v>
      </c>
      <c r="B1963" s="4">
        <v>1.54</v>
      </c>
      <c r="C1963" s="3">
        <v>1001.218</v>
      </c>
      <c r="D1963" s="3">
        <v>1.58</v>
      </c>
    </row>
    <row r="1964" spans="1:4" x14ac:dyDescent="0.2">
      <c r="A1964" s="4">
        <v>1001.506</v>
      </c>
      <c r="B1964" s="4">
        <v>1.52</v>
      </c>
      <c r="C1964" s="3">
        <v>1001.506</v>
      </c>
      <c r="D1964" s="3">
        <v>1.59</v>
      </c>
    </row>
    <row r="1965" spans="1:4" x14ac:dyDescent="0.2">
      <c r="A1965" s="4">
        <v>1001.794</v>
      </c>
      <c r="B1965" s="4">
        <v>1.53</v>
      </c>
      <c r="C1965" s="3">
        <v>1001.794</v>
      </c>
      <c r="D1965" s="3">
        <v>1.65</v>
      </c>
    </row>
    <row r="1966" spans="1:4" x14ac:dyDescent="0.2">
      <c r="A1966" s="4">
        <v>1002.082</v>
      </c>
      <c r="B1966" s="4">
        <v>1.5</v>
      </c>
      <c r="C1966" s="3">
        <v>1002.082</v>
      </c>
      <c r="D1966" s="3">
        <v>1.59</v>
      </c>
    </row>
    <row r="1967" spans="1:4" x14ac:dyDescent="0.2">
      <c r="A1967" s="4">
        <v>1002.37</v>
      </c>
      <c r="B1967" s="4">
        <v>1.49</v>
      </c>
      <c r="C1967" s="3">
        <v>1002.37</v>
      </c>
      <c r="D1967" s="3">
        <v>1.57</v>
      </c>
    </row>
    <row r="1968" spans="1:4" x14ac:dyDescent="0.2">
      <c r="A1968" s="4">
        <v>1002.657</v>
      </c>
      <c r="B1968" s="4">
        <v>1.47</v>
      </c>
      <c r="C1968" s="3">
        <v>1002.657</v>
      </c>
      <c r="D1968" s="3">
        <v>1.52</v>
      </c>
    </row>
    <row r="1969" spans="1:4" x14ac:dyDescent="0.2">
      <c r="A1969" s="4">
        <v>1002.9450000000001</v>
      </c>
      <c r="B1969" s="4">
        <v>1.48</v>
      </c>
      <c r="C1969" s="3">
        <v>1002.9450000000001</v>
      </c>
      <c r="D1969" s="3">
        <v>1.5</v>
      </c>
    </row>
    <row r="1970" spans="1:4" x14ac:dyDescent="0.2">
      <c r="A1970" s="4">
        <v>1003.2329999999999</v>
      </c>
      <c r="B1970" s="4">
        <v>1.52</v>
      </c>
      <c r="C1970" s="3">
        <v>1003.2329999999999</v>
      </c>
      <c r="D1970" s="3">
        <v>1.49</v>
      </c>
    </row>
    <row r="1971" spans="1:4" x14ac:dyDescent="0.2">
      <c r="A1971" s="4">
        <v>1003.52</v>
      </c>
      <c r="B1971" s="4">
        <v>1.5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1.47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1.45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1.45</v>
      </c>
      <c r="C1974" s="3">
        <v>1004.3819999999999</v>
      </c>
      <c r="D1974" s="3">
        <v>1.44</v>
      </c>
    </row>
    <row r="1975" spans="1:4" x14ac:dyDescent="0.2">
      <c r="A1975" s="4">
        <v>1004.67</v>
      </c>
      <c r="B1975" s="4">
        <v>1.45</v>
      </c>
      <c r="C1975" s="3">
        <v>1004.67</v>
      </c>
      <c r="D1975" s="3">
        <v>1.43</v>
      </c>
    </row>
    <row r="1976" spans="1:4" x14ac:dyDescent="0.2">
      <c r="A1976" s="4">
        <v>1004.957</v>
      </c>
      <c r="B1976" s="4">
        <v>1.44</v>
      </c>
      <c r="C1976" s="3">
        <v>1004.957</v>
      </c>
      <c r="D1976" s="3">
        <v>1.41</v>
      </c>
    </row>
    <row r="1977" spans="1:4" x14ac:dyDescent="0.2">
      <c r="A1977" s="4">
        <v>1005.244</v>
      </c>
      <c r="B1977" s="4">
        <v>1.42</v>
      </c>
      <c r="C1977" s="3">
        <v>1005.244</v>
      </c>
      <c r="D1977" s="3">
        <v>1.41</v>
      </c>
    </row>
    <row r="1978" spans="1:4" x14ac:dyDescent="0.2">
      <c r="A1978" s="4">
        <v>1005.5309999999999</v>
      </c>
      <c r="B1978" s="4">
        <v>1.42</v>
      </c>
      <c r="C1978" s="3">
        <v>1005.5309999999999</v>
      </c>
      <c r="D1978" s="3">
        <v>1.44</v>
      </c>
    </row>
    <row r="1979" spans="1:4" x14ac:dyDescent="0.2">
      <c r="A1979" s="4">
        <v>1005.818</v>
      </c>
      <c r="B1979" s="4">
        <v>1.42</v>
      </c>
      <c r="C1979" s="3">
        <v>1005.818</v>
      </c>
      <c r="D1979" s="3">
        <v>1.42</v>
      </c>
    </row>
    <row r="1980" spans="1:4" x14ac:dyDescent="0.2">
      <c r="A1980" s="4">
        <v>1006.105</v>
      </c>
      <c r="B1980" s="4">
        <v>1.43</v>
      </c>
      <c r="C1980" s="3">
        <v>1006.105</v>
      </c>
      <c r="D1980" s="3">
        <v>1.42</v>
      </c>
    </row>
    <row r="1981" spans="1:4" x14ac:dyDescent="0.2">
      <c r="A1981" s="4">
        <v>1006.3920000000001</v>
      </c>
      <c r="B1981" s="4">
        <v>1.41</v>
      </c>
      <c r="C1981" s="3">
        <v>1006.3920000000001</v>
      </c>
      <c r="D1981" s="3">
        <v>1.41</v>
      </c>
    </row>
    <row r="1982" spans="1:4" x14ac:dyDescent="0.2">
      <c r="A1982" s="4">
        <v>1006.679</v>
      </c>
      <c r="B1982" s="4">
        <v>1.39</v>
      </c>
      <c r="C1982" s="3">
        <v>1006.679</v>
      </c>
      <c r="D1982" s="3">
        <v>1.42</v>
      </c>
    </row>
    <row r="1983" spans="1:4" x14ac:dyDescent="0.2">
      <c r="A1983" s="4">
        <v>1006.966</v>
      </c>
      <c r="B1983" s="4">
        <v>1.37</v>
      </c>
      <c r="C1983" s="3">
        <v>1006.966</v>
      </c>
      <c r="D1983" s="3">
        <v>1.44</v>
      </c>
    </row>
    <row r="1984" spans="1:4" x14ac:dyDescent="0.2">
      <c r="A1984" s="4">
        <v>1007.253</v>
      </c>
      <c r="B1984" s="4">
        <v>1.38</v>
      </c>
      <c r="C1984" s="3">
        <v>1007.253</v>
      </c>
      <c r="D1984" s="3">
        <v>1.46</v>
      </c>
    </row>
    <row r="1985" spans="1:4" x14ac:dyDescent="0.2">
      <c r="A1985" s="4">
        <v>1007.54</v>
      </c>
      <c r="B1985" s="4">
        <v>1.38</v>
      </c>
      <c r="C1985" s="3">
        <v>1007.54</v>
      </c>
      <c r="D1985" s="3">
        <v>1.42</v>
      </c>
    </row>
    <row r="1986" spans="1:4" x14ac:dyDescent="0.2">
      <c r="A1986" s="4">
        <v>1007.826</v>
      </c>
      <c r="B1986" s="4">
        <v>1.4</v>
      </c>
      <c r="C1986" s="3">
        <v>1007.826</v>
      </c>
      <c r="D1986" s="3">
        <v>1.44</v>
      </c>
    </row>
    <row r="1987" spans="1:4" x14ac:dyDescent="0.2">
      <c r="A1987" s="4">
        <v>1008.1130000000001</v>
      </c>
      <c r="B1987" s="4">
        <v>1.41</v>
      </c>
      <c r="C1987" s="3">
        <v>1008.1130000000001</v>
      </c>
      <c r="D1987" s="3">
        <v>1.47</v>
      </c>
    </row>
    <row r="1988" spans="1:4" x14ac:dyDescent="0.2">
      <c r="A1988" s="4">
        <v>1008.4</v>
      </c>
      <c r="B1988" s="4">
        <v>1.43</v>
      </c>
      <c r="C1988" s="3">
        <v>1008.4</v>
      </c>
      <c r="D1988" s="3">
        <v>1.41</v>
      </c>
    </row>
    <row r="1989" spans="1:4" x14ac:dyDescent="0.2">
      <c r="A1989" s="4">
        <v>1008.686</v>
      </c>
      <c r="B1989" s="4">
        <v>1.43</v>
      </c>
      <c r="C1989" s="3">
        <v>1008.686</v>
      </c>
      <c r="D1989" s="3">
        <v>1.41</v>
      </c>
    </row>
    <row r="1990" spans="1:4" x14ac:dyDescent="0.2">
      <c r="A1990" s="4">
        <v>1008.973</v>
      </c>
      <c r="B1990" s="4">
        <v>1.44</v>
      </c>
      <c r="C1990" s="3">
        <v>1008.973</v>
      </c>
      <c r="D1990" s="3">
        <v>1.37</v>
      </c>
    </row>
    <row r="1991" spans="1:4" x14ac:dyDescent="0.2">
      <c r="A1991" s="4">
        <v>1009.259</v>
      </c>
      <c r="B1991" s="4">
        <v>1.43</v>
      </c>
      <c r="C1991" s="3">
        <v>1009.259</v>
      </c>
      <c r="D1991" s="3">
        <v>1.34</v>
      </c>
    </row>
    <row r="1992" spans="1:4" x14ac:dyDescent="0.2">
      <c r="A1992" s="4">
        <v>1009.545</v>
      </c>
      <c r="B1992" s="4">
        <v>1.42</v>
      </c>
      <c r="C1992" s="3">
        <v>1009.545</v>
      </c>
      <c r="D1992" s="3">
        <v>1.33</v>
      </c>
    </row>
    <row r="1993" spans="1:4" x14ac:dyDescent="0.2">
      <c r="A1993" s="4">
        <v>1009.832</v>
      </c>
      <c r="B1993" s="4">
        <v>1.38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1.35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1.34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1.34</v>
      </c>
      <c r="C1996" s="3">
        <v>1010.69</v>
      </c>
      <c r="D1996" s="3">
        <v>1.31</v>
      </c>
    </row>
    <row r="1997" spans="1:4" x14ac:dyDescent="0.2">
      <c r="A1997" s="4">
        <v>1010.976</v>
      </c>
      <c r="B1997" s="4">
        <v>1.35</v>
      </c>
      <c r="C1997" s="3">
        <v>1010.976</v>
      </c>
      <c r="D1997" s="3">
        <v>1.32</v>
      </c>
    </row>
    <row r="1998" spans="1:4" x14ac:dyDescent="0.2">
      <c r="A1998" s="4">
        <v>1011.2619999999999</v>
      </c>
      <c r="B1998" s="4">
        <v>1.33</v>
      </c>
      <c r="C1998" s="3">
        <v>1011.2619999999999</v>
      </c>
      <c r="D1998" s="3">
        <v>1.31</v>
      </c>
    </row>
    <row r="1999" spans="1:4" x14ac:dyDescent="0.2">
      <c r="A1999" s="4">
        <v>1011.548</v>
      </c>
      <c r="B1999" s="4">
        <v>1.31</v>
      </c>
      <c r="C1999" s="3">
        <v>1011.548</v>
      </c>
      <c r="D1999" s="3">
        <v>1.32</v>
      </c>
    </row>
    <row r="2000" spans="1:4" x14ac:dyDescent="0.2">
      <c r="A2000" s="4">
        <v>1011.8339999999999</v>
      </c>
      <c r="B2000" s="4">
        <v>1.31</v>
      </c>
      <c r="C2000" s="3">
        <v>1011.8339999999999</v>
      </c>
      <c r="D2000" s="3">
        <v>1.31</v>
      </c>
    </row>
    <row r="2001" spans="1:4" x14ac:dyDescent="0.2">
      <c r="A2001" s="4">
        <v>1012.12</v>
      </c>
      <c r="B2001" s="4">
        <v>1.3</v>
      </c>
      <c r="C2001" s="3">
        <v>1012.12</v>
      </c>
      <c r="D2001" s="3">
        <v>1.29</v>
      </c>
    </row>
    <row r="2002" spans="1:4" x14ac:dyDescent="0.2">
      <c r="A2002" s="4">
        <v>1012.4059999999999</v>
      </c>
      <c r="B2002" s="4">
        <v>1.27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1.29</v>
      </c>
      <c r="C2003" s="3">
        <v>1012.692</v>
      </c>
      <c r="D2003" s="3">
        <v>1.28</v>
      </c>
    </row>
    <row r="2004" spans="1:4" x14ac:dyDescent="0.2">
      <c r="A2004" s="4">
        <v>1012.977</v>
      </c>
      <c r="B2004" s="4">
        <v>1.25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1.28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1.27</v>
      </c>
      <c r="C2006" s="3">
        <v>1013.548</v>
      </c>
      <c r="D2006" s="3">
        <v>1.24</v>
      </c>
    </row>
    <row r="2007" spans="1:4" x14ac:dyDescent="0.2">
      <c r="A2007" s="4">
        <v>1013.8339999999999</v>
      </c>
      <c r="B2007" s="4">
        <v>1.26</v>
      </c>
      <c r="C2007" s="3">
        <v>1013.8339999999999</v>
      </c>
      <c r="D2007" s="3">
        <v>1.25</v>
      </c>
    </row>
    <row r="2008" spans="1:4" x14ac:dyDescent="0.2">
      <c r="A2008" s="4">
        <v>1014.119</v>
      </c>
      <c r="B2008" s="4">
        <v>1.24</v>
      </c>
      <c r="C2008" s="3">
        <v>1014.119</v>
      </c>
      <c r="D2008" s="3">
        <v>1.23</v>
      </c>
    </row>
    <row r="2009" spans="1:4" x14ac:dyDescent="0.2">
      <c r="A2009" s="4">
        <v>1014.405</v>
      </c>
      <c r="B2009" s="4">
        <v>1.24</v>
      </c>
      <c r="C2009" s="3">
        <v>1014.405</v>
      </c>
      <c r="D2009" s="3">
        <v>1.23</v>
      </c>
    </row>
    <row r="2010" spans="1:4" x14ac:dyDescent="0.2">
      <c r="A2010" s="4">
        <v>1014.69</v>
      </c>
      <c r="B2010" s="4">
        <v>1.23</v>
      </c>
      <c r="C2010" s="3">
        <v>1014.69</v>
      </c>
      <c r="D2010" s="3">
        <v>1.22</v>
      </c>
    </row>
    <row r="2011" spans="1:4" x14ac:dyDescent="0.2">
      <c r="A2011" s="4">
        <v>1014.975</v>
      </c>
      <c r="B2011" s="4">
        <v>1.22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1.18</v>
      </c>
      <c r="C2012" s="3">
        <v>1015.261</v>
      </c>
      <c r="D2012" s="3">
        <v>1.21</v>
      </c>
    </row>
    <row r="2013" spans="1:4" x14ac:dyDescent="0.2">
      <c r="A2013" s="4">
        <v>1015.546</v>
      </c>
      <c r="B2013" s="4">
        <v>1.18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1.22</v>
      </c>
    </row>
    <row r="2015" spans="1:4" x14ac:dyDescent="0.2">
      <c r="A2015" s="4">
        <v>1016.116</v>
      </c>
      <c r="B2015" s="4">
        <v>1.26</v>
      </c>
      <c r="C2015" s="3">
        <v>1016.116</v>
      </c>
      <c r="D2015" s="3">
        <v>1.27</v>
      </c>
    </row>
    <row r="2016" spans="1:4" x14ac:dyDescent="0.2">
      <c r="A2016" s="4">
        <v>1016.401</v>
      </c>
      <c r="B2016" s="4">
        <v>1.27</v>
      </c>
      <c r="C2016" s="3">
        <v>1016.401</v>
      </c>
      <c r="D2016" s="3">
        <v>1.26</v>
      </c>
    </row>
    <row r="2017" spans="1:4" x14ac:dyDescent="0.2">
      <c r="A2017" s="4">
        <v>1016.686</v>
      </c>
      <c r="B2017" s="4">
        <v>1.24</v>
      </c>
      <c r="C2017" s="3">
        <v>1016.686</v>
      </c>
      <c r="D2017" s="3">
        <v>1.25</v>
      </c>
    </row>
    <row r="2018" spans="1:4" x14ac:dyDescent="0.2">
      <c r="A2018" s="4">
        <v>1016.971</v>
      </c>
      <c r="B2018" s="4">
        <v>1.26</v>
      </c>
      <c r="C2018" s="3">
        <v>1016.971</v>
      </c>
      <c r="D2018" s="3">
        <v>1.29</v>
      </c>
    </row>
    <row r="2019" spans="1:4" x14ac:dyDescent="0.2">
      <c r="A2019" s="4">
        <v>1017.256</v>
      </c>
      <c r="B2019" s="4">
        <v>1.27</v>
      </c>
      <c r="C2019" s="3">
        <v>1017.256</v>
      </c>
      <c r="D2019" s="3">
        <v>1.32</v>
      </c>
    </row>
    <row r="2020" spans="1:4" x14ac:dyDescent="0.2">
      <c r="A2020" s="4">
        <v>1017.54</v>
      </c>
      <c r="B2020" s="4">
        <v>1.25</v>
      </c>
      <c r="C2020" s="3">
        <v>1017.54</v>
      </c>
      <c r="D2020" s="3">
        <v>1.27</v>
      </c>
    </row>
    <row r="2021" spans="1:4" x14ac:dyDescent="0.2">
      <c r="A2021" s="4">
        <v>1017.825</v>
      </c>
      <c r="B2021" s="4">
        <v>1.18</v>
      </c>
      <c r="C2021" s="3">
        <v>1017.825</v>
      </c>
      <c r="D2021" s="3">
        <v>1.19</v>
      </c>
    </row>
    <row r="2022" spans="1:4" x14ac:dyDescent="0.2">
      <c r="A2022" s="4">
        <v>1018.11</v>
      </c>
      <c r="B2022" s="4">
        <v>1.17</v>
      </c>
      <c r="C2022" s="3">
        <v>1018.11</v>
      </c>
      <c r="D2022" s="3">
        <v>1.18</v>
      </c>
    </row>
    <row r="2023" spans="1:4" x14ac:dyDescent="0.2">
      <c r="A2023" s="4">
        <v>1018.394</v>
      </c>
      <c r="B2023" s="4">
        <v>1.1599999999999999</v>
      </c>
      <c r="C2023" s="3">
        <v>1018.394</v>
      </c>
      <c r="D2023" s="3">
        <v>1.19</v>
      </c>
    </row>
    <row r="2024" spans="1:4" x14ac:dyDescent="0.2">
      <c r="A2024" s="4">
        <v>1018.679</v>
      </c>
      <c r="B2024" s="4">
        <v>1.1599999999999999</v>
      </c>
      <c r="C2024" s="3">
        <v>1018.679</v>
      </c>
      <c r="D2024" s="3">
        <v>1.2</v>
      </c>
    </row>
    <row r="2025" spans="1:4" x14ac:dyDescent="0.2">
      <c r="A2025" s="4">
        <v>1018.963</v>
      </c>
      <c r="B2025" s="4">
        <v>1.18</v>
      </c>
      <c r="C2025" s="3">
        <v>1018.963</v>
      </c>
      <c r="D2025" s="3">
        <v>1.18</v>
      </c>
    </row>
    <row r="2026" spans="1:4" x14ac:dyDescent="0.2">
      <c r="A2026" s="4">
        <v>1019.248</v>
      </c>
      <c r="B2026" s="4">
        <v>1.1599999999999999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1.1299999999999999</v>
      </c>
      <c r="C2027" s="3">
        <v>1019.532</v>
      </c>
      <c r="D2027" s="3">
        <v>1.1499999999999999</v>
      </c>
    </row>
    <row r="2028" spans="1:4" x14ac:dyDescent="0.2">
      <c r="A2028" s="4">
        <v>1019.816</v>
      </c>
      <c r="B2028" s="4">
        <v>1.1599999999999999</v>
      </c>
      <c r="C2028" s="3">
        <v>1019.816</v>
      </c>
      <c r="D2028" s="3">
        <v>1.1599999999999999</v>
      </c>
    </row>
    <row r="2029" spans="1:4" x14ac:dyDescent="0.2">
      <c r="A2029" s="4">
        <v>1020.101</v>
      </c>
      <c r="B2029" s="4">
        <v>1.1499999999999999</v>
      </c>
      <c r="C2029" s="3">
        <v>1020.101</v>
      </c>
      <c r="D2029" s="3">
        <v>1.1399999999999999</v>
      </c>
    </row>
    <row r="2030" spans="1:4" x14ac:dyDescent="0.2">
      <c r="A2030" s="4">
        <v>1020.385</v>
      </c>
      <c r="B2030" s="4">
        <v>1.1200000000000001</v>
      </c>
      <c r="C2030" s="3">
        <v>1020.385</v>
      </c>
      <c r="D2030" s="3">
        <v>1.1100000000000001</v>
      </c>
    </row>
    <row r="2031" spans="1:4" x14ac:dyDescent="0.2">
      <c r="A2031" s="4">
        <v>1020.669</v>
      </c>
      <c r="B2031" s="4">
        <v>1.1000000000000001</v>
      </c>
      <c r="C2031" s="3">
        <v>1020.669</v>
      </c>
      <c r="D2031" s="3">
        <v>1.0900000000000001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1.1100000000000001</v>
      </c>
      <c r="C2033" s="3">
        <v>1021.237</v>
      </c>
      <c r="D2033" s="3">
        <v>1.1200000000000001</v>
      </c>
    </row>
    <row r="2034" spans="1:4" x14ac:dyDescent="0.2">
      <c r="A2034" s="4">
        <v>1021.521</v>
      </c>
      <c r="B2034" s="4">
        <v>1.1200000000000001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1.1100000000000001</v>
      </c>
      <c r="C2035" s="3">
        <v>1021.8049999999999</v>
      </c>
      <c r="D2035" s="3">
        <v>1.1100000000000001</v>
      </c>
    </row>
    <row r="2036" spans="1:4" x14ac:dyDescent="0.2">
      <c r="A2036" s="4">
        <v>1022.0890000000001</v>
      </c>
      <c r="B2036" s="4">
        <v>1.0900000000000001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1.1000000000000001</v>
      </c>
      <c r="C2037" s="3">
        <v>1022.373</v>
      </c>
      <c r="D2037" s="3">
        <v>1.1000000000000001</v>
      </c>
    </row>
    <row r="2038" spans="1:4" x14ac:dyDescent="0.2">
      <c r="A2038" s="4">
        <v>1022.6559999999999</v>
      </c>
      <c r="B2038" s="4">
        <v>1.1100000000000001</v>
      </c>
      <c r="C2038" s="3">
        <v>1022.6559999999999</v>
      </c>
      <c r="D2038" s="3">
        <v>1.1200000000000001</v>
      </c>
    </row>
    <row r="2039" spans="1:4" x14ac:dyDescent="0.2">
      <c r="A2039" s="4">
        <v>1022.94</v>
      </c>
      <c r="B2039" s="4">
        <v>1.1200000000000001</v>
      </c>
      <c r="C2039" s="3">
        <v>1022.94</v>
      </c>
      <c r="D2039" s="3">
        <v>1.1399999999999999</v>
      </c>
    </row>
    <row r="2040" spans="1:4" x14ac:dyDescent="0.2">
      <c r="A2040" s="4">
        <v>1023.224</v>
      </c>
      <c r="B2040" s="4">
        <v>1.08</v>
      </c>
      <c r="C2040" s="3">
        <v>1023.224</v>
      </c>
      <c r="D2040" s="3">
        <v>1.1100000000000001</v>
      </c>
    </row>
    <row r="2041" spans="1:4" x14ac:dyDescent="0.2">
      <c r="A2041" s="4">
        <v>1023.5069999999999</v>
      </c>
      <c r="B2041" s="4">
        <v>1.07</v>
      </c>
      <c r="C2041" s="3">
        <v>1023.5069999999999</v>
      </c>
      <c r="D2041" s="3">
        <v>1.1100000000000001</v>
      </c>
    </row>
    <row r="2042" spans="1:4" x14ac:dyDescent="0.2">
      <c r="A2042" s="4">
        <v>1023.7910000000001</v>
      </c>
      <c r="B2042" s="4">
        <v>1.08</v>
      </c>
      <c r="C2042" s="3">
        <v>1023.7910000000001</v>
      </c>
      <c r="D2042" s="3">
        <v>1.1399999999999999</v>
      </c>
    </row>
    <row r="2043" spans="1:4" x14ac:dyDescent="0.2">
      <c r="A2043" s="4">
        <v>1024.0740000000001</v>
      </c>
      <c r="B2043" s="4">
        <v>1.0900000000000001</v>
      </c>
      <c r="C2043" s="3">
        <v>1024.0740000000001</v>
      </c>
      <c r="D2043" s="3">
        <v>1.17</v>
      </c>
    </row>
    <row r="2044" spans="1:4" x14ac:dyDescent="0.2">
      <c r="A2044" s="4">
        <v>1024.3579999999999</v>
      </c>
      <c r="B2044" s="4">
        <v>1.0900000000000001</v>
      </c>
      <c r="C2044" s="3">
        <v>1024.3579999999999</v>
      </c>
      <c r="D2044" s="3">
        <v>1.19</v>
      </c>
    </row>
    <row r="2045" spans="1:4" x14ac:dyDescent="0.2">
      <c r="A2045" s="4">
        <v>1024.6410000000001</v>
      </c>
      <c r="B2045" s="4">
        <v>1.07</v>
      </c>
      <c r="C2045" s="3">
        <v>1024.6410000000001</v>
      </c>
      <c r="D2045" s="3">
        <v>1.2</v>
      </c>
    </row>
    <row r="2046" spans="1:4" x14ac:dyDescent="0.2">
      <c r="A2046" s="4">
        <v>1024.924</v>
      </c>
      <c r="B2046" s="4">
        <v>1.04</v>
      </c>
      <c r="C2046" s="3">
        <v>1024.924</v>
      </c>
      <c r="D2046" s="3">
        <v>1.19</v>
      </c>
    </row>
    <row r="2047" spans="1:4" x14ac:dyDescent="0.2">
      <c r="A2047" s="4">
        <v>1025.2070000000001</v>
      </c>
      <c r="B2047" s="4">
        <v>1.06</v>
      </c>
      <c r="C2047" s="3">
        <v>1025.2070000000001</v>
      </c>
      <c r="D2047" s="3">
        <v>1.23</v>
      </c>
    </row>
    <row r="2048" spans="1:4" x14ac:dyDescent="0.2">
      <c r="A2048" s="4">
        <v>1025.491</v>
      </c>
      <c r="B2048" s="4">
        <v>1.07</v>
      </c>
      <c r="C2048" s="3">
        <v>1025.491</v>
      </c>
      <c r="D2048" s="3">
        <v>1.31</v>
      </c>
    </row>
    <row r="2049" spans="1:4" x14ac:dyDescent="0.2">
      <c r="A2049" s="4">
        <v>1025.7739999999999</v>
      </c>
      <c r="B2049" s="4">
        <v>1.04</v>
      </c>
      <c r="C2049" s="3">
        <v>1025.7739999999999</v>
      </c>
      <c r="D2049" s="3">
        <v>1.28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0.41</v>
      </c>
      <c r="C2" s="3">
        <v>338.96600000000001</v>
      </c>
      <c r="D2" s="3">
        <v>1.1399999999999999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0.03</v>
      </c>
      <c r="J3" s="5">
        <f>B1091</f>
        <v>0.12</v>
      </c>
      <c r="K3" s="6">
        <f>D252</f>
        <v>0.57999999999999996</v>
      </c>
      <c r="L3" s="6">
        <f>D650</f>
        <v>0.48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0.62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0.54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0.27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-7.0000000000000007E-2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-0.22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0.6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0.09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0.12</v>
      </c>
      <c r="C12" s="3">
        <v>342.78199999999998</v>
      </c>
      <c r="D12" s="3">
        <v>0.95</v>
      </c>
    </row>
    <row r="13" spans="1:16" x14ac:dyDescent="0.2">
      <c r="A13" s="4">
        <v>343.16300000000001</v>
      </c>
      <c r="B13" s="4">
        <v>0.22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0.02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-0.19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-0.22</v>
      </c>
      <c r="C16" s="3">
        <v>344.30700000000002</v>
      </c>
      <c r="D16" s="3">
        <v>1.7</v>
      </c>
    </row>
    <row r="17" spans="1:4" x14ac:dyDescent="0.2">
      <c r="A17" s="4">
        <v>344.68799999999999</v>
      </c>
      <c r="B17" s="4">
        <v>-0.62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0.41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-0.17</v>
      </c>
      <c r="C22" s="3">
        <v>346.59300000000002</v>
      </c>
      <c r="D22" s="3">
        <v>-0.36</v>
      </c>
    </row>
    <row r="23" spans="1:4" x14ac:dyDescent="0.2">
      <c r="A23" s="4">
        <v>346.97399999999999</v>
      </c>
      <c r="B23" s="4">
        <v>0.1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0.11</v>
      </c>
      <c r="C24" s="3">
        <v>347.35500000000002</v>
      </c>
      <c r="D24" s="3">
        <v>0.18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0.25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0.4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0.37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0.39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0.38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0.39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0.33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0.35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0.38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0.38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0.48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0.49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0.49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0.52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0.52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0.53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0.53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0.53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0.54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0.54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0.56000000000000005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0.56000000000000005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0.56000000000000005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0.56000000000000005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0.56000000000000005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0.56000000000000005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0.56000000000000005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0.56999999999999995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0.56999999999999995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0.56999999999999995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0.56999999999999995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0.56999999999999995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0.56999999999999995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0.56999999999999995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0.56999999999999995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0.56999999999999995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0.57999999999999996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0.57999999999999996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0.57999999999999996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0.57999999999999996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0.57999999999999996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0.57999999999999996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0.57999999999999996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0.59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0.59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0.59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0.59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0.59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0.59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0.59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0.59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0.59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0.59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0.59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0.59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0.59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0.59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0.59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0.59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0.59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0.59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0.59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0.59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0.59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0.59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0.59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0.59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0.59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0.59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0.57999999999999996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0.57999999999999996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0.57999999999999996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0.57999999999999996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0.57999999999999996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0.57999999999999996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0.57999999999999996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0.56999999999999995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0.56999999999999995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0.56000000000000005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0.55000000000000004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0.55000000000000004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0.55000000000000004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0.54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0.54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0.54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0.54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0.54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0.54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0.53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0.52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0.49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0.46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0.46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0.45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0.45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0.4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0.38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0.37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0.37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0.36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0.36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0.35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0.34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0.34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0.34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0.35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0.36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0.36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0.37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0.38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0.38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0.39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0.39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0.4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0.4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0.41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0.41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0.41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0.42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0.42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0.42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0.43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0.43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0.43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0.43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0.44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0.44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0.44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0.44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0.45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0.45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0.45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0.45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0.45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0.46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0.46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0.46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0.46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0.46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0.46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0.47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0.47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0.47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0.47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0.47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0.47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0.47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0.47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0.47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0.47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0.48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0.48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0.48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0.48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0.48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0.48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0.48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0.48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0.48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0.48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0.48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0.48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0.48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0.48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0.48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0.48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0.48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0.47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0.47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0.47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0.47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0.47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0.47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0.47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0.46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0.46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0.46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0.45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0.45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0.44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0.4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0.39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0.38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0.38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0.37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0.37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0.36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0.36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0.35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0.35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0.34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0.34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0.34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0.33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0.33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0.33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0.32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0.32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0.31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0.31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0.31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0.3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0.3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0.28999999999999998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0.28999999999999998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0.28999999999999998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0.28000000000000003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0.28000000000000003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0.27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0.27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0.27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0.26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0.26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0.26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0.25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0.25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0.23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0.23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0.22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0.22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0.21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0.21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0.2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0.2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0.18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0.17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0.16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0.16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0.16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0.15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0.15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0.15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0.14000000000000001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0.14000000000000001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1.7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1.76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1.77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1.64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1.65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1.8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1.8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1.78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1.79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1.77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1.77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1.71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1.77</v>
      </c>
      <c r="C1881" s="3">
        <v>977.41499999999996</v>
      </c>
      <c r="D1881" s="3">
        <v>1.78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1.69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1.63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1.63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1.61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1.68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1.72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1.69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1.75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1.76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1.73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1.7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1.68</v>
      </c>
    </row>
    <row r="1913" spans="1:4" x14ac:dyDescent="0.2">
      <c r="A1913" s="4">
        <v>986.74900000000002</v>
      </c>
      <c r="B1913" s="4">
        <v>1.64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1.65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1.6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1.63</v>
      </c>
      <c r="C1918" s="3">
        <v>988.202</v>
      </c>
      <c r="D1918" s="3">
        <v>1.58</v>
      </c>
    </row>
    <row r="1919" spans="1:4" x14ac:dyDescent="0.2">
      <c r="A1919" s="4">
        <v>988.49300000000005</v>
      </c>
      <c r="B1919" s="4">
        <v>1.65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1.67</v>
      </c>
      <c r="C1920" s="3">
        <v>988.78300000000002</v>
      </c>
      <c r="D1920" s="3">
        <v>1.6</v>
      </c>
    </row>
    <row r="1921" spans="1:4" x14ac:dyDescent="0.2">
      <c r="A1921" s="4">
        <v>989.07399999999996</v>
      </c>
      <c r="B1921" s="4">
        <v>1.65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1.65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1.62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1.59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1.57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1.55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1.48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1.48</v>
      </c>
      <c r="C1946" s="3">
        <v>996.31399999999996</v>
      </c>
      <c r="D1946" s="3">
        <v>1.53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1.51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1.49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1.5</v>
      </c>
    </row>
    <row r="1962" spans="1:4" x14ac:dyDescent="0.2">
      <c r="A1962" s="4">
        <v>1000.93</v>
      </c>
      <c r="B1962" s="4">
        <v>1.42</v>
      </c>
      <c r="C1962" s="3">
        <v>1000.93</v>
      </c>
      <c r="D1962" s="3">
        <v>1.5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1.47</v>
      </c>
    </row>
    <row r="1964" spans="1:4" x14ac:dyDescent="0.2">
      <c r="A1964" s="4">
        <v>1001.506</v>
      </c>
      <c r="B1964" s="4">
        <v>1.4</v>
      </c>
      <c r="C1964" s="3">
        <v>1001.506</v>
      </c>
      <c r="D1964" s="3">
        <v>1.43</v>
      </c>
    </row>
    <row r="1965" spans="1:4" x14ac:dyDescent="0.2">
      <c r="A1965" s="4">
        <v>1001.794</v>
      </c>
      <c r="B1965" s="4">
        <v>1.43</v>
      </c>
      <c r="C1965" s="3">
        <v>1001.794</v>
      </c>
      <c r="D1965" s="3">
        <v>1.44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1.41</v>
      </c>
      <c r="C1967" s="3">
        <v>1002.37</v>
      </c>
      <c r="D1967" s="3">
        <v>1.46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1.41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</v>
      </c>
    </row>
    <row r="1979" spans="1:4" x14ac:dyDescent="0.2">
      <c r="A1979" s="4">
        <v>1005.818</v>
      </c>
      <c r="B1979" s="4">
        <v>1.36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1.38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1.36</v>
      </c>
      <c r="C1982" s="3">
        <v>1006.679</v>
      </c>
      <c r="D1982" s="3">
        <v>1.31</v>
      </c>
    </row>
    <row r="1983" spans="1:4" x14ac:dyDescent="0.2">
      <c r="A1983" s="4">
        <v>1006.966</v>
      </c>
      <c r="B1983" s="4">
        <v>1.36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1.37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1.33</v>
      </c>
    </row>
    <row r="1993" spans="1:4" x14ac:dyDescent="0.2">
      <c r="A1993" s="4">
        <v>1009.832</v>
      </c>
      <c r="B1993" s="4">
        <v>1.32</v>
      </c>
      <c r="C1993" s="3">
        <v>1009.832</v>
      </c>
      <c r="D1993" s="3">
        <v>1.31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1.3</v>
      </c>
    </row>
    <row r="1995" spans="1:4" x14ac:dyDescent="0.2">
      <c r="A1995" s="4">
        <v>1010.404</v>
      </c>
      <c r="B1995" s="4">
        <v>1.28</v>
      </c>
      <c r="C1995" s="3">
        <v>1010.404</v>
      </c>
      <c r="D1995" s="3">
        <v>1.34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1.31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1.29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1.24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1.18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1.1499999999999999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1.2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1.21</v>
      </c>
      <c r="C2015" s="3">
        <v>1016.116</v>
      </c>
      <c r="D2015" s="3">
        <v>1.25</v>
      </c>
    </row>
    <row r="2016" spans="1:4" x14ac:dyDescent="0.2">
      <c r="A2016" s="4">
        <v>1016.401</v>
      </c>
      <c r="B2016" s="4">
        <v>1.2</v>
      </c>
      <c r="C2016" s="3">
        <v>1016.401</v>
      </c>
      <c r="D2016" s="3">
        <v>1.24</v>
      </c>
    </row>
    <row r="2017" spans="1:4" x14ac:dyDescent="0.2">
      <c r="A2017" s="4">
        <v>1016.686</v>
      </c>
      <c r="B2017" s="4">
        <v>1.2</v>
      </c>
      <c r="C2017" s="3">
        <v>1016.686</v>
      </c>
      <c r="D2017" s="3">
        <v>1.22</v>
      </c>
    </row>
    <row r="2018" spans="1:4" x14ac:dyDescent="0.2">
      <c r="A2018" s="4">
        <v>1016.971</v>
      </c>
      <c r="B2018" s="4">
        <v>1.21</v>
      </c>
      <c r="C2018" s="3">
        <v>1016.971</v>
      </c>
      <c r="D2018" s="3">
        <v>1.24</v>
      </c>
    </row>
    <row r="2019" spans="1:4" x14ac:dyDescent="0.2">
      <c r="A2019" s="4">
        <v>1017.256</v>
      </c>
      <c r="B2019" s="4">
        <v>1.21</v>
      </c>
      <c r="C2019" s="3">
        <v>1017.256</v>
      </c>
      <c r="D2019" s="3">
        <v>1.24</v>
      </c>
    </row>
    <row r="2020" spans="1:4" x14ac:dyDescent="0.2">
      <c r="A2020" s="4">
        <v>1017.54</v>
      </c>
      <c r="B2020" s="4">
        <v>1.1599999999999999</v>
      </c>
      <c r="C2020" s="3">
        <v>1017.54</v>
      </c>
      <c r="D2020" s="3">
        <v>1.2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1.1599999999999999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1.1499999999999999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1.1499999999999999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1.04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0.95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0.95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0.96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0.95</v>
      </c>
    </row>
    <row r="2035" spans="1:4" x14ac:dyDescent="0.2">
      <c r="A2035" s="4">
        <v>1021.8049999999999</v>
      </c>
      <c r="B2035" s="4">
        <v>1.0900000000000001</v>
      </c>
      <c r="C2035" s="3">
        <v>1021.8049999999999</v>
      </c>
      <c r="D2035" s="3">
        <v>0.95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1.05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1.06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1.08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1.07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1.07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1.0900000000000001</v>
      </c>
    </row>
    <row r="2048" spans="1:4" x14ac:dyDescent="0.2">
      <c r="A2048" s="4">
        <v>1025.491</v>
      </c>
      <c r="B2048" s="4">
        <v>0.97</v>
      </c>
      <c r="C2048" s="3">
        <v>1025.491</v>
      </c>
      <c r="D2048" s="3">
        <v>1.08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1.1100000000000001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0.06</v>
      </c>
      <c r="C2" s="3">
        <v>338.96600000000001</v>
      </c>
      <c r="D2" s="3">
        <v>-0.03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0.14000000000000001</v>
      </c>
      <c r="C3" s="3">
        <v>339.34800000000001</v>
      </c>
      <c r="D3" s="3">
        <v>-0.06</v>
      </c>
      <c r="H3" s="5">
        <f>B252</f>
        <v>0</v>
      </c>
      <c r="I3" s="5">
        <f>B650</f>
        <v>0.02</v>
      </c>
      <c r="J3" s="5">
        <f>B1091</f>
        <v>0.09</v>
      </c>
      <c r="K3" s="6">
        <f>D252</f>
        <v>0.71</v>
      </c>
      <c r="L3" s="6">
        <f>D650</f>
        <v>0.47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0.04</v>
      </c>
      <c r="C4" s="3">
        <v>339.73</v>
      </c>
      <c r="D4" s="3">
        <v>-0.1</v>
      </c>
    </row>
    <row r="5" spans="1:16" x14ac:dyDescent="0.2">
      <c r="A5" s="4">
        <v>340.11099999999999</v>
      </c>
      <c r="B5" s="4">
        <v>7.0000000000000007E-2</v>
      </c>
      <c r="C5" s="3">
        <v>340.11099999999999</v>
      </c>
      <c r="D5" s="3">
        <v>-0.06</v>
      </c>
    </row>
    <row r="6" spans="1:16" x14ac:dyDescent="0.2">
      <c r="A6" s="4">
        <v>340.49299999999999</v>
      </c>
      <c r="B6" s="4">
        <v>0.04</v>
      </c>
      <c r="C6" s="3">
        <v>340.49299999999999</v>
      </c>
      <c r="D6" s="3">
        <v>-0.06</v>
      </c>
    </row>
    <row r="7" spans="1:16" x14ac:dyDescent="0.2">
      <c r="A7" s="4">
        <v>340.875</v>
      </c>
      <c r="B7" s="4">
        <v>0.08</v>
      </c>
      <c r="C7" s="3">
        <v>340.875</v>
      </c>
      <c r="D7" s="3">
        <v>-0.05</v>
      </c>
    </row>
    <row r="8" spans="1:16" x14ac:dyDescent="0.2">
      <c r="A8" s="4">
        <v>341.25599999999997</v>
      </c>
      <c r="B8" s="4">
        <v>0.15</v>
      </c>
      <c r="C8" s="3">
        <v>341.25599999999997</v>
      </c>
      <c r="D8" s="3">
        <v>-0.14000000000000001</v>
      </c>
    </row>
    <row r="9" spans="1:16" x14ac:dyDescent="0.2">
      <c r="A9" s="4">
        <v>341.63799999999998</v>
      </c>
      <c r="B9" s="4">
        <v>-0.22</v>
      </c>
      <c r="C9" s="3">
        <v>341.63799999999998</v>
      </c>
      <c r="D9" s="3">
        <v>-0.66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0.44</v>
      </c>
    </row>
    <row r="11" spans="1:16" x14ac:dyDescent="0.2">
      <c r="A11" s="4">
        <v>342.4</v>
      </c>
      <c r="B11" s="4">
        <v>0.11</v>
      </c>
      <c r="C11" s="3">
        <v>342.4</v>
      </c>
      <c r="D11" s="3">
        <v>0.18</v>
      </c>
    </row>
    <row r="12" spans="1:16" x14ac:dyDescent="0.2">
      <c r="A12" s="4">
        <v>342.78199999999998</v>
      </c>
      <c r="B12" s="4">
        <v>-0.04</v>
      </c>
      <c r="C12" s="3">
        <v>342.78199999999998</v>
      </c>
      <c r="D12" s="3">
        <v>0.4</v>
      </c>
    </row>
    <row r="13" spans="1:16" x14ac:dyDescent="0.2">
      <c r="A13" s="4">
        <v>343.16300000000001</v>
      </c>
      <c r="B13" s="4">
        <v>-0.06</v>
      </c>
      <c r="C13" s="3">
        <v>343.16300000000001</v>
      </c>
      <c r="D13" s="3">
        <v>0.28000000000000003</v>
      </c>
    </row>
    <row r="14" spans="1:16" x14ac:dyDescent="0.2">
      <c r="A14" s="4">
        <v>343.54399999999998</v>
      </c>
      <c r="B14" s="4">
        <v>-0.02</v>
      </c>
      <c r="C14" s="3">
        <v>343.54399999999998</v>
      </c>
      <c r="D14" s="3">
        <v>0.28999999999999998</v>
      </c>
    </row>
    <row r="15" spans="1:16" x14ac:dyDescent="0.2">
      <c r="A15" s="4">
        <v>343.92599999999999</v>
      </c>
      <c r="B15" s="4">
        <v>-0.18</v>
      </c>
      <c r="C15" s="3">
        <v>343.92599999999999</v>
      </c>
      <c r="D15" s="3">
        <v>0.21</v>
      </c>
    </row>
    <row r="16" spans="1:16" x14ac:dyDescent="0.2">
      <c r="A16" s="4">
        <v>344.30700000000002</v>
      </c>
      <c r="B16" s="4">
        <v>-0.19</v>
      </c>
      <c r="C16" s="3">
        <v>344.30700000000002</v>
      </c>
      <c r="D16" s="3">
        <v>-0.05</v>
      </c>
    </row>
    <row r="17" spans="1:4" x14ac:dyDescent="0.2">
      <c r="A17" s="4">
        <v>344.68799999999999</v>
      </c>
      <c r="B17" s="4">
        <v>-0.94</v>
      </c>
      <c r="C17" s="3">
        <v>344.68799999999999</v>
      </c>
      <c r="D17" s="3">
        <v>0.94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0.36</v>
      </c>
    </row>
    <row r="19" spans="1:4" x14ac:dyDescent="0.2">
      <c r="A19" s="4">
        <v>345.45</v>
      </c>
      <c r="B19" s="4">
        <v>-0.04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0.18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0.13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0.16</v>
      </c>
      <c r="C22" s="3">
        <v>346.59300000000002</v>
      </c>
      <c r="D22" s="3">
        <v>-0.38</v>
      </c>
    </row>
    <row r="23" spans="1:4" x14ac:dyDescent="0.2">
      <c r="A23" s="4">
        <v>346.97399999999999</v>
      </c>
      <c r="B23" s="4">
        <v>0.08</v>
      </c>
      <c r="C23" s="3">
        <v>346.97399999999999</v>
      </c>
      <c r="D23" s="3">
        <v>0.13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0.25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0.28999999999999998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0.41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0.4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0.4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0.38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0.39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0.39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0.38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0.39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0.39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0.36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0.39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0.41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0.41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0.42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0.41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0.41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0.42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0.43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0.42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0.42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0.41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0.41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0.41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0.41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0.42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0.42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0.42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0.42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0.42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0.43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0.42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0.42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0.42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0.43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0.42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0.42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0.41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0.42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0.42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0.43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0.43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0.43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0.43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0.44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0.45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0.45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0.45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0.46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0.45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0.45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0.46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0.45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0.46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0.46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0.46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0.47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0.48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0.48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0.48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0.48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0.48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0.48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0.48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0.48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0.48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0.48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0.49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0.49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0.5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0.49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0.5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0.5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0.51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0.51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0.52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0.52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0.52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0.52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0.52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0.52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0.51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0.51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0.51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0.51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0.51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0.52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0.52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0.52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0.53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0.54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0.54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0.54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0.54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0.54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0.54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0.54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0.54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0.54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0.54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0.54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0.54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0.55000000000000004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0.55000000000000004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0.55000000000000004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0.55000000000000004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0.56000000000000005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0.56000000000000005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0.56000000000000005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0.56999999999999995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0.56999999999999995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0.57999999999999996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0.57999999999999996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0.57999999999999996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0.57999999999999996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0.57999999999999996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0.57999999999999996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0.57999999999999996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0.57999999999999996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0.59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0.59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0.59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0.59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0.59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0.6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0.6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0.6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0.61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0.61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0.61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0.61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0.62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0.62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0.62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0.62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0.62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0.62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0.62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0.62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0.62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0.62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0.63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0.63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0.63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0.63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0.64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0.64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0.64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0.65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0.65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0.65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0.65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0.65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0.66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0.66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0.66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0.66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0.66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0.66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0.66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0.67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0.67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0.67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0.67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0.68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0.68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0.68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0.68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0.68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0.68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0.68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0.68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0.68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0.69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0.68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0.69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0.69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0.69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0.69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0.7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0.7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0.7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0.7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0.7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0.7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0.7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0.7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0.71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0.71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0.71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0.71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0.71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0.71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0.71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0.71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0.71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0.71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0.72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0.72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0.72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0.72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0.72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0.72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0.72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0.72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0.72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0.72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0.72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0.72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0.72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0.72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0.72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0.72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0.72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0.72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0.72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0.72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0.72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0.72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0.72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0.72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0.72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0.72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0.72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0.72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0.72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0.72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0.72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0.72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0.72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0.72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0.71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0.71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0.71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0.71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0.71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0.71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0.71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0.71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0.71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0.71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0.71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0.7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0.7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0.7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0.7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0.7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0.7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0.7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0.7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0.7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0.69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0.69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0.69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0.69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0.69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0.69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0.68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0.68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0.68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0.68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0.68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0.67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0.67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0.67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0.67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0.67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0.67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0.67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0.66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0.66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0.66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0.66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0.65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0.65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0.65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0.65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0.64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0.64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0.64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0.64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0.64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0.64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0.63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0.63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0.63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0.63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0.63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0.62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0.62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0.62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0.61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0.61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0.61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0.61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0.6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0.6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0.6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0.6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0.6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0.59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0.59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0.59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0.59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0.57999999999999996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0.57999999999999996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0.57999999999999996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0.57999999999999996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0.56999999999999995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0.56999999999999995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0.56999999999999995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0.56999999999999995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0.56000000000000005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0.56000000000000005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0.56000000000000005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0.56000000000000005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0.55000000000000004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0.55000000000000004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0.55000000000000004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0.55000000000000004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0.54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0.54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0.54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0.53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0.53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0.53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0.53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0.53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0.52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0.52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0.52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0.52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0.51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0.51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0.51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0.5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0.5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0.5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0.5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0.49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0.49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0.49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0.49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0.49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0.48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0.48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0.48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0.48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0.47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0.47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0.47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0.47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0.46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0.46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0.46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0.46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0.45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0.45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0.45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0.45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0.44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0.44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0.44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0.44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0.43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0.43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0.43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0.43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0.43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0.42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0.42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0.42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0.42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0.41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0.41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0.41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0.41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0.41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0.4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0.4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0.4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0.4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0.4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0.4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0.39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0.39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0.39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0.39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0.39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0.39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0.38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0.38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0.38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0.38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0.38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0.38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0.38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0.37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0.36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0.35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0.35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0.35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0.35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0.35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0.35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0.35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0.35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0.35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0.35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0.34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0.34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0.34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0.34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0.34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0.34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0.34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0.34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0.34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0.34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0.34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0.34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0.34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0.34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0.34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0.34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0.34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0.34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0.34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0.34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0.35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0.35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0.35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0.36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0.36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0.37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0.41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0.41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0.42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0.42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0.42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0.43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0.43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0.44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0.44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0.44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0.45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0.45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0.45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0.46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0.46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0.46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0.46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0.47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0.47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0.47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0.47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0.47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0.47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0.47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0.47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0.47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0.47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0.47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0.47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0.46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0.43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0.42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0.42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0.41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0.41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0.4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0.4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0.4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0.39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0.39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0.39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0.38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0.38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0.38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0.37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0.37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0.37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0.36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0.36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0.35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0.35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0.34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0.34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0.33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0.33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0.32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0.32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0.31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0.31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0.3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0.3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0.28999999999999998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0.28000000000000003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1.73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1.64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1.78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1.78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1.77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1.73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1.64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1.65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1.77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1.78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1.79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1.67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1.66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1.72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1.71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1.72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1.73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1.71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1.73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1.66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1.63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1.59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1.6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1.64</v>
      </c>
    </row>
    <row r="1921" spans="1:4" x14ac:dyDescent="0.2">
      <c r="A1921" s="4">
        <v>989.07399999999996</v>
      </c>
      <c r="B1921" s="4">
        <v>1.62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1.62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1.63</v>
      </c>
    </row>
    <row r="1928" spans="1:4" x14ac:dyDescent="0.2">
      <c r="A1928" s="4">
        <v>991.10500000000002</v>
      </c>
      <c r="B1928" s="4">
        <v>1.58</v>
      </c>
      <c r="C1928" s="3">
        <v>991.10500000000002</v>
      </c>
      <c r="D1928" s="3">
        <v>1.65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1.64</v>
      </c>
    </row>
    <row r="1930" spans="1:4" x14ac:dyDescent="0.2">
      <c r="A1930" s="4">
        <v>991.68399999999997</v>
      </c>
      <c r="B1930" s="4">
        <v>1.61</v>
      </c>
      <c r="C1930" s="3">
        <v>991.68399999999997</v>
      </c>
      <c r="D1930" s="3">
        <v>1.62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1.6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1.6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1.61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1.58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1.6</v>
      </c>
    </row>
    <row r="1942" spans="1:4" x14ac:dyDescent="0.2">
      <c r="A1942" s="4">
        <v>995.15800000000002</v>
      </c>
      <c r="B1942" s="4">
        <v>1.52</v>
      </c>
      <c r="C1942" s="3">
        <v>995.15800000000002</v>
      </c>
      <c r="D1942" s="3">
        <v>1.6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1.56</v>
      </c>
    </row>
    <row r="1944" spans="1:4" x14ac:dyDescent="0.2">
      <c r="A1944" s="4">
        <v>995.73599999999999</v>
      </c>
      <c r="B1944" s="4">
        <v>1.53</v>
      </c>
      <c r="C1944" s="3">
        <v>995.73599999999999</v>
      </c>
      <c r="D1944" s="3">
        <v>1.53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1.53</v>
      </c>
    </row>
    <row r="1947" spans="1:4" x14ac:dyDescent="0.2">
      <c r="A1947" s="4">
        <v>996.60299999999995</v>
      </c>
      <c r="B1947" s="4">
        <v>1.48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1.49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1.48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1.46</v>
      </c>
    </row>
    <row r="1964" spans="1:4" x14ac:dyDescent="0.2">
      <c r="A1964" s="4">
        <v>1001.506</v>
      </c>
      <c r="B1964" s="4">
        <v>1.4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1.4</v>
      </c>
      <c r="C1965" s="3">
        <v>1001.794</v>
      </c>
      <c r="D1965" s="3">
        <v>1.5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1.4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1.44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1.46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1.47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1.4</v>
      </c>
      <c r="C1974" s="3">
        <v>1004.3819999999999</v>
      </c>
      <c r="D1974" s="3">
        <v>1.41</v>
      </c>
    </row>
    <row r="1975" spans="1:4" x14ac:dyDescent="0.2">
      <c r="A1975" s="4">
        <v>1004.67</v>
      </c>
      <c r="B1975" s="4">
        <v>1.39</v>
      </c>
      <c r="C1975" s="3">
        <v>1004.67</v>
      </c>
      <c r="D1975" s="3">
        <v>1.45</v>
      </c>
    </row>
    <row r="1976" spans="1:4" x14ac:dyDescent="0.2">
      <c r="A1976" s="4">
        <v>1004.957</v>
      </c>
      <c r="B1976" s="4">
        <v>1.37</v>
      </c>
      <c r="C1976" s="3">
        <v>1004.957</v>
      </c>
      <c r="D1976" s="3">
        <v>1.44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1.44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1.42</v>
      </c>
    </row>
    <row r="1979" spans="1:4" x14ac:dyDescent="0.2">
      <c r="A1979" s="4">
        <v>1005.818</v>
      </c>
      <c r="B1979" s="4">
        <v>1.38</v>
      </c>
      <c r="C1979" s="3">
        <v>1005.818</v>
      </c>
      <c r="D1979" s="3">
        <v>1.41</v>
      </c>
    </row>
    <row r="1980" spans="1:4" x14ac:dyDescent="0.2">
      <c r="A1980" s="4">
        <v>1006.105</v>
      </c>
      <c r="B1980" s="4">
        <v>1.38</v>
      </c>
      <c r="C1980" s="3">
        <v>1006.105</v>
      </c>
      <c r="D1980" s="3">
        <v>1.43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1.39</v>
      </c>
    </row>
    <row r="1982" spans="1:4" x14ac:dyDescent="0.2">
      <c r="A1982" s="4">
        <v>1006.679</v>
      </c>
      <c r="B1982" s="4">
        <v>1.38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1.37</v>
      </c>
      <c r="C1983" s="3">
        <v>1006.966</v>
      </c>
      <c r="D1983" s="3">
        <v>1.35</v>
      </c>
    </row>
    <row r="1984" spans="1:4" x14ac:dyDescent="0.2">
      <c r="A1984" s="4">
        <v>1007.253</v>
      </c>
      <c r="B1984" s="4">
        <v>1.39</v>
      </c>
      <c r="C1984" s="3">
        <v>1007.253</v>
      </c>
      <c r="D1984" s="3">
        <v>1.36</v>
      </c>
    </row>
    <row r="1985" spans="1:4" x14ac:dyDescent="0.2">
      <c r="A1985" s="4">
        <v>1007.54</v>
      </c>
      <c r="B1985" s="4">
        <v>1.37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1.38</v>
      </c>
      <c r="C1986" s="3">
        <v>1007.826</v>
      </c>
      <c r="D1986" s="3">
        <v>1.36</v>
      </c>
    </row>
    <row r="1987" spans="1:4" x14ac:dyDescent="0.2">
      <c r="A1987" s="4">
        <v>1008.1130000000001</v>
      </c>
      <c r="B1987" s="4">
        <v>1.38</v>
      </c>
      <c r="C1987" s="3">
        <v>1008.1130000000001</v>
      </c>
      <c r="D1987" s="3">
        <v>1.36</v>
      </c>
    </row>
    <row r="1988" spans="1:4" x14ac:dyDescent="0.2">
      <c r="A1988" s="4">
        <v>1008.4</v>
      </c>
      <c r="B1988" s="4">
        <v>1.33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1.34</v>
      </c>
      <c r="C1989" s="3">
        <v>1008.686</v>
      </c>
      <c r="D1989" s="3">
        <v>1.4</v>
      </c>
    </row>
    <row r="1990" spans="1:4" x14ac:dyDescent="0.2">
      <c r="A1990" s="4">
        <v>1008.973</v>
      </c>
      <c r="B1990" s="4">
        <v>1.35</v>
      </c>
      <c r="C1990" s="3">
        <v>1008.973</v>
      </c>
      <c r="D1990" s="3">
        <v>1.4</v>
      </c>
    </row>
    <row r="1991" spans="1:4" x14ac:dyDescent="0.2">
      <c r="A1991" s="4">
        <v>1009.259</v>
      </c>
      <c r="B1991" s="4">
        <v>1.32</v>
      </c>
      <c r="C1991" s="3">
        <v>1009.259</v>
      </c>
      <c r="D1991" s="3">
        <v>1.38</v>
      </c>
    </row>
    <row r="1992" spans="1:4" x14ac:dyDescent="0.2">
      <c r="A1992" s="4">
        <v>1009.545</v>
      </c>
      <c r="B1992" s="4">
        <v>1.32</v>
      </c>
      <c r="C1992" s="3">
        <v>1009.545</v>
      </c>
      <c r="D1992" s="3">
        <v>1.37</v>
      </c>
    </row>
    <row r="1993" spans="1:4" x14ac:dyDescent="0.2">
      <c r="A1993" s="4">
        <v>1009.832</v>
      </c>
      <c r="B1993" s="4">
        <v>1.31</v>
      </c>
      <c r="C1993" s="3">
        <v>1009.832</v>
      </c>
      <c r="D1993" s="3">
        <v>1.35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1.33</v>
      </c>
    </row>
    <row r="1995" spans="1:4" x14ac:dyDescent="0.2">
      <c r="A1995" s="4">
        <v>1010.404</v>
      </c>
      <c r="B1995" s="4">
        <v>1.3</v>
      </c>
      <c r="C1995" s="3">
        <v>1010.404</v>
      </c>
      <c r="D1995" s="3">
        <v>1.34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1.28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1.18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1.19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1.21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1.22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1.22</v>
      </c>
    </row>
    <row r="2015" spans="1:4" x14ac:dyDescent="0.2">
      <c r="A2015" s="4">
        <v>1016.116</v>
      </c>
      <c r="B2015" s="4">
        <v>1.19</v>
      </c>
      <c r="C2015" s="3">
        <v>1016.116</v>
      </c>
      <c r="D2015" s="3">
        <v>1.25</v>
      </c>
    </row>
    <row r="2016" spans="1:4" x14ac:dyDescent="0.2">
      <c r="A2016" s="4">
        <v>1016.401</v>
      </c>
      <c r="B2016" s="4">
        <v>1.18</v>
      </c>
      <c r="C2016" s="3">
        <v>1016.401</v>
      </c>
      <c r="D2016" s="3">
        <v>1.24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1.23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1.24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1.19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1.01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1.07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1.06</v>
      </c>
    </row>
    <row r="2042" spans="1:4" x14ac:dyDescent="0.2">
      <c r="A2042" s="4">
        <v>1023.7910000000001</v>
      </c>
      <c r="B2042" s="4">
        <v>1.02</v>
      </c>
      <c r="C2042" s="3">
        <v>1023.7910000000001</v>
      </c>
      <c r="D2042" s="3">
        <v>1.06</v>
      </c>
    </row>
    <row r="2043" spans="1:4" x14ac:dyDescent="0.2">
      <c r="A2043" s="4">
        <v>1024.0740000000001</v>
      </c>
      <c r="B2043" s="4">
        <v>1.03</v>
      </c>
      <c r="C2043" s="3">
        <v>1024.0740000000001</v>
      </c>
      <c r="D2043" s="3">
        <v>1.07</v>
      </c>
    </row>
    <row r="2044" spans="1:4" x14ac:dyDescent="0.2">
      <c r="A2044" s="4">
        <v>1024.3579999999999</v>
      </c>
      <c r="B2044" s="4">
        <v>1.04</v>
      </c>
      <c r="C2044" s="3">
        <v>1024.3579999999999</v>
      </c>
      <c r="D2044" s="3">
        <v>1.1000000000000001</v>
      </c>
    </row>
    <row r="2045" spans="1:4" x14ac:dyDescent="0.2">
      <c r="A2045" s="4">
        <v>1024.6410000000001</v>
      </c>
      <c r="B2045" s="4">
        <v>1.05</v>
      </c>
      <c r="C2045" s="3">
        <v>1024.6410000000001</v>
      </c>
      <c r="D2045" s="3">
        <v>1.1200000000000001</v>
      </c>
    </row>
    <row r="2046" spans="1:4" x14ac:dyDescent="0.2">
      <c r="A2046" s="4">
        <v>1024.924</v>
      </c>
      <c r="B2046" s="4">
        <v>1.03</v>
      </c>
      <c r="C2046" s="3">
        <v>1024.924</v>
      </c>
      <c r="D2046" s="3">
        <v>1.1100000000000001</v>
      </c>
    </row>
    <row r="2047" spans="1:4" x14ac:dyDescent="0.2">
      <c r="A2047" s="4">
        <v>1025.2070000000001</v>
      </c>
      <c r="B2047" s="4">
        <v>1.03</v>
      </c>
      <c r="C2047" s="3">
        <v>1025.2070000000001</v>
      </c>
      <c r="D2047" s="3">
        <v>1.1399999999999999</v>
      </c>
    </row>
    <row r="2048" spans="1:4" x14ac:dyDescent="0.2">
      <c r="A2048" s="4">
        <v>1025.491</v>
      </c>
      <c r="B2048" s="4">
        <v>1.05</v>
      </c>
      <c r="C2048" s="3">
        <v>1025.491</v>
      </c>
      <c r="D2048" s="3">
        <v>1.18</v>
      </c>
    </row>
    <row r="2049" spans="1:4" x14ac:dyDescent="0.2">
      <c r="A2049" s="4">
        <v>1025.7739999999999</v>
      </c>
      <c r="B2049" s="4">
        <v>1.06</v>
      </c>
      <c r="C2049" s="3">
        <v>1025.7739999999999</v>
      </c>
      <c r="D2049" s="3">
        <v>1.25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Kate.Rovinski</cp:lastModifiedBy>
  <dcterms:created xsi:type="dcterms:W3CDTF">2010-05-25T23:02:24Z</dcterms:created>
  <dcterms:modified xsi:type="dcterms:W3CDTF">2019-10-02T22:53:47Z</dcterms:modified>
</cp:coreProperties>
</file>