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2" i="1" l="1"/>
  <c r="R32" i="1"/>
  <c r="Q32" i="1"/>
  <c r="X32" i="1" s="1"/>
  <c r="I32" i="1" s="1"/>
  <c r="Y31" i="1"/>
  <c r="R31" i="1"/>
  <c r="Q31" i="1"/>
  <c r="X31" i="1" s="1"/>
  <c r="I31" i="1" s="1"/>
  <c r="Y30" i="1"/>
  <c r="R30" i="1"/>
  <c r="Q30" i="1"/>
  <c r="X30" i="1" s="1"/>
  <c r="Y29" i="1"/>
  <c r="R29" i="1"/>
  <c r="J29" i="1" s="1"/>
  <c r="Q29" i="1"/>
  <c r="X29" i="1" s="1"/>
  <c r="Y28" i="1"/>
  <c r="R28" i="1"/>
  <c r="Q28" i="1"/>
  <c r="X28" i="1" s="1"/>
  <c r="Y27" i="1"/>
  <c r="R27" i="1"/>
  <c r="Q27" i="1"/>
  <c r="X27" i="1" s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Y21" i="1"/>
  <c r="R21" i="1"/>
  <c r="J21" i="1" s="1"/>
  <c r="Q21" i="1"/>
  <c r="X21" i="1" s="1"/>
  <c r="Y20" i="1"/>
  <c r="R20" i="1"/>
  <c r="Q20" i="1"/>
  <c r="X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Y15" i="1"/>
  <c r="R15" i="1"/>
  <c r="Q15" i="1"/>
  <c r="X15" i="1" s="1"/>
  <c r="I15" i="1" s="1"/>
  <c r="I16" i="1" l="1"/>
  <c r="J19" i="1"/>
  <c r="J27" i="1"/>
  <c r="J31" i="1"/>
  <c r="J28" i="1"/>
  <c r="I24" i="1"/>
  <c r="I20" i="1"/>
  <c r="J25" i="1"/>
  <c r="I27" i="1"/>
  <c r="I23" i="1"/>
  <c r="J23" i="1"/>
  <c r="I19" i="1"/>
  <c r="I28" i="1"/>
  <c r="J32" i="1"/>
  <c r="J15" i="1"/>
  <c r="J24" i="1"/>
  <c r="J20" i="1"/>
  <c r="J30" i="1"/>
  <c r="J26" i="1"/>
  <c r="J22" i="1"/>
  <c r="J18" i="1"/>
  <c r="J17" i="1"/>
  <c r="I25" i="1"/>
  <c r="I17" i="1"/>
  <c r="I21" i="1"/>
  <c r="I29" i="1"/>
  <c r="I22" i="1"/>
  <c r="I30" i="1"/>
  <c r="I18" i="1"/>
  <c r="I26" i="1"/>
  <c r="J16" i="1"/>
  <c r="R4" i="1"/>
  <c r="Y14" i="1" l="1"/>
  <c r="R14" i="1"/>
  <c r="Q14" i="1"/>
  <c r="X14" i="1" s="1"/>
  <c r="I14" i="1" s="1"/>
  <c r="Y13" i="1"/>
  <c r="R13" i="1"/>
  <c r="Q13" i="1"/>
  <c r="X13" i="1" s="1"/>
  <c r="Y12" i="1"/>
  <c r="R12" i="1"/>
  <c r="Q12" i="1"/>
  <c r="X12" i="1" s="1"/>
  <c r="Y11" i="1"/>
  <c r="R11" i="1"/>
  <c r="Q11" i="1"/>
  <c r="X11" i="1" s="1"/>
  <c r="Y10" i="1"/>
  <c r="R10" i="1"/>
  <c r="Q10" i="1"/>
  <c r="Y9" i="1"/>
  <c r="R9" i="1"/>
  <c r="Q9" i="1"/>
  <c r="X9" i="1" s="1"/>
  <c r="X10" i="1" l="1"/>
  <c r="I10" i="1" s="1"/>
  <c r="J10" i="1"/>
  <c r="J14" i="1"/>
  <c r="J13" i="1"/>
  <c r="J9" i="1"/>
  <c r="J11" i="1"/>
  <c r="J12" i="1"/>
  <c r="I12" i="1"/>
  <c r="I13" i="1"/>
  <c r="I11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8" i="1"/>
  <c r="Q8" i="1"/>
  <c r="X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3" i="1" s="1"/>
  <c r="I8" i="1" l="1"/>
  <c r="I5" i="1"/>
  <c r="I7" i="1"/>
  <c r="J6" i="1"/>
  <c r="X6" i="1"/>
  <c r="I6" i="1" s="1"/>
  <c r="J3" i="1"/>
  <c r="J5" i="1"/>
  <c r="J7" i="1"/>
  <c r="J8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<sst xmlns="http://schemas.openxmlformats.org/spreadsheetml/2006/main" count="87" uniqueCount="48">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</sst>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"/>
  <sheetViews>
    <sheetView tabSelected="1" topLeftCell="E1" zoomScale="110" zoomScaleNormal="110" workbookViewId="0">
      <selection activeCell="K8" sqref="K8:P8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1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7.0967294223108386</v>
      </c>
      <c r="J3" s="18">
        <f>R3+(LOG10((Q3-S3)/(T3-(Q3*U3))))</f>
        <v>7.1129247011459471</v>
      </c>
      <c r="K3" s="30">
        <v>0</v>
      </c>
      <c r="L3" s="30">
        <v>0.03</v>
      </c>
      <c r="M3" s="30">
        <v>0.11</v>
      </c>
      <c r="N3" s="31">
        <v>0.68</v>
      </c>
      <c r="O3" s="31">
        <v>0.22</v>
      </c>
      <c r="P3" s="31">
        <v>0.11</v>
      </c>
      <c r="Q3" s="18">
        <f>((O3-L3-(P3-M3))/(N3-K3-(P3-M3)))</f>
        <v>0.27941176470588236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0.2695935839453128</v>
      </c>
      <c r="Y3" s="18">
        <f t="shared" ref="Y3:Y8" si="0">M3-P3</f>
        <v>0</v>
      </c>
    </row>
    <row r="4" spans="1:25" s="33" customFormat="1" x14ac:dyDescent="0.2">
      <c r="A4" s="15">
        <v>2</v>
      </c>
      <c r="B4" s="15" t="s">
        <v>47</v>
      </c>
      <c r="C4" s="15">
        <v>1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8" si="1">R4+(LOG10((X4-S4)/(T4-(X4*U4))))</f>
        <v>7.0898378933656447</v>
      </c>
      <c r="J4" s="18">
        <f>R4+(LOG10((Q4-S4)/(T4-(Q4*U4))))</f>
        <v>7.1063157390081626</v>
      </c>
      <c r="K4" s="5">
        <v>-0.06</v>
      </c>
      <c r="L4" s="5">
        <v>-0.03</v>
      </c>
      <c r="M4" s="5">
        <v>0.06</v>
      </c>
      <c r="N4" s="6">
        <v>0.63</v>
      </c>
      <c r="O4" s="6">
        <v>0.16</v>
      </c>
      <c r="P4" s="6">
        <v>0.06</v>
      </c>
      <c r="Q4" s="29">
        <f>((O4-L4-(P4-M4))/(N4-K4-(P4-M4)))</f>
        <v>0.27536231884057971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0.26552202038278011</v>
      </c>
      <c r="Y4" s="18">
        <f t="shared" si="0"/>
        <v>0</v>
      </c>
    </row>
    <row r="5" spans="1:25" s="29" customFormat="1" x14ac:dyDescent="0.2">
      <c r="A5" s="15">
        <v>3</v>
      </c>
      <c r="B5" s="15" t="s">
        <v>47</v>
      </c>
      <c r="C5" s="15">
        <v>2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7.3076108666826816</v>
      </c>
      <c r="J5" s="29">
        <f t="shared" ref="J5:J8" si="2">R5+(LOG10((Q5-S5)/(T5-(Q5*U5))))</f>
        <v>7.316946896888286</v>
      </c>
      <c r="K5" s="30">
        <v>-7.0000000000000007E-2</v>
      </c>
      <c r="L5" s="30">
        <v>-0.04</v>
      </c>
      <c r="M5" s="30">
        <v>0.06</v>
      </c>
      <c r="N5" s="31">
        <v>0.5</v>
      </c>
      <c r="O5" s="31">
        <v>0.21</v>
      </c>
      <c r="P5" s="31">
        <v>0.06</v>
      </c>
      <c r="Q5" s="29">
        <f>((O5-L5-(P5-M5))/(N5-K5-(P5-M5)))</f>
        <v>0.43859649122807015</v>
      </c>
      <c r="R5" s="32">
        <f t="shared" ref="R5:R8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0.4296477626597201</v>
      </c>
      <c r="Y5" s="18">
        <f t="shared" si="0"/>
        <v>0</v>
      </c>
    </row>
    <row r="6" spans="1:25" x14ac:dyDescent="0.2">
      <c r="A6" s="15">
        <v>4</v>
      </c>
      <c r="B6" s="15" t="s">
        <v>47</v>
      </c>
      <c r="C6" s="15">
        <v>2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7.3227541967368248</v>
      </c>
      <c r="J6" s="29">
        <f t="shared" si="2"/>
        <v>7.3317103021511016</v>
      </c>
      <c r="K6" s="5">
        <v>0.06</v>
      </c>
      <c r="L6" s="5">
        <v>7.0000000000000007E-2</v>
      </c>
      <c r="M6" s="5">
        <v>0.15</v>
      </c>
      <c r="N6" s="6">
        <v>0.71</v>
      </c>
      <c r="O6" s="6">
        <v>0.37</v>
      </c>
      <c r="P6" s="6">
        <v>0.16</v>
      </c>
      <c r="Q6" s="15">
        <f>((O6-L6-(P6-M6))/(N6-K6-(P6-M6)))</f>
        <v>0.45312500000000006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8" si="4">Q6-(H6*(V6+(W6*Q6)))</f>
        <v>0.44425562479724862</v>
      </c>
      <c r="Y6" s="18">
        <f t="shared" si="0"/>
        <v>-1.0000000000000009E-2</v>
      </c>
    </row>
    <row r="7" spans="1:25" x14ac:dyDescent="0.2">
      <c r="A7" s="15">
        <v>5</v>
      </c>
      <c r="B7" s="15" t="s">
        <v>47</v>
      </c>
      <c r="C7" s="15">
        <v>3</v>
      </c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7.5455392066078328</v>
      </c>
      <c r="J7" s="29">
        <f t="shared" si="2"/>
        <v>7.5501599052619106</v>
      </c>
      <c r="K7" s="30">
        <v>-0.02</v>
      </c>
      <c r="L7" s="30">
        <v>0.01</v>
      </c>
      <c r="M7" s="30">
        <v>0.1</v>
      </c>
      <c r="N7" s="31">
        <v>0.55000000000000004</v>
      </c>
      <c r="O7" s="31">
        <v>0.43</v>
      </c>
      <c r="P7" s="31">
        <v>0.11</v>
      </c>
      <c r="Q7" s="15">
        <f t="shared" ref="Q7:Q8" si="5">((O7-L7-(P7-M7))/(N7-K7-(P7-M7)))</f>
        <v>0.73214285714285698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0.72479745156245146</v>
      </c>
      <c r="Y7" s="18">
        <f t="shared" si="0"/>
        <v>-9.999999999999995E-3</v>
      </c>
    </row>
    <row r="8" spans="1:25" x14ac:dyDescent="0.2">
      <c r="A8" s="15">
        <v>6</v>
      </c>
      <c r="B8" s="15" t="s">
        <v>47</v>
      </c>
      <c r="C8" s="15">
        <v>3</v>
      </c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7.5657981479958396</v>
      </c>
      <c r="J8" s="29">
        <f t="shared" si="2"/>
        <v>7.5701205961328233</v>
      </c>
      <c r="K8" s="30">
        <v>-0.03</v>
      </c>
      <c r="L8" s="30">
        <v>-0.02</v>
      </c>
      <c r="M8" s="30">
        <v>0.06</v>
      </c>
      <c r="N8" s="31">
        <v>0.49</v>
      </c>
      <c r="O8" s="31">
        <v>0.38</v>
      </c>
      <c r="P8" s="31">
        <v>7.0000000000000007E-2</v>
      </c>
      <c r="Q8" s="15">
        <f t="shared" si="5"/>
        <v>0.76470588235294124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0.75753833299199058</v>
      </c>
      <c r="Y8" s="18">
        <f t="shared" si="0"/>
        <v>-1.0000000000000009E-2</v>
      </c>
    </row>
    <row r="9" spans="1:25" x14ac:dyDescent="0.2">
      <c r="A9" s="15"/>
      <c r="B9" s="15"/>
      <c r="C9" s="15"/>
      <c r="D9" s="16">
        <v>0.45833333333333331</v>
      </c>
      <c r="E9" s="28">
        <v>43637</v>
      </c>
      <c r="F9" s="18">
        <v>25</v>
      </c>
      <c r="G9" s="29">
        <v>29.6</v>
      </c>
      <c r="H9" s="18">
        <v>9.5E-4</v>
      </c>
      <c r="J9" s="18" t="e">
        <f t="shared" ref="J9:J14" si="6">R9+(LOG10((Q9-S9)/(T9-(Q9*U9))))</f>
        <v>#DIV/0!</v>
      </c>
      <c r="K9" s="30"/>
      <c r="L9" s="30"/>
      <c r="M9" s="30"/>
      <c r="N9" s="31"/>
      <c r="O9" s="31"/>
      <c r="P9" s="31"/>
      <c r="Q9" s="18" t="e">
        <f t="shared" ref="Q9:Q14" si="7">((O9-L9-(P9-M9))/(N9-K9-(P9-M9)))</f>
        <v>#DIV/0!</v>
      </c>
      <c r="R9" s="18">
        <f t="shared" ref="R9:R14" si="8">(1245.69/(F9+273.15))+3.8275+0.00211*(35-G9)</f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11.941370388885399</v>
      </c>
      <c r="W9" s="18">
        <v>-5.7493759226184897</v>
      </c>
      <c r="X9" s="18" t="e">
        <f t="shared" ref="X9:X14" si="9">Q9-(H9*(V9+(W9*Q9)))</f>
        <v>#DIV/0!</v>
      </c>
      <c r="Y9" s="18">
        <f t="shared" ref="Y9:Y14" si="10">M9-P9</f>
        <v>0</v>
      </c>
    </row>
    <row r="10" spans="1:25" x14ac:dyDescent="0.2">
      <c r="A10" s="15"/>
      <c r="B10" s="15"/>
      <c r="C10" s="15"/>
      <c r="D10" s="16">
        <v>0.45833333333333331</v>
      </c>
      <c r="E10" s="28">
        <v>43637</v>
      </c>
      <c r="F10" s="18">
        <v>25</v>
      </c>
      <c r="G10" s="29">
        <v>29.6</v>
      </c>
      <c r="H10" s="18">
        <v>9.5E-4</v>
      </c>
      <c r="I10" s="18" t="e">
        <f t="shared" ref="I10:I14" si="11">R10+(LOG10((X10-S10)/(T10-(X10*U10))))</f>
        <v>#DIV/0!</v>
      </c>
      <c r="J10" s="18" t="e">
        <f>R10+(LOG10((Q10-I1S16)/(T10-(Q10*U10))))</f>
        <v>#DIV/0!</v>
      </c>
      <c r="K10" s="30"/>
      <c r="L10" s="30"/>
      <c r="M10" s="30"/>
      <c r="N10" s="31"/>
      <c r="O10" s="31"/>
      <c r="P10" s="31"/>
      <c r="Q10" s="18" t="e">
        <f t="shared" si="7"/>
        <v>#DIV/0!</v>
      </c>
      <c r="R10" s="18">
        <f t="shared" si="8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11.941370388885399</v>
      </c>
      <c r="W10" s="18">
        <v>-5.7493759226184897</v>
      </c>
      <c r="X10" s="18" t="e">
        <f t="shared" si="9"/>
        <v>#DIV/0!</v>
      </c>
      <c r="Y10" s="18">
        <f t="shared" si="10"/>
        <v>0</v>
      </c>
    </row>
    <row r="11" spans="1:25" x14ac:dyDescent="0.2">
      <c r="D11" s="16">
        <v>0.45833333333333331</v>
      </c>
      <c r="E11" s="28">
        <v>43637</v>
      </c>
      <c r="F11" s="18">
        <v>25</v>
      </c>
      <c r="G11" s="29">
        <v>29.6</v>
      </c>
      <c r="H11" s="18">
        <v>9.5E-4</v>
      </c>
      <c r="I11" s="18" t="e">
        <f t="shared" si="11"/>
        <v>#DIV/0!</v>
      </c>
      <c r="J11" s="18" t="e">
        <f t="shared" si="6"/>
        <v>#DIV/0!</v>
      </c>
      <c r="K11" s="30"/>
      <c r="L11" s="30"/>
      <c r="M11" s="30"/>
      <c r="N11" s="31"/>
      <c r="O11" s="31"/>
      <c r="P11" s="31"/>
      <c r="Q11" s="18" t="e">
        <f t="shared" si="7"/>
        <v>#DIV/0!</v>
      </c>
      <c r="R11" s="18">
        <f t="shared" si="8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11.941370388885399</v>
      </c>
      <c r="W11" s="18">
        <v>-5.7493759226184897</v>
      </c>
      <c r="X11" s="18" t="e">
        <f t="shared" si="9"/>
        <v>#DIV/0!</v>
      </c>
      <c r="Y11" s="18">
        <f t="shared" si="10"/>
        <v>0</v>
      </c>
    </row>
    <row r="12" spans="1:25" x14ac:dyDescent="0.2">
      <c r="D12" s="16">
        <v>0.45833333333333331</v>
      </c>
      <c r="E12" s="28">
        <v>43637</v>
      </c>
      <c r="F12" s="18">
        <v>25</v>
      </c>
      <c r="G12" s="29">
        <v>29.6</v>
      </c>
      <c r="H12" s="18">
        <v>9.5E-4</v>
      </c>
      <c r="I12" s="18" t="e">
        <f t="shared" si="11"/>
        <v>#DIV/0!</v>
      </c>
      <c r="J12" s="18" t="e">
        <f t="shared" si="6"/>
        <v>#DIV/0!</v>
      </c>
      <c r="K12" s="30"/>
      <c r="L12" s="30"/>
      <c r="M12" s="30"/>
      <c r="N12" s="31"/>
      <c r="O12" s="31"/>
      <c r="P12" s="31"/>
      <c r="Q12" s="18" t="e">
        <f t="shared" si="7"/>
        <v>#DIV/0!</v>
      </c>
      <c r="R12" s="18">
        <f t="shared" si="8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11.941370388885399</v>
      </c>
      <c r="W12" s="18">
        <v>-5.7493759226184897</v>
      </c>
      <c r="X12" s="18" t="e">
        <f t="shared" si="9"/>
        <v>#DIV/0!</v>
      </c>
      <c r="Y12" s="18">
        <f t="shared" si="10"/>
        <v>0</v>
      </c>
    </row>
    <row r="13" spans="1:25" x14ac:dyDescent="0.2">
      <c r="D13" s="16">
        <v>0.45833333333333331</v>
      </c>
      <c r="E13" s="28">
        <v>43637</v>
      </c>
      <c r="F13" s="18">
        <v>25</v>
      </c>
      <c r="G13" s="29">
        <v>29.6</v>
      </c>
      <c r="H13" s="18">
        <v>9.5E-4</v>
      </c>
      <c r="I13" s="18" t="e">
        <f t="shared" si="11"/>
        <v>#DIV/0!</v>
      </c>
      <c r="J13" s="18" t="e">
        <f t="shared" si="6"/>
        <v>#DIV/0!</v>
      </c>
      <c r="K13" s="30"/>
      <c r="L13" s="30"/>
      <c r="M13" s="30"/>
      <c r="N13" s="31"/>
      <c r="O13" s="31"/>
      <c r="P13" s="31"/>
      <c r="Q13" s="18" t="e">
        <f t="shared" si="7"/>
        <v>#DIV/0!</v>
      </c>
      <c r="R13" s="18">
        <f t="shared" si="8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 t="e">
        <f t="shared" si="9"/>
        <v>#DIV/0!</v>
      </c>
      <c r="Y13" s="18">
        <f t="shared" si="10"/>
        <v>0</v>
      </c>
    </row>
    <row r="14" spans="1:25" x14ac:dyDescent="0.2">
      <c r="D14" s="16">
        <v>0.45833333333333331</v>
      </c>
      <c r="E14" s="28">
        <v>43637</v>
      </c>
      <c r="F14" s="18">
        <v>25</v>
      </c>
      <c r="G14" s="29">
        <v>29.6</v>
      </c>
      <c r="H14" s="18">
        <v>9.5E-4</v>
      </c>
      <c r="I14" s="18" t="e">
        <f t="shared" si="11"/>
        <v>#DIV/0!</v>
      </c>
      <c r="J14" s="18" t="e">
        <f t="shared" si="6"/>
        <v>#DIV/0!</v>
      </c>
      <c r="K14" s="30"/>
      <c r="L14" s="30"/>
      <c r="M14" s="30"/>
      <c r="N14" s="31"/>
      <c r="O14" s="31"/>
      <c r="P14" s="31"/>
      <c r="Q14" s="18" t="e">
        <f t="shared" si="7"/>
        <v>#DIV/0!</v>
      </c>
      <c r="R14" s="18">
        <f t="shared" si="8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 t="e">
        <f t="shared" si="9"/>
        <v>#DIV/0!</v>
      </c>
      <c r="Y14" s="18">
        <f t="shared" si="10"/>
        <v>0</v>
      </c>
    </row>
    <row r="15" spans="1:25" x14ac:dyDescent="0.2">
      <c r="D15" s="16">
        <v>0.45833333333333331</v>
      </c>
      <c r="E15" s="17">
        <v>43637</v>
      </c>
      <c r="F15" s="18">
        <v>25</v>
      </c>
      <c r="G15" s="18">
        <v>29.6</v>
      </c>
      <c r="H15" s="18">
        <v>9.5E-4</v>
      </c>
      <c r="I15" s="18" t="e">
        <f t="shared" ref="I15:I16" si="12">R15+(LOG10((X15-S15)/(T15-(X15*U15))))</f>
        <v>#DIV/0!</v>
      </c>
      <c r="J15" s="18" t="e">
        <f t="shared" ref="J15:J16" si="13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16" si="14">((O15-L15-(P15-M15))/(N15-K15-(P15-M15)))</f>
        <v>#DIV/0!</v>
      </c>
      <c r="R15" s="18">
        <f t="shared" ref="R15:R16" si="15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16" si="16">Q15-(H15*(V15+(W15*Q15)))</f>
        <v>#DIV/0!</v>
      </c>
      <c r="Y15" s="18">
        <f t="shared" ref="Y15:Y26" si="17">M15-P15</f>
        <v>0</v>
      </c>
    </row>
    <row r="16" spans="1:25" x14ac:dyDescent="0.2">
      <c r="D16" s="16">
        <v>0.45833333333333331</v>
      </c>
      <c r="E16" s="17">
        <v>43637</v>
      </c>
      <c r="F16" s="18">
        <v>25</v>
      </c>
      <c r="G16" s="18">
        <v>29.6</v>
      </c>
      <c r="H16" s="18">
        <v>9.5E-4</v>
      </c>
      <c r="I16" s="18" t="e">
        <f t="shared" si="12"/>
        <v>#DIV/0!</v>
      </c>
      <c r="J16" s="18" t="e">
        <f t="shared" si="13"/>
        <v>#DIV/0!</v>
      </c>
      <c r="K16" s="30"/>
      <c r="L16" s="30"/>
      <c r="M16" s="30"/>
      <c r="N16" s="31"/>
      <c r="O16" s="31"/>
      <c r="P16" s="31"/>
      <c r="Q16" s="18" t="e">
        <f t="shared" si="14"/>
        <v>#DIV/0!</v>
      </c>
      <c r="R16" s="18">
        <f t="shared" si="15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16"/>
        <v>#DIV/0!</v>
      </c>
      <c r="Y16" s="18">
        <f t="shared" si="17"/>
        <v>0</v>
      </c>
    </row>
    <row r="17" spans="4:25" x14ac:dyDescent="0.2">
      <c r="D17" s="16">
        <v>0.45833333333333331</v>
      </c>
      <c r="E17" s="17">
        <v>43637</v>
      </c>
      <c r="F17" s="18">
        <v>25</v>
      </c>
      <c r="G17" s="18">
        <v>29.6</v>
      </c>
      <c r="H17" s="18">
        <v>9.5E-4</v>
      </c>
      <c r="I17" s="18" t="e">
        <f>R17+(LOG10((X17-S17)/(T17-X17*U17)))</f>
        <v>#DIV/0!</v>
      </c>
      <c r="J17" s="18" t="e">
        <f>R17+(LOG10((Q17-S17)/(T17-(Q17*U17))))</f>
        <v>#DIV/0!</v>
      </c>
      <c r="K17" s="30"/>
      <c r="L17" s="30"/>
      <c r="M17" s="30"/>
      <c r="N17" s="31"/>
      <c r="O17" s="31"/>
      <c r="P17" s="31"/>
      <c r="Q17" s="18" t="e">
        <f>((O17-L17-(P17-M17))/(N17-K17-(P17-M17)))</f>
        <v>#DIV/0!</v>
      </c>
      <c r="R17" s="18">
        <f>(1245.69/(F17+273.15))+3.8275+0.00211*(35-G18)</f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11.941370388885369</v>
      </c>
      <c r="W17" s="18">
        <v>-5.7493759226184871</v>
      </c>
      <c r="X17" s="18" t="e">
        <f>Q17-(H17*(V17+(W17*Q17)))</f>
        <v>#DIV/0!</v>
      </c>
      <c r="Y17" s="18">
        <f t="shared" si="17"/>
        <v>0</v>
      </c>
    </row>
    <row r="18" spans="4:25" x14ac:dyDescent="0.2">
      <c r="D18" s="16">
        <v>0.45833333333333331</v>
      </c>
      <c r="E18" s="17">
        <v>43637</v>
      </c>
      <c r="F18" s="18">
        <v>25</v>
      </c>
      <c r="G18" s="18">
        <v>29.6</v>
      </c>
      <c r="H18" s="18">
        <v>9.5E-4</v>
      </c>
      <c r="I18" s="18" t="e">
        <f>R18+(LOG10((X18-S18)/(T18-(X18*U18))))</f>
        <v>#DIV/0!</v>
      </c>
      <c r="J18" s="18" t="e">
        <f>R18+(LOG10((Q18-S18)/(T18-(Q18*U18))))</f>
        <v>#DIV/0!</v>
      </c>
      <c r="K18" s="30"/>
      <c r="L18" s="30"/>
      <c r="M18" s="30"/>
      <c r="N18" s="31"/>
      <c r="O18" s="31"/>
      <c r="P18" s="31"/>
      <c r="Q18" s="18" t="e">
        <f>((O18-L18-(P18-M18))/(N18-K18-(P18-M18)))</f>
        <v>#DIV/0!</v>
      </c>
      <c r="R18" s="18">
        <f>(1245.69/(F18+273.15))+3.8275+0.00211*(35-G19)</f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11.941370388885369</v>
      </c>
      <c r="W18" s="18">
        <v>-5.7493759226184871</v>
      </c>
      <c r="X18" s="18" t="e">
        <f>Q18-(H18*(V18+(W18*Q18)))</f>
        <v>#DIV/0!</v>
      </c>
      <c r="Y18" s="18">
        <f t="shared" si="17"/>
        <v>0</v>
      </c>
    </row>
    <row r="19" spans="4:25" x14ac:dyDescent="0.2">
      <c r="D19" s="16">
        <v>0.45833333333333331</v>
      </c>
      <c r="E19" s="17">
        <v>43637</v>
      </c>
      <c r="F19" s="18">
        <v>25</v>
      </c>
      <c r="G19" s="18">
        <v>29.6</v>
      </c>
      <c r="H19" s="18">
        <v>9.5E-4</v>
      </c>
      <c r="I19" s="18" t="e">
        <f t="shared" ref="I19:I26" si="18">R19+(LOG10((X19-S19)/(T19-(X19*U19))))</f>
        <v>#DIV/0!</v>
      </c>
      <c r="J19" s="18" t="e">
        <f t="shared" ref="J19:J26" si="19">R19+(LOG10((Q19-S19)/(T19-(Q19*U19))))</f>
        <v>#DIV/0!</v>
      </c>
      <c r="K19" s="30"/>
      <c r="L19" s="30"/>
      <c r="M19" s="30"/>
      <c r="N19" s="31"/>
      <c r="O19" s="31"/>
      <c r="P19" s="31"/>
      <c r="Q19" s="18" t="e">
        <f>((O19-L19-(P19-M19))/(N19-K19-(P19-M19)))</f>
        <v>#DIV/0!</v>
      </c>
      <c r="R19" s="18">
        <f t="shared" ref="R19:R32" si="20">(1245.69/(F19+273.15))+3.8275+0.00211*(35-G19)</f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11.941370388885369</v>
      </c>
      <c r="W19" s="18">
        <v>-5.7493759226184871</v>
      </c>
      <c r="X19" s="18" t="e">
        <f>Q19-(H19*(V19+(W19*Q19)))</f>
        <v>#DIV/0!</v>
      </c>
      <c r="Y19" s="18">
        <f t="shared" si="17"/>
        <v>0</v>
      </c>
    </row>
    <row r="20" spans="4:25" x14ac:dyDescent="0.2">
      <c r="D20" s="16">
        <v>0.45833333333333331</v>
      </c>
      <c r="E20" s="17">
        <v>43637</v>
      </c>
      <c r="F20" s="18">
        <v>25</v>
      </c>
      <c r="G20" s="18">
        <v>29.6</v>
      </c>
      <c r="H20" s="18">
        <v>9.5E-4</v>
      </c>
      <c r="I20" s="18" t="e">
        <f t="shared" si="18"/>
        <v>#DIV/0!</v>
      </c>
      <c r="J20" s="18" t="e">
        <f t="shared" si="19"/>
        <v>#DIV/0!</v>
      </c>
      <c r="K20" s="30"/>
      <c r="L20" s="30"/>
      <c r="M20" s="30"/>
      <c r="N20" s="31"/>
      <c r="O20" s="31"/>
      <c r="P20" s="31"/>
      <c r="Q20" s="18" t="e">
        <f>((O20-L20-(P20-M20))/(N20-K20-(P20-M20)))</f>
        <v>#DIV/0!</v>
      </c>
      <c r="R20" s="18">
        <f t="shared" si="20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11.941370388885369</v>
      </c>
      <c r="W20" s="18">
        <v>-5.7493759226184871</v>
      </c>
      <c r="X20" s="18" t="e">
        <f t="shared" ref="X20:X26" si="21">Q20-(H20*(V20+(W20*Q20)))</f>
        <v>#DIV/0!</v>
      </c>
      <c r="Y20" s="18">
        <f t="shared" si="17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si="18"/>
        <v>#DIV/0!</v>
      </c>
      <c r="J21" s="18" t="e">
        <f t="shared" si="19"/>
        <v>#DIV/0!</v>
      </c>
      <c r="K21" s="30"/>
      <c r="L21" s="30"/>
      <c r="M21" s="30"/>
      <c r="N21" s="31"/>
      <c r="O21" s="31"/>
      <c r="P21" s="31"/>
      <c r="Q21" s="18" t="e">
        <f t="shared" ref="Q21:Q26" si="22">((O21-L21-(P21-M21))/(N21-K21-(P21-M21)))</f>
        <v>#DIV/0!</v>
      </c>
      <c r="R21" s="18">
        <f t="shared" si="20"/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11.941370388885369</v>
      </c>
      <c r="W21" s="18">
        <v>-5.7493759226184871</v>
      </c>
      <c r="X21" s="18" t="e">
        <f t="shared" si="21"/>
        <v>#DIV/0!</v>
      </c>
      <c r="Y21" s="18">
        <f t="shared" si="17"/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8"/>
        <v>#DIV/0!</v>
      </c>
      <c r="J22" s="18" t="e">
        <f t="shared" si="19"/>
        <v>#DIV/0!</v>
      </c>
      <c r="K22" s="30"/>
      <c r="L22" s="30"/>
      <c r="M22" s="30"/>
      <c r="N22" s="31"/>
      <c r="O22" s="31"/>
      <c r="P22" s="31"/>
      <c r="Q22" s="18" t="e">
        <f t="shared" si="22"/>
        <v>#DIV/0!</v>
      </c>
      <c r="R22" s="18">
        <f t="shared" si="20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11.941370388885369</v>
      </c>
      <c r="W22" s="18">
        <v>-5.7493759226184871</v>
      </c>
      <c r="X22" s="18" t="e">
        <f t="shared" si="21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 t="shared" si="18"/>
        <v>#DIV/0!</v>
      </c>
      <c r="J23" s="18" t="e">
        <f t="shared" si="19"/>
        <v>#DIV/0!</v>
      </c>
      <c r="K23" s="30"/>
      <c r="L23" s="30"/>
      <c r="M23" s="30"/>
      <c r="N23" s="31"/>
      <c r="O23" s="31"/>
      <c r="P23" s="31"/>
      <c r="Q23" s="18" t="e">
        <f t="shared" si="22"/>
        <v>#DIV/0!</v>
      </c>
      <c r="R23" s="18">
        <f t="shared" si="20"/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 t="shared" si="21"/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 t="shared" si="18"/>
        <v>#DIV/0!</v>
      </c>
      <c r="J24" s="18" t="e">
        <f t="shared" si="19"/>
        <v>#DIV/0!</v>
      </c>
      <c r="K24" s="30"/>
      <c r="L24" s="30"/>
      <c r="M24" s="30"/>
      <c r="N24" s="31"/>
      <c r="O24" s="31"/>
      <c r="P24" s="31"/>
      <c r="Q24" s="18" t="e">
        <f t="shared" si="22"/>
        <v>#DIV/0!</v>
      </c>
      <c r="R24" s="18">
        <f t="shared" si="20"/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 t="shared" si="21"/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si="18"/>
        <v>#DIV/0!</v>
      </c>
      <c r="J25" s="18" t="e">
        <f t="shared" si="19"/>
        <v>#DIV/0!</v>
      </c>
      <c r="K25" s="30"/>
      <c r="L25" s="30"/>
      <c r="M25" s="30"/>
      <c r="N25" s="31"/>
      <c r="O25" s="31"/>
      <c r="P25" s="31"/>
      <c r="Q25" s="18" t="e">
        <f t="shared" si="22"/>
        <v>#DIV/0!</v>
      </c>
      <c r="R25" s="18">
        <f t="shared" si="20"/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 t="shared" si="21"/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 t="shared" si="22"/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si="21"/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>R27+(LOG10((X27-S27)/(T27-(X27*U27))))</f>
        <v>#DIV/0!</v>
      </c>
      <c r="J27" s="18" t="e">
        <f>R27+(LOG10((Q27-S27)/(T27-(Q27*U27))))</f>
        <v>#DIV/0!</v>
      </c>
      <c r="K27" s="30"/>
      <c r="L27" s="30"/>
      <c r="M27" s="30"/>
      <c r="N27" s="31"/>
      <c r="O27" s="31"/>
      <c r="P27" s="31"/>
      <c r="Q27" s="18" t="e">
        <f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11.941370388885399</v>
      </c>
      <c r="W27" s="18">
        <v>-5.7493759226184897</v>
      </c>
      <c r="X27" s="18" t="e">
        <f>Q27-(H27*(V27+(W27*Q27)))</f>
        <v>#DIV/0!</v>
      </c>
      <c r="Y27" s="18">
        <f>M27-P27</f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>R28+(LOG10((X28-S28)/(T28-(X28*U28))))</f>
        <v>#DIV/0!</v>
      </c>
      <c r="J28" s="18" t="e">
        <f>R28+(LOG10((Q28-S28)/(T28-(Q28*U28))))</f>
        <v>#DIV/0!</v>
      </c>
      <c r="K28" s="30"/>
      <c r="L28" s="30"/>
      <c r="M28" s="30"/>
      <c r="N28" s="31"/>
      <c r="O28" s="31"/>
      <c r="P28" s="31"/>
      <c r="Q28" s="18" t="e">
        <f>((O28-L28-(P28-M28))/(N28-K28-(P28-M28)))</f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11.941370388885399</v>
      </c>
      <c r="W28" s="18">
        <v>-5.7493759226184897</v>
      </c>
      <c r="X28" s="18" t="e">
        <f>Q28-(H28*(V28+(W28*Q28)))</f>
        <v>#DIV/0!</v>
      </c>
      <c r="Y28" s="18">
        <f>M28-P28</f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ref="I29:I32" si="23">R29+(LOG10((X29-S29)/(T29-(X29*U29))))</f>
        <v>#DIV/0!</v>
      </c>
      <c r="J29" s="18" t="e">
        <f t="shared" ref="J29:J32" si="24">R29+(LOG10((Q29-S29)/(T29-(Q29*U29))))</f>
        <v>#DIV/0!</v>
      </c>
      <c r="K29" s="30"/>
      <c r="L29" s="30"/>
      <c r="M29" s="30"/>
      <c r="N29" s="31"/>
      <c r="O29" s="31"/>
      <c r="P29" s="31"/>
      <c r="Q29" s="18" t="e">
        <f t="shared" ref="Q29:Q32" si="25">((O29-L29-(P29-M29))/(N29-K29-(P29-M29)))</f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11.941370388885399</v>
      </c>
      <c r="W29" s="18">
        <v>-5.7493759226184897</v>
      </c>
      <c r="X29" s="18" t="e">
        <f t="shared" ref="X29:X32" si="26">Q29-(H29*(V29+(W29*Q29)))</f>
        <v>#DIV/0!</v>
      </c>
      <c r="Y29" s="18">
        <f t="shared" ref="Y29:Y32" si="27">M29-P29</f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23"/>
        <v>#DIV/0!</v>
      </c>
      <c r="J30" s="18" t="e">
        <f t="shared" si="24"/>
        <v>#DIV/0!</v>
      </c>
      <c r="K30" s="30"/>
      <c r="L30" s="30"/>
      <c r="M30" s="30"/>
      <c r="N30" s="31"/>
      <c r="O30" s="31"/>
      <c r="P30" s="31"/>
      <c r="Q30" s="18" t="e">
        <f t="shared" si="25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11.941370388885399</v>
      </c>
      <c r="W30" s="18">
        <v>-5.7493759226184897</v>
      </c>
      <c r="X30" s="18" t="e">
        <f t="shared" si="26"/>
        <v>#DIV/0!</v>
      </c>
      <c r="Y30" s="18">
        <f t="shared" si="2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23"/>
        <v>#DIV/0!</v>
      </c>
      <c r="J31" s="18" t="e">
        <f t="shared" si="24"/>
        <v>#DIV/0!</v>
      </c>
      <c r="K31" s="30"/>
      <c r="L31" s="30"/>
      <c r="M31" s="30"/>
      <c r="N31" s="31"/>
      <c r="O31" s="31"/>
      <c r="P31" s="31"/>
      <c r="Q31" s="18" t="e">
        <f t="shared" si="25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11.941370388885399</v>
      </c>
      <c r="W31" s="18">
        <v>-5.7493759226184897</v>
      </c>
      <c r="X31" s="18" t="e">
        <f t="shared" si="26"/>
        <v>#DIV/0!</v>
      </c>
      <c r="Y31" s="18">
        <f t="shared" si="2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23"/>
        <v>#DIV/0!</v>
      </c>
      <c r="J32" s="18" t="e">
        <f t="shared" si="24"/>
        <v>#DIV/0!</v>
      </c>
      <c r="K32" s="30"/>
      <c r="L32" s="30"/>
      <c r="M32" s="30"/>
      <c r="N32" s="31"/>
      <c r="O32" s="31"/>
      <c r="P32" s="31"/>
      <c r="Q32" s="18" t="e">
        <f t="shared" si="25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11.941370388885399</v>
      </c>
      <c r="W32" s="18">
        <v>-5.7493759226184897</v>
      </c>
      <c r="X32" s="18" t="e">
        <f t="shared" si="26"/>
        <v>#DIV/0!</v>
      </c>
      <c r="Y32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1.39</v>
      </c>
      <c r="C3" s="3">
        <v>339.34800000000001</v>
      </c>
      <c r="D3" s="3">
        <v>-0.13</v>
      </c>
      <c r="H3" s="5">
        <f>B252</f>
        <v>0</v>
      </c>
      <c r="I3" s="5">
        <f>B650</f>
        <v>0.03</v>
      </c>
      <c r="J3" s="5">
        <f>B1091</f>
        <v>0.11</v>
      </c>
      <c r="K3" s="6">
        <f>D252</f>
        <v>0.68</v>
      </c>
      <c r="L3" s="6">
        <f>D650</f>
        <v>0.22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0.37</v>
      </c>
      <c r="C4" s="3">
        <v>339.73</v>
      </c>
      <c r="D4" s="3">
        <v>-0.22</v>
      </c>
    </row>
    <row r="5" spans="1:16" x14ac:dyDescent="0.2">
      <c r="A5" s="4">
        <v>340.11099999999999</v>
      </c>
      <c r="B5" s="4">
        <v>-0.14000000000000001</v>
      </c>
      <c r="C5" s="3">
        <v>340.11099999999999</v>
      </c>
      <c r="D5" s="3">
        <v>-0.32</v>
      </c>
      <c r="P5" s="9"/>
    </row>
    <row r="6" spans="1:16" x14ac:dyDescent="0.2">
      <c r="A6" s="4">
        <v>340.49299999999999</v>
      </c>
      <c r="B6" s="4">
        <v>-0.17</v>
      </c>
      <c r="C6" s="3">
        <v>340.49299999999999</v>
      </c>
      <c r="D6" s="3">
        <v>-0.46</v>
      </c>
    </row>
    <row r="7" spans="1:16" x14ac:dyDescent="0.2">
      <c r="A7" s="4">
        <v>340.875</v>
      </c>
      <c r="B7" s="4">
        <v>-0.55000000000000004</v>
      </c>
      <c r="C7" s="3">
        <v>340.875</v>
      </c>
      <c r="D7" s="3">
        <v>-0.83</v>
      </c>
      <c r="P7" s="9"/>
    </row>
    <row r="8" spans="1:16" x14ac:dyDescent="0.2">
      <c r="A8" s="4">
        <v>341.25599999999997</v>
      </c>
      <c r="B8" s="4">
        <v>-0.77</v>
      </c>
      <c r="C8" s="3">
        <v>341.25599999999997</v>
      </c>
      <c r="D8" s="3">
        <v>-0.94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-0.63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0.01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-0.19</v>
      </c>
    </row>
    <row r="16" spans="1:16" x14ac:dyDescent="0.2">
      <c r="A16" s="4">
        <v>344.30700000000002</v>
      </c>
      <c r="B16" s="4">
        <v>-1.34</v>
      </c>
      <c r="C16" s="3">
        <v>344.30700000000002</v>
      </c>
      <c r="D16" s="3">
        <v>-0.57999999999999996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0.97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-0.46</v>
      </c>
      <c r="C20" s="3">
        <v>345.83100000000002</v>
      </c>
      <c r="D20" s="3">
        <v>-0.75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-0.55000000000000004</v>
      </c>
      <c r="C22" s="3">
        <v>346.59300000000002</v>
      </c>
      <c r="D22" s="3">
        <v>-0.84</v>
      </c>
    </row>
    <row r="23" spans="1:4" x14ac:dyDescent="0.2">
      <c r="A23" s="4">
        <v>346.97399999999999</v>
      </c>
      <c r="B23" s="4">
        <v>-0.06</v>
      </c>
      <c r="C23" s="3">
        <v>346.97399999999999</v>
      </c>
      <c r="D23" s="3">
        <v>-0.1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0.15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0.22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0.26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0.28000000000000003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0.28000000000000003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0.31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0.33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0.32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0.32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0.36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0.36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0.39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0.41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0.41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0.41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0.42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0.45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0.47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0.47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0.5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0.51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0.52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0.52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0.52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0.53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0.54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0.55000000000000004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0.56000000000000005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0.56000000000000005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0.56000000000000005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0.56999999999999995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0.56999999999999995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0.56999999999999995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0.56999999999999995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0.56999999999999995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0.57999999999999996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0.57999999999999996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0.59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0.59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0.6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0.6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0.6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0.6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0.61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0.61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0.61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0.61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0.62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0.62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0.62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0.63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0.63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0.63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0.63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0.63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0.63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0.63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0.63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0.65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0.65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0.65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0.65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0.65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0.66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0.66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0.66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0.66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0.66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0.66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0.67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0.67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0.67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0.67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0.67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0.68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0.68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0.68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0.67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0.68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0.68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0.67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0.68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0.68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0.68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0.68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0.68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0.68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0.69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0.69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0.68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0.69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0.69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0.69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0.69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0.69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0.69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0.68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0.68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0.68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0.68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0.68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0.68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0.68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0.68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0.68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0.68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0.68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0.68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0.68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0.68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0.68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0.68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0.68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0.68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0.68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0.68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0.67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0.67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0.67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0.67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0.67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0.67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0.67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0.67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0.66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0.66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0.66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0.66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0.66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0.66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0.66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0.65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0.65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0.65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0.64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0.64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0.64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0.63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0.63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0.62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0.62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0.61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0.61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0.6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0.59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0.59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0.57999999999999996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0.56000000000000005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0.54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0.53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0.52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0.51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0.5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0.5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0.49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0.49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0.49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0.48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0.48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0.48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0.47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0.47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0.47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0.46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0.4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0.37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0.37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0.37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0.31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0.31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0.31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0.28000000000000003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0.28000000000000003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0.27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0.23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0.23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0.23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0.23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0.23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0.23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0.23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0.23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0.21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0.21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0.21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0.21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0.21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0.21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0.21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0.21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0.21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0.21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0.21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0.21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0.21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0.21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0.21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0.19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0.19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0.19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0.19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0.19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0.19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0.19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0.19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0.19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0.19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0.19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0.19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0.19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0.19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0.19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0.19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0.19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0.19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0.19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0.19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0.19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0.19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0.19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0.19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0.19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0.2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0.2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0.2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0.2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0.2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0.2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0.21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0.21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0.21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0.21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0.21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0.21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0.21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0.21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0.21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0.21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0.21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0.21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0.21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0.21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0.21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0.21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0.21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0.21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0.21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0.21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0.21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0.21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0.22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0.22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0.22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0.22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0.22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0.22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0.22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0.22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0.22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0.22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0.22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0.22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0.22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0.22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0.22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0.22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0.22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0.22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0.22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0.22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0.22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0.22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0.22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0.22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0.23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0.23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0.22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0.22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0.22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0.22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0.22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0.22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0.22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0.22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0.22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0.22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0.22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0.22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0.22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0.22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0.22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0.21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0.21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0.21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0.21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0.21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0.21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0.21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0.21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0.21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0.21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0.2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0.2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0.2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0.2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0.19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0.19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0.19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0.19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0.19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0.19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0.19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0.18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0.18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0.18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0.18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0.18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0.18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0.18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0.18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0.17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0.17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0.17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0.17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0.17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0.17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0.17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0.16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0.16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0.16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0.16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0.16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0.16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0.15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0.15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0.15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0.15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0.15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0.15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0.14000000000000001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0.14000000000000001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0.14000000000000001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0.14000000000000001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0.14000000000000001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0.14000000000000001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0.14000000000000001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0.13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0.13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0.13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0.13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0.13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0.13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0.12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0.12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0.12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0.12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0.12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0.12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0.12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0.11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0.11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0.11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0.11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0.11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0.11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0.11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0.09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1.65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1.65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1.75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1.74</v>
      </c>
      <c r="C1866" s="3">
        <v>973.02</v>
      </c>
      <c r="D1866" s="3">
        <v>1.73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1.68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1.65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1.65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1.66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1.77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1.81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1.73</v>
      </c>
      <c r="C1883" s="3">
        <v>978</v>
      </c>
      <c r="D1883" s="3">
        <v>1.72</v>
      </c>
    </row>
    <row r="1884" spans="1:4" x14ac:dyDescent="0.2">
      <c r="A1884" s="4">
        <v>978.29300000000001</v>
      </c>
      <c r="B1884" s="4">
        <v>1.75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1.68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1.69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1.65</v>
      </c>
    </row>
    <row r="1905" spans="1:4" x14ac:dyDescent="0.2">
      <c r="A1905" s="4">
        <v>984.42100000000005</v>
      </c>
      <c r="B1905" s="4">
        <v>1.71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1.67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1.68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1.66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1.68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1.68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1.71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1.72</v>
      </c>
      <c r="C1923" s="3">
        <v>989.654</v>
      </c>
      <c r="D1923" s="3">
        <v>1.66</v>
      </c>
    </row>
    <row r="1924" spans="1:4" x14ac:dyDescent="0.2">
      <c r="A1924" s="4">
        <v>989.94399999999996</v>
      </c>
      <c r="B1924" s="4">
        <v>1.73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1.67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1.62</v>
      </c>
      <c r="C1926" s="3">
        <v>990.52499999999998</v>
      </c>
      <c r="D1926" s="3">
        <v>1.53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1.62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1.58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1.6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1.58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1.55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1.56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1.56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1.51</v>
      </c>
      <c r="C1957" s="3">
        <v>999.48900000000003</v>
      </c>
      <c r="D1957" s="3">
        <v>1.44</v>
      </c>
    </row>
    <row r="1958" spans="1:4" x14ac:dyDescent="0.2">
      <c r="A1958" s="4">
        <v>999.77800000000002</v>
      </c>
      <c r="B1958" s="4">
        <v>1.52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1.48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1.5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1.53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1.48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1.42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1.39</v>
      </c>
    </row>
    <row r="1971" spans="1:4" x14ac:dyDescent="0.2">
      <c r="A1971" s="4">
        <v>1003.52</v>
      </c>
      <c r="B1971" s="4">
        <v>1.44</v>
      </c>
      <c r="C1971" s="3">
        <v>1003.52</v>
      </c>
      <c r="D1971" s="3">
        <v>1.44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1.4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1.36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1.33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1.34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1.3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1.24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1.24</v>
      </c>
      <c r="C2001" s="3">
        <v>1012.12</v>
      </c>
      <c r="D2001" s="3">
        <v>1.25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1.26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1.25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1.1399999999999999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1.1599999999999999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1.0900000000000001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1.1299999999999999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0.94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</v>
      </c>
      <c r="C2044" s="3">
        <v>1024.3579999999999</v>
      </c>
      <c r="D2044" s="3">
        <v>0.88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0.86</v>
      </c>
    </row>
    <row r="2046" spans="1:4" x14ac:dyDescent="0.2">
      <c r="A2046" s="4">
        <v>1024.924</v>
      </c>
      <c r="B2046" s="4">
        <v>0.87</v>
      </c>
      <c r="C2046" s="3">
        <v>1024.924</v>
      </c>
      <c r="D2046" s="3">
        <v>0.83</v>
      </c>
    </row>
    <row r="2047" spans="1:4" x14ac:dyDescent="0.2">
      <c r="A2047" s="4">
        <v>1025.2070000000001</v>
      </c>
      <c r="B2047" s="4">
        <v>0.85</v>
      </c>
      <c r="C2047" s="3">
        <v>1025.2070000000001</v>
      </c>
      <c r="D2047" s="3">
        <v>0.82</v>
      </c>
    </row>
    <row r="2048" spans="1:4" x14ac:dyDescent="0.2">
      <c r="A2048" s="4">
        <v>1025.491</v>
      </c>
      <c r="B2048" s="4">
        <v>0.86</v>
      </c>
      <c r="C2048" s="3">
        <v>1025.491</v>
      </c>
      <c r="D2048" s="3">
        <v>0.81</v>
      </c>
    </row>
    <row r="2049" spans="1:4" x14ac:dyDescent="0.2">
      <c r="A2049" s="4">
        <v>1025.7739999999999</v>
      </c>
      <c r="B2049" s="4">
        <v>0.84</v>
      </c>
      <c r="C2049" s="3">
        <v>1025.7739999999999</v>
      </c>
      <c r="D2049" s="3">
        <v>0.81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-0.44</v>
      </c>
      <c r="C2" s="3">
        <v>338.96600000000001</v>
      </c>
      <c r="D2" s="3">
        <v>0.08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-0.33</v>
      </c>
      <c r="C3" s="3">
        <v>339.34800000000001</v>
      </c>
      <c r="D3" s="3">
        <v>-0.04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0.63</v>
      </c>
      <c r="L3" s="6">
        <f>D650</f>
        <v>0.16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-0.34</v>
      </c>
      <c r="C4" s="3">
        <v>339.73</v>
      </c>
      <c r="D4" s="3">
        <v>-0.09</v>
      </c>
    </row>
    <row r="5" spans="1:16" x14ac:dyDescent="0.2">
      <c r="A5" s="4">
        <v>340.11099999999999</v>
      </c>
      <c r="B5" s="4">
        <v>-0.52</v>
      </c>
      <c r="C5" s="3">
        <v>340.11099999999999</v>
      </c>
      <c r="D5" s="3">
        <v>-0.21</v>
      </c>
    </row>
    <row r="6" spans="1:16" x14ac:dyDescent="0.2">
      <c r="A6" s="4">
        <v>340.49299999999999</v>
      </c>
      <c r="B6" s="4">
        <v>-0.55000000000000004</v>
      </c>
      <c r="C6" s="3">
        <v>340.49299999999999</v>
      </c>
      <c r="D6" s="3">
        <v>-0.38</v>
      </c>
    </row>
    <row r="7" spans="1:16" x14ac:dyDescent="0.2">
      <c r="A7" s="4">
        <v>340.875</v>
      </c>
      <c r="B7" s="4">
        <v>-0.84</v>
      </c>
      <c r="C7" s="3">
        <v>340.875</v>
      </c>
      <c r="D7" s="3">
        <v>-0.67</v>
      </c>
    </row>
    <row r="8" spans="1:16" x14ac:dyDescent="0.2">
      <c r="A8" s="4">
        <v>341.25599999999997</v>
      </c>
      <c r="B8" s="4">
        <v>-0.87</v>
      </c>
      <c r="C8" s="3">
        <v>341.25599999999997</v>
      </c>
      <c r="D8" s="3">
        <v>-0.83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-0.71</v>
      </c>
      <c r="C13" s="3">
        <v>343.16300000000001</v>
      </c>
      <c r="D13" s="3">
        <v>0.02</v>
      </c>
    </row>
    <row r="14" spans="1:16" x14ac:dyDescent="0.2">
      <c r="A14" s="4">
        <v>343.54399999999998</v>
      </c>
      <c r="B14" s="4">
        <v>-0.27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1.1000000000000001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-1.43</v>
      </c>
      <c r="C16" s="3">
        <v>344.30700000000002</v>
      </c>
      <c r="D16" s="3">
        <v>-1.25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1.02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-0.75</v>
      </c>
      <c r="C20" s="3">
        <v>345.83100000000002</v>
      </c>
      <c r="D20" s="3">
        <v>-0.28000000000000003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-0.75</v>
      </c>
      <c r="C22" s="3">
        <v>346.59300000000002</v>
      </c>
      <c r="D22" s="3">
        <v>-0.26</v>
      </c>
    </row>
    <row r="23" spans="1:4" x14ac:dyDescent="0.2">
      <c r="A23" s="4">
        <v>346.97399999999999</v>
      </c>
      <c r="B23" s="4">
        <v>-0.17</v>
      </c>
      <c r="C23" s="3">
        <v>346.97399999999999</v>
      </c>
      <c r="D23" s="3">
        <v>0.14000000000000001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0.04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0.25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0.27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0.27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0.04</v>
      </c>
      <c r="C36" s="3">
        <v>351.923</v>
      </c>
      <c r="D36" s="3">
        <v>0.28000000000000003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0.03</v>
      </c>
      <c r="C38" s="3">
        <v>352.68400000000003</v>
      </c>
      <c r="D38" s="3">
        <v>0.26</v>
      </c>
    </row>
    <row r="39" spans="1:4" x14ac:dyDescent="0.2">
      <c r="A39" s="4">
        <v>353.06400000000002</v>
      </c>
      <c r="B39" s="4">
        <v>0.02</v>
      </c>
      <c r="C39" s="3">
        <v>353.06400000000002</v>
      </c>
      <c r="D39" s="3">
        <v>0.25</v>
      </c>
    </row>
    <row r="40" spans="1:4" x14ac:dyDescent="0.2">
      <c r="A40" s="4">
        <v>353.44499999999999</v>
      </c>
      <c r="B40" s="4">
        <v>0.03</v>
      </c>
      <c r="C40" s="3">
        <v>353.44499999999999</v>
      </c>
      <c r="D40" s="3">
        <v>0.24</v>
      </c>
    </row>
    <row r="41" spans="1:4" x14ac:dyDescent="0.2">
      <c r="A41" s="4">
        <v>353.82499999999999</v>
      </c>
      <c r="B41" s="4">
        <v>0.03</v>
      </c>
      <c r="C41" s="3">
        <v>353.82499999999999</v>
      </c>
      <c r="D41" s="3">
        <v>0.24</v>
      </c>
    </row>
    <row r="42" spans="1:4" x14ac:dyDescent="0.2">
      <c r="A42" s="4">
        <v>354.20499999999998</v>
      </c>
      <c r="B42" s="4">
        <v>0.03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0.25</v>
      </c>
    </row>
    <row r="44" spans="1:4" x14ac:dyDescent="0.2">
      <c r="A44" s="4">
        <v>354.96499999999997</v>
      </c>
      <c r="B44" s="4">
        <v>0.03</v>
      </c>
      <c r="C44" s="3">
        <v>354.96499999999997</v>
      </c>
      <c r="D44" s="3">
        <v>0.24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0.24</v>
      </c>
    </row>
    <row r="46" spans="1:4" x14ac:dyDescent="0.2">
      <c r="A46" s="4">
        <v>355.72500000000002</v>
      </c>
      <c r="B46" s="4">
        <v>0.03</v>
      </c>
      <c r="C46" s="3">
        <v>355.72500000000002</v>
      </c>
      <c r="D46" s="3">
        <v>0.25</v>
      </c>
    </row>
    <row r="47" spans="1:4" x14ac:dyDescent="0.2">
      <c r="A47" s="4">
        <v>356.10500000000002</v>
      </c>
      <c r="B47" s="4">
        <v>0.02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0.25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0.25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0.25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0.27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0.27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0.26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0.27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0.28000000000000003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0.28999999999999998</v>
      </c>
    </row>
    <row r="61" spans="1:4" x14ac:dyDescent="0.2">
      <c r="A61" s="4">
        <v>361.42099999999999</v>
      </c>
      <c r="B61" s="4">
        <v>0.01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0.01</v>
      </c>
      <c r="C62" s="3">
        <v>361.80099999999999</v>
      </c>
      <c r="D62" s="3">
        <v>0.28999999999999998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0.3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0.3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0.01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0.27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0.27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0.28999999999999998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-0.02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0.3</v>
      </c>
    </row>
    <row r="82" spans="1:4" x14ac:dyDescent="0.2">
      <c r="A82" s="4">
        <v>369.38099999999997</v>
      </c>
      <c r="B82" s="4">
        <v>-0.02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-0.03</v>
      </c>
      <c r="C84" s="3">
        <v>370.13799999999998</v>
      </c>
      <c r="D84" s="3">
        <v>0.28999999999999998</v>
      </c>
    </row>
    <row r="85" spans="1:4" x14ac:dyDescent="0.2">
      <c r="A85" s="4">
        <v>370.51600000000002</v>
      </c>
      <c r="B85" s="4">
        <v>-0.03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0.3</v>
      </c>
    </row>
    <row r="87" spans="1:4" x14ac:dyDescent="0.2">
      <c r="A87" s="4">
        <v>371.27300000000002</v>
      </c>
      <c r="B87" s="4">
        <v>-0.02</v>
      </c>
      <c r="C87" s="3">
        <v>371.27300000000002</v>
      </c>
      <c r="D87" s="3">
        <v>0.31</v>
      </c>
    </row>
    <row r="88" spans="1:4" x14ac:dyDescent="0.2">
      <c r="A88" s="4">
        <v>371.65199999999999</v>
      </c>
      <c r="B88" s="4">
        <v>-0.03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-0.03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-0.02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-0.02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-0.02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-0.03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-0.03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-0.03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-0.04</v>
      </c>
      <c r="C97" s="3">
        <v>375.05500000000001</v>
      </c>
      <c r="D97" s="3">
        <v>0.3</v>
      </c>
    </row>
    <row r="98" spans="1:4" x14ac:dyDescent="0.2">
      <c r="A98" s="4">
        <v>375.43299999999999</v>
      </c>
      <c r="B98" s="4">
        <v>-0.04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-0.04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-0.03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0.34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0.33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-0.04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-0.04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-0.04</v>
      </c>
      <c r="C112" s="3">
        <v>380.721</v>
      </c>
      <c r="D112" s="3">
        <v>0.33</v>
      </c>
    </row>
    <row r="113" spans="1:4" x14ac:dyDescent="0.2">
      <c r="A113" s="4">
        <v>381.09800000000001</v>
      </c>
      <c r="B113" s="4">
        <v>-0.04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-0.04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-0.04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-0.04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-0.04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0.36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-0.05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-0.05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-0.05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-0.05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-0.05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-0.05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0.45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0.51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0.52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0.52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0.52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0.54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0.56000000000000005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0.56999999999999995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0.56999999999999995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0.56999999999999995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0.56999999999999995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0.57999999999999996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0.59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0.59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0.59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0.6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0.6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0.62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0.61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0.62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0.63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0.63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0.63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0.64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0.64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0.64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0.64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0.64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0.64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0.64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0.64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0.64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0.64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0.64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0.62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0.62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0.62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0.62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0.62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0.61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0.57999999999999996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0.36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0.28000000000000003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0.17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0.17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0.17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0.14000000000000001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0.15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0.15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0.15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0.15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0.15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0.15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0.15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0.15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0.15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0.15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0.15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0.16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0.16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0.16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0.16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0.16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0.16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0.16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0.16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0.16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0.16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0.16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0.16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0.16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0.16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0.16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0.16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0.16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0.16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0.16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0.16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0.16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0.16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0.16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0.16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0.16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0.16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0.16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0.16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0.16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0.16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0.16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0.16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0.15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0.15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0.15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0.15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0.15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0.15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0.15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0.15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0.14000000000000001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0.14000000000000001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0.14000000000000001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0.14000000000000001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0.13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0.1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0.01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0.01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0.01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0.01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0.01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0.01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0.08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0.08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0.08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0.09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0.13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0.14000000000000001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0.14000000000000001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0.14000000000000001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0.15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0.15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0.15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0.15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0.15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0.16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0.16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0.16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0.16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0.16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0.16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0.17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0.17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0.17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0.17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0.18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0.18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0.19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0.19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0.2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0.2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0.2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0.2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0.2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0.24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0.25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0.26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0.26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0.27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0.27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0.27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0.28000000000000003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0.28999999999999998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0.31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0.53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0.55000000000000004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0.56999999999999995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0.57999999999999996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0.63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0.97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0.98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1.39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1.58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1.62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1.63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1.65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1.64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1.63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1.64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1.65</v>
      </c>
      <c r="C1876" s="3">
        <v>975.952</v>
      </c>
      <c r="D1876" s="3">
        <v>1.65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1.69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1.6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1.58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1.61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1.58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1.61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1.62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1.62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1.65</v>
      </c>
    </row>
    <row r="1921" spans="1:4" x14ac:dyDescent="0.2">
      <c r="A1921" s="4">
        <v>989.07399999999996</v>
      </c>
      <c r="B1921" s="4">
        <v>1.58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1.49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1.48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1.47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1.49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1.58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1.4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1.39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1.37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1.35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1.41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1.27</v>
      </c>
      <c r="C1979" s="3">
        <v>1005.818</v>
      </c>
      <c r="D1979" s="3">
        <v>1.27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1.32</v>
      </c>
    </row>
    <row r="1988" spans="1:4" x14ac:dyDescent="0.2">
      <c r="A1988" s="4">
        <v>1008.4</v>
      </c>
      <c r="B1988" s="4">
        <v>1.24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1.3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1.26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1.1499999999999999</v>
      </c>
      <c r="C1992" s="3">
        <v>1009.545</v>
      </c>
      <c r="D1992" s="3">
        <v>1.24</v>
      </c>
    </row>
    <row r="1993" spans="1:4" x14ac:dyDescent="0.2">
      <c r="A1993" s="4">
        <v>1009.832</v>
      </c>
      <c r="B1993" s="4">
        <v>1.1499999999999999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1.18</v>
      </c>
      <c r="C1998" s="3">
        <v>1011.2619999999999</v>
      </c>
      <c r="D1998" s="3">
        <v>1.24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1.1200000000000001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1.1399999999999999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1.1000000000000001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1.1399999999999999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1.1499999999999999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1.1399999999999999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1.04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1.02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0.99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1.02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0.99</v>
      </c>
    </row>
    <row r="2032" spans="1:4" x14ac:dyDescent="0.2">
      <c r="A2032" s="4">
        <v>1020.953</v>
      </c>
      <c r="B2032" s="4">
        <v>0.97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1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0.92</v>
      </c>
      <c r="C2035" s="3">
        <v>1021.8049999999999</v>
      </c>
      <c r="D2035" s="3">
        <v>0.97</v>
      </c>
    </row>
    <row r="2036" spans="1:4" x14ac:dyDescent="0.2">
      <c r="A2036" s="4">
        <v>1022.0890000000001</v>
      </c>
      <c r="B2036" s="4">
        <v>0.9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0.91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0.94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0.85</v>
      </c>
      <c r="C2045" s="3">
        <v>1024.6410000000001</v>
      </c>
      <c r="D2045" s="3">
        <v>0.85</v>
      </c>
    </row>
    <row r="2046" spans="1:4" x14ac:dyDescent="0.2">
      <c r="A2046" s="4">
        <v>1024.924</v>
      </c>
      <c r="B2046" s="4">
        <v>0.84</v>
      </c>
      <c r="C2046" s="3">
        <v>1024.924</v>
      </c>
      <c r="D2046" s="3">
        <v>0.83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0.82</v>
      </c>
    </row>
    <row r="2048" spans="1:4" x14ac:dyDescent="0.2">
      <c r="A2048" s="4">
        <v>1025.491</v>
      </c>
      <c r="B2048" s="4">
        <v>0.8</v>
      </c>
      <c r="C2048" s="3">
        <v>1025.491</v>
      </c>
      <c r="D2048" s="3">
        <v>0.79</v>
      </c>
    </row>
    <row r="2049" spans="1:4" x14ac:dyDescent="0.2">
      <c r="A2049" s="4">
        <v>1025.7739999999999</v>
      </c>
      <c r="B2049" s="4">
        <v>0.81</v>
      </c>
      <c r="C2049" s="3">
        <v>1025.7739999999999</v>
      </c>
      <c r="D2049" s="3">
        <v>0.79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0.05</v>
      </c>
      <c r="C2" s="3">
        <v>338.96600000000001</v>
      </c>
      <c r="D2" s="3">
        <v>-0.26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0.24</v>
      </c>
      <c r="C3" s="3">
        <v>339.34800000000001</v>
      </c>
      <c r="D3" s="3">
        <v>-0.24</v>
      </c>
      <c r="H3" s="5">
        <f>B252</f>
        <v>-7.0000000000000007E-2</v>
      </c>
      <c r="I3" s="5">
        <f>B650</f>
        <v>-0.04</v>
      </c>
      <c r="J3" s="5">
        <f>B1091</f>
        <v>0.06</v>
      </c>
      <c r="K3" s="6">
        <f>D252</f>
        <v>0.5</v>
      </c>
      <c r="L3" s="6">
        <f>D650</f>
        <v>0.21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-7.0000000000000007E-2</v>
      </c>
      <c r="C4" s="3">
        <v>339.73</v>
      </c>
      <c r="D4" s="3">
        <v>-0.26</v>
      </c>
    </row>
    <row r="5" spans="1:16" x14ac:dyDescent="0.2">
      <c r="A5" s="4">
        <v>340.11099999999999</v>
      </c>
      <c r="B5" s="4">
        <v>-0.37</v>
      </c>
      <c r="C5" s="3">
        <v>340.11099999999999</v>
      </c>
      <c r="D5" s="3">
        <v>-0.45</v>
      </c>
    </row>
    <row r="6" spans="1:16" x14ac:dyDescent="0.2">
      <c r="A6" s="4">
        <v>340.49299999999999</v>
      </c>
      <c r="B6" s="4">
        <v>-0.38</v>
      </c>
      <c r="C6" s="3">
        <v>340.49299999999999</v>
      </c>
      <c r="D6" s="3">
        <v>-0.5</v>
      </c>
    </row>
    <row r="7" spans="1:16" x14ac:dyDescent="0.2">
      <c r="A7" s="4">
        <v>340.875</v>
      </c>
      <c r="B7" s="4">
        <v>-0.69</v>
      </c>
      <c r="C7" s="3">
        <v>340.875</v>
      </c>
      <c r="D7" s="3">
        <v>-0.86</v>
      </c>
    </row>
    <row r="8" spans="1:16" x14ac:dyDescent="0.2">
      <c r="A8" s="4">
        <v>341.25599999999997</v>
      </c>
      <c r="B8" s="4">
        <v>-0.79</v>
      </c>
      <c r="C8" s="3">
        <v>341.25599999999997</v>
      </c>
      <c r="D8" s="3">
        <v>-0.98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-0.75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0.84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-0.98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0.24</v>
      </c>
      <c r="C17" s="3">
        <v>344.68799999999999</v>
      </c>
      <c r="D17" s="3">
        <v>0.23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-0.56000000000000005</v>
      </c>
      <c r="C20" s="3">
        <v>345.83100000000002</v>
      </c>
      <c r="D20" s="3">
        <v>-0.6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-0.7</v>
      </c>
      <c r="C22" s="3">
        <v>346.59300000000002</v>
      </c>
      <c r="D22" s="3">
        <v>-0.48</v>
      </c>
    </row>
    <row r="23" spans="1:4" x14ac:dyDescent="0.2">
      <c r="A23" s="4">
        <v>346.97399999999999</v>
      </c>
      <c r="B23" s="4">
        <v>-0.21</v>
      </c>
      <c r="C23" s="3">
        <v>346.97399999999999</v>
      </c>
      <c r="D23" s="3">
        <v>0.06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0.2</v>
      </c>
    </row>
    <row r="25" spans="1:4" x14ac:dyDescent="0.2">
      <c r="A25" s="4">
        <v>347.73599999999999</v>
      </c>
      <c r="B25" s="4">
        <v>0.01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0.04</v>
      </c>
      <c r="C27" s="3">
        <v>348.49799999999999</v>
      </c>
      <c r="D27" s="3">
        <v>0.28000000000000003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0.27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0.27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0.26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0.28000000000000003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0.28000000000000003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0.03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0.03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0.03</v>
      </c>
      <c r="C41" s="3">
        <v>353.82499999999999</v>
      </c>
      <c r="D41" s="3">
        <v>0.25</v>
      </c>
    </row>
    <row r="42" spans="1:4" x14ac:dyDescent="0.2">
      <c r="A42" s="4">
        <v>354.20499999999998</v>
      </c>
      <c r="B42" s="4">
        <v>0.03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0.25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0.25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0.25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0.23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0.24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0.25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0.23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0.23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</v>
      </c>
      <c r="C57" s="3">
        <v>359.90300000000002</v>
      </c>
      <c r="D57" s="3">
        <v>0.24</v>
      </c>
    </row>
    <row r="58" spans="1:4" x14ac:dyDescent="0.2">
      <c r="A58" s="4">
        <v>360.28300000000002</v>
      </c>
      <c r="B58" s="4">
        <v>0</v>
      </c>
      <c r="C58" s="3">
        <v>360.28300000000002</v>
      </c>
      <c r="D58" s="3">
        <v>0.24</v>
      </c>
    </row>
    <row r="59" spans="1:4" x14ac:dyDescent="0.2">
      <c r="A59" s="4">
        <v>360.66199999999998</v>
      </c>
      <c r="B59" s="4">
        <v>0</v>
      </c>
      <c r="C59" s="3">
        <v>360.66199999999998</v>
      </c>
      <c r="D59" s="3">
        <v>0.26</v>
      </c>
    </row>
    <row r="60" spans="1:4" x14ac:dyDescent="0.2">
      <c r="A60" s="4">
        <v>361.04199999999997</v>
      </c>
      <c r="B60" s="4">
        <v>0</v>
      </c>
      <c r="C60" s="3">
        <v>361.04199999999997</v>
      </c>
      <c r="D60" s="3">
        <v>0.25</v>
      </c>
    </row>
    <row r="61" spans="1:4" x14ac:dyDescent="0.2">
      <c r="A61" s="4">
        <v>361.42099999999999</v>
      </c>
      <c r="B61" s="4">
        <v>0</v>
      </c>
      <c r="C61" s="3">
        <v>361.42099999999999</v>
      </c>
      <c r="D61" s="3">
        <v>0.27</v>
      </c>
    </row>
    <row r="62" spans="1:4" x14ac:dyDescent="0.2">
      <c r="A62" s="4">
        <v>361.80099999999999</v>
      </c>
      <c r="B62" s="4">
        <v>0</v>
      </c>
      <c r="C62" s="3">
        <v>361.80099999999999</v>
      </c>
      <c r="D62" s="3">
        <v>0.26</v>
      </c>
    </row>
    <row r="63" spans="1:4" x14ac:dyDescent="0.2">
      <c r="A63" s="4">
        <v>362.18</v>
      </c>
      <c r="B63" s="4">
        <v>0.01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0.28000000000000003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0.01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-0.02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-0.01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-0.01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-0.01</v>
      </c>
      <c r="C73" s="3">
        <v>365.97199999999998</v>
      </c>
      <c r="D73" s="3">
        <v>0.25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0.25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0.26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0.27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0.27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0.26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0.25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0.26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0.26</v>
      </c>
    </row>
    <row r="82" spans="1:4" x14ac:dyDescent="0.2">
      <c r="A82" s="4">
        <v>369.38099999999997</v>
      </c>
      <c r="B82" s="4">
        <v>-0.02</v>
      </c>
      <c r="C82" s="3">
        <v>369.38099999999997</v>
      </c>
      <c r="D82" s="3">
        <v>0.25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0.25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0.26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0.26</v>
      </c>
    </row>
    <row r="87" spans="1:4" x14ac:dyDescent="0.2">
      <c r="A87" s="4">
        <v>371.27300000000002</v>
      </c>
      <c r="B87" s="4">
        <v>-0.02</v>
      </c>
      <c r="C87" s="3">
        <v>371.27300000000002</v>
      </c>
      <c r="D87" s="3">
        <v>0.26</v>
      </c>
    </row>
    <row r="88" spans="1:4" x14ac:dyDescent="0.2">
      <c r="A88" s="4">
        <v>371.65199999999999</v>
      </c>
      <c r="B88" s="4">
        <v>-0.03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-0.03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-0.03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-0.03</v>
      </c>
      <c r="C91" s="3">
        <v>372.786</v>
      </c>
      <c r="D91" s="3">
        <v>0.26</v>
      </c>
    </row>
    <row r="92" spans="1:4" x14ac:dyDescent="0.2">
      <c r="A92" s="4">
        <v>373.16500000000002</v>
      </c>
      <c r="B92" s="4">
        <v>-0.03</v>
      </c>
      <c r="C92" s="3">
        <v>373.16500000000002</v>
      </c>
      <c r="D92" s="3">
        <v>0.27</v>
      </c>
    </row>
    <row r="93" spans="1:4" x14ac:dyDescent="0.2">
      <c r="A93" s="4">
        <v>373.54300000000001</v>
      </c>
      <c r="B93" s="4">
        <v>-0.04</v>
      </c>
      <c r="C93" s="3">
        <v>373.54300000000001</v>
      </c>
      <c r="D93" s="3">
        <v>0.27</v>
      </c>
    </row>
    <row r="94" spans="1:4" x14ac:dyDescent="0.2">
      <c r="A94" s="4">
        <v>373.92099999999999</v>
      </c>
      <c r="B94" s="4">
        <v>-0.04</v>
      </c>
      <c r="C94" s="3">
        <v>373.92099999999999</v>
      </c>
      <c r="D94" s="3">
        <v>0.27</v>
      </c>
    </row>
    <row r="95" spans="1:4" x14ac:dyDescent="0.2">
      <c r="A95" s="4">
        <v>374.29899999999998</v>
      </c>
      <c r="B95" s="4">
        <v>-0.04</v>
      </c>
      <c r="C95" s="3">
        <v>374.29899999999998</v>
      </c>
      <c r="D95" s="3">
        <v>0.27</v>
      </c>
    </row>
    <row r="96" spans="1:4" x14ac:dyDescent="0.2">
      <c r="A96" s="4">
        <v>374.67700000000002</v>
      </c>
      <c r="B96" s="4">
        <v>-0.04</v>
      </c>
      <c r="C96" s="3">
        <v>374.67700000000002</v>
      </c>
      <c r="D96" s="3">
        <v>0.27</v>
      </c>
    </row>
    <row r="97" spans="1:4" x14ac:dyDescent="0.2">
      <c r="A97" s="4">
        <v>375.05500000000001</v>
      </c>
      <c r="B97" s="4">
        <v>-0.04</v>
      </c>
      <c r="C97" s="3">
        <v>375.05500000000001</v>
      </c>
      <c r="D97" s="3">
        <v>0.27</v>
      </c>
    </row>
    <row r="98" spans="1:4" x14ac:dyDescent="0.2">
      <c r="A98" s="4">
        <v>375.43299999999999</v>
      </c>
      <c r="B98" s="4">
        <v>-0.04</v>
      </c>
      <c r="C98" s="3">
        <v>375.43299999999999</v>
      </c>
      <c r="D98" s="3">
        <v>0.27</v>
      </c>
    </row>
    <row r="99" spans="1:4" x14ac:dyDescent="0.2">
      <c r="A99" s="4">
        <v>375.81099999999998</v>
      </c>
      <c r="B99" s="4">
        <v>-0.04</v>
      </c>
      <c r="C99" s="3">
        <v>375.81099999999998</v>
      </c>
      <c r="D99" s="3">
        <v>0.27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0.27</v>
      </c>
    </row>
    <row r="101" spans="1:4" x14ac:dyDescent="0.2">
      <c r="A101" s="4">
        <v>376.56700000000001</v>
      </c>
      <c r="B101" s="4">
        <v>-0.03</v>
      </c>
      <c r="C101" s="3">
        <v>376.56700000000001</v>
      </c>
      <c r="D101" s="3">
        <v>0.27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0.28000000000000003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0.28999999999999998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0.28999999999999998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0.28999999999999998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0.28999999999999998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0.28999999999999998</v>
      </c>
    </row>
    <row r="111" spans="1:4" x14ac:dyDescent="0.2">
      <c r="A111" s="4">
        <v>380.34300000000002</v>
      </c>
      <c r="B111" s="4">
        <v>-0.04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-0.04</v>
      </c>
      <c r="C112" s="3">
        <v>380.721</v>
      </c>
      <c r="D112" s="3">
        <v>0.28999999999999998</v>
      </c>
    </row>
    <row r="113" spans="1:4" x14ac:dyDescent="0.2">
      <c r="A113" s="4">
        <v>381.09800000000001</v>
      </c>
      <c r="B113" s="4">
        <v>-0.04</v>
      </c>
      <c r="C113" s="3">
        <v>381.09800000000001</v>
      </c>
      <c r="D113" s="3">
        <v>0.28999999999999998</v>
      </c>
    </row>
    <row r="114" spans="1:4" x14ac:dyDescent="0.2">
      <c r="A114" s="4">
        <v>381.47500000000002</v>
      </c>
      <c r="B114" s="4">
        <v>-0.04</v>
      </c>
      <c r="C114" s="3">
        <v>381.47500000000002</v>
      </c>
      <c r="D114" s="3">
        <v>0.3</v>
      </c>
    </row>
    <row r="115" spans="1:4" x14ac:dyDescent="0.2">
      <c r="A115" s="4">
        <v>381.85300000000001</v>
      </c>
      <c r="B115" s="4">
        <v>-0.04</v>
      </c>
      <c r="C115" s="3">
        <v>381.85300000000001</v>
      </c>
      <c r="D115" s="3">
        <v>0.3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0.3</v>
      </c>
    </row>
    <row r="117" spans="1:4" x14ac:dyDescent="0.2">
      <c r="A117" s="4">
        <v>382.60700000000003</v>
      </c>
      <c r="B117" s="4">
        <v>-0.04</v>
      </c>
      <c r="C117" s="3">
        <v>382.60700000000003</v>
      </c>
      <c r="D117" s="3">
        <v>0.3</v>
      </c>
    </row>
    <row r="118" spans="1:4" x14ac:dyDescent="0.2">
      <c r="A118" s="4">
        <v>382.98399999999998</v>
      </c>
      <c r="B118" s="4">
        <v>-0.04</v>
      </c>
      <c r="C118" s="3">
        <v>382.98399999999998</v>
      </c>
      <c r="D118" s="3">
        <v>0.3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0.31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0.31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-0.05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-0.05</v>
      </c>
      <c r="C128" s="3">
        <v>386.75400000000002</v>
      </c>
      <c r="D128" s="3">
        <v>0.32</v>
      </c>
    </row>
    <row r="129" spans="1:4" x14ac:dyDescent="0.2">
      <c r="A129" s="4">
        <v>387.13099999999997</v>
      </c>
      <c r="B129" s="4">
        <v>-0.05</v>
      </c>
      <c r="C129" s="3">
        <v>387.13099999999997</v>
      </c>
      <c r="D129" s="3">
        <v>0.32</v>
      </c>
    </row>
    <row r="130" spans="1:4" x14ac:dyDescent="0.2">
      <c r="A130" s="4">
        <v>387.50700000000001</v>
      </c>
      <c r="B130" s="4">
        <v>-0.05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-0.05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-0.05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-0.05</v>
      </c>
      <c r="C133" s="3">
        <v>388.637</v>
      </c>
      <c r="D133" s="3">
        <v>0.33</v>
      </c>
    </row>
    <row r="134" spans="1:4" x14ac:dyDescent="0.2">
      <c r="A134" s="4">
        <v>389.01400000000001</v>
      </c>
      <c r="B134" s="4">
        <v>-0.05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-0.05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0.34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0.34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0.34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0.34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0.34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0.33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0.33</v>
      </c>
    </row>
    <row r="146" spans="1:4" x14ac:dyDescent="0.2">
      <c r="A146" s="4">
        <v>393.529</v>
      </c>
      <c r="B146" s="4">
        <v>-0.06</v>
      </c>
      <c r="C146" s="3">
        <v>393.529</v>
      </c>
      <c r="D146" s="3">
        <v>0.34</v>
      </c>
    </row>
    <row r="147" spans="1:4" x14ac:dyDescent="0.2">
      <c r="A147" s="4">
        <v>393.90499999999997</v>
      </c>
      <c r="B147" s="4">
        <v>-0.06</v>
      </c>
      <c r="C147" s="3">
        <v>393.90499999999997</v>
      </c>
      <c r="D147" s="3">
        <v>0.34</v>
      </c>
    </row>
    <row r="148" spans="1:4" x14ac:dyDescent="0.2">
      <c r="A148" s="4">
        <v>394.28100000000001</v>
      </c>
      <c r="B148" s="4">
        <v>-0.06</v>
      </c>
      <c r="C148" s="3">
        <v>394.28100000000001</v>
      </c>
      <c r="D148" s="3">
        <v>0.34</v>
      </c>
    </row>
    <row r="149" spans="1:4" x14ac:dyDescent="0.2">
      <c r="A149" s="4">
        <v>394.65699999999998</v>
      </c>
      <c r="B149" s="4">
        <v>-0.06</v>
      </c>
      <c r="C149" s="3">
        <v>394.65699999999998</v>
      </c>
      <c r="D149" s="3">
        <v>0.35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0.35</v>
      </c>
    </row>
    <row r="151" spans="1:4" x14ac:dyDescent="0.2">
      <c r="A151" s="4">
        <v>395.40899999999999</v>
      </c>
      <c r="B151" s="4">
        <v>-0.06</v>
      </c>
      <c r="C151" s="3">
        <v>395.40899999999999</v>
      </c>
      <c r="D151" s="3">
        <v>0.36</v>
      </c>
    </row>
    <row r="152" spans="1:4" x14ac:dyDescent="0.2">
      <c r="A152" s="4">
        <v>395.78399999999999</v>
      </c>
      <c r="B152" s="4">
        <v>-0.06</v>
      </c>
      <c r="C152" s="3">
        <v>395.78399999999999</v>
      </c>
      <c r="D152" s="3">
        <v>0.36</v>
      </c>
    </row>
    <row r="153" spans="1:4" x14ac:dyDescent="0.2">
      <c r="A153" s="4">
        <v>396.16</v>
      </c>
      <c r="B153" s="4">
        <v>-0.06</v>
      </c>
      <c r="C153" s="3">
        <v>396.16</v>
      </c>
      <c r="D153" s="3">
        <v>0.36</v>
      </c>
    </row>
    <row r="154" spans="1:4" x14ac:dyDescent="0.2">
      <c r="A154" s="4">
        <v>396.536</v>
      </c>
      <c r="B154" s="4">
        <v>-0.06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-0.06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-0.06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-0.06</v>
      </c>
      <c r="C157" s="3">
        <v>397.66300000000001</v>
      </c>
      <c r="D157" s="3">
        <v>0.37</v>
      </c>
    </row>
    <row r="158" spans="1:4" x14ac:dyDescent="0.2">
      <c r="A158" s="4">
        <v>398.03800000000001</v>
      </c>
      <c r="B158" s="4">
        <v>-0.06</v>
      </c>
      <c r="C158" s="3">
        <v>398.03800000000001</v>
      </c>
      <c r="D158" s="3">
        <v>0.37</v>
      </c>
    </row>
    <row r="159" spans="1:4" x14ac:dyDescent="0.2">
      <c r="A159" s="4">
        <v>398.41399999999999</v>
      </c>
      <c r="B159" s="4">
        <v>-0.06</v>
      </c>
      <c r="C159" s="3">
        <v>398.41399999999999</v>
      </c>
      <c r="D159" s="3">
        <v>0.37</v>
      </c>
    </row>
    <row r="160" spans="1:4" x14ac:dyDescent="0.2">
      <c r="A160" s="4">
        <v>398.78899999999999</v>
      </c>
      <c r="B160" s="4">
        <v>-0.06</v>
      </c>
      <c r="C160" s="3">
        <v>398.78899999999999</v>
      </c>
      <c r="D160" s="3">
        <v>0.37</v>
      </c>
    </row>
    <row r="161" spans="1:4" x14ac:dyDescent="0.2">
      <c r="A161" s="4">
        <v>399.16500000000002</v>
      </c>
      <c r="B161" s="4">
        <v>-0.06</v>
      </c>
      <c r="C161" s="3">
        <v>399.16500000000002</v>
      </c>
      <c r="D161" s="3">
        <v>0.37</v>
      </c>
    </row>
    <row r="162" spans="1:4" x14ac:dyDescent="0.2">
      <c r="A162" s="4">
        <v>399.54</v>
      </c>
      <c r="B162" s="4">
        <v>-0.06</v>
      </c>
      <c r="C162" s="3">
        <v>399.54</v>
      </c>
      <c r="D162" s="3">
        <v>0.38</v>
      </c>
    </row>
    <row r="163" spans="1:4" x14ac:dyDescent="0.2">
      <c r="A163" s="4">
        <v>399.916</v>
      </c>
      <c r="B163" s="4">
        <v>-0.06</v>
      </c>
      <c r="C163" s="3">
        <v>399.916</v>
      </c>
      <c r="D163" s="3">
        <v>0.38</v>
      </c>
    </row>
    <row r="164" spans="1:4" x14ac:dyDescent="0.2">
      <c r="A164" s="4">
        <v>400.291</v>
      </c>
      <c r="B164" s="4">
        <v>-0.06</v>
      </c>
      <c r="C164" s="3">
        <v>400.291</v>
      </c>
      <c r="D164" s="3">
        <v>0.38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0.38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0.39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0.39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0.39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0.39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0.39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0.4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0.4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0.4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0.4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0.4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0.4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0.4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0.41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0.41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0.42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0.41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0.41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0.42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0.42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0.42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0.42</v>
      </c>
    </row>
    <row r="191" spans="1:4" x14ac:dyDescent="0.2">
      <c r="A191" s="4">
        <v>410.40899999999999</v>
      </c>
      <c r="B191" s="4">
        <v>-0.06</v>
      </c>
      <c r="C191" s="3">
        <v>410.40899999999999</v>
      </c>
      <c r="D191" s="3">
        <v>0.42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0.43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0.43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0.43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0.43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0.43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0.44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0.44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0.44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0.44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0.44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0.45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0.45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0.45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0.45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0.45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0.45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0.45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0.46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0.46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0.46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0.46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0.47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0.47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0.47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0.47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0.47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0.47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0.47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0.48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0.48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0.48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0.48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0.48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0.48</v>
      </c>
    </row>
    <row r="235" spans="1:4" x14ac:dyDescent="0.2">
      <c r="A235" s="4">
        <v>426.83499999999998</v>
      </c>
      <c r="B235" s="4">
        <v>-7.0000000000000007E-2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-7.0000000000000007E-2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-7.0000000000000007E-2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-7.0000000000000007E-2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-7.0000000000000007E-2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-7.0000000000000007E-2</v>
      </c>
      <c r="C240" s="3">
        <v>428.69600000000003</v>
      </c>
      <c r="D240" s="3">
        <v>0.49</v>
      </c>
    </row>
    <row r="241" spans="1:4" x14ac:dyDescent="0.2">
      <c r="A241" s="4">
        <v>429.06799999999998</v>
      </c>
      <c r="B241" s="4">
        <v>-7.0000000000000007E-2</v>
      </c>
      <c r="C241" s="3">
        <v>429.06799999999998</v>
      </c>
      <c r="D241" s="3">
        <v>0.49</v>
      </c>
    </row>
    <row r="242" spans="1:4" x14ac:dyDescent="0.2">
      <c r="A242" s="4">
        <v>429.44</v>
      </c>
      <c r="B242" s="4">
        <v>-7.0000000000000007E-2</v>
      </c>
      <c r="C242" s="3">
        <v>429.44</v>
      </c>
      <c r="D242" s="3">
        <v>0.49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-7.0000000000000007E-2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-7.0000000000000007E-2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-7.0000000000000007E-2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-7.0000000000000007E-2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-7.0000000000000007E-2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-7.0000000000000007E-2</v>
      </c>
      <c r="C255" s="3">
        <v>434.274</v>
      </c>
      <c r="D255" s="3">
        <v>0.5</v>
      </c>
    </row>
    <row r="256" spans="1:4" x14ac:dyDescent="0.2">
      <c r="A256" s="4">
        <v>434.64600000000002</v>
      </c>
      <c r="B256" s="4">
        <v>-7.0000000000000007E-2</v>
      </c>
      <c r="C256" s="3">
        <v>434.64600000000002</v>
      </c>
      <c r="D256" s="3">
        <v>0.5</v>
      </c>
    </row>
    <row r="257" spans="1:4" x14ac:dyDescent="0.2">
      <c r="A257" s="4">
        <v>435.017</v>
      </c>
      <c r="B257" s="4">
        <v>-7.0000000000000007E-2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-7.0000000000000007E-2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-7.0000000000000007E-2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-7.0000000000000007E-2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-7.0000000000000007E-2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-7.0000000000000007E-2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-7.0000000000000007E-2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-7.0000000000000007E-2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-7.0000000000000007E-2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-7.0000000000000007E-2</v>
      </c>
      <c r="C277" s="3">
        <v>442.43900000000002</v>
      </c>
      <c r="D277" s="3">
        <v>0.5</v>
      </c>
    </row>
    <row r="278" spans="1:4" x14ac:dyDescent="0.2">
      <c r="A278" s="4">
        <v>442.81</v>
      </c>
      <c r="B278" s="4">
        <v>-7.0000000000000007E-2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-7.0000000000000007E-2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-7.0000000000000007E-2</v>
      </c>
      <c r="C281" s="3">
        <v>443.92099999999999</v>
      </c>
      <c r="D281" s="3">
        <v>0.5</v>
      </c>
    </row>
    <row r="282" spans="1:4" x14ac:dyDescent="0.2">
      <c r="A282" s="4">
        <v>444.29199999999997</v>
      </c>
      <c r="B282" s="4">
        <v>-7.0000000000000007E-2</v>
      </c>
      <c r="C282" s="3">
        <v>444.29199999999997</v>
      </c>
      <c r="D282" s="3">
        <v>0.5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0.5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0.5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0.5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0.5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0.5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0.5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0.5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0.5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0.5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0.5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0.5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0.49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0.49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0.49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0.49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0.49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0.49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0.49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0.49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0.49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0.49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0.48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0.48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0.48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0.48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0.48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0.47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0.47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0.47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0.47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0.47</v>
      </c>
    </row>
    <row r="316" spans="1:4" x14ac:dyDescent="0.2">
      <c r="A316" s="4">
        <v>456.863</v>
      </c>
      <c r="B316" s="4">
        <v>-7.0000000000000007E-2</v>
      </c>
      <c r="C316" s="3">
        <v>456.863</v>
      </c>
      <c r="D316" s="3">
        <v>0.46</v>
      </c>
    </row>
    <row r="317" spans="1:4" x14ac:dyDescent="0.2">
      <c r="A317" s="4">
        <v>457.23200000000003</v>
      </c>
      <c r="B317" s="4">
        <v>-7.0000000000000007E-2</v>
      </c>
      <c r="C317" s="3">
        <v>457.23200000000003</v>
      </c>
      <c r="D317" s="3">
        <v>0.46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0.46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0.46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0.46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0.46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0.46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0.46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0.46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0.45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0.45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0.45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0.45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0.45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0.44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0.44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0.44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0.44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0.44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0.44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0.43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0.43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0.43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0.43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0.43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0.42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0.42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0.42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0.42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0.42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0.41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0.41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0.41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0.41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0.41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0.4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0.4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0.4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0.4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0.39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0.39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0.39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0.39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0.38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0.38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0.38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0.38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0.38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0.37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0.37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0.34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0.33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0.32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0.32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0.31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0.31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0.31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0.31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0.3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0.28999999999999998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0.28999999999999998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0.28999999999999998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0.28999999999999998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0.28999999999999998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0.28000000000000003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0.28000000000000003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0.28000000000000003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0.28000000000000003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0.28000000000000003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0.27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0.27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0.27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0.27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0.26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0.26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0.26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0.26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0.26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0.25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0.25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0.25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0.25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0.25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0.24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0.24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0.24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0.24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0.24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0.23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0.23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0.23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0.23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0.23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0.23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0.22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0.22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0.22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0.22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0.22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0.22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0.21</v>
      </c>
    </row>
    <row r="444" spans="1:4" x14ac:dyDescent="0.2">
      <c r="A444" s="4">
        <v>503.75299999999999</v>
      </c>
      <c r="B444" s="4">
        <v>-0.06</v>
      </c>
      <c r="C444" s="3">
        <v>503.75299999999999</v>
      </c>
      <c r="D444" s="3">
        <v>0.21</v>
      </c>
    </row>
    <row r="445" spans="1:4" x14ac:dyDescent="0.2">
      <c r="A445" s="4">
        <v>504.11700000000002</v>
      </c>
      <c r="B445" s="4">
        <v>-0.06</v>
      </c>
      <c r="C445" s="3">
        <v>504.11700000000002</v>
      </c>
      <c r="D445" s="3">
        <v>0.21</v>
      </c>
    </row>
    <row r="446" spans="1:4" x14ac:dyDescent="0.2">
      <c r="A446" s="4">
        <v>504.48099999999999</v>
      </c>
      <c r="B446" s="4">
        <v>-0.06</v>
      </c>
      <c r="C446" s="3">
        <v>504.48099999999999</v>
      </c>
      <c r="D446" s="3">
        <v>0.21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0.21</v>
      </c>
    </row>
    <row r="448" spans="1:4" x14ac:dyDescent="0.2">
      <c r="A448" s="4">
        <v>505.20699999999999</v>
      </c>
      <c r="B448" s="4">
        <v>-0.06</v>
      </c>
      <c r="C448" s="3">
        <v>505.20699999999999</v>
      </c>
      <c r="D448" s="3">
        <v>0.21</v>
      </c>
    </row>
    <row r="449" spans="1:4" x14ac:dyDescent="0.2">
      <c r="A449" s="4">
        <v>505.57100000000003</v>
      </c>
      <c r="B449" s="4">
        <v>-0.06</v>
      </c>
      <c r="C449" s="3">
        <v>505.57100000000003</v>
      </c>
      <c r="D449" s="3">
        <v>0.2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0.2</v>
      </c>
    </row>
    <row r="451" spans="1:4" x14ac:dyDescent="0.2">
      <c r="A451" s="4">
        <v>506.298</v>
      </c>
      <c r="B451" s="4">
        <v>-0.06</v>
      </c>
      <c r="C451" s="3">
        <v>506.298</v>
      </c>
      <c r="D451" s="3">
        <v>0.2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0.2</v>
      </c>
    </row>
    <row r="453" spans="1:4" x14ac:dyDescent="0.2">
      <c r="A453" s="4">
        <v>507.024</v>
      </c>
      <c r="B453" s="4">
        <v>-0.06</v>
      </c>
      <c r="C453" s="3">
        <v>507.024</v>
      </c>
      <c r="D453" s="3">
        <v>0.2</v>
      </c>
    </row>
    <row r="454" spans="1:4" x14ac:dyDescent="0.2">
      <c r="A454" s="4">
        <v>507.387</v>
      </c>
      <c r="B454" s="4">
        <v>-0.06</v>
      </c>
      <c r="C454" s="3">
        <v>507.387</v>
      </c>
      <c r="D454" s="3">
        <v>0.2</v>
      </c>
    </row>
    <row r="455" spans="1:4" x14ac:dyDescent="0.2">
      <c r="A455" s="4">
        <v>507.75</v>
      </c>
      <c r="B455" s="4">
        <v>-0.06</v>
      </c>
      <c r="C455" s="3">
        <v>507.75</v>
      </c>
      <c r="D455" s="3">
        <v>0.2</v>
      </c>
    </row>
    <row r="456" spans="1:4" x14ac:dyDescent="0.2">
      <c r="A456" s="4">
        <v>508.11399999999998</v>
      </c>
      <c r="B456" s="4">
        <v>-0.06</v>
      </c>
      <c r="C456" s="3">
        <v>508.11399999999998</v>
      </c>
      <c r="D456" s="3">
        <v>0.19</v>
      </c>
    </row>
    <row r="457" spans="1:4" x14ac:dyDescent="0.2">
      <c r="A457" s="4">
        <v>508.47699999999998</v>
      </c>
      <c r="B457" s="4">
        <v>-0.06</v>
      </c>
      <c r="C457" s="3">
        <v>508.47699999999998</v>
      </c>
      <c r="D457" s="3">
        <v>0.19</v>
      </c>
    </row>
    <row r="458" spans="1:4" x14ac:dyDescent="0.2">
      <c r="A458" s="4">
        <v>508.84</v>
      </c>
      <c r="B458" s="4">
        <v>-0.06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-0.06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-0.06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-0.06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-0.06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-0.06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-0.06</v>
      </c>
      <c r="C464" s="3">
        <v>511.017</v>
      </c>
      <c r="D464" s="3">
        <v>0.18</v>
      </c>
    </row>
    <row r="465" spans="1:4" x14ac:dyDescent="0.2">
      <c r="A465" s="4">
        <v>511.38</v>
      </c>
      <c r="B465" s="4">
        <v>-0.06</v>
      </c>
      <c r="C465" s="3">
        <v>511.38</v>
      </c>
      <c r="D465" s="3">
        <v>0.18</v>
      </c>
    </row>
    <row r="466" spans="1:4" x14ac:dyDescent="0.2">
      <c r="A466" s="4">
        <v>511.74200000000002</v>
      </c>
      <c r="B466" s="4">
        <v>-0.06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-0.06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-0.06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-0.06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-0.06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-0.06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-0.06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-0.06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-0.06</v>
      </c>
      <c r="C474" s="3">
        <v>514.64200000000005</v>
      </c>
      <c r="D474" s="3">
        <v>0.17</v>
      </c>
    </row>
    <row r="475" spans="1:4" x14ac:dyDescent="0.2">
      <c r="A475" s="4">
        <v>515.00400000000002</v>
      </c>
      <c r="B475" s="4">
        <v>-0.06</v>
      </c>
      <c r="C475" s="3">
        <v>515.00400000000002</v>
      </c>
      <c r="D475" s="3">
        <v>0.17</v>
      </c>
    </row>
    <row r="476" spans="1:4" x14ac:dyDescent="0.2">
      <c r="A476" s="4">
        <v>515.36699999999996</v>
      </c>
      <c r="B476" s="4">
        <v>-0.06</v>
      </c>
      <c r="C476" s="3">
        <v>515.36699999999996</v>
      </c>
      <c r="D476" s="3">
        <v>0.17</v>
      </c>
    </row>
    <row r="477" spans="1:4" x14ac:dyDescent="0.2">
      <c r="A477" s="4">
        <v>515.72900000000004</v>
      </c>
      <c r="B477" s="4">
        <v>-0.06</v>
      </c>
      <c r="C477" s="3">
        <v>515.72900000000004</v>
      </c>
      <c r="D477" s="3">
        <v>0.17</v>
      </c>
    </row>
    <row r="478" spans="1:4" x14ac:dyDescent="0.2">
      <c r="A478" s="4">
        <v>516.09100000000001</v>
      </c>
      <c r="B478" s="4">
        <v>-0.06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-0.06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0.16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0.16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0.16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0.16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0.16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0.15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0.15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0.15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0.15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0.15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0.15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0.15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0.15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0.15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0.15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0.15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0.15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0.15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0.15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0.15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0.15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0.15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0.15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0.15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0.15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0.15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0.15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0.15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0.15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0.15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0.15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0.15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0.15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0.15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0.15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0.15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0.15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0.15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0.15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0.15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0.15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-0.05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-0.05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-0.05</v>
      </c>
      <c r="C555" s="3">
        <v>543.846</v>
      </c>
      <c r="D555" s="3">
        <v>0.16</v>
      </c>
    </row>
    <row r="556" spans="1:4" x14ac:dyDescent="0.2">
      <c r="A556" s="4">
        <v>544.20500000000004</v>
      </c>
      <c r="B556" s="4">
        <v>-0.05</v>
      </c>
      <c r="C556" s="3">
        <v>544.20500000000004</v>
      </c>
      <c r="D556" s="3">
        <v>0.16</v>
      </c>
    </row>
    <row r="557" spans="1:4" x14ac:dyDescent="0.2">
      <c r="A557" s="4">
        <v>544.56299999999999</v>
      </c>
      <c r="B557" s="4">
        <v>-0.05</v>
      </c>
      <c r="C557" s="3">
        <v>544.56299999999999</v>
      </c>
      <c r="D557" s="3">
        <v>0.16</v>
      </c>
    </row>
    <row r="558" spans="1:4" x14ac:dyDescent="0.2">
      <c r="A558" s="4">
        <v>544.92200000000003</v>
      </c>
      <c r="B558" s="4">
        <v>-0.05</v>
      </c>
      <c r="C558" s="3">
        <v>544.92200000000003</v>
      </c>
      <c r="D558" s="3">
        <v>0.16</v>
      </c>
    </row>
    <row r="559" spans="1:4" x14ac:dyDescent="0.2">
      <c r="A559" s="4">
        <v>545.28099999999995</v>
      </c>
      <c r="B559" s="4">
        <v>-0.05</v>
      </c>
      <c r="C559" s="3">
        <v>545.28099999999995</v>
      </c>
      <c r="D559" s="3">
        <v>0.16</v>
      </c>
    </row>
    <row r="560" spans="1:4" x14ac:dyDescent="0.2">
      <c r="A560" s="4">
        <v>545.63900000000001</v>
      </c>
      <c r="B560" s="4">
        <v>-0.05</v>
      </c>
      <c r="C560" s="3">
        <v>545.63900000000001</v>
      </c>
      <c r="D560" s="3">
        <v>0.16</v>
      </c>
    </row>
    <row r="561" spans="1:4" x14ac:dyDescent="0.2">
      <c r="A561" s="4">
        <v>545.99800000000005</v>
      </c>
      <c r="B561" s="4">
        <v>-0.05</v>
      </c>
      <c r="C561" s="3">
        <v>545.99800000000005</v>
      </c>
      <c r="D561" s="3">
        <v>0.16</v>
      </c>
    </row>
    <row r="562" spans="1:4" x14ac:dyDescent="0.2">
      <c r="A562" s="4">
        <v>546.35599999999999</v>
      </c>
      <c r="B562" s="4">
        <v>-0.05</v>
      </c>
      <c r="C562" s="3">
        <v>546.35599999999999</v>
      </c>
      <c r="D562" s="3">
        <v>0.16</v>
      </c>
    </row>
    <row r="563" spans="1:4" x14ac:dyDescent="0.2">
      <c r="A563" s="4">
        <v>546.71500000000003</v>
      </c>
      <c r="B563" s="4">
        <v>-0.05</v>
      </c>
      <c r="C563" s="3">
        <v>546.71500000000003</v>
      </c>
      <c r="D563" s="3">
        <v>0.16</v>
      </c>
    </row>
    <row r="564" spans="1:4" x14ac:dyDescent="0.2">
      <c r="A564" s="4">
        <v>547.07299999999998</v>
      </c>
      <c r="B564" s="4">
        <v>-0.05</v>
      </c>
      <c r="C564" s="3">
        <v>547.07299999999998</v>
      </c>
      <c r="D564" s="3">
        <v>0.16</v>
      </c>
    </row>
    <row r="565" spans="1:4" x14ac:dyDescent="0.2">
      <c r="A565" s="4">
        <v>547.43100000000004</v>
      </c>
      <c r="B565" s="4">
        <v>-0.05</v>
      </c>
      <c r="C565" s="3">
        <v>547.43100000000004</v>
      </c>
      <c r="D565" s="3">
        <v>0.16</v>
      </c>
    </row>
    <row r="566" spans="1:4" x14ac:dyDescent="0.2">
      <c r="A566" s="4">
        <v>547.79</v>
      </c>
      <c r="B566" s="4">
        <v>-0.05</v>
      </c>
      <c r="C566" s="3">
        <v>547.79</v>
      </c>
      <c r="D566" s="3">
        <v>0.16</v>
      </c>
    </row>
    <row r="567" spans="1:4" x14ac:dyDescent="0.2">
      <c r="A567" s="4">
        <v>548.14800000000002</v>
      </c>
      <c r="B567" s="4">
        <v>-0.05</v>
      </c>
      <c r="C567" s="3">
        <v>548.14800000000002</v>
      </c>
      <c r="D567" s="3">
        <v>0.16</v>
      </c>
    </row>
    <row r="568" spans="1:4" x14ac:dyDescent="0.2">
      <c r="A568" s="4">
        <v>548.50599999999997</v>
      </c>
      <c r="B568" s="4">
        <v>-0.05</v>
      </c>
      <c r="C568" s="3">
        <v>548.50599999999997</v>
      </c>
      <c r="D568" s="3">
        <v>0.16</v>
      </c>
    </row>
    <row r="569" spans="1:4" x14ac:dyDescent="0.2">
      <c r="A569" s="4">
        <v>548.86400000000003</v>
      </c>
      <c r="B569" s="4">
        <v>-0.05</v>
      </c>
      <c r="C569" s="3">
        <v>548.86400000000003</v>
      </c>
      <c r="D569" s="3">
        <v>0.16</v>
      </c>
    </row>
    <row r="570" spans="1:4" x14ac:dyDescent="0.2">
      <c r="A570" s="4">
        <v>549.22199999999998</v>
      </c>
      <c r="B570" s="4">
        <v>-0.05</v>
      </c>
      <c r="C570" s="3">
        <v>549.22199999999998</v>
      </c>
      <c r="D570" s="3">
        <v>0.16</v>
      </c>
    </row>
    <row r="571" spans="1:4" x14ac:dyDescent="0.2">
      <c r="A571" s="4">
        <v>549.58000000000004</v>
      </c>
      <c r="B571" s="4">
        <v>-0.05</v>
      </c>
      <c r="C571" s="3">
        <v>549.58000000000004</v>
      </c>
      <c r="D571" s="3">
        <v>0.16</v>
      </c>
    </row>
    <row r="572" spans="1:4" x14ac:dyDescent="0.2">
      <c r="A572" s="4">
        <v>549.93899999999996</v>
      </c>
      <c r="B572" s="4">
        <v>-0.05</v>
      </c>
      <c r="C572" s="3">
        <v>549.93899999999996</v>
      </c>
      <c r="D572" s="3">
        <v>0.16</v>
      </c>
    </row>
    <row r="573" spans="1:4" x14ac:dyDescent="0.2">
      <c r="A573" s="4">
        <v>550.29700000000003</v>
      </c>
      <c r="B573" s="4">
        <v>-0.05</v>
      </c>
      <c r="C573" s="3">
        <v>550.29700000000003</v>
      </c>
      <c r="D573" s="3">
        <v>0.16</v>
      </c>
    </row>
    <row r="574" spans="1:4" x14ac:dyDescent="0.2">
      <c r="A574" s="4">
        <v>550.654</v>
      </c>
      <c r="B574" s="4">
        <v>-0.05</v>
      </c>
      <c r="C574" s="3">
        <v>550.654</v>
      </c>
      <c r="D574" s="3">
        <v>0.17</v>
      </c>
    </row>
    <row r="575" spans="1:4" x14ac:dyDescent="0.2">
      <c r="A575" s="4">
        <v>551.01199999999994</v>
      </c>
      <c r="B575" s="4">
        <v>-0.05</v>
      </c>
      <c r="C575" s="3">
        <v>551.01199999999994</v>
      </c>
      <c r="D575" s="3">
        <v>0.17</v>
      </c>
    </row>
    <row r="576" spans="1:4" x14ac:dyDescent="0.2">
      <c r="A576" s="4">
        <v>551.37</v>
      </c>
      <c r="B576" s="4">
        <v>-0.05</v>
      </c>
      <c r="C576" s="3">
        <v>551.37</v>
      </c>
      <c r="D576" s="3">
        <v>0.17</v>
      </c>
    </row>
    <row r="577" spans="1:4" x14ac:dyDescent="0.2">
      <c r="A577" s="4">
        <v>551.72799999999995</v>
      </c>
      <c r="B577" s="4">
        <v>-0.05</v>
      </c>
      <c r="C577" s="3">
        <v>551.72799999999995</v>
      </c>
      <c r="D577" s="3">
        <v>0.17</v>
      </c>
    </row>
    <row r="578" spans="1:4" x14ac:dyDescent="0.2">
      <c r="A578" s="4">
        <v>552.08600000000001</v>
      </c>
      <c r="B578" s="4">
        <v>-0.05</v>
      </c>
      <c r="C578" s="3">
        <v>552.08600000000001</v>
      </c>
      <c r="D578" s="3">
        <v>0.17</v>
      </c>
    </row>
    <row r="579" spans="1:4" x14ac:dyDescent="0.2">
      <c r="A579" s="4">
        <v>552.44399999999996</v>
      </c>
      <c r="B579" s="4">
        <v>-0.05</v>
      </c>
      <c r="C579" s="3">
        <v>552.44399999999996</v>
      </c>
      <c r="D579" s="3">
        <v>0.17</v>
      </c>
    </row>
    <row r="580" spans="1:4" x14ac:dyDescent="0.2">
      <c r="A580" s="4">
        <v>552.80100000000004</v>
      </c>
      <c r="B580" s="4">
        <v>-0.05</v>
      </c>
      <c r="C580" s="3">
        <v>552.80100000000004</v>
      </c>
      <c r="D580" s="3">
        <v>0.17</v>
      </c>
    </row>
    <row r="581" spans="1:4" x14ac:dyDescent="0.2">
      <c r="A581" s="4">
        <v>553.15899999999999</v>
      </c>
      <c r="B581" s="4">
        <v>-0.05</v>
      </c>
      <c r="C581" s="3">
        <v>553.15899999999999</v>
      </c>
      <c r="D581" s="3">
        <v>0.17</v>
      </c>
    </row>
    <row r="582" spans="1:4" x14ac:dyDescent="0.2">
      <c r="A582" s="4">
        <v>553.51599999999996</v>
      </c>
      <c r="B582" s="4">
        <v>-0.05</v>
      </c>
      <c r="C582" s="3">
        <v>553.51599999999996</v>
      </c>
      <c r="D582" s="3">
        <v>0.17</v>
      </c>
    </row>
    <row r="583" spans="1:4" x14ac:dyDescent="0.2">
      <c r="A583" s="4">
        <v>553.87400000000002</v>
      </c>
      <c r="B583" s="4">
        <v>-0.05</v>
      </c>
      <c r="C583" s="3">
        <v>553.87400000000002</v>
      </c>
      <c r="D583" s="3">
        <v>0.17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0.17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0.17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0.17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0.17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0.18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0.18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0.18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0.18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0.18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0.18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0.18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0.18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0.18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0.18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0.18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0.18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0.18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0.19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0.19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0.19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0.19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0.19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0.19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0.19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0.19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0.19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0.19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0.19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0.19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0.19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0.2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0.2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0.2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0.2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0.2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0.2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0.2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0.2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0.2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0.2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0.2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0.2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0.2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0.21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0.21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0.21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0.21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0.21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0.21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0.21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0.21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0.21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0.21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0.21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0.21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0.21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0.21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0.21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0.21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0.21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0.21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0.21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0.21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0.21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0.21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0.21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0.21</v>
      </c>
    </row>
    <row r="651" spans="1:4" x14ac:dyDescent="0.2">
      <c r="A651" s="4">
        <v>578.08299999999997</v>
      </c>
      <c r="B651" s="4">
        <v>-0.04</v>
      </c>
      <c r="C651" s="3">
        <v>578.08299999999997</v>
      </c>
      <c r="D651" s="3">
        <v>0.21</v>
      </c>
    </row>
    <row r="652" spans="1:4" x14ac:dyDescent="0.2">
      <c r="A652" s="4">
        <v>578.43799999999999</v>
      </c>
      <c r="B652" s="4">
        <v>-0.04</v>
      </c>
      <c r="C652" s="3">
        <v>578.43799999999999</v>
      </c>
      <c r="D652" s="3">
        <v>0.21</v>
      </c>
    </row>
    <row r="653" spans="1:4" x14ac:dyDescent="0.2">
      <c r="A653" s="4">
        <v>578.79200000000003</v>
      </c>
      <c r="B653" s="4">
        <v>-0.04</v>
      </c>
      <c r="C653" s="3">
        <v>578.79200000000003</v>
      </c>
      <c r="D653" s="3">
        <v>0.21</v>
      </c>
    </row>
    <row r="654" spans="1:4" x14ac:dyDescent="0.2">
      <c r="A654" s="4">
        <v>579.14700000000005</v>
      </c>
      <c r="B654" s="4">
        <v>-0.04</v>
      </c>
      <c r="C654" s="3">
        <v>579.14700000000005</v>
      </c>
      <c r="D654" s="3">
        <v>0.21</v>
      </c>
    </row>
    <row r="655" spans="1:4" x14ac:dyDescent="0.2">
      <c r="A655" s="4">
        <v>579.50099999999998</v>
      </c>
      <c r="B655" s="4">
        <v>-0.04</v>
      </c>
      <c r="C655" s="3">
        <v>579.50099999999998</v>
      </c>
      <c r="D655" s="3">
        <v>0.21</v>
      </c>
    </row>
    <row r="656" spans="1:4" x14ac:dyDescent="0.2">
      <c r="A656" s="4">
        <v>579.85500000000002</v>
      </c>
      <c r="B656" s="4">
        <v>-0.04</v>
      </c>
      <c r="C656" s="3">
        <v>579.85500000000002</v>
      </c>
      <c r="D656" s="3">
        <v>0.21</v>
      </c>
    </row>
    <row r="657" spans="1:4" x14ac:dyDescent="0.2">
      <c r="A657" s="4">
        <v>580.21</v>
      </c>
      <c r="B657" s="4">
        <v>-0.04</v>
      </c>
      <c r="C657" s="3">
        <v>580.21</v>
      </c>
      <c r="D657" s="3">
        <v>0.21</v>
      </c>
    </row>
    <row r="658" spans="1:4" x14ac:dyDescent="0.2">
      <c r="A658" s="4">
        <v>580.56399999999996</v>
      </c>
      <c r="B658" s="4">
        <v>-0.04</v>
      </c>
      <c r="C658" s="3">
        <v>580.56399999999996</v>
      </c>
      <c r="D658" s="3">
        <v>0.21</v>
      </c>
    </row>
    <row r="659" spans="1:4" x14ac:dyDescent="0.2">
      <c r="A659" s="4">
        <v>580.91800000000001</v>
      </c>
      <c r="B659" s="4">
        <v>-0.04</v>
      </c>
      <c r="C659" s="3">
        <v>580.91800000000001</v>
      </c>
      <c r="D659" s="3">
        <v>0.21</v>
      </c>
    </row>
    <row r="660" spans="1:4" x14ac:dyDescent="0.2">
      <c r="A660" s="4">
        <v>581.27200000000005</v>
      </c>
      <c r="B660" s="4">
        <v>-0.04</v>
      </c>
      <c r="C660" s="3">
        <v>581.27200000000005</v>
      </c>
      <c r="D660" s="3">
        <v>0.21</v>
      </c>
    </row>
    <row r="661" spans="1:4" x14ac:dyDescent="0.2">
      <c r="A661" s="4">
        <v>581.62599999999998</v>
      </c>
      <c r="B661" s="4">
        <v>-0.04</v>
      </c>
      <c r="C661" s="3">
        <v>581.62599999999998</v>
      </c>
      <c r="D661" s="3">
        <v>0.21</v>
      </c>
    </row>
    <row r="662" spans="1:4" x14ac:dyDescent="0.2">
      <c r="A662" s="4">
        <v>581.98</v>
      </c>
      <c r="B662" s="4">
        <v>-0.04</v>
      </c>
      <c r="C662" s="3">
        <v>581.98</v>
      </c>
      <c r="D662" s="3">
        <v>0.21</v>
      </c>
    </row>
    <row r="663" spans="1:4" x14ac:dyDescent="0.2">
      <c r="A663" s="4">
        <v>582.33399999999995</v>
      </c>
      <c r="B663" s="4">
        <v>-0.04</v>
      </c>
      <c r="C663" s="3">
        <v>582.33399999999995</v>
      </c>
      <c r="D663" s="3">
        <v>0.21</v>
      </c>
    </row>
    <row r="664" spans="1:4" x14ac:dyDescent="0.2">
      <c r="A664" s="4">
        <v>582.68799999999999</v>
      </c>
      <c r="B664" s="4">
        <v>-0.04</v>
      </c>
      <c r="C664" s="3">
        <v>582.68799999999999</v>
      </c>
      <c r="D664" s="3">
        <v>0.21</v>
      </c>
    </row>
    <row r="665" spans="1:4" x14ac:dyDescent="0.2">
      <c r="A665" s="4">
        <v>583.04200000000003</v>
      </c>
      <c r="B665" s="4">
        <v>-0.04</v>
      </c>
      <c r="C665" s="3">
        <v>583.04200000000003</v>
      </c>
      <c r="D665" s="3">
        <v>0.21</v>
      </c>
    </row>
    <row r="666" spans="1:4" x14ac:dyDescent="0.2">
      <c r="A666" s="4">
        <v>583.39599999999996</v>
      </c>
      <c r="B666" s="4">
        <v>-0.04</v>
      </c>
      <c r="C666" s="3">
        <v>583.39599999999996</v>
      </c>
      <c r="D666" s="3">
        <v>0.21</v>
      </c>
    </row>
    <row r="667" spans="1:4" x14ac:dyDescent="0.2">
      <c r="A667" s="4">
        <v>583.75</v>
      </c>
      <c r="B667" s="4">
        <v>-0.04</v>
      </c>
      <c r="C667" s="3">
        <v>583.75</v>
      </c>
      <c r="D667" s="3">
        <v>0.21</v>
      </c>
    </row>
    <row r="668" spans="1:4" x14ac:dyDescent="0.2">
      <c r="A668" s="4">
        <v>584.10299999999995</v>
      </c>
      <c r="B668" s="4">
        <v>-0.04</v>
      </c>
      <c r="C668" s="3">
        <v>584.10299999999995</v>
      </c>
      <c r="D668" s="3">
        <v>0.21</v>
      </c>
    </row>
    <row r="669" spans="1:4" x14ac:dyDescent="0.2">
      <c r="A669" s="4">
        <v>584.45699999999999</v>
      </c>
      <c r="B669" s="4">
        <v>-0.04</v>
      </c>
      <c r="C669" s="3">
        <v>584.45699999999999</v>
      </c>
      <c r="D669" s="3">
        <v>0.21</v>
      </c>
    </row>
    <row r="670" spans="1:4" x14ac:dyDescent="0.2">
      <c r="A670" s="4">
        <v>584.81100000000004</v>
      </c>
      <c r="B670" s="4">
        <v>-0.04</v>
      </c>
      <c r="C670" s="3">
        <v>584.81100000000004</v>
      </c>
      <c r="D670" s="3">
        <v>0.21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0.21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0.21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0.21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0.21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0.2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0.2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0.2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0.2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0.2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0.19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0.19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0.19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0.19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0.19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0.19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0.19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0.19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0.18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0.18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0.18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0.18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0.18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0.18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0.17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0.17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0.17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0.17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0.17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0.17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0.16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0.16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0.16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0.16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0.16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0.16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0.15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0.15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0.15</v>
      </c>
    </row>
    <row r="713" spans="1:4" x14ac:dyDescent="0.2">
      <c r="A713" s="4">
        <v>599.976</v>
      </c>
      <c r="B713" s="4">
        <v>-0.03</v>
      </c>
      <c r="C713" s="3">
        <v>599.976</v>
      </c>
      <c r="D713" s="3">
        <v>0.15</v>
      </c>
    </row>
    <row r="714" spans="1:4" x14ac:dyDescent="0.2">
      <c r="A714" s="4">
        <v>600.32799999999997</v>
      </c>
      <c r="B714" s="4">
        <v>-0.03</v>
      </c>
      <c r="C714" s="3">
        <v>600.32799999999997</v>
      </c>
      <c r="D714" s="3">
        <v>0.15</v>
      </c>
    </row>
    <row r="715" spans="1:4" x14ac:dyDescent="0.2">
      <c r="A715" s="4">
        <v>600.67899999999997</v>
      </c>
      <c r="B715" s="4">
        <v>-0.03</v>
      </c>
      <c r="C715" s="3">
        <v>600.67899999999997</v>
      </c>
      <c r="D715" s="3">
        <v>0.14000000000000001</v>
      </c>
    </row>
    <row r="716" spans="1:4" x14ac:dyDescent="0.2">
      <c r="A716" s="4">
        <v>601.03099999999995</v>
      </c>
      <c r="B716" s="4">
        <v>-0.03</v>
      </c>
      <c r="C716" s="3">
        <v>601.03099999999995</v>
      </c>
      <c r="D716" s="3">
        <v>0.14000000000000001</v>
      </c>
    </row>
    <row r="717" spans="1:4" x14ac:dyDescent="0.2">
      <c r="A717" s="4">
        <v>601.38199999999995</v>
      </c>
      <c r="B717" s="4">
        <v>-0.03</v>
      </c>
      <c r="C717" s="3">
        <v>601.38199999999995</v>
      </c>
      <c r="D717" s="3">
        <v>0.14000000000000001</v>
      </c>
    </row>
    <row r="718" spans="1:4" x14ac:dyDescent="0.2">
      <c r="A718" s="4">
        <v>601.73400000000004</v>
      </c>
      <c r="B718" s="4">
        <v>-0.03</v>
      </c>
      <c r="C718" s="3">
        <v>601.73400000000004</v>
      </c>
      <c r="D718" s="3">
        <v>0.14000000000000001</v>
      </c>
    </row>
    <row r="719" spans="1:4" x14ac:dyDescent="0.2">
      <c r="A719" s="4">
        <v>602.08500000000004</v>
      </c>
      <c r="B719" s="4">
        <v>-0.03</v>
      </c>
      <c r="C719" s="3">
        <v>602.08500000000004</v>
      </c>
      <c r="D719" s="3">
        <v>0.14000000000000001</v>
      </c>
    </row>
    <row r="720" spans="1:4" x14ac:dyDescent="0.2">
      <c r="A720" s="4">
        <v>602.43700000000001</v>
      </c>
      <c r="B720" s="4">
        <v>-0.03</v>
      </c>
      <c r="C720" s="3">
        <v>602.43700000000001</v>
      </c>
      <c r="D720" s="3">
        <v>0.13</v>
      </c>
    </row>
    <row r="721" spans="1:4" x14ac:dyDescent="0.2">
      <c r="A721" s="4">
        <v>602.78800000000001</v>
      </c>
      <c r="B721" s="4">
        <v>-0.03</v>
      </c>
      <c r="C721" s="3">
        <v>602.78800000000001</v>
      </c>
      <c r="D721" s="3">
        <v>0.13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0.13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0.13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0.13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0.12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0.12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0.12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0.12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0.12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0.11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0.11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0.11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0.11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0.09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0.09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7.0000000000000007E-2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0.01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0.01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0.01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0.01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0.01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0.01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-0.02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-0.02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-0.02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-0.02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-0.02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1.52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1.53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1.55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1.61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1.63</v>
      </c>
    </row>
    <row r="1836" spans="1:4" x14ac:dyDescent="0.2">
      <c r="A1836" s="4">
        <v>964.19299999999998</v>
      </c>
      <c r="B1836" s="4">
        <v>1.64</v>
      </c>
      <c r="C1836" s="3">
        <v>964.19299999999998</v>
      </c>
      <c r="D1836" s="3">
        <v>1.63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1.63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1.62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1.63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1.76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1.66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1.65</v>
      </c>
      <c r="C1857" s="3">
        <v>970.37699999999995</v>
      </c>
      <c r="D1857" s="3">
        <v>1.77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1.64</v>
      </c>
      <c r="C1859" s="3">
        <v>970.96500000000003</v>
      </c>
      <c r="D1859" s="3">
        <v>1.75</v>
      </c>
    </row>
    <row r="1860" spans="1:4" x14ac:dyDescent="0.2">
      <c r="A1860" s="4">
        <v>971.25900000000001</v>
      </c>
      <c r="B1860" s="4">
        <v>1.63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1.62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1.75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1.79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1.68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1.65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1.65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1.68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1.61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1.62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1.59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1.56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1.54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1.54</v>
      </c>
      <c r="C1899" s="3">
        <v>982.673</v>
      </c>
      <c r="D1899" s="3">
        <v>1.6</v>
      </c>
    </row>
    <row r="1900" spans="1:4" x14ac:dyDescent="0.2">
      <c r="A1900" s="4">
        <v>982.96400000000006</v>
      </c>
      <c r="B1900" s="4">
        <v>1.54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1.54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1.57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1.62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1.54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1.66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1.65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1.64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1.45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1.45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1.45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1.45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1.59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1.39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1.37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1.44</v>
      </c>
    </row>
    <row r="1958" spans="1:4" x14ac:dyDescent="0.2">
      <c r="A1958" s="4">
        <v>999.77800000000002</v>
      </c>
      <c r="B1958" s="4">
        <v>1.37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1.32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1.3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1.32</v>
      </c>
      <c r="C1972" s="3">
        <v>1003.808</v>
      </c>
      <c r="D1972" s="3">
        <v>1.44</v>
      </c>
    </row>
    <row r="1973" spans="1:4" x14ac:dyDescent="0.2">
      <c r="A1973" s="4">
        <v>1004.095</v>
      </c>
      <c r="B1973" s="4">
        <v>1.3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1.26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1.4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1.26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1.25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1.25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1.34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1.39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1.18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1.23</v>
      </c>
      <c r="C2002" s="3">
        <v>1012.4059999999999</v>
      </c>
      <c r="D2002" s="3">
        <v>1.19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1.1000000000000001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1.08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1.06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1.1000000000000001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1.05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0.98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0.97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0.97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0.95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0.93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0.95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0.98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0.96</v>
      </c>
      <c r="C2031" s="3">
        <v>1020.669</v>
      </c>
      <c r="D2031" s="3">
        <v>0.98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0.99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0.94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0.87</v>
      </c>
      <c r="C2042" s="3">
        <v>1023.7910000000001</v>
      </c>
      <c r="D2042" s="3">
        <v>0.92</v>
      </c>
    </row>
    <row r="2043" spans="1:4" x14ac:dyDescent="0.2">
      <c r="A2043" s="4">
        <v>1024.0740000000001</v>
      </c>
      <c r="B2043" s="4">
        <v>0.84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0.83</v>
      </c>
      <c r="C2044" s="3">
        <v>1024.3579999999999</v>
      </c>
      <c r="D2044" s="3">
        <v>0.88</v>
      </c>
    </row>
    <row r="2045" spans="1:4" x14ac:dyDescent="0.2">
      <c r="A2045" s="4">
        <v>1024.6410000000001</v>
      </c>
      <c r="B2045" s="4">
        <v>0.82</v>
      </c>
      <c r="C2045" s="3">
        <v>1024.6410000000001</v>
      </c>
      <c r="D2045" s="3">
        <v>0.85</v>
      </c>
    </row>
    <row r="2046" spans="1:4" x14ac:dyDescent="0.2">
      <c r="A2046" s="4">
        <v>1024.924</v>
      </c>
      <c r="B2046" s="4">
        <v>0.82</v>
      </c>
      <c r="C2046" s="3">
        <v>1024.924</v>
      </c>
      <c r="D2046" s="3">
        <v>0.85</v>
      </c>
    </row>
    <row r="2047" spans="1:4" x14ac:dyDescent="0.2">
      <c r="A2047" s="4">
        <v>1025.2070000000001</v>
      </c>
      <c r="B2047" s="4">
        <v>0.8</v>
      </c>
      <c r="C2047" s="3">
        <v>1025.2070000000001</v>
      </c>
      <c r="D2047" s="3">
        <v>0.84</v>
      </c>
    </row>
    <row r="2048" spans="1:4" x14ac:dyDescent="0.2">
      <c r="A2048" s="4">
        <v>1025.491</v>
      </c>
      <c r="B2048" s="4">
        <v>0.8</v>
      </c>
      <c r="C2048" s="3">
        <v>1025.491</v>
      </c>
      <c r="D2048" s="3">
        <v>0.83</v>
      </c>
    </row>
    <row r="2049" spans="1:4" x14ac:dyDescent="0.2">
      <c r="A2049" s="4">
        <v>1025.7739999999999</v>
      </c>
      <c r="B2049" s="4">
        <v>0.82</v>
      </c>
      <c r="C2049" s="3">
        <v>1025.7739999999999</v>
      </c>
      <c r="D2049" s="3">
        <v>0.84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0.87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0.12</v>
      </c>
      <c r="H3" s="5">
        <f>B252</f>
        <v>0.06</v>
      </c>
      <c r="I3" s="5">
        <f>B650</f>
        <v>7.0000000000000007E-2</v>
      </c>
      <c r="J3" s="5">
        <f>B1091</f>
        <v>0.15</v>
      </c>
      <c r="K3" s="6">
        <f>D252</f>
        <v>0.71</v>
      </c>
      <c r="L3" s="6">
        <f>D650</f>
        <v>0.37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1.1100000000000001</v>
      </c>
      <c r="C4" s="3">
        <v>339.73</v>
      </c>
      <c r="D4" s="3">
        <v>-0.09</v>
      </c>
    </row>
    <row r="5" spans="1:16" x14ac:dyDescent="0.2">
      <c r="A5" s="4">
        <v>340.11099999999999</v>
      </c>
      <c r="B5" s="4">
        <v>7.0000000000000007E-2</v>
      </c>
      <c r="C5" s="3">
        <v>340.11099999999999</v>
      </c>
      <c r="D5" s="3">
        <v>-0.25</v>
      </c>
    </row>
    <row r="6" spans="1:16" x14ac:dyDescent="0.2">
      <c r="A6" s="4">
        <v>340.49299999999999</v>
      </c>
      <c r="B6" s="4">
        <v>-0.13</v>
      </c>
      <c r="C6" s="3">
        <v>340.49299999999999</v>
      </c>
      <c r="D6" s="3">
        <v>-0.27</v>
      </c>
    </row>
    <row r="7" spans="1:16" x14ac:dyDescent="0.2">
      <c r="A7" s="4">
        <v>340.875</v>
      </c>
      <c r="B7" s="4">
        <v>-0.59</v>
      </c>
      <c r="C7" s="3">
        <v>340.875</v>
      </c>
      <c r="D7" s="3">
        <v>-0.68</v>
      </c>
    </row>
    <row r="8" spans="1:16" x14ac:dyDescent="0.2">
      <c r="A8" s="4">
        <v>341.25599999999997</v>
      </c>
      <c r="B8" s="4">
        <v>-0.81</v>
      </c>
      <c r="C8" s="3">
        <v>341.25599999999997</v>
      </c>
      <c r="D8" s="3">
        <v>-0.76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2.25</v>
      </c>
      <c r="H11" s="8"/>
    </row>
    <row r="12" spans="1:16" x14ac:dyDescent="0.2">
      <c r="A12" s="4">
        <v>342.78199999999998</v>
      </c>
      <c r="B12" s="4">
        <v>0.02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-0.7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-0.39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0.55000000000000004</v>
      </c>
    </row>
    <row r="17" spans="1:4" x14ac:dyDescent="0.2">
      <c r="A17" s="4">
        <v>344.68799999999999</v>
      </c>
      <c r="B17" s="4">
        <v>0.22</v>
      </c>
      <c r="C17" s="3">
        <v>344.68799999999999</v>
      </c>
      <c r="D17" s="3">
        <v>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-0.48</v>
      </c>
      <c r="C20" s="3">
        <v>345.83100000000002</v>
      </c>
      <c r="D20" s="3">
        <v>-0.76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-0.74</v>
      </c>
      <c r="C22" s="3">
        <v>346.59300000000002</v>
      </c>
      <c r="D22" s="3">
        <v>-0.6</v>
      </c>
    </row>
    <row r="23" spans="1:4" x14ac:dyDescent="0.2">
      <c r="A23" s="4">
        <v>346.97399999999999</v>
      </c>
      <c r="B23" s="4">
        <v>-0.14000000000000001</v>
      </c>
      <c r="C23" s="3">
        <v>346.97399999999999</v>
      </c>
      <c r="D23" s="3">
        <v>0.12</v>
      </c>
    </row>
    <row r="24" spans="1:4" x14ac:dyDescent="0.2">
      <c r="A24" s="4">
        <v>347.35500000000002</v>
      </c>
      <c r="B24" s="4">
        <v>0.01</v>
      </c>
      <c r="C24" s="3">
        <v>347.35500000000002</v>
      </c>
      <c r="D24" s="3">
        <v>0.21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0.16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0.34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0.38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0.38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0.37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0.37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0.39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0.38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0.1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0.4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0.39</v>
      </c>
    </row>
    <row r="90" spans="1:4" x14ac:dyDescent="0.2">
      <c r="A90" s="4">
        <v>372.40800000000002</v>
      </c>
      <c r="B90" s="4">
        <v>0.08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0.08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0.42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0.42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0.42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0.43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0.44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0.45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0.45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0.45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0.45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0.46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0.48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0.48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0.48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0.49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0.49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0.5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0.5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0.5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0.51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0.51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0.51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0.51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0.51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0.52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0.52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0.52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0.52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0.52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0.52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0.53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0.53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0.53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0.53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0.53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0.55000000000000004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0.55000000000000004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0.55000000000000004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0.56000000000000005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0.56999999999999995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0.56000000000000005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0.56999999999999995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0.56999999999999995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0.56999999999999995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0.56999999999999995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0.56999999999999995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0.56999999999999995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0.57999999999999996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0.56999999999999995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0.57999999999999996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0.57999999999999996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0.57999999999999996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0.57999999999999996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0.59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0.59</v>
      </c>
    </row>
    <row r="181" spans="1:4" x14ac:dyDescent="0.2">
      <c r="A181" s="4">
        <v>406.66500000000002</v>
      </c>
      <c r="B181" s="4">
        <v>0.06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0.59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0.6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0.6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0.6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0.6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0.61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0.61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0.62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0.62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0.62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0.62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0.62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0.62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0.62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0.62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0.63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0.63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0.63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0.64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0.64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0.64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0.65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0.65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0.65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0.65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0.65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0.65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0.65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0.65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0.66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0.66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0.66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0.67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0.67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0.67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0.67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0.67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0.67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0.67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0.67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0.67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0.68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0.68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0.68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0.68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0.68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0.68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0.68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0.68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0.68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0.68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0.68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0.69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0.69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0.69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0.7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0.7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0.7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0.7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0.7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0.7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0.7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0.71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0.71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0.71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0.71</v>
      </c>
    </row>
    <row r="249" spans="1:4" x14ac:dyDescent="0.2">
      <c r="A249" s="4">
        <v>432.04399999999998</v>
      </c>
      <c r="B249" s="4">
        <v>0.06</v>
      </c>
      <c r="C249" s="3">
        <v>432.04399999999998</v>
      </c>
      <c r="D249" s="3">
        <v>0.71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0.71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0.71</v>
      </c>
    </row>
    <row r="252" spans="1:4" x14ac:dyDescent="0.2">
      <c r="A252" s="4">
        <v>433.15899999999999</v>
      </c>
      <c r="B252" s="4">
        <v>0.06</v>
      </c>
      <c r="C252" s="3">
        <v>433.15899999999999</v>
      </c>
      <c r="D252" s="3">
        <v>0.71</v>
      </c>
    </row>
    <row r="253" spans="1:4" x14ac:dyDescent="0.2">
      <c r="A253" s="4">
        <v>433.53100000000001</v>
      </c>
      <c r="B253" s="4">
        <v>0.06</v>
      </c>
      <c r="C253" s="3">
        <v>433.53100000000001</v>
      </c>
      <c r="D253" s="3">
        <v>0.71</v>
      </c>
    </row>
    <row r="254" spans="1:4" x14ac:dyDescent="0.2">
      <c r="A254" s="4">
        <v>433.90300000000002</v>
      </c>
      <c r="B254" s="4">
        <v>0.06</v>
      </c>
      <c r="C254" s="3">
        <v>433.90300000000002</v>
      </c>
      <c r="D254" s="3">
        <v>0.71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0.71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0.71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0.71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0.72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0.72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0.72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0.72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0.72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0.72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0.72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0.72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0.72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0.72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0.72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0.73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0.73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0.72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0.72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0.73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0.72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0.72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0.72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0.72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0.72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0.72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0.72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0.72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0.72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0.72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0.72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0.72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0.72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0.72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0.72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0.72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0.71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0.71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0.71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0.71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0.71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0.71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0.71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0.71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0.71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0.71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0.71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0.71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0.71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0.7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0.7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0.7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0.7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0.69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0.69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0.69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0.69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0.69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0.69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0.68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0.68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0.68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0.68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0.67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0.67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0.67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0.67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0.67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0.67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0.67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0.67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0.66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0.66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0.66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0.66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0.65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0.65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0.65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0.65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0.65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0.64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0.64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0.64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0.64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0.63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0.63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0.63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0.63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0.63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0.62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0.62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0.62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0.61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0.61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0.61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0.61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0.61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0.61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0.6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0.6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0.6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0.6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0.59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0.59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0.59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0.59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0.57999999999999996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0.57999999999999996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0.57999999999999996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0.57999999999999996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0.56999999999999995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0.56999999999999995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0.56999999999999995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0.56999999999999995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0.56000000000000005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0.56000000000000005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0.56000000000000005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0.56000000000000005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0.55000000000000004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0.55000000000000004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0.55000000000000004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0.55000000000000004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0.54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0.54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0.54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0.53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0.53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0.52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0.51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0.5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0.49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0.49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0.48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0.48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0.48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0.47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0.47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0.47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0.47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0.46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0.46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0.46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0.45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0.45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0.44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0.44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0.44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0.43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0.43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0.42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0.41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7.0000000000000007E-2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0.39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0.36</v>
      </c>
    </row>
    <row r="455" spans="1:4" x14ac:dyDescent="0.2">
      <c r="A455" s="4">
        <v>507.75</v>
      </c>
      <c r="B455" s="4">
        <v>7.0000000000000007E-2</v>
      </c>
      <c r="C455" s="3">
        <v>507.75</v>
      </c>
      <c r="D455" s="3">
        <v>0.36</v>
      </c>
    </row>
    <row r="456" spans="1:4" x14ac:dyDescent="0.2">
      <c r="A456" s="4">
        <v>508.11399999999998</v>
      </c>
      <c r="B456" s="4">
        <v>7.0000000000000007E-2</v>
      </c>
      <c r="C456" s="3">
        <v>508.11399999999998</v>
      </c>
      <c r="D456" s="3">
        <v>0.36</v>
      </c>
    </row>
    <row r="457" spans="1:4" x14ac:dyDescent="0.2">
      <c r="A457" s="4">
        <v>508.47699999999998</v>
      </c>
      <c r="B457" s="4">
        <v>7.0000000000000007E-2</v>
      </c>
      <c r="C457" s="3">
        <v>508.47699999999998</v>
      </c>
      <c r="D457" s="3">
        <v>0.36</v>
      </c>
    </row>
    <row r="458" spans="1:4" x14ac:dyDescent="0.2">
      <c r="A458" s="4">
        <v>508.84</v>
      </c>
      <c r="B458" s="4">
        <v>7.0000000000000007E-2</v>
      </c>
      <c r="C458" s="3">
        <v>508.84</v>
      </c>
      <c r="D458" s="3">
        <v>0.36</v>
      </c>
    </row>
    <row r="459" spans="1:4" x14ac:dyDescent="0.2">
      <c r="A459" s="4">
        <v>509.20299999999997</v>
      </c>
      <c r="B459" s="4">
        <v>7.0000000000000007E-2</v>
      </c>
      <c r="C459" s="3">
        <v>509.20299999999997</v>
      </c>
      <c r="D459" s="3">
        <v>0.35</v>
      </c>
    </row>
    <row r="460" spans="1:4" x14ac:dyDescent="0.2">
      <c r="A460" s="4">
        <v>509.565</v>
      </c>
      <c r="B460" s="4">
        <v>7.0000000000000007E-2</v>
      </c>
      <c r="C460" s="3">
        <v>509.565</v>
      </c>
      <c r="D460" s="3">
        <v>0.35</v>
      </c>
    </row>
    <row r="461" spans="1:4" x14ac:dyDescent="0.2">
      <c r="A461" s="4">
        <v>509.928</v>
      </c>
      <c r="B461" s="4">
        <v>7.0000000000000007E-2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7.0000000000000007E-2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7.0000000000000007E-2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7.0000000000000007E-2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7.0000000000000007E-2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0.31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0.31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0.31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0.31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0.31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0.31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0.31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0.31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0.31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0.31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0.31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0.31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0.31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0.31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0.31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0.31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0.31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0.31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0.31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0.31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0.31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0.31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0.31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0.31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0.31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0.32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0.32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0.32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0.32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0.32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0.32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0.32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0.33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0.33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0.34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0.34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0.35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0.35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0.35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0.35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0.35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0.35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0.36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0.36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0.36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0.36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0.36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0.36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0.36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0.36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0.36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0.36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0.36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0.37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0.37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0.37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0.37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0.37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0.37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0.37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0.37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0.37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0.37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0.37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0.37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0.37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0.37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0.37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0.37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0.37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0.37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0.37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0.37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0.37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0.37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0.37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0.36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0.36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0.36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0.36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0.36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0.36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0.36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0.36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0.36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0.36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0.35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0.35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0.35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0.35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0.35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0.34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0.34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0.34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0.33</v>
      </c>
    </row>
    <row r="691" spans="1:4" x14ac:dyDescent="0.2">
      <c r="A691" s="4">
        <v>592.22699999999998</v>
      </c>
      <c r="B691" s="4">
        <v>0.08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0.08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0.08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0.08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0.08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0.08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0.08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0.08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0.08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0.08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0.08</v>
      </c>
      <c r="C701" s="3">
        <v>595.75199999999995</v>
      </c>
      <c r="D701" s="3">
        <v>0.31</v>
      </c>
    </row>
    <row r="702" spans="1:4" x14ac:dyDescent="0.2">
      <c r="A702" s="4">
        <v>596.10400000000004</v>
      </c>
      <c r="B702" s="4">
        <v>0.08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0.28999999999999998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0.28000000000000003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0.28000000000000003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0.27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0.26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0.19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0.18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0.18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0.17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0.17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0.16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0.13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0.12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0.11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0.1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0.09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0.1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0.1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0.1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0.1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0.1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2">
      <c r="A987" s="4">
        <v>694.60599999999999</v>
      </c>
      <c r="B987" s="4">
        <v>0.1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0.1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0.1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0.1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0.2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0.2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0.2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0.19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0.19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0.18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0.18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0.24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0.25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0.26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0.26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0.27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0.28000000000000003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0.28000000000000003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0.28000000000000003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0.28000000000000003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0.3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0.31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0.31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0.31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0.32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0.32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0.32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0.33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0.33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0.33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0.33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0.33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0.34</v>
      </c>
      <c r="C1608" s="3">
        <v>895.49199999999996</v>
      </c>
      <c r="D1608" s="3">
        <v>0.34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0.34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0.35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0.35</v>
      </c>
      <c r="C1622" s="3">
        <v>899.79100000000005</v>
      </c>
      <c r="D1622" s="3">
        <v>0.35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0.36</v>
      </c>
      <c r="C1635" s="3">
        <v>903.774</v>
      </c>
      <c r="D1635" s="3">
        <v>0.36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0.37</v>
      </c>
      <c r="C1646" s="3">
        <v>907.13800000000003</v>
      </c>
      <c r="D1646" s="3">
        <v>0.37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0.38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0.38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0.38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0.39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0.42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0.43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0.44</v>
      </c>
      <c r="C1689" s="3">
        <v>920.22199999999998</v>
      </c>
      <c r="D1689" s="3">
        <v>0.44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0.45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0.46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0.51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0.52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0.54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0.55000000000000004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0.56999999999999995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0.64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0.67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0.68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0.75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1.1599999999999999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1.17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1.55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1.59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1.61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1.7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1.75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1.76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1.81</v>
      </c>
    </row>
    <row r="1850" spans="1:4" x14ac:dyDescent="0.2">
      <c r="A1850" s="4">
        <v>968.31799999999998</v>
      </c>
      <c r="B1850" s="4">
        <v>1.78</v>
      </c>
      <c r="C1850" s="3">
        <v>968.31799999999998</v>
      </c>
      <c r="D1850" s="3">
        <v>1.81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1.79</v>
      </c>
    </row>
    <row r="1852" spans="1:4" x14ac:dyDescent="0.2">
      <c r="A1852" s="4">
        <v>968.90700000000004</v>
      </c>
      <c r="B1852" s="4">
        <v>1.74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1.77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1.78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1.76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1.71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1.77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1.65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1.62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1.67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1.67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1.7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1.71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1.74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1.67</v>
      </c>
      <c r="C1908" s="3">
        <v>985.29399999999998</v>
      </c>
      <c r="D1908" s="3">
        <v>1.73</v>
      </c>
    </row>
    <row r="1909" spans="1:4" x14ac:dyDescent="0.2">
      <c r="A1909" s="4">
        <v>985.58500000000004</v>
      </c>
      <c r="B1909" s="4">
        <v>1.68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1.73</v>
      </c>
      <c r="C1910" s="3">
        <v>985.87599999999998</v>
      </c>
      <c r="D1910" s="3">
        <v>1.74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1.74</v>
      </c>
    </row>
    <row r="1912" spans="1:4" x14ac:dyDescent="0.2">
      <c r="A1912" s="4">
        <v>986.45799999999997</v>
      </c>
      <c r="B1912" s="4">
        <v>1.65</v>
      </c>
      <c r="C1912" s="3">
        <v>986.45799999999997</v>
      </c>
      <c r="D1912" s="3">
        <v>1.74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1.75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1.75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1.67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1.65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1.64</v>
      </c>
    </row>
    <row r="1922" spans="1:4" x14ac:dyDescent="0.2">
      <c r="A1922" s="4">
        <v>989.36400000000003</v>
      </c>
      <c r="B1922" s="4">
        <v>1.62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1.58</v>
      </c>
      <c r="C1929" s="3">
        <v>991.39400000000001</v>
      </c>
      <c r="D1929" s="3">
        <v>1.58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1.6</v>
      </c>
      <c r="C1932" s="3">
        <v>992.26400000000001</v>
      </c>
      <c r="D1932" s="3">
        <v>1.59</v>
      </c>
    </row>
    <row r="1933" spans="1:4" x14ac:dyDescent="0.2">
      <c r="A1933" s="4">
        <v>992.55399999999997</v>
      </c>
      <c r="B1933" s="4">
        <v>1.61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1.6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1.55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1.57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1.56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1.55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1.51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1.47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1.46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1.47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1.45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1.44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1.43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1.34</v>
      </c>
      <c r="C1975" s="3">
        <v>1004.67</v>
      </c>
      <c r="D1975" s="3">
        <v>1.37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1.36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1.4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1.33</v>
      </c>
    </row>
    <row r="1986" spans="1:4" x14ac:dyDescent="0.2">
      <c r="A1986" s="4">
        <v>1007.826</v>
      </c>
      <c r="B1986" s="4">
        <v>1.29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1.18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1.1399999999999999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1.0900000000000001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1.08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1.17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1.1499999999999999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1.1399999999999999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0.94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0.84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0.8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0.81</v>
      </c>
      <c r="C2049" s="3">
        <v>1025.7739999999999</v>
      </c>
      <c r="D2049" s="3">
        <v>0.91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-0.18</v>
      </c>
      <c r="C2" s="3">
        <v>338.96600000000001</v>
      </c>
      <c r="D2" s="3">
        <v>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</v>
      </c>
      <c r="C3" s="3">
        <v>339.34800000000001</v>
      </c>
      <c r="D3" s="3">
        <v>0.11</v>
      </c>
      <c r="H3" s="5">
        <f>B252</f>
        <v>-0.02</v>
      </c>
      <c r="I3" s="5">
        <f>B650</f>
        <v>0.01</v>
      </c>
      <c r="J3" s="5">
        <f>B1091</f>
        <v>0.1</v>
      </c>
      <c r="K3" s="6">
        <f>D252</f>
        <v>0.55000000000000004</v>
      </c>
      <c r="L3" s="6">
        <f>D650</f>
        <v>0.43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-0.24</v>
      </c>
      <c r="C4" s="3">
        <v>339.73</v>
      </c>
      <c r="D4" s="3">
        <v>-0.02</v>
      </c>
    </row>
    <row r="5" spans="1:16" x14ac:dyDescent="0.2">
      <c r="A5" s="4">
        <v>340.11099999999999</v>
      </c>
      <c r="B5" s="4">
        <v>-0.42</v>
      </c>
      <c r="C5" s="3">
        <v>340.11099999999999</v>
      </c>
      <c r="D5" s="3">
        <v>-0.26</v>
      </c>
    </row>
    <row r="6" spans="1:16" x14ac:dyDescent="0.2">
      <c r="A6" s="4">
        <v>340.49299999999999</v>
      </c>
      <c r="B6" s="4">
        <v>-0.43</v>
      </c>
      <c r="C6" s="3">
        <v>340.49299999999999</v>
      </c>
      <c r="D6" s="3">
        <v>-0.37</v>
      </c>
    </row>
    <row r="7" spans="1:16" x14ac:dyDescent="0.2">
      <c r="A7" s="4">
        <v>340.875</v>
      </c>
      <c r="B7" s="4">
        <v>-0.77</v>
      </c>
      <c r="C7" s="3">
        <v>340.875</v>
      </c>
      <c r="D7" s="3">
        <v>-0.75</v>
      </c>
    </row>
    <row r="8" spans="1:16" x14ac:dyDescent="0.2">
      <c r="A8" s="4">
        <v>341.25599999999997</v>
      </c>
      <c r="B8" s="4">
        <v>-0.91</v>
      </c>
      <c r="C8" s="3">
        <v>341.25599999999997</v>
      </c>
      <c r="D8" s="3">
        <v>-0.96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-0.4</v>
      </c>
      <c r="C13" s="3">
        <v>343.16300000000001</v>
      </c>
      <c r="D13" s="3">
        <v>-0.57999999999999996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-1.23</v>
      </c>
      <c r="C16" s="3">
        <v>344.30700000000002</v>
      </c>
      <c r="D16" s="3">
        <v>-1.27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-0.15</v>
      </c>
      <c r="C20" s="3">
        <v>345.83100000000002</v>
      </c>
      <c r="D20" s="3">
        <v>-0.78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-0.23</v>
      </c>
      <c r="C22" s="3">
        <v>346.59300000000002</v>
      </c>
      <c r="D22" s="3">
        <v>-0.62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-0.03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0.13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0.27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0.28000000000000003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0.27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0.27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0.28000000000000003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0.28000000000000003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0.28000000000000003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0.28999999999999998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0.31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0.31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0.31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0.31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0.32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0.32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0.31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0.36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0.43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0.43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0.44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0.45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0.46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0.46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0.46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0.46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0.46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0.46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0.47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0.47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0.47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0.47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0.47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0.47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0.47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0.48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0.48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0.48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0.48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0.48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0.48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0.49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0.49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0.49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0.49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0.49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0.49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0.49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0.49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0.49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0.5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0.5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0.51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0.51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0.51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0.51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0.51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0.51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0.52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0.52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0.52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0.52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0.53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0.52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0.53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0.53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0.53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0.53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0.53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0.53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0.53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0.53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0.53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0.54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0.54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0.54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0.54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0.55000000000000004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0.55000000000000004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0.55000000000000004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0.55000000000000004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0.55000000000000004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0.55000000000000004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0.55000000000000004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0.55000000000000004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0.55000000000000004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0.55000000000000004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0.55000000000000004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0.55000000000000004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0.55000000000000004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0.55000000000000004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0.55000000000000004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0.55000000000000004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0.55000000000000004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0.55000000000000004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0.56000000000000005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0.56000000000000005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0.56000000000000005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0.56000000000000005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0.56000000000000005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0.56000000000000005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0.55000000000000004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0.55000000000000004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0.56000000000000005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0.55000000000000004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0.56000000000000005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0.56000000000000005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0.56000000000000005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0.55000000000000004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0.55000000000000004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0.56000000000000005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0.56000000000000005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0.55000000000000004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0.55000000000000004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0.55000000000000004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0.55000000000000004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0.55000000000000004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0.55000000000000004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0.55000000000000004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0.55000000000000004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0.55000000000000004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0.55000000000000004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0.55000000000000004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0.55000000000000004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0.54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0.54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0.54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0.54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0.54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0.54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0.54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0.54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0.54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0.54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0.54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0.54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0.54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0.53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0.53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0.53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0.53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0.52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0.52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0.52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0.52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0.52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0.52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0.51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0.51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0.51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0.51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0.51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0.51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0.5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0.5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0.5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0.5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0.49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0.49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0.49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0.49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0.49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0.48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0.48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0.47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0.47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0.46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0.45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0.44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0.44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0.44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0.43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0.35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0.36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0.36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0.36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0.36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0.37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0.37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0.37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0.37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0.38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0.38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0.38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0.38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0.38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0.39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0.39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0.39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0.39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0.39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0.39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0.4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0.4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0.4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0.4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0.41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0.41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0.41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0.41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0.41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0.41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0.41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0.41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0.42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0.42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0.42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0.42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0.42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0.42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0.42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0.42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0.42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0.42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0.42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0.43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0.43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0.43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0.43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0.43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0.43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0.43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0.43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0.43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0.43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0.43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0.43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0.43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0.43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0.43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0.43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0.43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0.43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0.43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0.43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0.43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0.43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0.43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0.43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0.43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0.43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0.43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0.43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0.42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0.42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0.42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0.42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0.42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0.42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0.42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0.42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0.42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0.41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0.41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0.41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0.41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0.41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0.41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0.4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0.4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0.39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0.39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0.39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0.39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0.39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0.38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0.38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0.38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0.37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0.37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0.37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0.36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0.36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0.34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0.33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0.32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0.31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0.3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0.28999999999999998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0.28000000000000003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0.27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0.27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0.26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0.26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1.64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1.64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1.63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1.64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1.64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1.75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1.74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1.68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1.69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1.68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1.74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1.73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1.66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1.67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1.69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1.7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1.71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1.68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1.69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1.68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1.61</v>
      </c>
    </row>
    <row r="1922" spans="1:4" x14ac:dyDescent="0.2">
      <c r="A1922" s="4">
        <v>989.36400000000003</v>
      </c>
      <c r="B1922" s="4">
        <v>1.62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1.6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1.52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1.54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1.45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1.46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1.56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1.58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1.57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1.43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1.37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1.39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1.39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1.34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1.25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1.27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1.34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1.36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1.23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1.25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1.18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1.1599999999999999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1.1100000000000001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1.08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1.05</v>
      </c>
      <c r="C2027" s="3">
        <v>1019.532</v>
      </c>
      <c r="D2027" s="3">
        <v>1.08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0.89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0.85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0.82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0.8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0.79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0.77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-0.14000000000000001</v>
      </c>
      <c r="C2" s="3">
        <v>338.96600000000001</v>
      </c>
      <c r="D2" s="3">
        <v>0.27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-0.23</v>
      </c>
      <c r="C3" s="3">
        <v>339.34800000000001</v>
      </c>
      <c r="D3" s="3">
        <v>0.18</v>
      </c>
      <c r="H3" s="5">
        <f>B252</f>
        <v>-0.03</v>
      </c>
      <c r="I3" s="5">
        <f>B650</f>
        <v>-0.02</v>
      </c>
      <c r="J3" s="5">
        <f>B1091</f>
        <v>0.06</v>
      </c>
      <c r="K3" s="6">
        <f>D252</f>
        <v>0.49</v>
      </c>
      <c r="L3" s="6">
        <f>D650</f>
        <v>0.38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-0.52</v>
      </c>
      <c r="C5" s="3">
        <v>340.11099999999999</v>
      </c>
      <c r="D5" s="3">
        <v>-0.09</v>
      </c>
    </row>
    <row r="6" spans="1:16" x14ac:dyDescent="0.2">
      <c r="A6" s="4">
        <v>340.49299999999999</v>
      </c>
      <c r="B6" s="4">
        <v>-0.57999999999999996</v>
      </c>
      <c r="C6" s="3">
        <v>340.49299999999999</v>
      </c>
      <c r="D6" s="3">
        <v>-0.18</v>
      </c>
    </row>
    <row r="7" spans="1:16" x14ac:dyDescent="0.2">
      <c r="A7" s="4">
        <v>340.875</v>
      </c>
      <c r="B7" s="4">
        <v>-0.87</v>
      </c>
      <c r="C7" s="3">
        <v>340.875</v>
      </c>
      <c r="D7" s="3">
        <v>-0.61</v>
      </c>
    </row>
    <row r="8" spans="1:16" x14ac:dyDescent="0.2">
      <c r="A8" s="4">
        <v>341.25599999999997</v>
      </c>
      <c r="B8" s="4">
        <v>-0.96</v>
      </c>
      <c r="C8" s="3">
        <v>341.25599999999997</v>
      </c>
      <c r="D8" s="3">
        <v>-0.82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-0.54</v>
      </c>
      <c r="C13" s="3">
        <v>343.16300000000001</v>
      </c>
      <c r="D13" s="3">
        <v>-0.56999999999999995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0.89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-0.88</v>
      </c>
      <c r="C20" s="3">
        <v>345.83100000000002</v>
      </c>
      <c r="D20" s="3">
        <v>-0.49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-0.83</v>
      </c>
      <c r="C22" s="3">
        <v>346.59300000000002</v>
      </c>
      <c r="D22" s="3">
        <v>-0.62</v>
      </c>
    </row>
    <row r="23" spans="1:4" x14ac:dyDescent="0.2">
      <c r="A23" s="4">
        <v>346.97399999999999</v>
      </c>
      <c r="B23" s="4">
        <v>-0.2</v>
      </c>
      <c r="C23" s="3">
        <v>346.97399999999999</v>
      </c>
      <c r="D23" s="3">
        <v>-0.01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0.18</v>
      </c>
    </row>
    <row r="25" spans="1:4" x14ac:dyDescent="0.2">
      <c r="A25" s="4">
        <v>347.73599999999999</v>
      </c>
      <c r="B25" s="4">
        <v>0.04</v>
      </c>
      <c r="C25" s="3">
        <v>347.73599999999999</v>
      </c>
      <c r="D25" s="3">
        <v>0.26</v>
      </c>
    </row>
    <row r="26" spans="1:4" x14ac:dyDescent="0.2">
      <c r="A26" s="4">
        <v>348.11700000000002</v>
      </c>
      <c r="B26" s="4">
        <v>0.05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0.28000000000000003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0.28000000000000003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0.27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0.27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0.27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0.27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0.25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0.26</v>
      </c>
    </row>
    <row r="41" spans="1:4" x14ac:dyDescent="0.2">
      <c r="A41" s="4">
        <v>353.82499999999999</v>
      </c>
      <c r="B41" s="4">
        <v>0.03</v>
      </c>
      <c r="C41" s="3">
        <v>353.82499999999999</v>
      </c>
      <c r="D41" s="3">
        <v>0.25</v>
      </c>
    </row>
    <row r="42" spans="1:4" x14ac:dyDescent="0.2">
      <c r="A42" s="4">
        <v>354.20499999999998</v>
      </c>
      <c r="B42" s="4">
        <v>0.03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0.27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0.03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0.26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0.26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0.28000000000000003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0.27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0.28000000000000003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0.27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0.28999999999999998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0.28999999999999998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0.28000000000000003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0.28000000000000003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0.28000000000000003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0.28000000000000003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0.28999999999999998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0.28000000000000003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0.28000000000000003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0.28999999999999998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0.28999999999999998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0.28000000000000003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0.28999999999999998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0.28000000000000003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0.34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0.34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0.34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0.33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0.33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0.33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0.35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0.35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0.36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0.36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0.36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0.39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0.38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0.38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0.39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0.39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0.39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0.39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0.4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0.4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0.41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0.41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0.41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0.41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0.41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0.42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0.42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0.42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0.42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0.43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0.43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0.43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0.43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0.44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0.44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0.44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0.44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0.44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0.44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0.44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0.44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0.44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0.44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0.44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0.44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0.44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0.45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0.45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0.45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0.45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0.45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0.46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0.46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0.46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0.46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0.46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0.46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0.46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0.46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0.46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0.46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0.47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0.47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0.47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0.47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0.47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0.47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0.48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0.48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0.48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0.48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0.48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0.48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0.48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0.48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0.48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0.48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0.48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0.49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0.49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0.49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0.49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0.49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0.49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0.49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0.49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0.49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0.49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0.49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0.49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0.49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0.5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0.5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0.5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0.5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0.5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0.5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0.5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0.5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0.5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0.5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0.5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0.5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0.5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0.5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0.5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0.5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0.5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0.5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0.5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0.5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0.5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0.5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0.5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0.5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0.5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0.5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0.5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0.5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0.5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0.5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0.5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0.49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0.49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0.49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0.49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0.49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0.49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0.49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0.49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0.49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0.49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0.49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0.49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0.49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0.49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0.49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0.49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0.48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0.48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0.48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0.48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0.48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0.48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0.47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0.47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0.47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0.47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0.47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0.47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0.47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0.47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0.47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0.46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0.46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0.46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0.46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0.46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0.46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0.45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0.45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0.45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0.45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0.45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0.45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0.45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0.45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0.44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0.44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0.44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0.44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0.44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0.44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0.43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0.43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0.43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0.43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0.43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0.43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0.42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0.42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0.42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0.42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0.42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0.42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0.41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0.41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0.41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0.41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0.41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0.41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0.39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0.39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0.39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0.39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0.38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0.38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0.37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0.36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0.36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0.35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0.35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0.34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0.34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0.33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0.32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0.32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0.31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0.31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0.28999999999999998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0.28999999999999998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0.28999999999999998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0.28000000000000003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0.28000000000000003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0.27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0.27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0.26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0.26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0.26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0.26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0.26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0.26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0.26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0.26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0.25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0.25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0.25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0.25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0.25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0.25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0.25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0.25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0.25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0.25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0.24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0.24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0.24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0.24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0.24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0.25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0.25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0.25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0.25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0.25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0.25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0.25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0.25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0.25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0.25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0.25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0.25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0.25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0.26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0.26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0.26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0.26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0.26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0.26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0.26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0.26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0.26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0.26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0.26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0.26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0.26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0.26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0.27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0.27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0.27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0.27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0.27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0.27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0.27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0.27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0.27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0.27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0.28000000000000003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0.28000000000000003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0.28000000000000003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0.28000000000000003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0.28000000000000003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0.28000000000000003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0.28000000000000003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0.28000000000000003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0.28000000000000003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0.28000000000000003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0.28999999999999998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0.28999999999999998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0.28999999999999998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0.28999999999999998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0.28999999999999998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0.28999999999999998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0.28999999999999998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0.28999999999999998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0.3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0.3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0.3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0.3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0.3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0.31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0.31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0.31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0.31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0.31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0.32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0.32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0.32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0.32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0.32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0.32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0.33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0.33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0.33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0.33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0.33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0.34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0.34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0.34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0.34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0.34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0.35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0.35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0.35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0.35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0.36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0.36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0.36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0.37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0.37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0.37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0.37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0.37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0.37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0.37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0.36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0.36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0.35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0.35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0.34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0.34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0.33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0.33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0.32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0.32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0.31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0.31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0.31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0.3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0.3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0.28999999999999998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0.28999999999999998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0.28999999999999998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0.28000000000000003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0.28000000000000003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0.28000000000000003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0.28000000000000003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0.27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0.27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0.27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0.26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0.26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0.26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0.25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0.25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0.25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0.24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0.24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0.24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0.23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0.23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0.22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0.22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0.22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0.21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0.21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0.21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0.19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0.19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0.18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0.08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0.08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0.08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0.09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0.13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0.14000000000000001</v>
      </c>
    </row>
    <row r="1414" spans="1:4" x14ac:dyDescent="0.2">
      <c r="A1414" s="4">
        <v>834.846</v>
      </c>
      <c r="B1414" s="4">
        <v>0.14000000000000001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0.14000000000000001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0.14000000000000001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0.15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0.15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0.15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0.15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0.15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0.16</v>
      </c>
    </row>
    <row r="1446" spans="1:4" x14ac:dyDescent="0.2">
      <c r="A1446" s="4">
        <v>844.98500000000001</v>
      </c>
      <c r="B1446" s="4">
        <v>0.16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0.16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0.16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0.16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0.16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0.16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0.17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0.17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0.17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0.17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0.17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0.17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0.17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0.17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0.17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0.17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0.17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0.18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0.18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0.18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0.18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0.19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0.19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0.2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0.2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0.21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0.21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0.21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0.21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0.23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0.23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0.23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0.23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0.24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0.25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0.25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0.28999999999999998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0.28999999999999998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0.28999999999999998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0.28999999999999998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0.32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0.33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0.37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0.41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0.43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0.47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0.48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0.51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0.53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0.65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0.69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0.71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0.72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0.73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0.74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0.76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0.77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0.92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0.93</v>
      </c>
      <c r="C1776" s="3">
        <v>946.38900000000001</v>
      </c>
      <c r="D1776" s="3">
        <v>0.93</v>
      </c>
    </row>
    <row r="1777" spans="1:4" x14ac:dyDescent="0.2">
      <c r="A1777" s="4">
        <v>946.68700000000001</v>
      </c>
      <c r="B1777" s="4">
        <v>0.94</v>
      </c>
      <c r="C1777" s="3">
        <v>946.68700000000001</v>
      </c>
      <c r="D1777" s="3">
        <v>0.94</v>
      </c>
    </row>
    <row r="1778" spans="1:4" x14ac:dyDescent="0.2">
      <c r="A1778" s="4">
        <v>946.98500000000001</v>
      </c>
      <c r="B1778" s="4">
        <v>0.95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0.96</v>
      </c>
      <c r="C1779" s="3">
        <v>947.28300000000002</v>
      </c>
      <c r="D1779" s="3">
        <v>0.97</v>
      </c>
    </row>
    <row r="1780" spans="1:4" x14ac:dyDescent="0.2">
      <c r="A1780" s="4">
        <v>947.58199999999999</v>
      </c>
      <c r="B1780" s="4">
        <v>0.97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0.99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1.03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1.04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1.1100000000000001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1.1399999999999999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1.1599999999999999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1.17</v>
      </c>
      <c r="C1794" s="3">
        <v>951.75099999999998</v>
      </c>
      <c r="D1794" s="3">
        <v>1.18</v>
      </c>
    </row>
    <row r="1795" spans="1:4" x14ac:dyDescent="0.2">
      <c r="A1795" s="4">
        <v>952.048</v>
      </c>
      <c r="B1795" s="4">
        <v>1.18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1.22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1.23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1.25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1.32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1.35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1.37</v>
      </c>
      <c r="C1807" s="3">
        <v>955.61199999999997</v>
      </c>
      <c r="D1807" s="3">
        <v>1.39</v>
      </c>
    </row>
    <row r="1808" spans="1:4" x14ac:dyDescent="0.2">
      <c r="A1808" s="4">
        <v>955.90899999999999</v>
      </c>
      <c r="B1808" s="4">
        <v>1.38</v>
      </c>
      <c r="C1808" s="3">
        <v>955.90899999999999</v>
      </c>
      <c r="D1808" s="3">
        <v>1.4</v>
      </c>
    </row>
    <row r="1809" spans="1:4" x14ac:dyDescent="0.2">
      <c r="A1809" s="4">
        <v>956.20500000000004</v>
      </c>
      <c r="B1809" s="4">
        <v>1.41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1.43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1.44</v>
      </c>
    </row>
    <row r="1812" spans="1:4" x14ac:dyDescent="0.2">
      <c r="A1812" s="4">
        <v>957.09500000000003</v>
      </c>
      <c r="B1812" s="4">
        <v>1.45</v>
      </c>
      <c r="C1812" s="3">
        <v>957.09500000000003</v>
      </c>
      <c r="D1812" s="3">
        <v>1.46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1.47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1.48</v>
      </c>
      <c r="C1815" s="3">
        <v>957.98400000000004</v>
      </c>
      <c r="D1815" s="3">
        <v>1.5</v>
      </c>
    </row>
    <row r="1816" spans="1:4" x14ac:dyDescent="0.2">
      <c r="A1816" s="4">
        <v>958.28</v>
      </c>
      <c r="B1816" s="4">
        <v>1.48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1.49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1.53</v>
      </c>
      <c r="C1820" s="3">
        <v>959.46400000000006</v>
      </c>
      <c r="D1820" s="3">
        <v>1.56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1.57</v>
      </c>
    </row>
    <row r="1822" spans="1:4" x14ac:dyDescent="0.2">
      <c r="A1822" s="4">
        <v>960.05600000000004</v>
      </c>
      <c r="B1822" s="4">
        <v>1.55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</v>
      </c>
    </row>
    <row r="1827" spans="1:4" x14ac:dyDescent="0.2">
      <c r="A1827" s="4">
        <v>961.53499999999997</v>
      </c>
      <c r="B1827" s="4">
        <v>1.59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1.59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1.57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1.59</v>
      </c>
      <c r="C1831" s="3">
        <v>962.71699999999998</v>
      </c>
      <c r="D1831" s="3">
        <v>1.62</v>
      </c>
    </row>
    <row r="1832" spans="1:4" x14ac:dyDescent="0.2">
      <c r="A1832" s="4">
        <v>963.01199999999994</v>
      </c>
      <c r="B1832" s="4">
        <v>1.59</v>
      </c>
      <c r="C1832" s="3">
        <v>963.01199999999994</v>
      </c>
      <c r="D1832" s="3">
        <v>1.62</v>
      </c>
    </row>
    <row r="1833" spans="1:4" x14ac:dyDescent="0.2">
      <c r="A1833" s="4">
        <v>963.30700000000002</v>
      </c>
      <c r="B1833" s="4">
        <v>1.6</v>
      </c>
      <c r="C1833" s="3">
        <v>963.30700000000002</v>
      </c>
      <c r="D1833" s="3">
        <v>1.62</v>
      </c>
    </row>
    <row r="1834" spans="1:4" x14ac:dyDescent="0.2">
      <c r="A1834" s="4">
        <v>963.60299999999995</v>
      </c>
      <c r="B1834" s="4">
        <v>1.6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1.62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1.62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1.61</v>
      </c>
    </row>
    <row r="1838" spans="1:4" x14ac:dyDescent="0.2">
      <c r="A1838" s="4">
        <v>964.78300000000002</v>
      </c>
      <c r="B1838" s="4">
        <v>1.61</v>
      </c>
      <c r="C1838" s="3">
        <v>964.78300000000002</v>
      </c>
      <c r="D1838" s="3">
        <v>1.62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1.64</v>
      </c>
    </row>
    <row r="1840" spans="1:4" x14ac:dyDescent="0.2">
      <c r="A1840" s="4">
        <v>965.37300000000005</v>
      </c>
      <c r="B1840" s="4">
        <v>1.63</v>
      </c>
      <c r="C1840" s="3">
        <v>965.37300000000005</v>
      </c>
      <c r="D1840" s="3">
        <v>1.65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1.63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1.65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1.63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1.62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1.61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1.59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1.6</v>
      </c>
      <c r="C1866" s="3">
        <v>973.02</v>
      </c>
      <c r="D1866" s="3">
        <v>1.66</v>
      </c>
    </row>
    <row r="1867" spans="1:4" x14ac:dyDescent="0.2">
      <c r="A1867" s="4">
        <v>973.31399999999996</v>
      </c>
      <c r="B1867" s="4">
        <v>1.62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1.67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1.67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1.66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1.65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1.62</v>
      </c>
    </row>
    <row r="1873" spans="1:4" x14ac:dyDescent="0.2">
      <c r="A1873" s="4">
        <v>975.07299999999998</v>
      </c>
      <c r="B1873" s="4">
        <v>1.62</v>
      </c>
      <c r="C1873" s="3">
        <v>975.07299999999998</v>
      </c>
      <c r="D1873" s="3">
        <v>1.63</v>
      </c>
    </row>
    <row r="1874" spans="1:4" x14ac:dyDescent="0.2">
      <c r="A1874" s="4">
        <v>975.36599999999999</v>
      </c>
      <c r="B1874" s="4">
        <v>1.61</v>
      </c>
      <c r="C1874" s="3">
        <v>975.36599999999999</v>
      </c>
      <c r="D1874" s="3">
        <v>1.64</v>
      </c>
    </row>
    <row r="1875" spans="1:4" x14ac:dyDescent="0.2">
      <c r="A1875" s="4">
        <v>975.65899999999999</v>
      </c>
      <c r="B1875" s="4">
        <v>1.6</v>
      </c>
      <c r="C1875" s="3">
        <v>975.65899999999999</v>
      </c>
      <c r="D1875" s="3">
        <v>1.64</v>
      </c>
    </row>
    <row r="1876" spans="1:4" x14ac:dyDescent="0.2">
      <c r="A1876" s="4">
        <v>975.952</v>
      </c>
      <c r="B1876" s="4">
        <v>1.59</v>
      </c>
      <c r="C1876" s="3">
        <v>975.952</v>
      </c>
      <c r="D1876" s="3">
        <v>1.64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1.64</v>
      </c>
    </row>
    <row r="1879" spans="1:4" x14ac:dyDescent="0.2">
      <c r="A1879" s="4">
        <v>976.83</v>
      </c>
      <c r="B1879" s="4">
        <v>1.6</v>
      </c>
      <c r="C1879" s="3">
        <v>976.83</v>
      </c>
      <c r="D1879" s="3">
        <v>1.65</v>
      </c>
    </row>
    <row r="1880" spans="1:4" x14ac:dyDescent="0.2">
      <c r="A1880" s="4">
        <v>977.12300000000005</v>
      </c>
      <c r="B1880" s="4">
        <v>1.62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1.64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1.61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1.59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1.57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1.58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1.57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1.57</v>
      </c>
      <c r="C1888" s="3">
        <v>979.46199999999999</v>
      </c>
      <c r="D1888" s="3">
        <v>1.59</v>
      </c>
    </row>
    <row r="1889" spans="1:4" x14ac:dyDescent="0.2">
      <c r="A1889" s="4">
        <v>979.75400000000002</v>
      </c>
      <c r="B1889" s="4">
        <v>1.58</v>
      </c>
      <c r="C1889" s="3">
        <v>979.75400000000002</v>
      </c>
      <c r="D1889" s="3">
        <v>1.58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1.62</v>
      </c>
    </row>
    <row r="1891" spans="1:4" x14ac:dyDescent="0.2">
      <c r="A1891" s="4">
        <v>980.33799999999997</v>
      </c>
      <c r="B1891" s="4">
        <v>1.6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1.61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1.6</v>
      </c>
      <c r="C1896" s="3">
        <v>981.798</v>
      </c>
      <c r="D1896" s="3">
        <v>1.65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</v>
      </c>
    </row>
    <row r="1899" spans="1:4" x14ac:dyDescent="0.2">
      <c r="A1899" s="4">
        <v>982.673</v>
      </c>
      <c r="B1899" s="4">
        <v>1.59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1.62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1.57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1.56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1.56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1.52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1.55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1.53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1.53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1.54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1.54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1.52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1.49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1.46</v>
      </c>
    </row>
    <row r="1926" spans="1:4" x14ac:dyDescent="0.2">
      <c r="A1926" s="4">
        <v>990.52499999999998</v>
      </c>
      <c r="B1926" s="4">
        <v>1.45</v>
      </c>
      <c r="C1926" s="3">
        <v>990.52499999999998</v>
      </c>
      <c r="D1926" s="3">
        <v>1.47</v>
      </c>
    </row>
    <row r="1927" spans="1:4" x14ac:dyDescent="0.2">
      <c r="A1927" s="4">
        <v>990.81500000000005</v>
      </c>
      <c r="B1927" s="4">
        <v>1.47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1.45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1.59</v>
      </c>
    </row>
    <row r="1935" spans="1:4" x14ac:dyDescent="0.2">
      <c r="A1935" s="4">
        <v>993.13300000000004</v>
      </c>
      <c r="B1935" s="4">
        <v>1.44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1.44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1.45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1.59</v>
      </c>
    </row>
    <row r="1939" spans="1:4" x14ac:dyDescent="0.2">
      <c r="A1939" s="4">
        <v>994.29100000000005</v>
      </c>
      <c r="B1939" s="4">
        <v>1.41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1.41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1.46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1.48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1.39</v>
      </c>
      <c r="C1953" s="3">
        <v>998.33600000000001</v>
      </c>
      <c r="D1953" s="3">
        <v>1.43</v>
      </c>
    </row>
    <row r="1954" spans="1:4" x14ac:dyDescent="0.2">
      <c r="A1954" s="4">
        <v>998.62400000000002</v>
      </c>
      <c r="B1954" s="4">
        <v>1.38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1.36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1.35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1.34</v>
      </c>
      <c r="C1958" s="3">
        <v>999.77800000000002</v>
      </c>
      <c r="D1958" s="3">
        <v>1.46</v>
      </c>
    </row>
    <row r="1959" spans="1:4" x14ac:dyDescent="0.2">
      <c r="A1959" s="4">
        <v>1000.066</v>
      </c>
      <c r="B1959" s="4">
        <v>1.35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1.32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1.4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1.32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1.32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1.33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1.28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1.28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1.27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1.26</v>
      </c>
    </row>
    <row r="1979" spans="1:4" x14ac:dyDescent="0.2">
      <c r="A1979" s="4">
        <v>1005.818</v>
      </c>
      <c r="B1979" s="4">
        <v>1.21</v>
      </c>
      <c r="C1979" s="3">
        <v>1005.818</v>
      </c>
      <c r="D1979" s="3">
        <v>1.25</v>
      </c>
    </row>
    <row r="1980" spans="1:4" x14ac:dyDescent="0.2">
      <c r="A1980" s="4">
        <v>1006.105</v>
      </c>
      <c r="B1980" s="4">
        <v>1.21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1.19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1.21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1.21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1.19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1.1599999999999999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1.1599999999999999</v>
      </c>
      <c r="C1991" s="3">
        <v>1009.259</v>
      </c>
      <c r="D1991" s="3">
        <v>1.18</v>
      </c>
    </row>
    <row r="1992" spans="1:4" x14ac:dyDescent="0.2">
      <c r="A1992" s="4">
        <v>1009.545</v>
      </c>
      <c r="B1992" s="4">
        <v>1.1499999999999999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1.18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1.1599999999999999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1.1399999999999999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1.1499999999999999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1.1399999999999999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1.0900000000000001</v>
      </c>
      <c r="C2000" s="3">
        <v>1011.8339999999999</v>
      </c>
      <c r="D2000" s="3">
        <v>1.18</v>
      </c>
    </row>
    <row r="2001" spans="1:4" x14ac:dyDescent="0.2">
      <c r="A2001" s="4">
        <v>1012.12</v>
      </c>
      <c r="B2001" s="4">
        <v>1.0900000000000001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1.1000000000000001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1.0900000000000001</v>
      </c>
      <c r="C2003" s="3">
        <v>1012.692</v>
      </c>
      <c r="D2003" s="3">
        <v>1.18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1.1599999999999999</v>
      </c>
    </row>
    <row r="2006" spans="1:4" x14ac:dyDescent="0.2">
      <c r="A2006" s="4">
        <v>1013.548</v>
      </c>
      <c r="B2006" s="4">
        <v>1.1100000000000001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1.1200000000000001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1.0900000000000001</v>
      </c>
    </row>
    <row r="2011" spans="1:4" x14ac:dyDescent="0.2">
      <c r="A2011" s="4">
        <v>1014.975</v>
      </c>
      <c r="B2011" s="4">
        <v>1.0900000000000001</v>
      </c>
      <c r="C2011" s="3">
        <v>1014.975</v>
      </c>
      <c r="D2011" s="3">
        <v>1.08</v>
      </c>
    </row>
    <row r="2012" spans="1:4" x14ac:dyDescent="0.2">
      <c r="A2012" s="4">
        <v>1015.261</v>
      </c>
      <c r="B2012" s="4">
        <v>1.1000000000000001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1.0900000000000001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0.99</v>
      </c>
      <c r="C2019" s="3">
        <v>1017.256</v>
      </c>
      <c r="D2019" s="3">
        <v>1.05</v>
      </c>
    </row>
    <row r="2020" spans="1:4" x14ac:dyDescent="0.2">
      <c r="A2020" s="4">
        <v>1017.54</v>
      </c>
      <c r="B2020" s="4">
        <v>0.97</v>
      </c>
      <c r="C2020" s="3">
        <v>1017.54</v>
      </c>
      <c r="D2020" s="3">
        <v>1.05</v>
      </c>
    </row>
    <row r="2021" spans="1:4" x14ac:dyDescent="0.2">
      <c r="A2021" s="4">
        <v>1017.825</v>
      </c>
      <c r="B2021" s="4">
        <v>0.95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0.94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0.98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0.96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0.98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1.01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0.94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0.96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0.94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0.92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0.92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0.93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0.95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0.89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0.85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0.83</v>
      </c>
      <c r="C2044" s="3">
        <v>1024.3579999999999</v>
      </c>
      <c r="D2044" s="3">
        <v>0.87</v>
      </c>
    </row>
    <row r="2045" spans="1:4" x14ac:dyDescent="0.2">
      <c r="A2045" s="4">
        <v>1024.6410000000001</v>
      </c>
      <c r="B2045" s="4">
        <v>0.83</v>
      </c>
      <c r="C2045" s="3">
        <v>1024.6410000000001</v>
      </c>
      <c r="D2045" s="3">
        <v>0.83</v>
      </c>
    </row>
    <row r="2046" spans="1:4" x14ac:dyDescent="0.2">
      <c r="A2046" s="4">
        <v>1024.924</v>
      </c>
      <c r="B2046" s="4">
        <v>0.83</v>
      </c>
      <c r="C2046" s="3">
        <v>1024.924</v>
      </c>
      <c r="D2046" s="3">
        <v>0.8</v>
      </c>
    </row>
    <row r="2047" spans="1:4" x14ac:dyDescent="0.2">
      <c r="A2047" s="4">
        <v>1025.2070000000001</v>
      </c>
      <c r="B2047" s="4">
        <v>0.83</v>
      </c>
      <c r="C2047" s="3">
        <v>1025.2070000000001</v>
      </c>
      <c r="D2047" s="3">
        <v>0.78</v>
      </c>
    </row>
    <row r="2048" spans="1:4" x14ac:dyDescent="0.2">
      <c r="A2048" s="4">
        <v>1025.491</v>
      </c>
      <c r="B2048" s="4">
        <v>0.83</v>
      </c>
      <c r="C2048" s="3">
        <v>1025.491</v>
      </c>
      <c r="D2048" s="3">
        <v>0.76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0.74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-0.69</v>
      </c>
      <c r="C2" s="3">
        <v>338.96600000000001</v>
      </c>
      <c r="D2" s="3">
        <v>-0.81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0.14000000000000001</v>
      </c>
      <c r="K3" s="6">
        <f>D252</f>
        <v>0.38</v>
      </c>
      <c r="L3" s="6">
        <f>D650</f>
        <v>0.14000000000000001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-0.02</v>
      </c>
      <c r="C5" s="3">
        <v>340.11099999999999</v>
      </c>
      <c r="D5" s="3">
        <v>-0.44</v>
      </c>
    </row>
    <row r="6" spans="1:16" x14ac:dyDescent="0.2">
      <c r="A6" s="4">
        <v>340.49299999999999</v>
      </c>
      <c r="B6" s="4">
        <v>-0.28000000000000003</v>
      </c>
      <c r="C6" s="3">
        <v>340.49299999999999</v>
      </c>
      <c r="D6" s="3">
        <v>-0.99</v>
      </c>
    </row>
    <row r="7" spans="1:16" x14ac:dyDescent="0.2">
      <c r="A7" s="4">
        <v>340.875</v>
      </c>
      <c r="B7" s="4">
        <v>0.66</v>
      </c>
      <c r="C7" s="3">
        <v>340.875</v>
      </c>
      <c r="D7" s="3">
        <v>0.12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0.22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0.22</v>
      </c>
    </row>
    <row r="11" spans="1:16" x14ac:dyDescent="0.2">
      <c r="A11" s="4">
        <v>342.4</v>
      </c>
      <c r="B11" s="4">
        <v>0.19</v>
      </c>
      <c r="C11" s="3">
        <v>342.4</v>
      </c>
      <c r="D11" s="3">
        <v>-0.05</v>
      </c>
    </row>
    <row r="12" spans="1:16" x14ac:dyDescent="0.2">
      <c r="A12" s="4">
        <v>342.78199999999998</v>
      </c>
      <c r="B12" s="4">
        <v>-0.41</v>
      </c>
      <c r="C12" s="3">
        <v>342.78199999999998</v>
      </c>
      <c r="D12" s="3">
        <v>-0.45</v>
      </c>
    </row>
    <row r="13" spans="1:16" x14ac:dyDescent="0.2">
      <c r="A13" s="4">
        <v>343.16300000000001</v>
      </c>
      <c r="B13" s="4">
        <v>-0.33</v>
      </c>
      <c r="C13" s="3">
        <v>343.16300000000001</v>
      </c>
      <c r="D13" s="3">
        <v>-0.34</v>
      </c>
    </row>
    <row r="14" spans="1:16" x14ac:dyDescent="0.2">
      <c r="A14" s="4">
        <v>343.54399999999998</v>
      </c>
      <c r="B14" s="4">
        <v>-0.69</v>
      </c>
      <c r="C14" s="3">
        <v>343.54399999999998</v>
      </c>
      <c r="D14" s="3">
        <v>-0.75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-0.08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0.17</v>
      </c>
    </row>
    <row r="18" spans="1:4" x14ac:dyDescent="0.2">
      <c r="A18" s="4">
        <v>345.06900000000002</v>
      </c>
      <c r="B18" s="4">
        <v>0.61</v>
      </c>
      <c r="C18" s="3">
        <v>345.06900000000002</v>
      </c>
      <c r="D18" s="3">
        <v>0.04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-0.12</v>
      </c>
    </row>
    <row r="20" spans="1:4" x14ac:dyDescent="0.2">
      <c r="A20" s="4">
        <v>345.83100000000002</v>
      </c>
      <c r="B20" s="4">
        <v>0.04</v>
      </c>
      <c r="C20" s="3">
        <v>345.83100000000002</v>
      </c>
      <c r="D20" s="3">
        <v>-0.13</v>
      </c>
    </row>
    <row r="21" spans="1:4" x14ac:dyDescent="0.2">
      <c r="A21" s="4">
        <v>346.21199999999999</v>
      </c>
      <c r="B21" s="4">
        <v>0.06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</v>
      </c>
      <c r="C22" s="3">
        <v>346.59300000000002</v>
      </c>
      <c r="D22" s="3">
        <v>0.32</v>
      </c>
    </row>
    <row r="23" spans="1:4" x14ac:dyDescent="0.2">
      <c r="A23" s="4">
        <v>346.97399999999999</v>
      </c>
      <c r="B23" s="4">
        <v>0.24</v>
      </c>
      <c r="C23" s="3">
        <v>346.97399999999999</v>
      </c>
      <c r="D23" s="3">
        <v>0.39</v>
      </c>
    </row>
    <row r="24" spans="1:4" x14ac:dyDescent="0.2">
      <c r="A24" s="4">
        <v>347.35500000000002</v>
      </c>
      <c r="B24" s="4">
        <v>0.25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0.26</v>
      </c>
    </row>
    <row r="30" spans="1:4" x14ac:dyDescent="0.2">
      <c r="A30" s="4">
        <v>349.64</v>
      </c>
      <c r="B30" s="4">
        <v>0.2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0.19</v>
      </c>
      <c r="C31" s="3">
        <v>350.02100000000002</v>
      </c>
      <c r="D31" s="3">
        <v>0.24</v>
      </c>
    </row>
    <row r="32" spans="1:4" x14ac:dyDescent="0.2">
      <c r="A32" s="4">
        <v>350.40100000000001</v>
      </c>
      <c r="B32" s="4">
        <v>0.19</v>
      </c>
      <c r="C32" s="3">
        <v>350.40100000000001</v>
      </c>
      <c r="D32" s="3">
        <v>0.23</v>
      </c>
    </row>
    <row r="33" spans="1:4" x14ac:dyDescent="0.2">
      <c r="A33" s="4">
        <v>350.78199999999998</v>
      </c>
      <c r="B33" s="4">
        <v>0.19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0.22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0.23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0.23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0.26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0.27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0.23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0.22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0.23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0.23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0.23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0.24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0.23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0.22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0.22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0.22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0.22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0.23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0.23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0.22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0.21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0.22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0.21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0.22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0.22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0.22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0.23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0.24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0.23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0.24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0.23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0.23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0.23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0.22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0.21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0.22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0.22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0.22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0.22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0.23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0.24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0.24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0.23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0.23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0.23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0.23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0.22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0.22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0.23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0.23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0.23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0.23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0.23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0.23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0.24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0.24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0.24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0.24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0.24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0.24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0.24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0.24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0.24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0.24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0.24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0.24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0.24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0.25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0.25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0.25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0.25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0.26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0.26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0.26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0.26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0.26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0.26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0.26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0.26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0.26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0.26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0.26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0.26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0.26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0.26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0.27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0.27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0.27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0.27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0.27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0.27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0.27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0.28000000000000003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0.28000000000000003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0.28000000000000003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0.28000000000000003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0.28000000000000003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0.28000000000000003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0.28000000000000003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0.28000000000000003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0.28000000000000003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0.28000000000000003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0.28000000000000003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0.28000000000000003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0.28000000000000003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0.28999999999999998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0.28999999999999998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0.28999999999999998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0.28999999999999998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0.28999999999999998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0.3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0.3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0.3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0.3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0.3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0.3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0.3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0.3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0.3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0.3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0.3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0.31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0.31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0.31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0.31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0.32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0.32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0.32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0.32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0.32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0.32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0.32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0.32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0.32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0.33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0.33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0.33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0.33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0.33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0.33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0.33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0.33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0.33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0.34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0.34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0.34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0.34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0.34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0.34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0.34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0.34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0.34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0.34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0.35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0.35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0.35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0.35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0.35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0.35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0.35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0.35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0.35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0.35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0.35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0.35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0.35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0.36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0.36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0.36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0.36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0.36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0.36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0.36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0.37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0.37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0.37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0.37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0.37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0.37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0.37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0.37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0.37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0.37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0.37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0.38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0.38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0.38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0.38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0.38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0.38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0.38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0.38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0.38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0.38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0.38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0.38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0.38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0.38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0.38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0.38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0.38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0.38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0.38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0.38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0.38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0.38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0.38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0.38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0.38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0.38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0.38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0.38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0.38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0.38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0.38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0.38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0.38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0.38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0.38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0.38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0.38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0.38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0.37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0.37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0.37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0.37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0.37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0.37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0.37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0.37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0.37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0.37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0.37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0.37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0.37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0.37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0.37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0.37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0.37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0.37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0.37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0.37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0.37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0.37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0.36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0.36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0.36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0.36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0.36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0.36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0.36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0.36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0.36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0.36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0.36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0.35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0.35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0.35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0.35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0.35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0.35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0.35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0.34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0.34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0.34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0.34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0.34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0.34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0.34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0.34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0.34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0.33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0.33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0.33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0.33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0.33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0.33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0.33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0.33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0.32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0.32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0.32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0.32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0.32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0.32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0.32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0.31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0.31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0.31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0.31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0.31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0.31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0.31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0.31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0.3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0.3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0.3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0.3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0.3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0.3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0.28999999999999998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0.28999999999999998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0.28999999999999998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0.28999999999999998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0.28999999999999998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0.28999999999999998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0.28999999999999998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0.28999999999999998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0.28000000000000003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0.28000000000000003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0.28000000000000003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0.28000000000000003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0.28000000000000003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0.28000000000000003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0.28000000000000003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0.27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0.27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0.27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0.27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0.27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0.27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0.26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0.26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0.26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0.26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0.26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0.26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0.26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0.25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0.25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0.25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0.25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0.25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0.25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0.25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0.24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0.24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0.24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0.24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0.24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0.24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0.24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0.23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0.23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0.23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0.23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0.23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0.23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0.22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0.22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0.22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0.22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0.22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0.22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0.21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0.21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0.19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0.19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0.19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0.19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0.19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0.19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0.19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0.18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0.18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0.18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0.18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0.18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0.18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0.18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0.18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0.17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0.17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0.17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0.17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0.17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0.17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0.17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0.17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0.17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0.16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0.16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0.16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0.16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0.16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0.16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0.16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0.16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0.16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0.16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0.16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0.16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0.15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0.15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0.15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0.15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0.15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0.15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0.15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0.15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0.15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0.15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0.15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0.15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0.15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0.15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0.14000000000000001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0.14000000000000001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0.14000000000000001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0.14000000000000001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0.14000000000000001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0.14000000000000001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0.14000000000000001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0.14000000000000001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0.14000000000000001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0.14000000000000001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0.14000000000000001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0.14000000000000001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0.14000000000000001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0.14000000000000001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0.14000000000000001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0.14000000000000001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0.14000000000000001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0.13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0.13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0.13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0.13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0.13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0.13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0.13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0.13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0.13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0.13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0.13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0.13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0.14000000000000001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0.14000000000000001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0.14000000000000001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0.14000000000000001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0.14000000000000001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0.14000000000000001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0.14000000000000001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0.14000000000000001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0.14000000000000001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0.14000000000000001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0.14000000000000001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0.14000000000000001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0.14000000000000001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0.14000000000000001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0.14000000000000001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0.14000000000000001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0.14000000000000001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0.14000000000000001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0.14000000000000001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0.13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0.12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0.09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0.08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0.08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0.08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0.08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1.64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1.77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1.8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1.83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1.81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1.82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1.76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1.57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1.55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1.54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1.53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1.61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1.41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1.39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1.38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1.29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1.1599999999999999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1.1399999999999999</v>
      </c>
    </row>
    <row r="1994" spans="1:4" x14ac:dyDescent="0.2">
      <c r="A1994" s="4">
        <v>1010.1180000000001</v>
      </c>
      <c r="B1994" s="4">
        <v>1.18</v>
      </c>
      <c r="C1994" s="3">
        <v>1010.1180000000001</v>
      </c>
      <c r="D1994" s="3">
        <v>1.1299999999999999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1.17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1.1499999999999999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1.1599999999999999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1.23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1.08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1.06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1.03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1.01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0.99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1.1399999999999999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1.1399999999999999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1.1100000000000001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0.96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0.9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0.94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-0.48</v>
      </c>
      <c r="C2" s="3">
        <v>338.96600000000001</v>
      </c>
      <c r="D2" s="3">
        <v>-0.46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0.54</v>
      </c>
      <c r="L3" s="6">
        <f>D650</f>
        <v>0.15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0.81</v>
      </c>
      <c r="C5" s="3">
        <v>340.11099999999999</v>
      </c>
      <c r="D5" s="3">
        <v>-0.09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-0.4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0.05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2">
      <c r="A11" s="4">
        <v>342.4</v>
      </c>
      <c r="B11" s="4">
        <v>0.47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-0.31</v>
      </c>
    </row>
    <row r="13" spans="1:16" x14ac:dyDescent="0.2">
      <c r="A13" s="4">
        <v>343.16300000000001</v>
      </c>
      <c r="B13" s="4">
        <v>-0.09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-0.46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7.0000000000000007E-2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0.06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-0.03</v>
      </c>
    </row>
    <row r="20" spans="1:4" x14ac:dyDescent="0.2">
      <c r="A20" s="4">
        <v>345.83100000000002</v>
      </c>
      <c r="B20" s="4">
        <v>0.38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0.45</v>
      </c>
      <c r="C21" s="3">
        <v>346.21199999999999</v>
      </c>
      <c r="D21" s="3">
        <v>0.3</v>
      </c>
    </row>
    <row r="22" spans="1:4" x14ac:dyDescent="0.2">
      <c r="A22" s="4">
        <v>346.59300000000002</v>
      </c>
      <c r="B22" s="4">
        <v>0.46</v>
      </c>
      <c r="C22" s="3">
        <v>346.59300000000002</v>
      </c>
      <c r="D22" s="3">
        <v>0.36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0.33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0.26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0.24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0.24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0.25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0.25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0.27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0.26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0.26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0.32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0.39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0.54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0.54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0.54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0.53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0.42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0.41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0.28999999999999998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0.28000000000000003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0.28000000000000003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0.25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0.24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0.23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0.22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0.22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0.21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0.21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0.21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0.21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0.19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0.19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0.19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0.14000000000000001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0.14000000000000001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0.14000000000000001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0.14000000000000001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0.15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0.15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1.53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1.61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1.63</v>
      </c>
    </row>
    <row r="1849" spans="1:4" x14ac:dyDescent="0.2">
      <c r="A1849" s="4">
        <v>968.024</v>
      </c>
      <c r="B1849" s="4">
        <v>1.64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1.61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1.61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1.63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1.56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1.57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1.49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1.47</v>
      </c>
      <c r="C1917" s="3">
        <v>987.91200000000003</v>
      </c>
      <c r="D1917" s="3">
        <v>1.48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1.42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1.39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1.29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1.27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1.25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1.26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1.25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1.29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1.19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1.1399999999999999</v>
      </c>
      <c r="C1997" s="3">
        <v>1010.976</v>
      </c>
      <c r="D1997" s="3">
        <v>1.1299999999999999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1.1200000000000001</v>
      </c>
    </row>
    <row r="1999" spans="1:4" x14ac:dyDescent="0.2">
      <c r="A1999" s="4">
        <v>1011.548</v>
      </c>
      <c r="B1999" s="4">
        <v>1.1299999999999999</v>
      </c>
      <c r="C1999" s="3">
        <v>1011.548</v>
      </c>
      <c r="D1999" s="3">
        <v>1.1299999999999999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1.1299999999999999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1.1100000000000001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1.0900000000000001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1.1499999999999999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1.0900000000000001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1.04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1.03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0.9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-0.16</v>
      </c>
      <c r="C2" s="3">
        <v>338.96600000000001</v>
      </c>
      <c r="D2" s="3">
        <v>-0.64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0.24</v>
      </c>
      <c r="L3" s="6">
        <f>D650</f>
        <v>0.22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0.45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0.74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-0.96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0.69</v>
      </c>
      <c r="C9" s="3">
        <v>341.63799999999998</v>
      </c>
      <c r="D9" s="3">
        <v>2.17</v>
      </c>
    </row>
    <row r="10" spans="1:16" x14ac:dyDescent="0.2">
      <c r="A10" s="4">
        <v>342.01900000000001</v>
      </c>
      <c r="B10" s="4">
        <v>0.73</v>
      </c>
      <c r="C10" s="3">
        <v>342.01900000000001</v>
      </c>
      <c r="D10" s="3">
        <v>0.59</v>
      </c>
    </row>
    <row r="11" spans="1:16" x14ac:dyDescent="0.2">
      <c r="A11" s="4">
        <v>342.4</v>
      </c>
      <c r="B11" s="4">
        <v>0.4</v>
      </c>
      <c r="C11" s="3">
        <v>342.4</v>
      </c>
      <c r="D11" s="3">
        <v>0.56999999999999995</v>
      </c>
    </row>
    <row r="12" spans="1:16" x14ac:dyDescent="0.2">
      <c r="A12" s="4">
        <v>342.78199999999998</v>
      </c>
      <c r="B12" s="4">
        <v>-0.23</v>
      </c>
      <c r="C12" s="3">
        <v>342.78199999999998</v>
      </c>
      <c r="D12" s="3">
        <v>0.04</v>
      </c>
    </row>
    <row r="13" spans="1:16" x14ac:dyDescent="0.2">
      <c r="A13" s="4">
        <v>343.16300000000001</v>
      </c>
      <c r="B13" s="4">
        <v>-0.18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-0.38</v>
      </c>
      <c r="C14" s="3">
        <v>343.54399999999998</v>
      </c>
      <c r="D14" s="3">
        <v>-0.17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</v>
      </c>
      <c r="C16" s="3">
        <v>344.30700000000002</v>
      </c>
      <c r="D16" s="3">
        <v>7.0000000000000007E-2</v>
      </c>
    </row>
    <row r="17" spans="1:4" x14ac:dyDescent="0.2">
      <c r="A17" s="4">
        <v>344.68799999999999</v>
      </c>
      <c r="B17" s="4">
        <v>2.35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0.33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0.05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0.03</v>
      </c>
    </row>
    <row r="21" spans="1:4" x14ac:dyDescent="0.2">
      <c r="A21" s="4">
        <v>346.21199999999999</v>
      </c>
      <c r="B21" s="4">
        <v>0.17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0.28000000000000003</v>
      </c>
      <c r="C22" s="3">
        <v>346.59300000000002</v>
      </c>
      <c r="D22" s="3">
        <v>0.13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0.27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0.22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0.2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0.19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0.19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0.21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0.2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0.21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0.2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0.19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0.17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0.17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0.17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0.17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0.17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0.18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0.18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0.18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0.18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0.18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0.18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0.17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0.17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0.17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0.17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0.17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0.18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0.18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0.18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0.18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0.18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0.18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0.18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0.18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0.18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0.18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0.19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0.19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0.19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0.19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0.18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0.19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0.18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0.18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0.18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0.18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0.18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0.19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0.19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0.19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0.18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0.18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0.18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0.18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0.18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0.18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0.18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0.18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0.19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0.19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0.18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0.18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0.18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0.18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0.18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0.18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0.18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0.18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0.18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0.18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0.18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0.18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0.18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0.18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0.18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0.18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0.19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0.19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0.19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0.19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0.19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0.19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0.19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0.19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0.19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0.19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0.2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0.2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0.2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0.2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0.2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0.2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0.2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0.2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0.2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0.2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0.19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0.19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0.19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0.2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0.2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0.2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0.2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0.2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0.21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0.21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0.21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0.21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0.21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0.21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0.21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0.21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0.21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0.21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0.21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0.21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0.21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0.22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0.22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0.22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0.22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0.22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0.22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0.22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0.22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0.22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0.22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0.22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0.22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0.22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0.22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0.22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0.22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0.22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0.22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0.22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0.22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0.22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0.22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0.22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0.23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0.23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0.23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0.23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0.23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0.23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0.23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0.23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0.23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0.23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0.23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0.23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0.23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0.23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0.23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0.24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0.24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0.24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0.24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0.24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0.24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0.24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0.24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0.24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0.24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0.24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0.24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0.24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0.24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0.24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0.24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0.24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0.24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0.24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0.24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0.24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0.24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0.24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0.24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0.24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0.24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0.24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0.24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0.24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0.24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0.24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0.24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0.24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0.24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0.24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0.24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0.24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0.24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0.24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0.24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0.24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0.24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0.24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0.24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0.24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0.24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0.24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0.24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0.24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0.24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0.24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0.24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0.24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0.24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0.24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0.24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0.24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0.24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0.24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0.24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0.23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0.23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0.23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0.23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0.23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0.23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0.23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0.23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0.23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0.23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0.23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0.23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0.23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0.23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0.23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0.23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0.23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0.22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0.22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0.22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0.22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0.22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0.22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0.22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0.22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0.22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0.22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0.22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0.22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0.22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0.22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0.21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0.21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0.21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0.21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0.21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0.21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0.21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0.21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0.21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0.21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0.21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0.2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0.2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0.2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0.2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0.2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0.2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0.2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0.2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0.2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0.19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0.19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0.19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0.19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0.19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0.19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0.19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0.19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0.19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0.19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0.19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0.19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0.19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0.19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0.19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0.18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0.18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0.18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0.18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0.18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0.18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0.18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0.18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0.18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0.18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0.18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0.17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0.17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0.17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0.17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0.17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0.17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0.17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0.17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0.17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0.17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0.17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0.17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0.16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0.16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0.16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0.16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0.16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0.16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0.16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0.16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0.16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0.16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0.16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0.16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0.16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0.15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0.15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0.15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0.15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0.15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0.15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0.15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0.15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0.15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0.15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0.15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0.15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0.15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0.14000000000000001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0.14000000000000001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0.14000000000000001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0.14000000000000001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0.14000000000000001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0.14000000000000001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0.14000000000000001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0.14000000000000001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0.14000000000000001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0.14000000000000001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0.14000000000000001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0.14000000000000001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0.14000000000000001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0.14000000000000001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0.14000000000000001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0.14000000000000001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0.14000000000000001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0.14000000000000001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0.13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0.13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0.13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0.13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0.13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0.13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0.13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0.13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0.13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0.13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0.13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0.13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0.13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0.13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0.13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0.13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0.13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0.13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0.13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0.13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0.13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0.13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0.13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0.13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0.13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0.13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0.13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0.13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0.13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0.13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0.13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0.13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0.13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0.13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0.13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0.13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0.13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0.13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0.13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0.13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0.13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0.13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0.13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0.13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0.13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0.13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0.13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0.13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0.13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0.14000000000000001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0.14000000000000001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0.14000000000000001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0.14000000000000001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0.14000000000000001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0.14000000000000001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0.14000000000000001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0.14000000000000001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0.14000000000000001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0.14000000000000001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0.14000000000000001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0.14000000000000001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0.14000000000000001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0.14000000000000001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0.14000000000000001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0.14000000000000001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0.15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0.15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0.15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0.15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0.17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0.17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0.17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0.17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0.17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0.17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0.18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0.18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0.18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0.18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0.18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0.18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0.18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0.18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0.18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0.18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0.18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0.18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0.19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0.19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0.19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0.19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0.19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0.19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0.19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0.19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0.19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0.19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0.19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0.19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0.2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0.2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0.2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0.2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0.2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0.2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0.2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0.2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0.2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0.2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0.21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0.21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0.21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0.21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0.21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0.21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0.21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0.21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0.21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0.21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0.21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0.21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0.21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0.21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0.21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0.21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0.21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0.21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0.21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0.22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0.22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0.21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0.21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0.21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0.21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0.21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0.21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0.21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0.21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0.21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0.21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0.21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0.21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0.21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0.21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0.21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0.2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0.2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0.2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0.2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0.2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0.2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0.19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0.19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0.19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0.19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0.19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0.18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0.18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0.18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0.18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0.18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0.18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0.17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0.17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0.17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0.17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0.17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0.17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0.16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0.16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0.16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0.16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0.16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0.16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0.16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0.15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0.15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0.15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0.15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0.15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0.14000000000000001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0.14000000000000001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0.14000000000000001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0.14000000000000001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0.14000000000000001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0.13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0.13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0.13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0.11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0.11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1.08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1.54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1.58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1.58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1.59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1.59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1.63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1.61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1.61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1.62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1.63</v>
      </c>
      <c r="C1853" s="3">
        <v>969.20100000000002</v>
      </c>
      <c r="D1853" s="3">
        <v>1.65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1.61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1.61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1.59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1.54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1.53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1.48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1.49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1.49</v>
      </c>
    </row>
    <row r="1917" spans="1:4" x14ac:dyDescent="0.2">
      <c r="A1917" s="4">
        <v>987.91200000000003</v>
      </c>
      <c r="B1917" s="4">
        <v>1.48</v>
      </c>
      <c r="C1917" s="3">
        <v>987.91200000000003</v>
      </c>
      <c r="D1917" s="3">
        <v>1.47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1.47</v>
      </c>
    </row>
    <row r="1919" spans="1:4" x14ac:dyDescent="0.2">
      <c r="A1919" s="4">
        <v>988.49300000000005</v>
      </c>
      <c r="B1919" s="4">
        <v>1.46</v>
      </c>
      <c r="C1919" s="3">
        <v>988.49300000000005</v>
      </c>
      <c r="D1919" s="3">
        <v>1.48</v>
      </c>
    </row>
    <row r="1920" spans="1:4" x14ac:dyDescent="0.2">
      <c r="A1920" s="4">
        <v>988.78300000000002</v>
      </c>
      <c r="B1920" s="4">
        <v>1.46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1.47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2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1.45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1.37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1.36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1.37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1.35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1.33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1.31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1.31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1.34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1.32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1.28</v>
      </c>
      <c r="C1966" s="3">
        <v>1002.082</v>
      </c>
      <c r="D1966" s="3">
        <v>1.3</v>
      </c>
    </row>
    <row r="1967" spans="1:4" x14ac:dyDescent="0.2">
      <c r="A1967" s="4">
        <v>1002.37</v>
      </c>
      <c r="B1967" s="4">
        <v>1.24</v>
      </c>
      <c r="C1967" s="3">
        <v>1002.37</v>
      </c>
      <c r="D1967" s="3">
        <v>1.29</v>
      </c>
    </row>
    <row r="1968" spans="1:4" x14ac:dyDescent="0.2">
      <c r="A1968" s="4">
        <v>1002.657</v>
      </c>
      <c r="B1968" s="4">
        <v>1.22</v>
      </c>
      <c r="C1968" s="3">
        <v>1002.657</v>
      </c>
      <c r="D1968" s="3">
        <v>1.25</v>
      </c>
    </row>
    <row r="1969" spans="1:4" x14ac:dyDescent="0.2">
      <c r="A1969" s="4">
        <v>1002.9450000000001</v>
      </c>
      <c r="B1969" s="4">
        <v>1.22</v>
      </c>
      <c r="C1969" s="3">
        <v>1002.9450000000001</v>
      </c>
      <c r="D1969" s="3">
        <v>1.23</v>
      </c>
    </row>
    <row r="1970" spans="1:4" x14ac:dyDescent="0.2">
      <c r="A1970" s="4">
        <v>1003.2329999999999</v>
      </c>
      <c r="B1970" s="4">
        <v>1.22</v>
      </c>
      <c r="C1970" s="3">
        <v>1003.2329999999999</v>
      </c>
      <c r="D1970" s="3">
        <v>1.24</v>
      </c>
    </row>
    <row r="1971" spans="1:4" x14ac:dyDescent="0.2">
      <c r="A1971" s="4">
        <v>1003.52</v>
      </c>
      <c r="B1971" s="4">
        <v>1.22</v>
      </c>
      <c r="C1971" s="3">
        <v>1003.52</v>
      </c>
      <c r="D1971" s="3">
        <v>1.26</v>
      </c>
    </row>
    <row r="1972" spans="1:4" x14ac:dyDescent="0.2">
      <c r="A1972" s="4">
        <v>1003.808</v>
      </c>
      <c r="B1972" s="4">
        <v>1.23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1.24</v>
      </c>
      <c r="C1973" s="3">
        <v>1004.095</v>
      </c>
      <c r="D1973" s="3">
        <v>1.29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1.1499999999999999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1.1399999999999999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1.1200000000000001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1.1100000000000001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1.06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1.08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1.1000000000000001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1.1000000000000001</v>
      </c>
      <c r="C1997" s="3">
        <v>1010.976</v>
      </c>
      <c r="D1997" s="3">
        <v>1.1399999999999999</v>
      </c>
    </row>
    <row r="1998" spans="1:4" x14ac:dyDescent="0.2">
      <c r="A1998" s="4">
        <v>1011.2619999999999</v>
      </c>
      <c r="B1998" s="4">
        <v>1.1000000000000001</v>
      </c>
      <c r="C1998" s="3">
        <v>1011.2619999999999</v>
      </c>
      <c r="D1998" s="3">
        <v>1.1299999999999999</v>
      </c>
    </row>
    <row r="1999" spans="1:4" x14ac:dyDescent="0.2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1.1100000000000001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1.1000000000000001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1.0900000000000001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1.03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1.02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0.99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1.02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1.03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0.98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0.91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0.84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0.85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5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0.3</v>
      </c>
      <c r="L3" s="6">
        <f>D650</f>
        <v>0.28999999999999998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-0.89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0.41</v>
      </c>
    </row>
    <row r="12" spans="1:16" x14ac:dyDescent="0.2">
      <c r="A12" s="4">
        <v>342.78199999999998</v>
      </c>
      <c r="B12" s="4">
        <v>-0.03</v>
      </c>
      <c r="C12" s="3">
        <v>342.78199999999998</v>
      </c>
      <c r="D12" s="3">
        <v>-0.26</v>
      </c>
    </row>
    <row r="13" spans="1:16" x14ac:dyDescent="0.2">
      <c r="A13" s="4">
        <v>343.16300000000001</v>
      </c>
      <c r="B13" s="4">
        <v>-0.06</v>
      </c>
      <c r="C13" s="3">
        <v>343.16300000000001</v>
      </c>
      <c r="D13" s="3">
        <v>-0.25</v>
      </c>
    </row>
    <row r="14" spans="1:16" x14ac:dyDescent="0.2">
      <c r="A14" s="4">
        <v>343.54399999999998</v>
      </c>
      <c r="B14" s="4">
        <v>-0.04</v>
      </c>
      <c r="C14" s="3">
        <v>343.54399999999998</v>
      </c>
      <c r="D14" s="3">
        <v>-0.55000000000000004</v>
      </c>
    </row>
    <row r="15" spans="1:16" x14ac:dyDescent="0.2">
      <c r="A15" s="4">
        <v>343.92599999999999</v>
      </c>
      <c r="B15" s="4">
        <v>0.15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0.94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0.65</v>
      </c>
      <c r="C19" s="3">
        <v>345.45</v>
      </c>
      <c r="D19" s="3">
        <v>0.18</v>
      </c>
    </row>
    <row r="20" spans="1:4" x14ac:dyDescent="0.2">
      <c r="A20" s="4">
        <v>345.83100000000002</v>
      </c>
      <c r="B20" s="4">
        <v>1.2</v>
      </c>
      <c r="C20" s="3">
        <v>345.83100000000002</v>
      </c>
      <c r="D20" s="3">
        <v>0.01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0.09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0.61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0.28000000000000003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0.24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0.24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0.24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0.24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0.24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0.23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0.22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0.22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0.21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0.21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0.22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0.23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0.24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0.24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0.25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0.24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0.24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0.24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0.24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0.23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0.23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0.23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0.23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0.23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0.23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0.23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0.23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0.22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0.23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0.23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0.23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0.23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0.23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0.24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0.24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0.23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0.24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0.24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0.24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0.24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0.24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0.24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0.24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0.25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0.25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0.25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0.24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0.25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0.25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0.25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0.25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0.25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0.25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0.25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0.25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0.25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0.25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0.25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0.25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0.25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0.25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0.25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0.25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0.25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0.25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0.25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0.26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0.26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0.26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0.26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0.26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0.26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0.26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0.26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0.26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0.26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0.26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0.26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0.26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0.27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0.27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0.27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0.27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0.27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0.27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0.27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0.27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0.27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0.27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0.27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0.27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0.27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0.27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0.27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0.27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0.28000000000000003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0.28000000000000003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0.28000000000000003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0.28000000000000003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0.28000000000000003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0.28000000000000003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0.28000000000000003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0.28000000000000003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0.28000000000000003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0.28000000000000003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0.28000000000000003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0.28000000000000003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0.28000000000000003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0.28000000000000003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0.28000000000000003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0.28000000000000003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0.28000000000000003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0.28000000000000003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0.28999999999999998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0.28999999999999998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0.28999999999999998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0.28999999999999998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0.28999999999999998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0.28999999999999998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0.28999999999999998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0.28999999999999998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0.28999999999999998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0.28999999999999998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0.28999999999999998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0.28999999999999998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0.28999999999999998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0.28999999999999998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0.28999999999999998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0.28999999999999998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0.3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0.3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0.3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0.3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0.3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0.3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0.3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0.3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0.3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0.3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0.3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0.3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0.3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0.3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0.3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0.3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0.31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0.31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0.31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0.31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0.31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0.31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0.31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0.31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0.3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0.3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0.3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0.3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0.3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0.3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0.3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0.3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0.3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0.3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0.3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0.3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0.3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0.3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0.3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0.3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0.3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0.3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0.3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0.3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0.3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0.3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0.28999999999999998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0.28999999999999998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0.28999999999999998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0.28999999999999998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0.28999999999999998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0.28999999999999998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0.28999999999999998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0.28999999999999998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0.28999999999999998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0.28999999999999998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0.28999999999999998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0.28999999999999998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0.28999999999999998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0.28999999999999998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0.28999999999999998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0.28999999999999998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0.28000000000000003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0.28000000000000003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0.28000000000000003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0.28000000000000003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0.28000000000000003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0.28000000000000003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0.28000000000000003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0.28000000000000003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0.28000000000000003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0.27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0.27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0.27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0.27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0.27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0.27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0.26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0.26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0.26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0.26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0.26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0.26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0.26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0.26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0.26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0.26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0.26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0.25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0.25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0.25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0.25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0.25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0.25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0.25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0.25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0.25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0.25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0.25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0.25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0.25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0.25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0.24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0.24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0.24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0.24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0.24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0.24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0.24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0.24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0.24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0.24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0.24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0.23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0.23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0.23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0.23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0.23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0.23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0.23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0.23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0.23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0.23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0.23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0.23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0.23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0.22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0.22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0.22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0.22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0.22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0.22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0.22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0.22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0.22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0.22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0.22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0.21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0.21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0.21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0.21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0.2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0.2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0.2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0.2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0.2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0.19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0.19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0.19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0.19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0.19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0.19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0.19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0.19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0.19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0.19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0.19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0.19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0.19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0.19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0.19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0.19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0.19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0.19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0.19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0.19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0.19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0.19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0.19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0.19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0.19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0.19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0.19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0.19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0.19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1.51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1.51</v>
      </c>
      <c r="C1919" s="3">
        <v>988.49300000000005</v>
      </c>
      <c r="D1919" s="3">
        <v>1.49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1.1299999999999999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1.1100000000000001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1.1499999999999999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1.08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1.02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1.05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2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-0.42</v>
      </c>
      <c r="C2" s="3">
        <v>338.96600000000001</v>
      </c>
      <c r="D2" s="3">
        <v>-0.32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0.46</v>
      </c>
      <c r="L3" s="6">
        <f>D650</f>
        <v>0.3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0.23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-0.33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0.98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0.67</v>
      </c>
      <c r="C11" s="3">
        <v>342.4</v>
      </c>
      <c r="D11" s="3">
        <v>0.61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-0.03</v>
      </c>
    </row>
    <row r="14" spans="1:16" x14ac:dyDescent="0.2">
      <c r="A14" s="4">
        <v>343.54399999999998</v>
      </c>
      <c r="B14" s="4">
        <v>-0.47</v>
      </c>
      <c r="C14" s="3">
        <v>343.54399999999998</v>
      </c>
      <c r="D14" s="3">
        <v>0.48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0.76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0.41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0.72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0.48</v>
      </c>
      <c r="C19" s="3">
        <v>345.45</v>
      </c>
      <c r="D19" s="3">
        <v>0.43</v>
      </c>
    </row>
    <row r="20" spans="1:4" x14ac:dyDescent="0.2">
      <c r="A20" s="4">
        <v>345.83100000000002</v>
      </c>
      <c r="B20" s="4">
        <v>0.37</v>
      </c>
      <c r="C20" s="3">
        <v>345.83100000000002</v>
      </c>
      <c r="D20" s="3">
        <v>0.32</v>
      </c>
    </row>
    <row r="21" spans="1:4" x14ac:dyDescent="0.2">
      <c r="A21" s="4">
        <v>346.21199999999999</v>
      </c>
      <c r="B21" s="4">
        <v>0.28999999999999998</v>
      </c>
      <c r="C21" s="3">
        <v>346.21199999999999</v>
      </c>
      <c r="D21" s="3">
        <v>1.27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1.21</v>
      </c>
    </row>
    <row r="23" spans="1:4" x14ac:dyDescent="0.2">
      <c r="A23" s="4">
        <v>346.97399999999999</v>
      </c>
      <c r="B23" s="4">
        <v>0.21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0.23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0.28000000000000003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0.25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0.28999999999999998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0.31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0.31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0.33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0.35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0.36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0.36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0.36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0.36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0.36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0.36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0.37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0.38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0.38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0.38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0.39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0.41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0.41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0.42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0.42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0.46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0.46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0.46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0.46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0.46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0.47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0.47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0.47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0.47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0.47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0.47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0.47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0.47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0.47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0.47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0.46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0.44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0.44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0.43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0.43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0.43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0.42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0.41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0.39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0.39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0.39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0.39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0.38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0.38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0.38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0.37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0.28000000000000003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0.27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0.27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0.27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0.24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0.24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0.24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0.24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0.24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0.22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0.22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0.22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0.22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0.22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0.22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0.22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0.22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0.22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0.28000000000000003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0.28000000000000003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0.28000000000000003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0.28000000000000003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0.28000000000000003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0.28000000000000003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0.28000000000000003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0.28000000000000003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0.28000000000000003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0.28999999999999998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0.28999999999999998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0.28999999999999998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0.28999999999999998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0.28999999999999998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0.28999999999999998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0.28999999999999998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0.28999999999999998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0.28999999999999998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0.28999999999999998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0.28999999999999998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0.28999999999999998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0.28999999999999998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0.28999999999999998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0.28999999999999998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0.28999999999999998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0.28999999999999998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0.28999999999999998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0.28999999999999998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0.28999999999999998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0.28999999999999998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0.28999999999999998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0.28999999999999998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0.28999999999999998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0.28999999999999998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0.28999999999999998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0.28999999999999998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0.28999999999999998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0.28000000000000003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0.28000000000000003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0.28000000000000003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0.28000000000000003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0.28000000000000003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0.28000000000000003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0.27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1.62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1.62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1.67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1.48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1.48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1.44</v>
      </c>
      <c r="C1941" s="3">
        <v>994.86900000000003</v>
      </c>
      <c r="D1941" s="3">
        <v>1.42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1.42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1.37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1.29</v>
      </c>
    </row>
    <row r="1969" spans="1:4" x14ac:dyDescent="0.2">
      <c r="A1969" s="4">
        <v>1002.9450000000001</v>
      </c>
      <c r="B1969" s="4">
        <v>1.3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1.1399999999999999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1.1399999999999999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1.1100000000000001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1.1499999999999999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1.05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1.04</v>
      </c>
    </row>
    <row r="2019" spans="1:4" x14ac:dyDescent="0.2">
      <c r="A2019" s="4">
        <v>1017.256</v>
      </c>
      <c r="B2019" s="4">
        <v>1.02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0.99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0.91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0.89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0.87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0.87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0.88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2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2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2019-07-29T19:05:52Z</dcterms:modified>
</cp:coreProperties>
</file>