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91731\Downloads\"/>
    </mc:Choice>
  </mc:AlternateContent>
  <xr:revisionPtr revIDLastSave="0" documentId="13_ncr:1_{6FE44917-73E5-46F2-9627-7A7738610428}" xr6:coauthVersionLast="47" xr6:coauthVersionMax="47" xr10:uidLastSave="{00000000-0000-0000-0000-000000000000}"/>
  <bookViews>
    <workbookView xWindow="-108" yWindow="-108" windowWidth="23256" windowHeight="12456" firstSheet="7" activeTab="7" xr2:uid="{4D06B495-45E8-45C8-BC5C-97976B9732C6}"/>
  </bookViews>
  <sheets>
    <sheet name="Sheet1" sheetId="11" r:id="rId1"/>
    <sheet name="Rawdata" sheetId="1" r:id="rId2"/>
    <sheet name="formatted data" sheetId="2" r:id="rId3"/>
    <sheet name="gender data" sheetId="12" r:id="rId4"/>
    <sheet name="age group" sheetId="8" r:id="rId5"/>
    <sheet name="sources of income " sheetId="3" r:id="rId6"/>
    <sheet name="type of family income" sheetId="10" r:id="rId7"/>
    <sheet name="expenditure pattern " sheetId="4" r:id="rId8"/>
    <sheet name="personal lives of heads" sheetId="5" r:id="rId9"/>
    <sheet name="class of workers" sheetId="6" r:id="rId10"/>
    <sheet name="gende ratio in income" sheetId="7" r:id="rId11"/>
    <sheet name="Sheet8" sheetId="9" r:id="rId12"/>
  </sheets>
  <calcPr calcId="191029"/>
  <pivotCaches>
    <pivotCache cacheId="0" r:id="rId13"/>
    <pivotCache cacheId="6"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D2" i="2" l="1"/>
  <c r="BC2" i="2"/>
  <c r="BB2" i="2"/>
  <c r="BA2" i="2"/>
  <c r="AZ2" i="2"/>
  <c r="AP228" i="2"/>
  <c r="AP268" i="2"/>
  <c r="AP356" i="2"/>
  <c r="AP396" i="2"/>
  <c r="AP484" i="2"/>
  <c r="AP516" i="2"/>
  <c r="AP620" i="2"/>
  <c r="AP644" i="2"/>
  <c r="AP700" i="2"/>
  <c r="AP708" i="2"/>
  <c r="AP764" i="2"/>
  <c r="AP772" i="2"/>
  <c r="AX2" i="2"/>
  <c r="AW2" i="2"/>
  <c r="AV2" i="2"/>
  <c r="AU2" i="2"/>
  <c r="AT2" i="2"/>
  <c r="AS2" i="2"/>
  <c r="AR2" i="2"/>
  <c r="AQ2" i="2"/>
  <c r="AL3" i="2"/>
  <c r="AL4" i="2"/>
  <c r="AL5" i="2"/>
  <c r="AL6" i="2"/>
  <c r="AL7" i="2"/>
  <c r="AL8" i="2"/>
  <c r="AL9" i="2"/>
  <c r="AL10" i="2"/>
  <c r="AL11" i="2"/>
  <c r="AL12" i="2"/>
  <c r="AL13" i="2"/>
  <c r="AL14" i="2"/>
  <c r="AL15" i="2"/>
  <c r="AL16" i="2"/>
  <c r="AL17" i="2"/>
  <c r="AL18" i="2"/>
  <c r="AL19" i="2"/>
  <c r="AL20" i="2"/>
  <c r="AL21" i="2"/>
  <c r="AL22" i="2"/>
  <c r="AL23" i="2"/>
  <c r="AL24" i="2"/>
  <c r="AL25" i="2"/>
  <c r="AL26" i="2"/>
  <c r="AL27" i="2"/>
  <c r="AL28" i="2"/>
  <c r="AL29" i="2"/>
  <c r="AL30" i="2"/>
  <c r="AL31" i="2"/>
  <c r="AL32" i="2"/>
  <c r="AL33" i="2"/>
  <c r="AL34" i="2"/>
  <c r="AL35" i="2"/>
  <c r="AL36" i="2"/>
  <c r="AL37" i="2"/>
  <c r="AL38" i="2"/>
  <c r="AL39" i="2"/>
  <c r="AL40" i="2"/>
  <c r="AL41" i="2"/>
  <c r="AL42" i="2"/>
  <c r="AL43" i="2"/>
  <c r="AL44" i="2"/>
  <c r="AL45" i="2"/>
  <c r="AL46" i="2"/>
  <c r="AL47" i="2"/>
  <c r="AL48" i="2"/>
  <c r="AL49" i="2"/>
  <c r="AL50" i="2"/>
  <c r="AL51" i="2"/>
  <c r="AL52" i="2"/>
  <c r="AL53" i="2"/>
  <c r="AL54" i="2"/>
  <c r="AL55" i="2"/>
  <c r="AL56" i="2"/>
  <c r="AL57" i="2"/>
  <c r="AL58" i="2"/>
  <c r="AL59" i="2"/>
  <c r="AL60" i="2"/>
  <c r="AL61" i="2"/>
  <c r="AL62" i="2"/>
  <c r="AL63" i="2"/>
  <c r="AL64" i="2"/>
  <c r="AL65" i="2"/>
  <c r="AL66" i="2"/>
  <c r="AL67" i="2"/>
  <c r="AL68" i="2"/>
  <c r="AL69" i="2"/>
  <c r="AL70" i="2"/>
  <c r="AL71" i="2"/>
  <c r="AL72" i="2"/>
  <c r="AL73" i="2"/>
  <c r="AL74" i="2"/>
  <c r="AL75" i="2"/>
  <c r="AL76" i="2"/>
  <c r="AL77" i="2"/>
  <c r="AL78" i="2"/>
  <c r="AL79" i="2"/>
  <c r="AL80" i="2"/>
  <c r="AL81" i="2"/>
  <c r="AL82" i="2"/>
  <c r="AL83" i="2"/>
  <c r="AL84" i="2"/>
  <c r="AL85" i="2"/>
  <c r="AL86" i="2"/>
  <c r="AL87" i="2"/>
  <c r="AL88" i="2"/>
  <c r="AL89" i="2"/>
  <c r="AL90" i="2"/>
  <c r="AL91" i="2"/>
  <c r="AL92" i="2"/>
  <c r="AL93" i="2"/>
  <c r="AL94" i="2"/>
  <c r="AL95" i="2"/>
  <c r="AL96" i="2"/>
  <c r="AL97" i="2"/>
  <c r="AL98" i="2"/>
  <c r="AL99" i="2"/>
  <c r="AL100" i="2"/>
  <c r="AL101" i="2"/>
  <c r="AL102" i="2"/>
  <c r="AL103" i="2"/>
  <c r="AL104" i="2"/>
  <c r="AL105" i="2"/>
  <c r="AL106" i="2"/>
  <c r="AL107" i="2"/>
  <c r="AL108" i="2"/>
  <c r="AL109" i="2"/>
  <c r="AL110" i="2"/>
  <c r="AL111" i="2"/>
  <c r="AL112" i="2"/>
  <c r="AL113" i="2"/>
  <c r="AL114" i="2"/>
  <c r="AL115" i="2"/>
  <c r="AL116" i="2"/>
  <c r="AL117" i="2"/>
  <c r="AL118" i="2"/>
  <c r="AL119" i="2"/>
  <c r="AL120" i="2"/>
  <c r="AL121" i="2"/>
  <c r="AL122" i="2"/>
  <c r="AL123" i="2"/>
  <c r="AL124" i="2"/>
  <c r="AL125" i="2"/>
  <c r="AL126" i="2"/>
  <c r="AL127" i="2"/>
  <c r="AL128" i="2"/>
  <c r="AL129" i="2"/>
  <c r="AL130" i="2"/>
  <c r="AL131" i="2"/>
  <c r="AL132" i="2"/>
  <c r="AL133" i="2"/>
  <c r="AL134" i="2"/>
  <c r="AL135" i="2"/>
  <c r="AL136" i="2"/>
  <c r="AL137" i="2"/>
  <c r="AL138" i="2"/>
  <c r="AL139" i="2"/>
  <c r="AL140" i="2"/>
  <c r="AL141" i="2"/>
  <c r="AL142" i="2"/>
  <c r="AL143" i="2"/>
  <c r="AL144" i="2"/>
  <c r="AL145" i="2"/>
  <c r="AL146" i="2"/>
  <c r="AL147" i="2"/>
  <c r="AL148" i="2"/>
  <c r="AL149" i="2"/>
  <c r="AL150" i="2"/>
  <c r="AL151" i="2"/>
  <c r="AL152" i="2"/>
  <c r="AL153" i="2"/>
  <c r="AL154" i="2"/>
  <c r="AL155" i="2"/>
  <c r="AL156" i="2"/>
  <c r="AL157" i="2"/>
  <c r="AL158" i="2"/>
  <c r="AL159" i="2"/>
  <c r="AL160" i="2"/>
  <c r="AL161" i="2"/>
  <c r="AL162" i="2"/>
  <c r="AL163" i="2"/>
  <c r="AL164" i="2"/>
  <c r="AL165" i="2"/>
  <c r="AL166" i="2"/>
  <c r="AL167" i="2"/>
  <c r="AL168" i="2"/>
  <c r="AL169" i="2"/>
  <c r="AL170" i="2"/>
  <c r="AL171" i="2"/>
  <c r="AL172" i="2"/>
  <c r="AL173" i="2"/>
  <c r="AL174" i="2"/>
  <c r="AL175" i="2"/>
  <c r="AL176" i="2"/>
  <c r="AL177" i="2"/>
  <c r="AL178" i="2"/>
  <c r="AL179" i="2"/>
  <c r="AL180" i="2"/>
  <c r="AL181" i="2"/>
  <c r="AL182" i="2"/>
  <c r="AL183" i="2"/>
  <c r="AL184" i="2"/>
  <c r="AL185" i="2"/>
  <c r="AL186" i="2"/>
  <c r="AL187" i="2"/>
  <c r="AL188" i="2"/>
  <c r="AL189" i="2"/>
  <c r="AL190" i="2"/>
  <c r="AL191" i="2"/>
  <c r="AL192" i="2"/>
  <c r="AL193" i="2"/>
  <c r="AL194" i="2"/>
  <c r="AL195" i="2"/>
  <c r="AL196" i="2"/>
  <c r="AL197" i="2"/>
  <c r="AL198" i="2"/>
  <c r="AL199" i="2"/>
  <c r="AL200" i="2"/>
  <c r="AL201" i="2"/>
  <c r="AL202" i="2"/>
  <c r="AL203" i="2"/>
  <c r="AL204" i="2"/>
  <c r="AL205" i="2"/>
  <c r="AL206" i="2"/>
  <c r="AL207" i="2"/>
  <c r="AL208" i="2"/>
  <c r="AL209" i="2"/>
  <c r="AL210" i="2"/>
  <c r="AL211" i="2"/>
  <c r="AL212" i="2"/>
  <c r="AL213" i="2"/>
  <c r="AL214" i="2"/>
  <c r="AL215" i="2"/>
  <c r="AL216" i="2"/>
  <c r="AL217" i="2"/>
  <c r="AL218" i="2"/>
  <c r="AL219" i="2"/>
  <c r="AL220" i="2"/>
  <c r="AL221" i="2"/>
  <c r="AL222" i="2"/>
  <c r="AL223" i="2"/>
  <c r="AL224" i="2"/>
  <c r="AL225" i="2"/>
  <c r="AL226" i="2"/>
  <c r="AL227" i="2"/>
  <c r="AL228" i="2"/>
  <c r="AL229" i="2"/>
  <c r="AL230" i="2"/>
  <c r="AL231" i="2"/>
  <c r="AL232" i="2"/>
  <c r="AL233" i="2"/>
  <c r="AL234" i="2"/>
  <c r="AL235" i="2"/>
  <c r="AL236" i="2"/>
  <c r="AL237" i="2"/>
  <c r="AL238" i="2"/>
  <c r="AL239" i="2"/>
  <c r="AL240" i="2"/>
  <c r="AL241" i="2"/>
  <c r="AL242" i="2"/>
  <c r="AL243" i="2"/>
  <c r="AL244" i="2"/>
  <c r="AL245" i="2"/>
  <c r="AL246" i="2"/>
  <c r="AL247" i="2"/>
  <c r="AL248" i="2"/>
  <c r="AL249" i="2"/>
  <c r="AL250" i="2"/>
  <c r="AL251" i="2"/>
  <c r="AL252" i="2"/>
  <c r="AL253" i="2"/>
  <c r="AL254" i="2"/>
  <c r="AL255" i="2"/>
  <c r="AL256" i="2"/>
  <c r="AL257" i="2"/>
  <c r="AL258" i="2"/>
  <c r="AL259" i="2"/>
  <c r="AL260" i="2"/>
  <c r="AL261" i="2"/>
  <c r="AL262" i="2"/>
  <c r="AL263" i="2"/>
  <c r="AL264" i="2"/>
  <c r="AL265" i="2"/>
  <c r="AL266" i="2"/>
  <c r="AL267" i="2"/>
  <c r="AL268" i="2"/>
  <c r="AL269" i="2"/>
  <c r="AL270" i="2"/>
  <c r="AL271" i="2"/>
  <c r="AL272" i="2"/>
  <c r="AL273" i="2"/>
  <c r="AL274" i="2"/>
  <c r="AL275" i="2"/>
  <c r="AL276" i="2"/>
  <c r="AL277" i="2"/>
  <c r="AL278" i="2"/>
  <c r="AL279" i="2"/>
  <c r="AL280" i="2"/>
  <c r="AL281" i="2"/>
  <c r="AL282" i="2"/>
  <c r="AL283" i="2"/>
  <c r="AL284" i="2"/>
  <c r="AL285" i="2"/>
  <c r="AL286" i="2"/>
  <c r="AL287" i="2"/>
  <c r="AL288" i="2"/>
  <c r="AL289" i="2"/>
  <c r="AL290" i="2"/>
  <c r="AL291" i="2"/>
  <c r="AL292" i="2"/>
  <c r="AL293" i="2"/>
  <c r="AL294" i="2"/>
  <c r="AL295" i="2"/>
  <c r="AL296" i="2"/>
  <c r="AL297" i="2"/>
  <c r="AL298" i="2"/>
  <c r="AL299" i="2"/>
  <c r="AL300" i="2"/>
  <c r="AL301" i="2"/>
  <c r="AL302" i="2"/>
  <c r="AL303" i="2"/>
  <c r="AL304" i="2"/>
  <c r="AL305" i="2"/>
  <c r="AL306" i="2"/>
  <c r="AL307" i="2"/>
  <c r="AL308" i="2"/>
  <c r="AL309" i="2"/>
  <c r="AL310" i="2"/>
  <c r="AL311" i="2"/>
  <c r="AL312" i="2"/>
  <c r="AL313" i="2"/>
  <c r="AL314" i="2"/>
  <c r="AL315" i="2"/>
  <c r="AL316" i="2"/>
  <c r="AL317" i="2"/>
  <c r="AL318" i="2"/>
  <c r="AL319" i="2"/>
  <c r="AL320" i="2"/>
  <c r="AL321" i="2"/>
  <c r="AL322" i="2"/>
  <c r="AL323" i="2"/>
  <c r="AL324" i="2"/>
  <c r="AL325" i="2"/>
  <c r="AL326" i="2"/>
  <c r="AL327" i="2"/>
  <c r="AL328" i="2"/>
  <c r="AL329" i="2"/>
  <c r="AL330" i="2"/>
  <c r="AL331" i="2"/>
  <c r="AL332" i="2"/>
  <c r="AL333" i="2"/>
  <c r="AL334" i="2"/>
  <c r="AL335" i="2"/>
  <c r="AL336" i="2"/>
  <c r="AL337" i="2"/>
  <c r="AL338" i="2"/>
  <c r="AL339" i="2"/>
  <c r="AL340" i="2"/>
  <c r="AL341" i="2"/>
  <c r="AL342" i="2"/>
  <c r="AL343" i="2"/>
  <c r="AL344" i="2"/>
  <c r="AL345" i="2"/>
  <c r="AL346" i="2"/>
  <c r="AL347" i="2"/>
  <c r="AL348" i="2"/>
  <c r="AL349" i="2"/>
  <c r="AL350" i="2"/>
  <c r="AL351" i="2"/>
  <c r="AL352" i="2"/>
  <c r="AL353" i="2"/>
  <c r="AL354" i="2"/>
  <c r="AL355" i="2"/>
  <c r="AL356" i="2"/>
  <c r="AL357" i="2"/>
  <c r="AL358" i="2"/>
  <c r="AL359" i="2"/>
  <c r="AL360" i="2"/>
  <c r="AL361" i="2"/>
  <c r="AL362" i="2"/>
  <c r="AL363" i="2"/>
  <c r="AL364" i="2"/>
  <c r="AL365" i="2"/>
  <c r="AL366" i="2"/>
  <c r="AL367" i="2"/>
  <c r="AL368" i="2"/>
  <c r="AL369" i="2"/>
  <c r="AL370" i="2"/>
  <c r="AL371" i="2"/>
  <c r="AL372" i="2"/>
  <c r="AL373" i="2"/>
  <c r="AL374" i="2"/>
  <c r="AL375" i="2"/>
  <c r="AL376" i="2"/>
  <c r="AL377" i="2"/>
  <c r="AL378" i="2"/>
  <c r="AL379" i="2"/>
  <c r="AL380" i="2"/>
  <c r="AL381" i="2"/>
  <c r="AL382" i="2"/>
  <c r="AL383" i="2"/>
  <c r="AL384" i="2"/>
  <c r="AL385" i="2"/>
  <c r="AL386" i="2"/>
  <c r="AL387" i="2"/>
  <c r="AL388" i="2"/>
  <c r="AL389" i="2"/>
  <c r="AL390" i="2"/>
  <c r="AL391" i="2"/>
  <c r="AL392" i="2"/>
  <c r="AL393" i="2"/>
  <c r="AL394" i="2"/>
  <c r="AL395" i="2"/>
  <c r="AL396" i="2"/>
  <c r="AL397" i="2"/>
  <c r="AL398" i="2"/>
  <c r="AL399" i="2"/>
  <c r="AL400" i="2"/>
  <c r="AL401" i="2"/>
  <c r="AL402" i="2"/>
  <c r="AL403" i="2"/>
  <c r="AL404" i="2"/>
  <c r="AL405" i="2"/>
  <c r="AL406" i="2"/>
  <c r="AL407" i="2"/>
  <c r="AL408" i="2"/>
  <c r="AL409" i="2"/>
  <c r="AL410" i="2"/>
  <c r="AL411" i="2"/>
  <c r="AL412" i="2"/>
  <c r="AL413" i="2"/>
  <c r="AL414" i="2"/>
  <c r="AL415" i="2"/>
  <c r="AL416" i="2"/>
  <c r="AL417" i="2"/>
  <c r="AL418" i="2"/>
  <c r="AL419" i="2"/>
  <c r="AL420" i="2"/>
  <c r="AL421" i="2"/>
  <c r="AL422" i="2"/>
  <c r="AL423" i="2"/>
  <c r="AL424" i="2"/>
  <c r="AL425" i="2"/>
  <c r="AL426" i="2"/>
  <c r="AL427" i="2"/>
  <c r="AL428" i="2"/>
  <c r="AL429" i="2"/>
  <c r="AL430" i="2"/>
  <c r="AL431" i="2"/>
  <c r="AL432" i="2"/>
  <c r="AL433" i="2"/>
  <c r="AL434" i="2"/>
  <c r="AL435" i="2"/>
  <c r="AL436" i="2"/>
  <c r="AL437" i="2"/>
  <c r="AL438" i="2"/>
  <c r="AL439" i="2"/>
  <c r="AL440" i="2"/>
  <c r="AL441" i="2"/>
  <c r="AL442" i="2"/>
  <c r="AL443" i="2"/>
  <c r="AL444" i="2"/>
  <c r="AL445" i="2"/>
  <c r="AL446" i="2"/>
  <c r="AL447" i="2"/>
  <c r="AL448" i="2"/>
  <c r="AL449" i="2"/>
  <c r="AL450" i="2"/>
  <c r="AL451" i="2"/>
  <c r="AL452" i="2"/>
  <c r="AL453" i="2"/>
  <c r="AL454" i="2"/>
  <c r="AL455" i="2"/>
  <c r="AL456" i="2"/>
  <c r="AL457" i="2"/>
  <c r="AL458" i="2"/>
  <c r="AL459" i="2"/>
  <c r="AL460" i="2"/>
  <c r="AL461" i="2"/>
  <c r="AL462" i="2"/>
  <c r="AL463" i="2"/>
  <c r="AL464" i="2"/>
  <c r="AL465" i="2"/>
  <c r="AL466" i="2"/>
  <c r="AL467" i="2"/>
  <c r="AL468" i="2"/>
  <c r="AL469" i="2"/>
  <c r="AL470" i="2"/>
  <c r="AL471" i="2"/>
  <c r="AL472" i="2"/>
  <c r="AL473" i="2"/>
  <c r="AL474" i="2"/>
  <c r="AL475" i="2"/>
  <c r="AL476" i="2"/>
  <c r="AL477" i="2"/>
  <c r="AL478" i="2"/>
  <c r="AL479" i="2"/>
  <c r="AL480" i="2"/>
  <c r="AL481" i="2"/>
  <c r="AL482" i="2"/>
  <c r="AL483" i="2"/>
  <c r="AL484" i="2"/>
  <c r="AL485" i="2"/>
  <c r="AL486" i="2"/>
  <c r="AL487" i="2"/>
  <c r="AL488" i="2"/>
  <c r="AL489" i="2"/>
  <c r="AL490" i="2"/>
  <c r="AL491" i="2"/>
  <c r="AL492" i="2"/>
  <c r="AL493" i="2"/>
  <c r="AL494" i="2"/>
  <c r="AL495" i="2"/>
  <c r="AL496" i="2"/>
  <c r="AL497" i="2"/>
  <c r="AL498" i="2"/>
  <c r="AL499" i="2"/>
  <c r="AL500" i="2"/>
  <c r="AL501" i="2"/>
  <c r="AL502" i="2"/>
  <c r="AL503" i="2"/>
  <c r="AL504" i="2"/>
  <c r="AL505" i="2"/>
  <c r="AL506" i="2"/>
  <c r="AL507" i="2"/>
  <c r="AL508" i="2"/>
  <c r="AL509" i="2"/>
  <c r="AL510" i="2"/>
  <c r="AL511" i="2"/>
  <c r="AL512" i="2"/>
  <c r="AL513" i="2"/>
  <c r="AL514" i="2"/>
  <c r="AL515" i="2"/>
  <c r="AL516" i="2"/>
  <c r="AL517" i="2"/>
  <c r="AL518" i="2"/>
  <c r="AL519" i="2"/>
  <c r="AL520" i="2"/>
  <c r="AL521" i="2"/>
  <c r="AL522" i="2"/>
  <c r="AL523" i="2"/>
  <c r="AL524" i="2"/>
  <c r="AL525" i="2"/>
  <c r="AL526" i="2"/>
  <c r="AL527" i="2"/>
  <c r="AL528" i="2"/>
  <c r="AL529" i="2"/>
  <c r="AL530" i="2"/>
  <c r="AL531" i="2"/>
  <c r="AL532" i="2"/>
  <c r="AL533" i="2"/>
  <c r="AL534" i="2"/>
  <c r="AL535" i="2"/>
  <c r="AL536" i="2"/>
  <c r="AL537" i="2"/>
  <c r="AL538" i="2"/>
  <c r="AL539" i="2"/>
  <c r="AL540" i="2"/>
  <c r="AL541" i="2"/>
  <c r="AL542" i="2"/>
  <c r="AL543" i="2"/>
  <c r="AL544" i="2"/>
  <c r="AL545" i="2"/>
  <c r="AL546" i="2"/>
  <c r="AL547" i="2"/>
  <c r="AL548" i="2"/>
  <c r="AL549" i="2"/>
  <c r="AL550" i="2"/>
  <c r="AL551" i="2"/>
  <c r="AL552" i="2"/>
  <c r="AL553" i="2"/>
  <c r="AL554" i="2"/>
  <c r="AL555" i="2"/>
  <c r="AL556" i="2"/>
  <c r="AL557" i="2"/>
  <c r="AL558" i="2"/>
  <c r="AL559" i="2"/>
  <c r="AL560" i="2"/>
  <c r="AL561" i="2"/>
  <c r="AL562" i="2"/>
  <c r="AL563" i="2"/>
  <c r="AL564" i="2"/>
  <c r="AL565" i="2"/>
  <c r="AL566" i="2"/>
  <c r="AL567" i="2"/>
  <c r="AL568" i="2"/>
  <c r="AL569" i="2"/>
  <c r="AL570" i="2"/>
  <c r="AL571" i="2"/>
  <c r="AL572" i="2"/>
  <c r="AL573" i="2"/>
  <c r="AL574" i="2"/>
  <c r="AL575" i="2"/>
  <c r="AL576" i="2"/>
  <c r="AL577" i="2"/>
  <c r="AL578" i="2"/>
  <c r="AL579" i="2"/>
  <c r="AL580" i="2"/>
  <c r="AL581" i="2"/>
  <c r="AL582" i="2"/>
  <c r="AL583" i="2"/>
  <c r="AL584" i="2"/>
  <c r="AL585" i="2"/>
  <c r="AL586" i="2"/>
  <c r="AL587" i="2"/>
  <c r="AL588" i="2"/>
  <c r="AL589" i="2"/>
  <c r="AL590" i="2"/>
  <c r="AL591" i="2"/>
  <c r="AL592" i="2"/>
  <c r="AL593" i="2"/>
  <c r="AL594" i="2"/>
  <c r="AL595" i="2"/>
  <c r="AL596" i="2"/>
  <c r="AL597" i="2"/>
  <c r="AL598" i="2"/>
  <c r="AL599" i="2"/>
  <c r="AL600" i="2"/>
  <c r="AL601" i="2"/>
  <c r="AL602" i="2"/>
  <c r="AL603" i="2"/>
  <c r="AL604" i="2"/>
  <c r="AL605" i="2"/>
  <c r="AL606" i="2"/>
  <c r="AL607" i="2"/>
  <c r="AL608" i="2"/>
  <c r="AL609" i="2"/>
  <c r="AL610" i="2"/>
  <c r="AL611" i="2"/>
  <c r="AL612" i="2"/>
  <c r="AL613" i="2"/>
  <c r="AL614" i="2"/>
  <c r="AL615" i="2"/>
  <c r="AL616" i="2"/>
  <c r="AL617" i="2"/>
  <c r="AL618" i="2"/>
  <c r="AL619" i="2"/>
  <c r="AL620" i="2"/>
  <c r="AL621" i="2"/>
  <c r="AL622" i="2"/>
  <c r="AL623" i="2"/>
  <c r="AL624" i="2"/>
  <c r="AL625" i="2"/>
  <c r="AL626" i="2"/>
  <c r="AL627" i="2"/>
  <c r="AL628" i="2"/>
  <c r="AL629" i="2"/>
  <c r="AL630" i="2"/>
  <c r="AL631" i="2"/>
  <c r="AL632" i="2"/>
  <c r="AL633" i="2"/>
  <c r="AL634" i="2"/>
  <c r="AL635" i="2"/>
  <c r="AL636" i="2"/>
  <c r="AL637" i="2"/>
  <c r="AL638" i="2"/>
  <c r="AL639" i="2"/>
  <c r="AL640" i="2"/>
  <c r="AL641" i="2"/>
  <c r="AL642" i="2"/>
  <c r="AL643" i="2"/>
  <c r="AL644" i="2"/>
  <c r="AL645" i="2"/>
  <c r="AL646" i="2"/>
  <c r="AL647" i="2"/>
  <c r="AL648" i="2"/>
  <c r="AL649" i="2"/>
  <c r="AL650" i="2"/>
  <c r="AL651" i="2"/>
  <c r="AL652" i="2"/>
  <c r="AL653" i="2"/>
  <c r="AL654" i="2"/>
  <c r="AL655" i="2"/>
  <c r="AL656" i="2"/>
  <c r="AL657" i="2"/>
  <c r="AL658" i="2"/>
  <c r="AL659" i="2"/>
  <c r="AL660" i="2"/>
  <c r="AL661" i="2"/>
  <c r="AL662" i="2"/>
  <c r="AL663" i="2"/>
  <c r="AL664" i="2"/>
  <c r="AL665" i="2"/>
  <c r="AL666" i="2"/>
  <c r="AL667" i="2"/>
  <c r="AL668" i="2"/>
  <c r="AL669" i="2"/>
  <c r="AL670" i="2"/>
  <c r="AL671" i="2"/>
  <c r="AL672" i="2"/>
  <c r="AL673" i="2"/>
  <c r="AL674" i="2"/>
  <c r="AL675" i="2"/>
  <c r="AL676" i="2"/>
  <c r="AL677" i="2"/>
  <c r="AL678" i="2"/>
  <c r="AL679" i="2"/>
  <c r="AL680" i="2"/>
  <c r="AL681" i="2"/>
  <c r="AL682" i="2"/>
  <c r="AL683" i="2"/>
  <c r="AL684" i="2"/>
  <c r="AL685" i="2"/>
  <c r="AL686" i="2"/>
  <c r="AL687" i="2"/>
  <c r="AL688" i="2"/>
  <c r="AL689" i="2"/>
  <c r="AL690" i="2"/>
  <c r="AL691" i="2"/>
  <c r="AL692" i="2"/>
  <c r="AL693" i="2"/>
  <c r="AL694" i="2"/>
  <c r="AL695" i="2"/>
  <c r="AL696" i="2"/>
  <c r="AL697" i="2"/>
  <c r="AL698" i="2"/>
  <c r="AL699" i="2"/>
  <c r="AL700" i="2"/>
  <c r="AL701" i="2"/>
  <c r="AL702" i="2"/>
  <c r="AL703" i="2"/>
  <c r="AL704" i="2"/>
  <c r="AL705" i="2"/>
  <c r="AL706" i="2"/>
  <c r="AL707" i="2"/>
  <c r="AL708" i="2"/>
  <c r="AL709" i="2"/>
  <c r="AL710" i="2"/>
  <c r="AL711" i="2"/>
  <c r="AL712" i="2"/>
  <c r="AL713" i="2"/>
  <c r="AL714" i="2"/>
  <c r="AL715" i="2"/>
  <c r="AL716" i="2"/>
  <c r="AL717" i="2"/>
  <c r="AL718" i="2"/>
  <c r="AL719" i="2"/>
  <c r="AL720" i="2"/>
  <c r="AL721" i="2"/>
  <c r="AL722" i="2"/>
  <c r="AL723" i="2"/>
  <c r="AL724" i="2"/>
  <c r="AL725" i="2"/>
  <c r="AL726" i="2"/>
  <c r="AL727" i="2"/>
  <c r="AL728" i="2"/>
  <c r="AL729" i="2"/>
  <c r="AL730" i="2"/>
  <c r="AL731" i="2"/>
  <c r="AL732" i="2"/>
  <c r="AL733" i="2"/>
  <c r="AL734" i="2"/>
  <c r="AL735" i="2"/>
  <c r="AL736" i="2"/>
  <c r="AL737" i="2"/>
  <c r="AL738" i="2"/>
  <c r="AL739" i="2"/>
  <c r="AL740" i="2"/>
  <c r="AL741" i="2"/>
  <c r="AL742" i="2"/>
  <c r="AL743" i="2"/>
  <c r="AL744" i="2"/>
  <c r="AL745" i="2"/>
  <c r="AL746" i="2"/>
  <c r="AL747" i="2"/>
  <c r="AL748" i="2"/>
  <c r="AL749" i="2"/>
  <c r="AL750" i="2"/>
  <c r="AL751" i="2"/>
  <c r="AL752" i="2"/>
  <c r="AL753" i="2"/>
  <c r="AL754" i="2"/>
  <c r="AL755" i="2"/>
  <c r="AL756" i="2"/>
  <c r="AL757" i="2"/>
  <c r="AL758" i="2"/>
  <c r="AL759" i="2"/>
  <c r="AL760" i="2"/>
  <c r="AL761" i="2"/>
  <c r="AL762" i="2"/>
  <c r="AL763" i="2"/>
  <c r="AL764" i="2"/>
  <c r="AL765" i="2"/>
  <c r="AL766" i="2"/>
  <c r="AL767" i="2"/>
  <c r="AL768" i="2"/>
  <c r="AL769" i="2"/>
  <c r="AL770" i="2"/>
  <c r="AL771" i="2"/>
  <c r="AL772" i="2"/>
  <c r="AL773" i="2"/>
  <c r="AL774" i="2"/>
  <c r="AL775" i="2"/>
  <c r="AL776" i="2"/>
  <c r="AL777" i="2"/>
  <c r="AL778" i="2"/>
  <c r="AL779" i="2"/>
  <c r="AL780" i="2"/>
  <c r="AL781" i="2"/>
  <c r="AL782" i="2"/>
  <c r="AL783" i="2"/>
  <c r="AL784" i="2"/>
  <c r="AL785" i="2"/>
  <c r="AL786" i="2"/>
  <c r="AL787" i="2"/>
  <c r="AL788" i="2"/>
  <c r="AL789" i="2"/>
  <c r="AL790" i="2"/>
  <c r="AL791" i="2"/>
  <c r="AL792" i="2"/>
  <c r="AL793" i="2"/>
  <c r="AL794" i="2"/>
  <c r="AL795" i="2"/>
  <c r="AL796" i="2"/>
  <c r="AL797" i="2"/>
  <c r="AL798" i="2"/>
  <c r="AL799" i="2"/>
  <c r="AL800" i="2"/>
  <c r="AL801" i="2"/>
  <c r="AK3" i="2"/>
  <c r="AK4" i="2"/>
  <c r="AK5" i="2"/>
  <c r="AK6" i="2"/>
  <c r="AK7" i="2"/>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M172" i="2" s="1"/>
  <c r="AO172" i="2" s="1"/>
  <c r="AP172" i="2" s="1"/>
  <c r="AK172" i="2"/>
  <c r="AK173" i="2"/>
  <c r="AK174" i="2"/>
  <c r="AK175" i="2"/>
  <c r="AK176" i="2"/>
  <c r="AK177" i="2"/>
  <c r="AK178" i="2"/>
  <c r="AK179" i="2"/>
  <c r="AM180" i="2" s="1"/>
  <c r="AO180" i="2" s="1"/>
  <c r="AP180" i="2" s="1"/>
  <c r="AK180" i="2"/>
  <c r="AK181" i="2"/>
  <c r="AK182" i="2"/>
  <c r="AK183" i="2"/>
  <c r="AK184" i="2"/>
  <c r="AK185" i="2"/>
  <c r="AK186" i="2"/>
  <c r="AK187" i="2"/>
  <c r="AM188" i="2" s="1"/>
  <c r="AO188" i="2" s="1"/>
  <c r="AP188" i="2" s="1"/>
  <c r="AK188" i="2"/>
  <c r="AK189" i="2"/>
  <c r="AK190" i="2"/>
  <c r="AK191" i="2"/>
  <c r="AK192" i="2"/>
  <c r="AK193" i="2"/>
  <c r="AK194" i="2"/>
  <c r="AK195" i="2"/>
  <c r="AM196" i="2" s="1"/>
  <c r="AO196" i="2" s="1"/>
  <c r="AP196" i="2" s="1"/>
  <c r="AK196" i="2"/>
  <c r="AK197" i="2"/>
  <c r="AK198" i="2"/>
  <c r="AK199" i="2"/>
  <c r="AK200" i="2"/>
  <c r="AK201" i="2"/>
  <c r="AK202" i="2"/>
  <c r="AK203" i="2"/>
  <c r="AM204" i="2" s="1"/>
  <c r="AO204" i="2" s="1"/>
  <c r="AP204" i="2" s="1"/>
  <c r="AK204" i="2"/>
  <c r="AK205" i="2"/>
  <c r="AK206" i="2"/>
  <c r="AK207" i="2"/>
  <c r="AK208" i="2"/>
  <c r="AK209" i="2"/>
  <c r="AK210" i="2"/>
  <c r="AK211" i="2"/>
  <c r="AM212" i="2" s="1"/>
  <c r="AO212" i="2" s="1"/>
  <c r="AP212" i="2" s="1"/>
  <c r="AK212" i="2"/>
  <c r="AK213" i="2"/>
  <c r="AK214" i="2"/>
  <c r="AK215" i="2"/>
  <c r="AK216" i="2"/>
  <c r="AK217" i="2"/>
  <c r="AK218" i="2"/>
  <c r="AK219" i="2"/>
  <c r="AM220" i="2" s="1"/>
  <c r="AO220" i="2" s="1"/>
  <c r="AP220" i="2" s="1"/>
  <c r="AK220" i="2"/>
  <c r="AK221" i="2"/>
  <c r="AK222" i="2"/>
  <c r="AK223" i="2"/>
  <c r="AK224" i="2"/>
  <c r="AK225" i="2"/>
  <c r="AK226" i="2"/>
  <c r="AK227" i="2"/>
  <c r="AM228" i="2" s="1"/>
  <c r="AO228" i="2" s="1"/>
  <c r="AK228" i="2"/>
  <c r="AK229" i="2"/>
  <c r="AK230" i="2"/>
  <c r="AK231" i="2"/>
  <c r="AK232" i="2"/>
  <c r="AK233" i="2"/>
  <c r="AK234" i="2"/>
  <c r="AK235" i="2"/>
  <c r="AM236" i="2" s="1"/>
  <c r="AO236" i="2" s="1"/>
  <c r="AP236" i="2" s="1"/>
  <c r="AK236" i="2"/>
  <c r="AK237" i="2"/>
  <c r="AK238" i="2"/>
  <c r="AK239" i="2"/>
  <c r="AK240" i="2"/>
  <c r="AK241" i="2"/>
  <c r="AK242" i="2"/>
  <c r="AK243" i="2"/>
  <c r="AM244" i="2" s="1"/>
  <c r="AO244" i="2" s="1"/>
  <c r="AP244" i="2" s="1"/>
  <c r="AK244" i="2"/>
  <c r="AK245" i="2"/>
  <c r="AK246" i="2"/>
  <c r="AK247" i="2"/>
  <c r="AK248" i="2"/>
  <c r="AK249" i="2"/>
  <c r="AK250" i="2"/>
  <c r="AK251" i="2"/>
  <c r="AM252" i="2" s="1"/>
  <c r="AO252" i="2" s="1"/>
  <c r="AP252" i="2" s="1"/>
  <c r="AK252" i="2"/>
  <c r="AK253" i="2"/>
  <c r="AK254" i="2"/>
  <c r="AK255" i="2"/>
  <c r="AK256" i="2"/>
  <c r="AK257" i="2"/>
  <c r="AK258" i="2"/>
  <c r="AK259" i="2"/>
  <c r="AM260" i="2" s="1"/>
  <c r="AO260" i="2" s="1"/>
  <c r="AP260" i="2" s="1"/>
  <c r="AK260" i="2"/>
  <c r="AK261" i="2"/>
  <c r="AK262" i="2"/>
  <c r="AK263" i="2"/>
  <c r="AK264" i="2"/>
  <c r="AK265" i="2"/>
  <c r="AK266" i="2"/>
  <c r="AK267" i="2"/>
  <c r="AM268" i="2" s="1"/>
  <c r="AO268" i="2" s="1"/>
  <c r="AK268" i="2"/>
  <c r="AK269" i="2"/>
  <c r="AK270" i="2"/>
  <c r="AK271" i="2"/>
  <c r="AK272" i="2"/>
  <c r="AK273" i="2"/>
  <c r="AK274" i="2"/>
  <c r="AK275" i="2"/>
  <c r="AM276" i="2" s="1"/>
  <c r="AO276" i="2" s="1"/>
  <c r="AP276" i="2" s="1"/>
  <c r="AK276" i="2"/>
  <c r="AK277" i="2"/>
  <c r="AK278" i="2"/>
  <c r="AK279" i="2"/>
  <c r="AK280" i="2"/>
  <c r="AK281" i="2"/>
  <c r="AK282" i="2"/>
  <c r="AK283" i="2"/>
  <c r="AM284" i="2" s="1"/>
  <c r="AO284" i="2" s="1"/>
  <c r="AP284" i="2" s="1"/>
  <c r="AK284" i="2"/>
  <c r="AK285" i="2"/>
  <c r="AK286" i="2"/>
  <c r="AK287" i="2"/>
  <c r="AK288" i="2"/>
  <c r="AK289" i="2"/>
  <c r="AK290" i="2"/>
  <c r="AK291" i="2"/>
  <c r="AM292" i="2" s="1"/>
  <c r="AO292" i="2" s="1"/>
  <c r="AP292" i="2" s="1"/>
  <c r="AK292" i="2"/>
  <c r="AK293" i="2"/>
  <c r="AK294" i="2"/>
  <c r="AK295" i="2"/>
  <c r="AK296" i="2"/>
  <c r="AK297" i="2"/>
  <c r="AK298" i="2"/>
  <c r="AK299" i="2"/>
  <c r="AM300" i="2" s="1"/>
  <c r="AO300" i="2" s="1"/>
  <c r="AP300" i="2" s="1"/>
  <c r="AK300" i="2"/>
  <c r="AK301" i="2"/>
  <c r="AK302" i="2"/>
  <c r="AK303" i="2"/>
  <c r="AK304" i="2"/>
  <c r="AK305" i="2"/>
  <c r="AK306" i="2"/>
  <c r="AK307" i="2"/>
  <c r="AM308" i="2" s="1"/>
  <c r="AO308" i="2" s="1"/>
  <c r="AP308" i="2" s="1"/>
  <c r="AK308" i="2"/>
  <c r="AK309" i="2"/>
  <c r="AK310" i="2"/>
  <c r="AK311" i="2"/>
  <c r="AK312" i="2"/>
  <c r="AK313" i="2"/>
  <c r="AK314" i="2"/>
  <c r="AK315" i="2"/>
  <c r="AM316" i="2" s="1"/>
  <c r="AO316" i="2" s="1"/>
  <c r="AP316" i="2" s="1"/>
  <c r="AK316" i="2"/>
  <c r="AK317" i="2"/>
  <c r="AK318" i="2"/>
  <c r="AK319" i="2"/>
  <c r="AK320" i="2"/>
  <c r="AK321" i="2"/>
  <c r="AK322" i="2"/>
  <c r="AK323" i="2"/>
  <c r="AM324" i="2" s="1"/>
  <c r="AO324" i="2" s="1"/>
  <c r="AP324" i="2" s="1"/>
  <c r="AK324" i="2"/>
  <c r="AK325" i="2"/>
  <c r="AK326" i="2"/>
  <c r="AK327" i="2"/>
  <c r="AK328" i="2"/>
  <c r="AK329" i="2"/>
  <c r="AK330" i="2"/>
  <c r="AK331" i="2"/>
  <c r="AM332" i="2" s="1"/>
  <c r="AO332" i="2" s="1"/>
  <c r="AP332" i="2" s="1"/>
  <c r="AK332" i="2"/>
  <c r="AK333" i="2"/>
  <c r="AK334" i="2"/>
  <c r="AK335" i="2"/>
  <c r="AK336" i="2"/>
  <c r="AK337" i="2"/>
  <c r="AK338" i="2"/>
  <c r="AK339" i="2"/>
  <c r="AM340" i="2" s="1"/>
  <c r="AO340" i="2" s="1"/>
  <c r="AP340" i="2" s="1"/>
  <c r="AK340" i="2"/>
  <c r="AK341" i="2"/>
  <c r="AK342" i="2"/>
  <c r="AK343" i="2"/>
  <c r="AK344" i="2"/>
  <c r="AK345" i="2"/>
  <c r="AK346" i="2"/>
  <c r="AK347" i="2"/>
  <c r="AM348" i="2" s="1"/>
  <c r="AO348" i="2" s="1"/>
  <c r="AP348" i="2" s="1"/>
  <c r="AK348" i="2"/>
  <c r="AK349" i="2"/>
  <c r="AK350" i="2"/>
  <c r="AK351" i="2"/>
  <c r="AK352" i="2"/>
  <c r="AK353" i="2"/>
  <c r="AK354" i="2"/>
  <c r="AK355" i="2"/>
  <c r="AM356" i="2" s="1"/>
  <c r="AO356" i="2" s="1"/>
  <c r="AK356" i="2"/>
  <c r="AK357" i="2"/>
  <c r="AK358" i="2"/>
  <c r="AK359" i="2"/>
  <c r="AK360" i="2"/>
  <c r="AK361" i="2"/>
  <c r="AK362" i="2"/>
  <c r="AK363" i="2"/>
  <c r="AM364" i="2" s="1"/>
  <c r="AO364" i="2" s="1"/>
  <c r="AP364" i="2" s="1"/>
  <c r="AK364" i="2"/>
  <c r="AK365" i="2"/>
  <c r="AK366" i="2"/>
  <c r="AK367" i="2"/>
  <c r="AK368" i="2"/>
  <c r="AK369" i="2"/>
  <c r="AK370" i="2"/>
  <c r="AK371" i="2"/>
  <c r="AM372" i="2" s="1"/>
  <c r="AO372" i="2" s="1"/>
  <c r="AP372" i="2" s="1"/>
  <c r="AK372" i="2"/>
  <c r="AK373" i="2"/>
  <c r="AK374" i="2"/>
  <c r="AK375" i="2"/>
  <c r="AK376" i="2"/>
  <c r="AK377" i="2"/>
  <c r="AK378" i="2"/>
  <c r="AK379" i="2"/>
  <c r="AM380" i="2" s="1"/>
  <c r="AO380" i="2" s="1"/>
  <c r="AP380" i="2" s="1"/>
  <c r="AK380" i="2"/>
  <c r="AK381" i="2"/>
  <c r="AK382" i="2"/>
  <c r="AK383" i="2"/>
  <c r="AK384" i="2"/>
  <c r="AK385" i="2"/>
  <c r="AK386" i="2"/>
  <c r="AK387" i="2"/>
  <c r="AM388" i="2" s="1"/>
  <c r="AO388" i="2" s="1"/>
  <c r="AP388" i="2" s="1"/>
  <c r="AK388" i="2"/>
  <c r="AK389" i="2"/>
  <c r="AK390" i="2"/>
  <c r="AK391" i="2"/>
  <c r="AK392" i="2"/>
  <c r="AK393" i="2"/>
  <c r="AK394" i="2"/>
  <c r="AK395" i="2"/>
  <c r="AM396" i="2" s="1"/>
  <c r="AO396" i="2" s="1"/>
  <c r="AK396" i="2"/>
  <c r="AK397" i="2"/>
  <c r="AK398" i="2"/>
  <c r="AK399" i="2"/>
  <c r="AK400" i="2"/>
  <c r="AK401" i="2"/>
  <c r="AK402" i="2"/>
  <c r="AK403" i="2"/>
  <c r="AM404" i="2" s="1"/>
  <c r="AO404" i="2" s="1"/>
  <c r="AP404" i="2" s="1"/>
  <c r="AK404" i="2"/>
  <c r="AK405" i="2"/>
  <c r="AK406" i="2"/>
  <c r="AK407" i="2"/>
  <c r="AK408" i="2"/>
  <c r="AK409" i="2"/>
  <c r="AK410" i="2"/>
  <c r="AK411" i="2"/>
  <c r="AM412" i="2" s="1"/>
  <c r="AO412" i="2" s="1"/>
  <c r="AP412" i="2" s="1"/>
  <c r="AK412" i="2"/>
  <c r="AK413" i="2"/>
  <c r="AK414" i="2"/>
  <c r="AK415" i="2"/>
  <c r="AK416" i="2"/>
  <c r="AK417" i="2"/>
  <c r="AK418" i="2"/>
  <c r="AK419" i="2"/>
  <c r="AM420" i="2" s="1"/>
  <c r="AO420" i="2" s="1"/>
  <c r="AP420" i="2" s="1"/>
  <c r="AK420" i="2"/>
  <c r="AK421" i="2"/>
  <c r="AK422" i="2"/>
  <c r="AK423" i="2"/>
  <c r="AK424" i="2"/>
  <c r="AK425" i="2"/>
  <c r="AK426" i="2"/>
  <c r="AK427" i="2"/>
  <c r="AM428" i="2" s="1"/>
  <c r="AO428" i="2" s="1"/>
  <c r="AP428" i="2" s="1"/>
  <c r="AK428" i="2"/>
  <c r="AK429" i="2"/>
  <c r="AK430" i="2"/>
  <c r="AK431" i="2"/>
  <c r="AK432" i="2"/>
  <c r="AK433" i="2"/>
  <c r="AK434" i="2"/>
  <c r="AK435" i="2"/>
  <c r="AM436" i="2" s="1"/>
  <c r="AO436" i="2" s="1"/>
  <c r="AP436" i="2" s="1"/>
  <c r="AK436" i="2"/>
  <c r="AK437" i="2"/>
  <c r="AK438" i="2"/>
  <c r="AK439" i="2"/>
  <c r="AK440" i="2"/>
  <c r="AK441" i="2"/>
  <c r="AK442" i="2"/>
  <c r="AK443" i="2"/>
  <c r="AM444" i="2" s="1"/>
  <c r="AO444" i="2" s="1"/>
  <c r="AP444" i="2" s="1"/>
  <c r="AK444" i="2"/>
  <c r="AK445" i="2"/>
  <c r="AK446" i="2"/>
  <c r="AK447" i="2"/>
  <c r="AK448" i="2"/>
  <c r="AK449" i="2"/>
  <c r="AK450" i="2"/>
  <c r="AK451" i="2"/>
  <c r="AM452" i="2" s="1"/>
  <c r="AO452" i="2" s="1"/>
  <c r="AP452" i="2" s="1"/>
  <c r="AK452" i="2"/>
  <c r="AK453" i="2"/>
  <c r="AK454" i="2"/>
  <c r="AK455" i="2"/>
  <c r="AK456" i="2"/>
  <c r="AK457" i="2"/>
  <c r="AK458" i="2"/>
  <c r="AK459" i="2"/>
  <c r="AM460" i="2" s="1"/>
  <c r="AO460" i="2" s="1"/>
  <c r="AP460" i="2" s="1"/>
  <c r="AK460" i="2"/>
  <c r="AK461" i="2"/>
  <c r="AK462" i="2"/>
  <c r="AK463" i="2"/>
  <c r="AK464" i="2"/>
  <c r="AK465" i="2"/>
  <c r="AK466" i="2"/>
  <c r="AK467" i="2"/>
  <c r="AM468" i="2" s="1"/>
  <c r="AO468" i="2" s="1"/>
  <c r="AP468" i="2" s="1"/>
  <c r="AK468" i="2"/>
  <c r="AK469" i="2"/>
  <c r="AK470" i="2"/>
  <c r="AK471" i="2"/>
  <c r="AK472" i="2"/>
  <c r="AK473" i="2"/>
  <c r="AK474" i="2"/>
  <c r="AK475" i="2"/>
  <c r="AM476" i="2" s="1"/>
  <c r="AO476" i="2" s="1"/>
  <c r="AP476" i="2" s="1"/>
  <c r="AK476" i="2"/>
  <c r="AK477" i="2"/>
  <c r="AK478" i="2"/>
  <c r="AK479" i="2"/>
  <c r="AK480" i="2"/>
  <c r="AK481" i="2"/>
  <c r="AK482" i="2"/>
  <c r="AK483" i="2"/>
  <c r="AM484" i="2" s="1"/>
  <c r="AO484" i="2" s="1"/>
  <c r="AK484" i="2"/>
  <c r="AK485" i="2"/>
  <c r="AK486" i="2"/>
  <c r="AK487" i="2"/>
  <c r="AK488" i="2"/>
  <c r="AK489" i="2"/>
  <c r="AK490" i="2"/>
  <c r="AK491" i="2"/>
  <c r="AM492" i="2" s="1"/>
  <c r="AO492" i="2" s="1"/>
  <c r="AP492" i="2" s="1"/>
  <c r="AK492" i="2"/>
  <c r="AK493" i="2"/>
  <c r="AK494" i="2"/>
  <c r="AK495" i="2"/>
  <c r="AK496" i="2"/>
  <c r="AK497" i="2"/>
  <c r="AK498" i="2"/>
  <c r="AK499" i="2"/>
  <c r="AM500" i="2" s="1"/>
  <c r="AO500" i="2" s="1"/>
  <c r="AP500" i="2" s="1"/>
  <c r="AK500" i="2"/>
  <c r="AK501" i="2"/>
  <c r="AK502" i="2"/>
  <c r="AK503" i="2"/>
  <c r="AK504" i="2"/>
  <c r="AK505" i="2"/>
  <c r="AK506" i="2"/>
  <c r="AK507" i="2"/>
  <c r="AM508" i="2" s="1"/>
  <c r="AO508" i="2" s="1"/>
  <c r="AP508" i="2" s="1"/>
  <c r="AK508" i="2"/>
  <c r="AK509" i="2"/>
  <c r="AK510" i="2"/>
  <c r="AK511" i="2"/>
  <c r="AK512" i="2"/>
  <c r="AK513" i="2"/>
  <c r="AK514" i="2"/>
  <c r="AK515" i="2"/>
  <c r="AM516" i="2" s="1"/>
  <c r="AO516" i="2" s="1"/>
  <c r="AK516" i="2"/>
  <c r="AK517" i="2"/>
  <c r="AK518" i="2"/>
  <c r="AK519" i="2"/>
  <c r="AK520" i="2"/>
  <c r="AK521" i="2"/>
  <c r="AK522" i="2"/>
  <c r="AK523" i="2"/>
  <c r="AM524" i="2" s="1"/>
  <c r="AO524" i="2" s="1"/>
  <c r="AP524" i="2" s="1"/>
  <c r="AK524" i="2"/>
  <c r="AK525" i="2"/>
  <c r="AK526" i="2"/>
  <c r="AK527" i="2"/>
  <c r="AK528" i="2"/>
  <c r="AK529" i="2"/>
  <c r="AK530" i="2"/>
  <c r="AK531" i="2"/>
  <c r="AM532" i="2" s="1"/>
  <c r="AO532" i="2" s="1"/>
  <c r="AP532" i="2" s="1"/>
  <c r="AK532" i="2"/>
  <c r="AK533" i="2"/>
  <c r="AK534" i="2"/>
  <c r="AK535" i="2"/>
  <c r="AK536" i="2"/>
  <c r="AK537" i="2"/>
  <c r="AK538" i="2"/>
  <c r="AK539" i="2"/>
  <c r="AM540" i="2" s="1"/>
  <c r="AO540" i="2" s="1"/>
  <c r="AP540" i="2" s="1"/>
  <c r="AK540" i="2"/>
  <c r="AK541" i="2"/>
  <c r="AK542" i="2"/>
  <c r="AK543" i="2"/>
  <c r="AK544" i="2"/>
  <c r="AK545" i="2"/>
  <c r="AK546" i="2"/>
  <c r="AK547" i="2"/>
  <c r="AM548" i="2" s="1"/>
  <c r="AO548" i="2" s="1"/>
  <c r="AP548" i="2" s="1"/>
  <c r="AK548" i="2"/>
  <c r="AK549" i="2"/>
  <c r="AK550" i="2"/>
  <c r="AK551" i="2"/>
  <c r="AK552" i="2"/>
  <c r="AK553" i="2"/>
  <c r="AK554" i="2"/>
  <c r="AK555" i="2"/>
  <c r="AM556" i="2" s="1"/>
  <c r="AO556" i="2" s="1"/>
  <c r="AP556" i="2" s="1"/>
  <c r="AK556" i="2"/>
  <c r="AK557" i="2"/>
  <c r="AK558" i="2"/>
  <c r="AK559" i="2"/>
  <c r="AK560" i="2"/>
  <c r="AK561" i="2"/>
  <c r="AK562" i="2"/>
  <c r="AK563" i="2"/>
  <c r="AM564" i="2" s="1"/>
  <c r="AO564" i="2" s="1"/>
  <c r="AP564" i="2" s="1"/>
  <c r="AK564" i="2"/>
  <c r="AK565" i="2"/>
  <c r="AK566" i="2"/>
  <c r="AK567" i="2"/>
  <c r="AK568" i="2"/>
  <c r="AK569" i="2"/>
  <c r="AK570" i="2"/>
  <c r="AK571" i="2"/>
  <c r="AM572" i="2" s="1"/>
  <c r="AO572" i="2" s="1"/>
  <c r="AP572" i="2" s="1"/>
  <c r="AK572" i="2"/>
  <c r="AK573" i="2"/>
  <c r="AK574" i="2"/>
  <c r="AK575" i="2"/>
  <c r="AK576" i="2"/>
  <c r="AK577" i="2"/>
  <c r="AK578" i="2"/>
  <c r="AK579" i="2"/>
  <c r="AM580" i="2" s="1"/>
  <c r="AO580" i="2" s="1"/>
  <c r="AP580" i="2" s="1"/>
  <c r="AK580" i="2"/>
  <c r="AK581" i="2"/>
  <c r="AK582" i="2"/>
  <c r="AK583" i="2"/>
  <c r="AK584" i="2"/>
  <c r="AK585" i="2"/>
  <c r="AK586" i="2"/>
  <c r="AK587" i="2"/>
  <c r="AM588" i="2" s="1"/>
  <c r="AO588" i="2" s="1"/>
  <c r="AP588" i="2" s="1"/>
  <c r="AK588" i="2"/>
  <c r="AK589" i="2"/>
  <c r="AK590" i="2"/>
  <c r="AK591" i="2"/>
  <c r="AK592" i="2"/>
  <c r="AK593" i="2"/>
  <c r="AK594" i="2"/>
  <c r="AK595" i="2"/>
  <c r="AM596" i="2" s="1"/>
  <c r="AO596" i="2" s="1"/>
  <c r="AP596" i="2" s="1"/>
  <c r="AK596" i="2"/>
  <c r="AK597" i="2"/>
  <c r="AK598" i="2"/>
  <c r="AK599" i="2"/>
  <c r="AK600" i="2"/>
  <c r="AK601" i="2"/>
  <c r="AK602" i="2"/>
  <c r="AK603" i="2"/>
  <c r="AM604" i="2" s="1"/>
  <c r="AO604" i="2" s="1"/>
  <c r="AP604" i="2" s="1"/>
  <c r="AK604" i="2"/>
  <c r="AK605" i="2"/>
  <c r="AK606" i="2"/>
  <c r="AK607" i="2"/>
  <c r="AK608" i="2"/>
  <c r="AK609" i="2"/>
  <c r="AK610" i="2"/>
  <c r="AK611" i="2"/>
  <c r="AM612" i="2" s="1"/>
  <c r="AO612" i="2" s="1"/>
  <c r="AP612" i="2" s="1"/>
  <c r="AK612" i="2"/>
  <c r="AK613" i="2"/>
  <c r="AK614" i="2"/>
  <c r="AK615" i="2"/>
  <c r="AK616" i="2"/>
  <c r="AK617" i="2"/>
  <c r="AK618" i="2"/>
  <c r="AK619" i="2"/>
  <c r="AM620" i="2" s="1"/>
  <c r="AO620" i="2" s="1"/>
  <c r="AK620" i="2"/>
  <c r="AK621" i="2"/>
  <c r="AK622" i="2"/>
  <c r="AK623" i="2"/>
  <c r="AK624" i="2"/>
  <c r="AK625" i="2"/>
  <c r="AK626" i="2"/>
  <c r="AK627" i="2"/>
  <c r="AM628" i="2" s="1"/>
  <c r="AO628" i="2" s="1"/>
  <c r="AP628" i="2" s="1"/>
  <c r="AK628" i="2"/>
  <c r="AK629" i="2"/>
  <c r="AK630" i="2"/>
  <c r="AK631" i="2"/>
  <c r="AK632" i="2"/>
  <c r="AK633" i="2"/>
  <c r="AK634" i="2"/>
  <c r="AK635" i="2"/>
  <c r="AM636" i="2" s="1"/>
  <c r="AO636" i="2" s="1"/>
  <c r="AP636" i="2" s="1"/>
  <c r="AK636" i="2"/>
  <c r="AK637" i="2"/>
  <c r="AK638" i="2"/>
  <c r="AK639" i="2"/>
  <c r="AK640" i="2"/>
  <c r="AK641" i="2"/>
  <c r="AK642" i="2"/>
  <c r="AK643" i="2"/>
  <c r="AM644" i="2" s="1"/>
  <c r="AO644" i="2" s="1"/>
  <c r="AK644" i="2"/>
  <c r="AK645" i="2"/>
  <c r="AK646" i="2"/>
  <c r="AK647" i="2"/>
  <c r="AK648" i="2"/>
  <c r="AK649" i="2"/>
  <c r="AK650" i="2"/>
  <c r="AK651" i="2"/>
  <c r="AM652" i="2" s="1"/>
  <c r="AO652" i="2" s="1"/>
  <c r="AP652" i="2" s="1"/>
  <c r="AK652" i="2"/>
  <c r="AK653" i="2"/>
  <c r="AK654" i="2"/>
  <c r="AK655" i="2"/>
  <c r="AK656" i="2"/>
  <c r="AK657" i="2"/>
  <c r="AK658" i="2"/>
  <c r="AK659" i="2"/>
  <c r="AM660" i="2" s="1"/>
  <c r="AO660" i="2" s="1"/>
  <c r="AP660" i="2" s="1"/>
  <c r="AK660" i="2"/>
  <c r="AK661" i="2"/>
  <c r="AK662" i="2"/>
  <c r="AK663" i="2"/>
  <c r="AK664" i="2"/>
  <c r="AK665" i="2"/>
  <c r="AK666" i="2"/>
  <c r="AK667" i="2"/>
  <c r="AM668" i="2" s="1"/>
  <c r="AO668" i="2" s="1"/>
  <c r="AP668" i="2" s="1"/>
  <c r="AK668" i="2"/>
  <c r="AK669" i="2"/>
  <c r="AK670" i="2"/>
  <c r="AK671" i="2"/>
  <c r="AK672" i="2"/>
  <c r="AK673" i="2"/>
  <c r="AK674" i="2"/>
  <c r="AK675" i="2"/>
  <c r="AM676" i="2" s="1"/>
  <c r="AO676" i="2" s="1"/>
  <c r="AP676" i="2" s="1"/>
  <c r="AK676" i="2"/>
  <c r="AK677" i="2"/>
  <c r="AK678" i="2"/>
  <c r="AK679" i="2"/>
  <c r="AK680" i="2"/>
  <c r="AK681" i="2"/>
  <c r="AK682" i="2"/>
  <c r="AK683" i="2"/>
  <c r="AM684" i="2" s="1"/>
  <c r="AO684" i="2" s="1"/>
  <c r="AP684" i="2" s="1"/>
  <c r="AK684" i="2"/>
  <c r="AK685" i="2"/>
  <c r="AK686" i="2"/>
  <c r="AK687" i="2"/>
  <c r="AK688" i="2"/>
  <c r="AK689" i="2"/>
  <c r="AK690" i="2"/>
  <c r="AK691" i="2"/>
  <c r="AM692" i="2" s="1"/>
  <c r="AO692" i="2" s="1"/>
  <c r="AP692" i="2" s="1"/>
  <c r="AK692" i="2"/>
  <c r="AK693" i="2"/>
  <c r="AK694" i="2"/>
  <c r="AK695" i="2"/>
  <c r="AK696" i="2"/>
  <c r="AK697" i="2"/>
  <c r="AK698" i="2"/>
  <c r="AK699" i="2"/>
  <c r="AM700" i="2" s="1"/>
  <c r="AO700" i="2" s="1"/>
  <c r="AK700" i="2"/>
  <c r="AK701" i="2"/>
  <c r="AK702" i="2"/>
  <c r="AK703" i="2"/>
  <c r="AK704" i="2"/>
  <c r="AK705" i="2"/>
  <c r="AK706" i="2"/>
  <c r="AK707" i="2"/>
  <c r="AM708" i="2" s="1"/>
  <c r="AO708" i="2" s="1"/>
  <c r="AK708" i="2"/>
  <c r="AK709" i="2"/>
  <c r="AK710" i="2"/>
  <c r="AK711" i="2"/>
  <c r="AK712" i="2"/>
  <c r="AK713" i="2"/>
  <c r="AK714" i="2"/>
  <c r="AK715" i="2"/>
  <c r="AM716" i="2" s="1"/>
  <c r="AO716" i="2" s="1"/>
  <c r="AP716" i="2" s="1"/>
  <c r="AK716" i="2"/>
  <c r="AK717" i="2"/>
  <c r="AK718" i="2"/>
  <c r="AK719" i="2"/>
  <c r="AK720" i="2"/>
  <c r="AK721" i="2"/>
  <c r="AK722" i="2"/>
  <c r="AK723" i="2"/>
  <c r="AM724" i="2" s="1"/>
  <c r="AO724" i="2" s="1"/>
  <c r="AP724" i="2" s="1"/>
  <c r="AK724" i="2"/>
  <c r="AK725" i="2"/>
  <c r="AK726" i="2"/>
  <c r="AK727" i="2"/>
  <c r="AK728" i="2"/>
  <c r="AK729" i="2"/>
  <c r="AK730" i="2"/>
  <c r="AK731" i="2"/>
  <c r="AM732" i="2" s="1"/>
  <c r="AO732" i="2" s="1"/>
  <c r="AP732" i="2" s="1"/>
  <c r="AK732" i="2"/>
  <c r="AK733" i="2"/>
  <c r="AK734" i="2"/>
  <c r="AK735" i="2"/>
  <c r="AK736" i="2"/>
  <c r="AK737" i="2"/>
  <c r="AK738" i="2"/>
  <c r="AK739" i="2"/>
  <c r="AM740" i="2" s="1"/>
  <c r="AO740" i="2" s="1"/>
  <c r="AP740" i="2" s="1"/>
  <c r="AK740" i="2"/>
  <c r="AK741" i="2"/>
  <c r="AK742" i="2"/>
  <c r="AK743" i="2"/>
  <c r="AK744" i="2"/>
  <c r="AK745" i="2"/>
  <c r="AK746" i="2"/>
  <c r="AK747" i="2"/>
  <c r="AM748" i="2" s="1"/>
  <c r="AO748" i="2" s="1"/>
  <c r="AP748" i="2" s="1"/>
  <c r="AK748" i="2"/>
  <c r="AK749" i="2"/>
  <c r="AK750" i="2"/>
  <c r="AK751" i="2"/>
  <c r="AK752" i="2"/>
  <c r="AK753" i="2"/>
  <c r="AK754" i="2"/>
  <c r="AK755" i="2"/>
  <c r="AM756" i="2" s="1"/>
  <c r="AO756" i="2" s="1"/>
  <c r="AP756" i="2" s="1"/>
  <c r="AK756" i="2"/>
  <c r="AK757" i="2"/>
  <c r="AK758" i="2"/>
  <c r="AK759" i="2"/>
  <c r="AK760" i="2"/>
  <c r="AK761" i="2"/>
  <c r="AK762" i="2"/>
  <c r="AK763" i="2"/>
  <c r="AM764" i="2" s="1"/>
  <c r="AO764" i="2" s="1"/>
  <c r="AK764" i="2"/>
  <c r="AK765" i="2"/>
  <c r="AK766" i="2"/>
  <c r="AK767" i="2"/>
  <c r="AK768" i="2"/>
  <c r="AK769" i="2"/>
  <c r="AK770" i="2"/>
  <c r="AK771" i="2"/>
  <c r="AM772" i="2" s="1"/>
  <c r="AO772" i="2" s="1"/>
  <c r="AK772" i="2"/>
  <c r="AK773" i="2"/>
  <c r="AK774" i="2"/>
  <c r="AK775" i="2"/>
  <c r="AK776" i="2"/>
  <c r="AK777" i="2"/>
  <c r="AK778" i="2"/>
  <c r="AK779" i="2"/>
  <c r="AM780" i="2" s="1"/>
  <c r="AO780" i="2" s="1"/>
  <c r="AP780" i="2" s="1"/>
  <c r="AK780" i="2"/>
  <c r="AK781" i="2"/>
  <c r="AK782" i="2"/>
  <c r="AK783" i="2"/>
  <c r="AK784" i="2"/>
  <c r="AK785" i="2"/>
  <c r="AK786" i="2"/>
  <c r="AK787" i="2"/>
  <c r="AM788" i="2" s="1"/>
  <c r="AO788" i="2" s="1"/>
  <c r="AP788" i="2" s="1"/>
  <c r="AK788" i="2"/>
  <c r="AK789" i="2"/>
  <c r="AK790" i="2"/>
  <c r="AK791" i="2"/>
  <c r="AK792" i="2"/>
  <c r="AK793" i="2"/>
  <c r="AK794" i="2"/>
  <c r="AK795" i="2"/>
  <c r="AM796" i="2" s="1"/>
  <c r="AO796" i="2" s="1"/>
  <c r="AP796" i="2" s="1"/>
  <c r="AK796" i="2"/>
  <c r="AK797" i="2"/>
  <c r="AK798" i="2"/>
  <c r="AK799" i="2"/>
  <c r="AK800" i="2"/>
  <c r="AK801" i="2"/>
  <c r="AL2" i="2"/>
  <c r="AK2" i="2"/>
  <c r="AM3" i="2" s="1"/>
  <c r="AO3" i="2" s="1"/>
  <c r="AP3" i="2" s="1"/>
  <c r="AM8" i="2" l="1"/>
  <c r="AN8" i="2" s="1"/>
  <c r="AJ3" i="2"/>
  <c r="AN3" i="2"/>
  <c r="AJ796" i="2"/>
  <c r="AN796" i="2"/>
  <c r="AJ788" i="2"/>
  <c r="AN788" i="2"/>
  <c r="AJ780" i="2"/>
  <c r="AN780" i="2"/>
  <c r="AJ772" i="2"/>
  <c r="AN772" i="2"/>
  <c r="AJ764" i="2"/>
  <c r="AN764" i="2"/>
  <c r="AJ756" i="2"/>
  <c r="AN756" i="2"/>
  <c r="AJ748" i="2"/>
  <c r="AN748" i="2"/>
  <c r="AJ740" i="2"/>
  <c r="AN740" i="2"/>
  <c r="AJ732" i="2"/>
  <c r="AN732" i="2"/>
  <c r="AJ724" i="2"/>
  <c r="AN724" i="2"/>
  <c r="AJ716" i="2"/>
  <c r="AN716" i="2"/>
  <c r="AJ708" i="2"/>
  <c r="AN708" i="2"/>
  <c r="AJ700" i="2"/>
  <c r="AN700" i="2"/>
  <c r="AJ692" i="2"/>
  <c r="AN692" i="2"/>
  <c r="AJ684" i="2"/>
  <c r="AN684" i="2"/>
  <c r="AJ676" i="2"/>
  <c r="AN676" i="2"/>
  <c r="AJ668" i="2"/>
  <c r="AN668" i="2"/>
  <c r="AJ660" i="2"/>
  <c r="AN660" i="2"/>
  <c r="AJ652" i="2"/>
  <c r="AN652" i="2"/>
  <c r="AJ644" i="2"/>
  <c r="AN644" i="2"/>
  <c r="AJ636" i="2"/>
  <c r="AN636" i="2"/>
  <c r="AJ628" i="2"/>
  <c r="AN628" i="2"/>
  <c r="AJ620" i="2"/>
  <c r="AN620" i="2"/>
  <c r="AJ612" i="2"/>
  <c r="AN612" i="2"/>
  <c r="AJ604" i="2"/>
  <c r="AN604" i="2"/>
  <c r="AJ596" i="2"/>
  <c r="AN596" i="2"/>
  <c r="AJ588" i="2"/>
  <c r="AN588" i="2"/>
  <c r="AJ580" i="2"/>
  <c r="AN580" i="2"/>
  <c r="AJ572" i="2"/>
  <c r="AN572" i="2"/>
  <c r="AJ564" i="2"/>
  <c r="AN564" i="2"/>
  <c r="AJ556" i="2"/>
  <c r="AN556" i="2"/>
  <c r="AJ548" i="2"/>
  <c r="AN548" i="2"/>
  <c r="AJ540" i="2"/>
  <c r="AN540" i="2"/>
  <c r="AJ532" i="2"/>
  <c r="AN532" i="2"/>
  <c r="AJ524" i="2"/>
  <c r="AN524" i="2"/>
  <c r="AJ516" i="2"/>
  <c r="AN516" i="2"/>
  <c r="AJ508" i="2"/>
  <c r="AN508" i="2"/>
  <c r="AJ500" i="2"/>
  <c r="AN500" i="2"/>
  <c r="AJ492" i="2"/>
  <c r="AN492" i="2"/>
  <c r="AJ484" i="2"/>
  <c r="AN484" i="2"/>
  <c r="AJ476" i="2"/>
  <c r="AN476" i="2"/>
  <c r="AJ468" i="2"/>
  <c r="AN468" i="2"/>
  <c r="AJ460" i="2"/>
  <c r="AN460" i="2"/>
  <c r="AJ452" i="2"/>
  <c r="AN452" i="2"/>
  <c r="AJ444" i="2"/>
  <c r="AN444" i="2"/>
  <c r="AJ436" i="2"/>
  <c r="AN436" i="2"/>
  <c r="AJ428" i="2"/>
  <c r="AN428" i="2"/>
  <c r="AJ420" i="2"/>
  <c r="AN420" i="2"/>
  <c r="AJ412" i="2"/>
  <c r="AN412" i="2"/>
  <c r="AJ404" i="2"/>
  <c r="AN404" i="2"/>
  <c r="AJ396" i="2"/>
  <c r="AN396" i="2"/>
  <c r="AJ388" i="2"/>
  <c r="AN388" i="2"/>
  <c r="AJ380" i="2"/>
  <c r="AN380" i="2"/>
  <c r="AJ372" i="2"/>
  <c r="AN372" i="2"/>
  <c r="AJ364" i="2"/>
  <c r="AN364" i="2"/>
  <c r="AJ356" i="2"/>
  <c r="AN356" i="2"/>
  <c r="AJ348" i="2"/>
  <c r="AN348" i="2"/>
  <c r="AJ340" i="2"/>
  <c r="AN340" i="2"/>
  <c r="AJ332" i="2"/>
  <c r="AN332" i="2"/>
  <c r="AJ324" i="2"/>
  <c r="AN324" i="2"/>
  <c r="AJ316" i="2"/>
  <c r="AN316" i="2"/>
  <c r="AJ308" i="2"/>
  <c r="AN308" i="2"/>
  <c r="AJ300" i="2"/>
  <c r="AN300" i="2"/>
  <c r="AJ292" i="2"/>
  <c r="AN292" i="2"/>
  <c r="AJ284" i="2"/>
  <c r="AN284" i="2"/>
  <c r="AJ276" i="2"/>
  <c r="AN276" i="2"/>
  <c r="AJ268" i="2"/>
  <c r="AN268" i="2"/>
  <c r="AJ260" i="2"/>
  <c r="AN260" i="2"/>
  <c r="AJ252" i="2"/>
  <c r="AN252" i="2"/>
  <c r="AJ244" i="2"/>
  <c r="AN244" i="2"/>
  <c r="AJ236" i="2"/>
  <c r="AN236" i="2"/>
  <c r="AJ228" i="2"/>
  <c r="AN228" i="2"/>
  <c r="AJ220" i="2"/>
  <c r="AN220" i="2"/>
  <c r="AJ212" i="2"/>
  <c r="AN212" i="2"/>
  <c r="AJ204" i="2"/>
  <c r="AN204" i="2"/>
  <c r="AJ196" i="2"/>
  <c r="AN196" i="2"/>
  <c r="AJ188" i="2"/>
  <c r="AN188" i="2"/>
  <c r="AJ180" i="2"/>
  <c r="AN180" i="2"/>
  <c r="AJ172" i="2"/>
  <c r="AN172" i="2"/>
  <c r="AM798" i="2"/>
  <c r="AO798" i="2" s="1"/>
  <c r="AP798" i="2" s="1"/>
  <c r="AM750" i="2"/>
  <c r="AO750" i="2" s="1"/>
  <c r="AP750" i="2" s="1"/>
  <c r="AM742" i="2"/>
  <c r="AO742" i="2" s="1"/>
  <c r="AP742" i="2" s="1"/>
  <c r="AM734" i="2"/>
  <c r="AO734" i="2" s="1"/>
  <c r="AP734" i="2" s="1"/>
  <c r="AM726" i="2"/>
  <c r="AO726" i="2" s="1"/>
  <c r="AP726" i="2" s="1"/>
  <c r="AM718" i="2"/>
  <c r="AO718" i="2" s="1"/>
  <c r="AP718" i="2" s="1"/>
  <c r="AM710" i="2"/>
  <c r="AO710" i="2" s="1"/>
  <c r="AP710" i="2" s="1"/>
  <c r="AM702" i="2"/>
  <c r="AO702" i="2" s="1"/>
  <c r="AP702" i="2" s="1"/>
  <c r="AM694" i="2"/>
  <c r="AO694" i="2" s="1"/>
  <c r="AP694" i="2" s="1"/>
  <c r="AM686" i="2"/>
  <c r="AO686" i="2" s="1"/>
  <c r="AP686" i="2" s="1"/>
  <c r="AM670" i="2"/>
  <c r="AO670" i="2" s="1"/>
  <c r="AP670" i="2" s="1"/>
  <c r="AM662" i="2"/>
  <c r="AO662" i="2" s="1"/>
  <c r="AP662" i="2" s="1"/>
  <c r="AM654" i="2"/>
  <c r="AO654" i="2" s="1"/>
  <c r="AP654" i="2" s="1"/>
  <c r="AM646" i="2"/>
  <c r="AO646" i="2" s="1"/>
  <c r="AP646" i="2" s="1"/>
  <c r="AM638" i="2"/>
  <c r="AO638" i="2" s="1"/>
  <c r="AP638" i="2" s="1"/>
  <c r="AM156" i="2"/>
  <c r="AO156" i="2" s="1"/>
  <c r="AP156" i="2" s="1"/>
  <c r="AM132" i="2"/>
  <c r="AO132" i="2" s="1"/>
  <c r="AP132" i="2" s="1"/>
  <c r="AM108" i="2"/>
  <c r="AO108" i="2" s="1"/>
  <c r="AP108" i="2" s="1"/>
  <c r="AM84" i="2"/>
  <c r="AO84" i="2" s="1"/>
  <c r="AP84" i="2" s="1"/>
  <c r="AM60" i="2"/>
  <c r="AO60" i="2" s="1"/>
  <c r="AP60" i="2" s="1"/>
  <c r="AM36" i="2"/>
  <c r="AO36" i="2" s="1"/>
  <c r="AP36" i="2" s="1"/>
  <c r="AM12" i="2"/>
  <c r="AO12" i="2" s="1"/>
  <c r="AP12" i="2" s="1"/>
  <c r="AM164" i="2"/>
  <c r="AO164" i="2" s="1"/>
  <c r="AP164" i="2" s="1"/>
  <c r="AM148" i="2"/>
  <c r="AO148" i="2" s="1"/>
  <c r="AP148" i="2" s="1"/>
  <c r="AM140" i="2"/>
  <c r="AO140" i="2" s="1"/>
  <c r="AP140" i="2" s="1"/>
  <c r="AM124" i="2"/>
  <c r="AO124" i="2" s="1"/>
  <c r="AP124" i="2" s="1"/>
  <c r="AM116" i="2"/>
  <c r="AO116" i="2" s="1"/>
  <c r="AP116" i="2" s="1"/>
  <c r="AM100" i="2"/>
  <c r="AO100" i="2" s="1"/>
  <c r="AP100" i="2" s="1"/>
  <c r="AM92" i="2"/>
  <c r="AO92" i="2" s="1"/>
  <c r="AP92" i="2" s="1"/>
  <c r="AM76" i="2"/>
  <c r="AO76" i="2" s="1"/>
  <c r="AP76" i="2" s="1"/>
  <c r="AM68" i="2"/>
  <c r="AO68" i="2" s="1"/>
  <c r="AP68" i="2" s="1"/>
  <c r="AM52" i="2"/>
  <c r="AO52" i="2" s="1"/>
  <c r="AP52" i="2" s="1"/>
  <c r="AM44" i="2"/>
  <c r="AO44" i="2" s="1"/>
  <c r="AP44" i="2" s="1"/>
  <c r="AM28" i="2"/>
  <c r="AO28" i="2" s="1"/>
  <c r="AP28" i="2" s="1"/>
  <c r="AM20" i="2"/>
  <c r="AO20" i="2" s="1"/>
  <c r="AP20" i="2" s="1"/>
  <c r="AM4" i="2"/>
  <c r="AO4" i="2" s="1"/>
  <c r="AP4" i="2" s="1"/>
  <c r="AM687" i="2"/>
  <c r="AO687" i="2" s="1"/>
  <c r="AP687" i="2" s="1"/>
  <c r="AM679" i="2"/>
  <c r="AO679" i="2" s="1"/>
  <c r="AP679" i="2" s="1"/>
  <c r="AM671" i="2"/>
  <c r="AO671" i="2" s="1"/>
  <c r="AP671" i="2" s="1"/>
  <c r="AM663" i="2"/>
  <c r="AO663" i="2" s="1"/>
  <c r="AP663" i="2" s="1"/>
  <c r="AM655" i="2"/>
  <c r="AO655" i="2" s="1"/>
  <c r="AP655" i="2" s="1"/>
  <c r="AM647" i="2"/>
  <c r="AO647" i="2" s="1"/>
  <c r="AP647" i="2" s="1"/>
  <c r="AM623" i="2"/>
  <c r="AO623" i="2" s="1"/>
  <c r="AP623" i="2" s="1"/>
  <c r="AM615" i="2"/>
  <c r="AO615" i="2" s="1"/>
  <c r="AP615" i="2" s="1"/>
  <c r="AM607" i="2"/>
  <c r="AO607" i="2" s="1"/>
  <c r="AP607" i="2" s="1"/>
  <c r="AM543" i="2"/>
  <c r="AO543" i="2" s="1"/>
  <c r="AP543" i="2" s="1"/>
  <c r="AM535" i="2"/>
  <c r="AO535" i="2" s="1"/>
  <c r="AP535" i="2" s="1"/>
  <c r="AM527" i="2"/>
  <c r="AO527" i="2" s="1"/>
  <c r="AP527" i="2" s="1"/>
  <c r="AM519" i="2"/>
  <c r="AO519" i="2" s="1"/>
  <c r="AP519" i="2" s="1"/>
  <c r="AM511" i="2"/>
  <c r="AO511" i="2" s="1"/>
  <c r="AP511" i="2" s="1"/>
  <c r="AM503" i="2"/>
  <c r="AO503" i="2" s="1"/>
  <c r="AP503" i="2" s="1"/>
  <c r="AM495" i="2"/>
  <c r="AO495" i="2" s="1"/>
  <c r="AP495" i="2" s="1"/>
  <c r="AM479" i="2"/>
  <c r="AO479" i="2" s="1"/>
  <c r="AP479" i="2" s="1"/>
  <c r="AM471" i="2"/>
  <c r="AO471" i="2" s="1"/>
  <c r="AP471" i="2" s="1"/>
  <c r="AM455" i="2"/>
  <c r="AO455" i="2" s="1"/>
  <c r="AP455" i="2" s="1"/>
  <c r="AM447" i="2"/>
  <c r="AO447" i="2" s="1"/>
  <c r="AP447" i="2" s="1"/>
  <c r="AM439" i="2"/>
  <c r="AO439" i="2" s="1"/>
  <c r="AP439" i="2" s="1"/>
  <c r="AM431" i="2"/>
  <c r="AO431" i="2" s="1"/>
  <c r="AP431" i="2" s="1"/>
  <c r="AM407" i="2"/>
  <c r="AO407" i="2" s="1"/>
  <c r="AP407" i="2" s="1"/>
  <c r="AM399" i="2"/>
  <c r="AO399" i="2" s="1"/>
  <c r="AP399" i="2" s="1"/>
  <c r="AM303" i="2"/>
  <c r="AO303" i="2" s="1"/>
  <c r="AP303" i="2" s="1"/>
  <c r="AM295" i="2"/>
  <c r="AO295" i="2" s="1"/>
  <c r="AP295" i="2" s="1"/>
  <c r="AM287" i="2"/>
  <c r="AO287" i="2" s="1"/>
  <c r="AP287" i="2" s="1"/>
  <c r="AM271" i="2"/>
  <c r="AO271" i="2" s="1"/>
  <c r="AP271" i="2" s="1"/>
  <c r="AM215" i="2"/>
  <c r="AO215" i="2" s="1"/>
  <c r="AP215" i="2" s="1"/>
  <c r="AM175" i="2"/>
  <c r="AO175" i="2" s="1"/>
  <c r="AP175" i="2" s="1"/>
  <c r="AM167" i="2"/>
  <c r="AO167" i="2" s="1"/>
  <c r="AP167" i="2" s="1"/>
  <c r="AM159" i="2"/>
  <c r="AO159" i="2" s="1"/>
  <c r="AP159" i="2" s="1"/>
  <c r="AM151" i="2"/>
  <c r="AO151" i="2" s="1"/>
  <c r="AP151" i="2" s="1"/>
  <c r="AM143" i="2"/>
  <c r="AO143" i="2" s="1"/>
  <c r="AP143" i="2" s="1"/>
  <c r="AM135" i="2"/>
  <c r="AO135" i="2" s="1"/>
  <c r="AP135" i="2" s="1"/>
  <c r="AM127" i="2"/>
  <c r="AO127" i="2" s="1"/>
  <c r="AP127" i="2" s="1"/>
  <c r="AM95" i="2"/>
  <c r="AO95" i="2" s="1"/>
  <c r="AP95" i="2" s="1"/>
  <c r="AM87" i="2"/>
  <c r="AO87" i="2" s="1"/>
  <c r="AP87" i="2" s="1"/>
  <c r="AM79" i="2"/>
  <c r="AO79" i="2" s="1"/>
  <c r="AP79" i="2" s="1"/>
  <c r="AM71" i="2"/>
  <c r="AO71" i="2" s="1"/>
  <c r="AP71" i="2" s="1"/>
  <c r="AM15" i="2"/>
  <c r="AO15" i="2" s="1"/>
  <c r="AP15" i="2" s="1"/>
  <c r="AM7" i="2"/>
  <c r="AO7" i="2" s="1"/>
  <c r="AP7" i="2" s="1"/>
  <c r="AM790" i="2"/>
  <c r="AO790" i="2" s="1"/>
  <c r="AP790" i="2" s="1"/>
  <c r="AM782" i="2"/>
  <c r="AO782" i="2" s="1"/>
  <c r="AP782" i="2" s="1"/>
  <c r="AM774" i="2"/>
  <c r="AO774" i="2" s="1"/>
  <c r="AP774" i="2" s="1"/>
  <c r="AM766" i="2"/>
  <c r="AO766" i="2" s="1"/>
  <c r="AP766" i="2" s="1"/>
  <c r="AM758" i="2"/>
  <c r="AO758" i="2" s="1"/>
  <c r="AP758" i="2" s="1"/>
  <c r="AM678" i="2"/>
  <c r="AO678" i="2" s="1"/>
  <c r="AP678" i="2" s="1"/>
  <c r="AM630" i="2"/>
  <c r="AO630" i="2" s="1"/>
  <c r="AP630" i="2" s="1"/>
  <c r="AM622" i="2"/>
  <c r="AO622" i="2" s="1"/>
  <c r="AP622" i="2" s="1"/>
  <c r="AM614" i="2"/>
  <c r="AO614" i="2" s="1"/>
  <c r="AP614" i="2" s="1"/>
  <c r="AM606" i="2"/>
  <c r="AO606" i="2" s="1"/>
  <c r="AP606" i="2" s="1"/>
  <c r="AM598" i="2"/>
  <c r="AO598" i="2" s="1"/>
  <c r="AP598" i="2" s="1"/>
  <c r="AM590" i="2"/>
  <c r="AO590" i="2" s="1"/>
  <c r="AP590" i="2" s="1"/>
  <c r="AM582" i="2"/>
  <c r="AO582" i="2" s="1"/>
  <c r="AP582" i="2" s="1"/>
  <c r="AM574" i="2"/>
  <c r="AO574" i="2" s="1"/>
  <c r="AP574" i="2" s="1"/>
  <c r="AM566" i="2"/>
  <c r="AO566" i="2" s="1"/>
  <c r="AP566" i="2" s="1"/>
  <c r="AM558" i="2"/>
  <c r="AO558" i="2" s="1"/>
  <c r="AP558" i="2" s="1"/>
  <c r="AM550" i="2"/>
  <c r="AO550" i="2" s="1"/>
  <c r="AP550" i="2" s="1"/>
  <c r="AM542" i="2"/>
  <c r="AO542" i="2" s="1"/>
  <c r="AP542" i="2" s="1"/>
  <c r="AM534" i="2"/>
  <c r="AO534" i="2" s="1"/>
  <c r="AP534" i="2" s="1"/>
  <c r="AM526" i="2"/>
  <c r="AO526" i="2" s="1"/>
  <c r="AP526" i="2" s="1"/>
  <c r="AM518" i="2"/>
  <c r="AO518" i="2" s="1"/>
  <c r="AP518" i="2" s="1"/>
  <c r="AM510" i="2"/>
  <c r="AO510" i="2" s="1"/>
  <c r="AP510" i="2" s="1"/>
  <c r="AM502" i="2"/>
  <c r="AO502" i="2" s="1"/>
  <c r="AP502" i="2" s="1"/>
  <c r="AM494" i="2"/>
  <c r="AO494" i="2" s="1"/>
  <c r="AP494" i="2" s="1"/>
  <c r="AM486" i="2"/>
  <c r="AO486" i="2" s="1"/>
  <c r="AP486" i="2" s="1"/>
  <c r="AM478" i="2"/>
  <c r="AO478" i="2" s="1"/>
  <c r="AP478" i="2" s="1"/>
  <c r="AM470" i="2"/>
  <c r="AO470" i="2" s="1"/>
  <c r="AP470" i="2" s="1"/>
  <c r="AM462" i="2"/>
  <c r="AO462" i="2" s="1"/>
  <c r="AP462" i="2" s="1"/>
  <c r="AM454" i="2"/>
  <c r="AO454" i="2" s="1"/>
  <c r="AP454" i="2" s="1"/>
  <c r="AM446" i="2"/>
  <c r="AO446" i="2" s="1"/>
  <c r="AP446" i="2" s="1"/>
  <c r="AM438" i="2"/>
  <c r="AO438" i="2" s="1"/>
  <c r="AP438" i="2" s="1"/>
  <c r="AM430" i="2"/>
  <c r="AO430" i="2" s="1"/>
  <c r="AP430" i="2" s="1"/>
  <c r="AM422" i="2"/>
  <c r="AO422" i="2" s="1"/>
  <c r="AP422" i="2" s="1"/>
  <c r="AM414" i="2"/>
  <c r="AO414" i="2" s="1"/>
  <c r="AP414" i="2" s="1"/>
  <c r="AM406" i="2"/>
  <c r="AO406" i="2" s="1"/>
  <c r="AP406" i="2" s="1"/>
  <c r="AM398" i="2"/>
  <c r="AO398" i="2" s="1"/>
  <c r="AP398" i="2" s="1"/>
  <c r="AM390" i="2"/>
  <c r="AO390" i="2" s="1"/>
  <c r="AP390" i="2" s="1"/>
  <c r="AM382" i="2"/>
  <c r="AO382" i="2" s="1"/>
  <c r="AP382" i="2" s="1"/>
  <c r="AM374" i="2"/>
  <c r="AO374" i="2" s="1"/>
  <c r="AP374" i="2" s="1"/>
  <c r="AM366" i="2"/>
  <c r="AO366" i="2" s="1"/>
  <c r="AP366" i="2" s="1"/>
  <c r="AM358" i="2"/>
  <c r="AO358" i="2" s="1"/>
  <c r="AP358" i="2" s="1"/>
  <c r="AM350" i="2"/>
  <c r="AO350" i="2" s="1"/>
  <c r="AP350" i="2" s="1"/>
  <c r="AM342" i="2"/>
  <c r="AO342" i="2" s="1"/>
  <c r="AP342" i="2" s="1"/>
  <c r="AM334" i="2"/>
  <c r="AO334" i="2" s="1"/>
  <c r="AP334" i="2" s="1"/>
  <c r="AM326" i="2"/>
  <c r="AO326" i="2" s="1"/>
  <c r="AP326" i="2" s="1"/>
  <c r="AM318" i="2"/>
  <c r="AO318" i="2" s="1"/>
  <c r="AP318" i="2" s="1"/>
  <c r="AM310" i="2"/>
  <c r="AO310" i="2" s="1"/>
  <c r="AP310" i="2" s="1"/>
  <c r="AM302" i="2"/>
  <c r="AO302" i="2" s="1"/>
  <c r="AP302" i="2" s="1"/>
  <c r="AM294" i="2"/>
  <c r="AO294" i="2" s="1"/>
  <c r="AP294" i="2" s="1"/>
  <c r="AM286" i="2"/>
  <c r="AO286" i="2" s="1"/>
  <c r="AP286" i="2" s="1"/>
  <c r="AM278" i="2"/>
  <c r="AO278" i="2" s="1"/>
  <c r="AP278" i="2" s="1"/>
  <c r="AM270" i="2"/>
  <c r="AO270" i="2" s="1"/>
  <c r="AP270" i="2" s="1"/>
  <c r="AM262" i="2"/>
  <c r="AO262" i="2" s="1"/>
  <c r="AP262" i="2" s="1"/>
  <c r="AM254" i="2"/>
  <c r="AO254" i="2" s="1"/>
  <c r="AP254" i="2" s="1"/>
  <c r="AM246" i="2"/>
  <c r="AO246" i="2" s="1"/>
  <c r="AP246" i="2" s="1"/>
  <c r="AM238" i="2"/>
  <c r="AO238" i="2" s="1"/>
  <c r="AP238" i="2" s="1"/>
  <c r="AM230" i="2"/>
  <c r="AO230" i="2" s="1"/>
  <c r="AP230" i="2" s="1"/>
  <c r="AM222" i="2"/>
  <c r="AO222" i="2" s="1"/>
  <c r="AP222" i="2" s="1"/>
  <c r="AM214" i="2"/>
  <c r="AO214" i="2" s="1"/>
  <c r="AP214" i="2" s="1"/>
  <c r="AM206" i="2"/>
  <c r="AO206" i="2" s="1"/>
  <c r="AP206" i="2" s="1"/>
  <c r="AM198" i="2"/>
  <c r="AO198" i="2" s="1"/>
  <c r="AP198" i="2" s="1"/>
  <c r="AM190" i="2"/>
  <c r="AO190" i="2" s="1"/>
  <c r="AP190" i="2" s="1"/>
  <c r="AM182" i="2"/>
  <c r="AO182" i="2" s="1"/>
  <c r="AP182" i="2" s="1"/>
  <c r="AM174" i="2"/>
  <c r="AO174" i="2" s="1"/>
  <c r="AP174" i="2" s="1"/>
  <c r="AM166" i="2"/>
  <c r="AO166" i="2" s="1"/>
  <c r="AP166" i="2" s="1"/>
  <c r="AM158" i="2"/>
  <c r="AO158" i="2" s="1"/>
  <c r="AP158" i="2" s="1"/>
  <c r="AM150" i="2"/>
  <c r="AO150" i="2" s="1"/>
  <c r="AP150" i="2" s="1"/>
  <c r="AM142" i="2"/>
  <c r="AO142" i="2" s="1"/>
  <c r="AP142" i="2" s="1"/>
  <c r="AM134" i="2"/>
  <c r="AO134" i="2" s="1"/>
  <c r="AP134" i="2" s="1"/>
  <c r="AM126" i="2"/>
  <c r="AO126" i="2" s="1"/>
  <c r="AP126" i="2" s="1"/>
  <c r="AM118" i="2"/>
  <c r="AO118" i="2" s="1"/>
  <c r="AP118" i="2" s="1"/>
  <c r="AM110" i="2"/>
  <c r="AO110" i="2" s="1"/>
  <c r="AP110" i="2" s="1"/>
  <c r="AM102" i="2"/>
  <c r="AO102" i="2" s="1"/>
  <c r="AP102" i="2" s="1"/>
  <c r="AM94" i="2"/>
  <c r="AO94" i="2" s="1"/>
  <c r="AP94" i="2" s="1"/>
  <c r="AM86" i="2"/>
  <c r="AO86" i="2" s="1"/>
  <c r="AP86" i="2" s="1"/>
  <c r="AM78" i="2"/>
  <c r="AO78" i="2" s="1"/>
  <c r="AP78" i="2" s="1"/>
  <c r="AM70" i="2"/>
  <c r="AO70" i="2" s="1"/>
  <c r="AP70" i="2" s="1"/>
  <c r="AM62" i="2"/>
  <c r="AO62" i="2" s="1"/>
  <c r="AP62" i="2" s="1"/>
  <c r="AM54" i="2"/>
  <c r="AO54" i="2" s="1"/>
  <c r="AP54" i="2" s="1"/>
  <c r="AM46" i="2"/>
  <c r="AO46" i="2" s="1"/>
  <c r="AP46" i="2" s="1"/>
  <c r="AM38" i="2"/>
  <c r="AO38" i="2" s="1"/>
  <c r="AP38" i="2" s="1"/>
  <c r="AM30" i="2"/>
  <c r="AO30" i="2" s="1"/>
  <c r="AP30" i="2" s="1"/>
  <c r="AM22" i="2"/>
  <c r="AO22" i="2" s="1"/>
  <c r="AP22" i="2" s="1"/>
  <c r="AM14" i="2"/>
  <c r="AO14" i="2" s="1"/>
  <c r="AP14" i="2" s="1"/>
  <c r="AM6" i="2"/>
  <c r="AO6" i="2" s="1"/>
  <c r="AP6" i="2" s="1"/>
  <c r="AM787" i="2"/>
  <c r="AO787" i="2" s="1"/>
  <c r="AP787" i="2" s="1"/>
  <c r="AM739" i="2"/>
  <c r="AO739" i="2" s="1"/>
  <c r="AP739" i="2" s="1"/>
  <c r="AM699" i="2"/>
  <c r="AO699" i="2" s="1"/>
  <c r="AP699" i="2" s="1"/>
  <c r="AM659" i="2"/>
  <c r="AO659" i="2" s="1"/>
  <c r="AP659" i="2" s="1"/>
  <c r="AM611" i="2"/>
  <c r="AO611" i="2" s="1"/>
  <c r="AP611" i="2" s="1"/>
  <c r="AM571" i="2"/>
  <c r="AO571" i="2" s="1"/>
  <c r="AP571" i="2" s="1"/>
  <c r="AM539" i="2"/>
  <c r="AO539" i="2" s="1"/>
  <c r="AP539" i="2" s="1"/>
  <c r="AM499" i="2"/>
  <c r="AO499" i="2" s="1"/>
  <c r="AP499" i="2" s="1"/>
  <c r="AM459" i="2"/>
  <c r="AO459" i="2" s="1"/>
  <c r="AP459" i="2" s="1"/>
  <c r="AM427" i="2"/>
  <c r="AO427" i="2" s="1"/>
  <c r="AP427" i="2" s="1"/>
  <c r="AM387" i="2"/>
  <c r="AO387" i="2" s="1"/>
  <c r="AP387" i="2" s="1"/>
  <c r="AM355" i="2"/>
  <c r="AO355" i="2" s="1"/>
  <c r="AP355" i="2" s="1"/>
  <c r="AM323" i="2"/>
  <c r="AO323" i="2" s="1"/>
  <c r="AP323" i="2" s="1"/>
  <c r="AM275" i="2"/>
  <c r="AO275" i="2" s="1"/>
  <c r="AP275" i="2" s="1"/>
  <c r="AM243" i="2"/>
  <c r="AO243" i="2" s="1"/>
  <c r="AP243" i="2" s="1"/>
  <c r="AM211" i="2"/>
  <c r="AO211" i="2" s="1"/>
  <c r="AP211" i="2" s="1"/>
  <c r="AM179" i="2"/>
  <c r="AO179" i="2" s="1"/>
  <c r="AP179" i="2" s="1"/>
  <c r="AM147" i="2"/>
  <c r="AO147" i="2" s="1"/>
  <c r="AP147" i="2" s="1"/>
  <c r="AM115" i="2"/>
  <c r="AO115" i="2" s="1"/>
  <c r="AP115" i="2" s="1"/>
  <c r="AM83" i="2"/>
  <c r="AO83" i="2" s="1"/>
  <c r="AP83" i="2" s="1"/>
  <c r="AM51" i="2"/>
  <c r="AO51" i="2" s="1"/>
  <c r="AP51" i="2" s="1"/>
  <c r="AM27" i="2"/>
  <c r="AO27" i="2" s="1"/>
  <c r="AP27" i="2" s="1"/>
  <c r="AM794" i="2"/>
  <c r="AO794" i="2" s="1"/>
  <c r="AP794" i="2" s="1"/>
  <c r="AM786" i="2"/>
  <c r="AO786" i="2" s="1"/>
  <c r="AP786" i="2" s="1"/>
  <c r="AM778" i="2"/>
  <c r="AO778" i="2" s="1"/>
  <c r="AP778" i="2" s="1"/>
  <c r="AM770" i="2"/>
  <c r="AO770" i="2" s="1"/>
  <c r="AP770" i="2" s="1"/>
  <c r="AM762" i="2"/>
  <c r="AO762" i="2" s="1"/>
  <c r="AP762" i="2" s="1"/>
  <c r="AM754" i="2"/>
  <c r="AO754" i="2" s="1"/>
  <c r="AP754" i="2" s="1"/>
  <c r="AM746" i="2"/>
  <c r="AO746" i="2" s="1"/>
  <c r="AP746" i="2" s="1"/>
  <c r="AM738" i="2"/>
  <c r="AO738" i="2" s="1"/>
  <c r="AP738" i="2" s="1"/>
  <c r="AM730" i="2"/>
  <c r="AO730" i="2" s="1"/>
  <c r="AP730" i="2" s="1"/>
  <c r="AM722" i="2"/>
  <c r="AO722" i="2" s="1"/>
  <c r="AP722" i="2" s="1"/>
  <c r="AM714" i="2"/>
  <c r="AO714" i="2" s="1"/>
  <c r="AP714" i="2" s="1"/>
  <c r="AM706" i="2"/>
  <c r="AO706" i="2" s="1"/>
  <c r="AP706" i="2" s="1"/>
  <c r="AM698" i="2"/>
  <c r="AO698" i="2" s="1"/>
  <c r="AP698" i="2" s="1"/>
  <c r="AM690" i="2"/>
  <c r="AO690" i="2" s="1"/>
  <c r="AP690" i="2" s="1"/>
  <c r="AM682" i="2"/>
  <c r="AO682" i="2" s="1"/>
  <c r="AP682" i="2" s="1"/>
  <c r="AM674" i="2"/>
  <c r="AO674" i="2" s="1"/>
  <c r="AP674" i="2" s="1"/>
  <c r="AM666" i="2"/>
  <c r="AO666" i="2" s="1"/>
  <c r="AP666" i="2" s="1"/>
  <c r="AM658" i="2"/>
  <c r="AO658" i="2" s="1"/>
  <c r="AP658" i="2" s="1"/>
  <c r="AM650" i="2"/>
  <c r="AO650" i="2" s="1"/>
  <c r="AP650" i="2" s="1"/>
  <c r="AM771" i="2"/>
  <c r="AO771" i="2" s="1"/>
  <c r="AP771" i="2" s="1"/>
  <c r="AM723" i="2"/>
  <c r="AO723" i="2" s="1"/>
  <c r="AP723" i="2" s="1"/>
  <c r="AM683" i="2"/>
  <c r="AO683" i="2" s="1"/>
  <c r="AP683" i="2" s="1"/>
  <c r="AM643" i="2"/>
  <c r="AO643" i="2" s="1"/>
  <c r="AP643" i="2" s="1"/>
  <c r="AM595" i="2"/>
  <c r="AO595" i="2" s="1"/>
  <c r="AP595" i="2" s="1"/>
  <c r="AM555" i="2"/>
  <c r="AO555" i="2" s="1"/>
  <c r="AP555" i="2" s="1"/>
  <c r="AM515" i="2"/>
  <c r="AO515" i="2" s="1"/>
  <c r="AP515" i="2" s="1"/>
  <c r="AM475" i="2"/>
  <c r="AO475" i="2" s="1"/>
  <c r="AP475" i="2" s="1"/>
  <c r="AM443" i="2"/>
  <c r="AO443" i="2" s="1"/>
  <c r="AP443" i="2" s="1"/>
  <c r="AM403" i="2"/>
  <c r="AO403" i="2" s="1"/>
  <c r="AP403" i="2" s="1"/>
  <c r="AM371" i="2"/>
  <c r="AO371" i="2" s="1"/>
  <c r="AP371" i="2" s="1"/>
  <c r="AM331" i="2"/>
  <c r="AO331" i="2" s="1"/>
  <c r="AP331" i="2" s="1"/>
  <c r="AM291" i="2"/>
  <c r="AO291" i="2" s="1"/>
  <c r="AP291" i="2" s="1"/>
  <c r="AM259" i="2"/>
  <c r="AO259" i="2" s="1"/>
  <c r="AP259" i="2" s="1"/>
  <c r="AM227" i="2"/>
  <c r="AO227" i="2" s="1"/>
  <c r="AP227" i="2" s="1"/>
  <c r="AM195" i="2"/>
  <c r="AO195" i="2" s="1"/>
  <c r="AP195" i="2" s="1"/>
  <c r="AM171" i="2"/>
  <c r="AO171" i="2" s="1"/>
  <c r="AP171" i="2" s="1"/>
  <c r="AM139" i="2"/>
  <c r="AO139" i="2" s="1"/>
  <c r="AP139" i="2" s="1"/>
  <c r="AM99" i="2"/>
  <c r="AO99" i="2" s="1"/>
  <c r="AP99" i="2" s="1"/>
  <c r="AM67" i="2"/>
  <c r="AO67" i="2" s="1"/>
  <c r="AP67" i="2" s="1"/>
  <c r="AM35" i="2"/>
  <c r="AO35" i="2" s="1"/>
  <c r="AP35" i="2" s="1"/>
  <c r="AM801" i="2"/>
  <c r="AO801" i="2" s="1"/>
  <c r="AP801" i="2" s="1"/>
  <c r="AM793" i="2"/>
  <c r="AO793" i="2" s="1"/>
  <c r="AP793" i="2" s="1"/>
  <c r="AM785" i="2"/>
  <c r="AO785" i="2" s="1"/>
  <c r="AP785" i="2" s="1"/>
  <c r="AM777" i="2"/>
  <c r="AO777" i="2" s="1"/>
  <c r="AP777" i="2" s="1"/>
  <c r="AM769" i="2"/>
  <c r="AO769" i="2" s="1"/>
  <c r="AP769" i="2" s="1"/>
  <c r="AM761" i="2"/>
  <c r="AO761" i="2" s="1"/>
  <c r="AP761" i="2" s="1"/>
  <c r="AM753" i="2"/>
  <c r="AO753" i="2" s="1"/>
  <c r="AP753" i="2" s="1"/>
  <c r="AM745" i="2"/>
  <c r="AO745" i="2" s="1"/>
  <c r="AP745" i="2" s="1"/>
  <c r="AM737" i="2"/>
  <c r="AO737" i="2" s="1"/>
  <c r="AP737" i="2" s="1"/>
  <c r="AM729" i="2"/>
  <c r="AO729" i="2" s="1"/>
  <c r="AP729" i="2" s="1"/>
  <c r="AM721" i="2"/>
  <c r="AO721" i="2" s="1"/>
  <c r="AP721" i="2" s="1"/>
  <c r="AM713" i="2"/>
  <c r="AO713" i="2" s="1"/>
  <c r="AP713" i="2" s="1"/>
  <c r="AM705" i="2"/>
  <c r="AO705" i="2" s="1"/>
  <c r="AP705" i="2" s="1"/>
  <c r="AM697" i="2"/>
  <c r="AO697" i="2" s="1"/>
  <c r="AP697" i="2" s="1"/>
  <c r="AM689" i="2"/>
  <c r="AO689" i="2" s="1"/>
  <c r="AP689" i="2" s="1"/>
  <c r="AM681" i="2"/>
  <c r="AO681" i="2" s="1"/>
  <c r="AP681" i="2" s="1"/>
  <c r="AM673" i="2"/>
  <c r="AO673" i="2" s="1"/>
  <c r="AP673" i="2" s="1"/>
  <c r="AM665" i="2"/>
  <c r="AO665" i="2" s="1"/>
  <c r="AP665" i="2" s="1"/>
  <c r="AM657" i="2"/>
  <c r="AO657" i="2" s="1"/>
  <c r="AP657" i="2" s="1"/>
  <c r="AM649" i="2"/>
  <c r="AO649" i="2" s="1"/>
  <c r="AP649" i="2" s="1"/>
  <c r="AM795" i="2"/>
  <c r="AO795" i="2" s="1"/>
  <c r="AP795" i="2" s="1"/>
  <c r="AM747" i="2"/>
  <c r="AO747" i="2" s="1"/>
  <c r="AP747" i="2" s="1"/>
  <c r="AM691" i="2"/>
  <c r="AO691" i="2" s="1"/>
  <c r="AP691" i="2" s="1"/>
  <c r="AM651" i="2"/>
  <c r="AO651" i="2" s="1"/>
  <c r="AP651" i="2" s="1"/>
  <c r="AM603" i="2"/>
  <c r="AO603" i="2" s="1"/>
  <c r="AP603" i="2" s="1"/>
  <c r="AM579" i="2"/>
  <c r="AO579" i="2" s="1"/>
  <c r="AP579" i="2" s="1"/>
  <c r="AM531" i="2"/>
  <c r="AO531" i="2" s="1"/>
  <c r="AP531" i="2" s="1"/>
  <c r="AM491" i="2"/>
  <c r="AO491" i="2" s="1"/>
  <c r="AP491" i="2" s="1"/>
  <c r="AM451" i="2"/>
  <c r="AO451" i="2" s="1"/>
  <c r="AP451" i="2" s="1"/>
  <c r="AM419" i="2"/>
  <c r="AO419" i="2" s="1"/>
  <c r="AP419" i="2" s="1"/>
  <c r="AM379" i="2"/>
  <c r="AO379" i="2" s="1"/>
  <c r="AP379" i="2" s="1"/>
  <c r="AM347" i="2"/>
  <c r="AO347" i="2" s="1"/>
  <c r="AP347" i="2" s="1"/>
  <c r="AM315" i="2"/>
  <c r="AO315" i="2" s="1"/>
  <c r="AP315" i="2" s="1"/>
  <c r="AM283" i="2"/>
  <c r="AO283" i="2" s="1"/>
  <c r="AP283" i="2" s="1"/>
  <c r="AM251" i="2"/>
  <c r="AO251" i="2" s="1"/>
  <c r="AP251" i="2" s="1"/>
  <c r="AM219" i="2"/>
  <c r="AO219" i="2" s="1"/>
  <c r="AP219" i="2" s="1"/>
  <c r="AM187" i="2"/>
  <c r="AO187" i="2" s="1"/>
  <c r="AP187" i="2" s="1"/>
  <c r="AM155" i="2"/>
  <c r="AO155" i="2" s="1"/>
  <c r="AP155" i="2" s="1"/>
  <c r="AM123" i="2"/>
  <c r="AO123" i="2" s="1"/>
  <c r="AP123" i="2" s="1"/>
  <c r="AM91" i="2"/>
  <c r="AO91" i="2" s="1"/>
  <c r="AP91" i="2" s="1"/>
  <c r="AM59" i="2"/>
  <c r="AO59" i="2" s="1"/>
  <c r="AP59" i="2" s="1"/>
  <c r="AM19" i="2"/>
  <c r="AO19" i="2" s="1"/>
  <c r="AP19" i="2" s="1"/>
  <c r="AM800" i="2"/>
  <c r="AO800" i="2" s="1"/>
  <c r="AP800" i="2" s="1"/>
  <c r="AM792" i="2"/>
  <c r="AO792" i="2" s="1"/>
  <c r="AP792" i="2" s="1"/>
  <c r="AM784" i="2"/>
  <c r="AO784" i="2" s="1"/>
  <c r="AP784" i="2" s="1"/>
  <c r="AM776" i="2"/>
  <c r="AO776" i="2" s="1"/>
  <c r="AP776" i="2" s="1"/>
  <c r="AM768" i="2"/>
  <c r="AO768" i="2" s="1"/>
  <c r="AP768" i="2" s="1"/>
  <c r="AM760" i="2"/>
  <c r="AO760" i="2" s="1"/>
  <c r="AP760" i="2" s="1"/>
  <c r="AM752" i="2"/>
  <c r="AO752" i="2" s="1"/>
  <c r="AP752" i="2" s="1"/>
  <c r="AM744" i="2"/>
  <c r="AO744" i="2" s="1"/>
  <c r="AP744" i="2" s="1"/>
  <c r="AM736" i="2"/>
  <c r="AO736" i="2" s="1"/>
  <c r="AP736" i="2" s="1"/>
  <c r="AM728" i="2"/>
  <c r="AO728" i="2" s="1"/>
  <c r="AP728" i="2" s="1"/>
  <c r="AM720" i="2"/>
  <c r="AO720" i="2" s="1"/>
  <c r="AP720" i="2" s="1"/>
  <c r="AM712" i="2"/>
  <c r="AO712" i="2" s="1"/>
  <c r="AP712" i="2" s="1"/>
  <c r="AM704" i="2"/>
  <c r="AO704" i="2" s="1"/>
  <c r="AP704" i="2" s="1"/>
  <c r="AM696" i="2"/>
  <c r="AO696" i="2" s="1"/>
  <c r="AP696" i="2" s="1"/>
  <c r="AM763" i="2"/>
  <c r="AO763" i="2" s="1"/>
  <c r="AP763" i="2" s="1"/>
  <c r="AM731" i="2"/>
  <c r="AO731" i="2" s="1"/>
  <c r="AP731" i="2" s="1"/>
  <c r="AM675" i="2"/>
  <c r="AO675" i="2" s="1"/>
  <c r="AP675" i="2" s="1"/>
  <c r="AM635" i="2"/>
  <c r="AO635" i="2" s="1"/>
  <c r="AP635" i="2" s="1"/>
  <c r="AM587" i="2"/>
  <c r="AO587" i="2" s="1"/>
  <c r="AP587" i="2" s="1"/>
  <c r="AM547" i="2"/>
  <c r="AO547" i="2" s="1"/>
  <c r="AP547" i="2" s="1"/>
  <c r="AM507" i="2"/>
  <c r="AO507" i="2" s="1"/>
  <c r="AP507" i="2" s="1"/>
  <c r="AM467" i="2"/>
  <c r="AO467" i="2" s="1"/>
  <c r="AP467" i="2" s="1"/>
  <c r="AM435" i="2"/>
  <c r="AO435" i="2" s="1"/>
  <c r="AP435" i="2" s="1"/>
  <c r="AM395" i="2"/>
  <c r="AO395" i="2" s="1"/>
  <c r="AP395" i="2" s="1"/>
  <c r="AM363" i="2"/>
  <c r="AO363" i="2" s="1"/>
  <c r="AP363" i="2" s="1"/>
  <c r="AM339" i="2"/>
  <c r="AO339" i="2" s="1"/>
  <c r="AP339" i="2" s="1"/>
  <c r="AM299" i="2"/>
  <c r="AO299" i="2" s="1"/>
  <c r="AP299" i="2" s="1"/>
  <c r="AM267" i="2"/>
  <c r="AO267" i="2" s="1"/>
  <c r="AP267" i="2" s="1"/>
  <c r="AM235" i="2"/>
  <c r="AO235" i="2" s="1"/>
  <c r="AP235" i="2" s="1"/>
  <c r="AM203" i="2"/>
  <c r="AO203" i="2" s="1"/>
  <c r="AP203" i="2" s="1"/>
  <c r="AM163" i="2"/>
  <c r="AO163" i="2" s="1"/>
  <c r="AP163" i="2" s="1"/>
  <c r="AM131" i="2"/>
  <c r="AO131" i="2" s="1"/>
  <c r="AP131" i="2" s="1"/>
  <c r="AM107" i="2"/>
  <c r="AO107" i="2" s="1"/>
  <c r="AP107" i="2" s="1"/>
  <c r="AM75" i="2"/>
  <c r="AO75" i="2" s="1"/>
  <c r="AP75" i="2" s="1"/>
  <c r="AM43" i="2"/>
  <c r="AO43" i="2" s="1"/>
  <c r="AP43" i="2" s="1"/>
  <c r="AM11" i="2"/>
  <c r="AO11" i="2" s="1"/>
  <c r="AP11" i="2" s="1"/>
  <c r="AM799" i="2"/>
  <c r="AO799" i="2" s="1"/>
  <c r="AP799" i="2" s="1"/>
  <c r="AM791" i="2"/>
  <c r="AO791" i="2" s="1"/>
  <c r="AP791" i="2" s="1"/>
  <c r="AM783" i="2"/>
  <c r="AO783" i="2" s="1"/>
  <c r="AP783" i="2" s="1"/>
  <c r="AM775" i="2"/>
  <c r="AO775" i="2" s="1"/>
  <c r="AP775" i="2" s="1"/>
  <c r="AM767" i="2"/>
  <c r="AO767" i="2" s="1"/>
  <c r="AP767" i="2" s="1"/>
  <c r="AM759" i="2"/>
  <c r="AO759" i="2" s="1"/>
  <c r="AP759" i="2" s="1"/>
  <c r="AM751" i="2"/>
  <c r="AO751" i="2" s="1"/>
  <c r="AP751" i="2" s="1"/>
  <c r="AM743" i="2"/>
  <c r="AO743" i="2" s="1"/>
  <c r="AP743" i="2" s="1"/>
  <c r="AM735" i="2"/>
  <c r="AO735" i="2" s="1"/>
  <c r="AP735" i="2" s="1"/>
  <c r="AM727" i="2"/>
  <c r="AO727" i="2" s="1"/>
  <c r="AP727" i="2" s="1"/>
  <c r="AM719" i="2"/>
  <c r="AO719" i="2" s="1"/>
  <c r="AP719" i="2" s="1"/>
  <c r="AM711" i="2"/>
  <c r="AO711" i="2" s="1"/>
  <c r="AP711" i="2" s="1"/>
  <c r="AM703" i="2"/>
  <c r="AO703" i="2" s="1"/>
  <c r="AP703" i="2" s="1"/>
  <c r="AM779" i="2"/>
  <c r="AO779" i="2" s="1"/>
  <c r="AP779" i="2" s="1"/>
  <c r="AM715" i="2"/>
  <c r="AO715" i="2" s="1"/>
  <c r="AP715" i="2" s="1"/>
  <c r="AM627" i="2"/>
  <c r="AO627" i="2" s="1"/>
  <c r="AP627" i="2" s="1"/>
  <c r="AM411" i="2"/>
  <c r="AO411" i="2" s="1"/>
  <c r="AP411" i="2" s="1"/>
  <c r="AM2" i="2"/>
  <c r="AO2" i="2" s="1"/>
  <c r="AP2" i="2" s="1"/>
  <c r="AM755" i="2"/>
  <c r="AO755" i="2" s="1"/>
  <c r="AP755" i="2" s="1"/>
  <c r="AM707" i="2"/>
  <c r="AO707" i="2" s="1"/>
  <c r="AP707" i="2" s="1"/>
  <c r="AM667" i="2"/>
  <c r="AO667" i="2" s="1"/>
  <c r="AP667" i="2" s="1"/>
  <c r="AM619" i="2"/>
  <c r="AO619" i="2" s="1"/>
  <c r="AP619" i="2" s="1"/>
  <c r="AM563" i="2"/>
  <c r="AO563" i="2" s="1"/>
  <c r="AP563" i="2" s="1"/>
  <c r="AM523" i="2"/>
  <c r="AO523" i="2" s="1"/>
  <c r="AP523" i="2" s="1"/>
  <c r="AM483" i="2"/>
  <c r="AO483" i="2" s="1"/>
  <c r="AP483" i="2" s="1"/>
  <c r="AM307" i="2"/>
  <c r="AO307" i="2" s="1"/>
  <c r="AP307" i="2" s="1"/>
  <c r="AM797" i="2"/>
  <c r="AO797" i="2" s="1"/>
  <c r="AP797" i="2" s="1"/>
  <c r="AM789" i="2"/>
  <c r="AO789" i="2" s="1"/>
  <c r="AP789" i="2" s="1"/>
  <c r="AM781" i="2"/>
  <c r="AO781" i="2" s="1"/>
  <c r="AP781" i="2" s="1"/>
  <c r="AM773" i="2"/>
  <c r="AO773" i="2" s="1"/>
  <c r="AP773" i="2" s="1"/>
  <c r="AM765" i="2"/>
  <c r="AO765" i="2" s="1"/>
  <c r="AP765" i="2" s="1"/>
  <c r="AM757" i="2"/>
  <c r="AO757" i="2" s="1"/>
  <c r="AP757" i="2" s="1"/>
  <c r="AM749" i="2"/>
  <c r="AO749" i="2" s="1"/>
  <c r="AP749" i="2" s="1"/>
  <c r="AM741" i="2"/>
  <c r="AO741" i="2" s="1"/>
  <c r="AP741" i="2" s="1"/>
  <c r="AM733" i="2"/>
  <c r="AO733" i="2" s="1"/>
  <c r="AP733" i="2" s="1"/>
  <c r="AM725" i="2"/>
  <c r="AO725" i="2" s="1"/>
  <c r="AP725" i="2" s="1"/>
  <c r="AM717" i="2"/>
  <c r="AO717" i="2" s="1"/>
  <c r="AP717" i="2" s="1"/>
  <c r="AM709" i="2"/>
  <c r="AO709" i="2" s="1"/>
  <c r="AP709" i="2" s="1"/>
  <c r="AM701" i="2"/>
  <c r="AO701" i="2" s="1"/>
  <c r="AP701" i="2" s="1"/>
  <c r="AM693" i="2"/>
  <c r="AO693" i="2" s="1"/>
  <c r="AP693" i="2" s="1"/>
  <c r="AM685" i="2"/>
  <c r="AO685" i="2" s="1"/>
  <c r="AP685" i="2" s="1"/>
  <c r="AM677" i="2"/>
  <c r="AO677" i="2" s="1"/>
  <c r="AP677" i="2" s="1"/>
  <c r="AM669" i="2"/>
  <c r="AO669" i="2" s="1"/>
  <c r="AP669" i="2" s="1"/>
  <c r="AM661" i="2"/>
  <c r="AO661" i="2" s="1"/>
  <c r="AP661" i="2" s="1"/>
  <c r="AM653" i="2"/>
  <c r="AO653" i="2" s="1"/>
  <c r="AP653" i="2" s="1"/>
  <c r="AM642" i="2"/>
  <c r="AO642" i="2" s="1"/>
  <c r="AP642" i="2" s="1"/>
  <c r="AM634" i="2"/>
  <c r="AO634" i="2" s="1"/>
  <c r="AP634" i="2" s="1"/>
  <c r="AM626" i="2"/>
  <c r="AO626" i="2" s="1"/>
  <c r="AP626" i="2" s="1"/>
  <c r="AM618" i="2"/>
  <c r="AO618" i="2" s="1"/>
  <c r="AP618" i="2" s="1"/>
  <c r="AM610" i="2"/>
  <c r="AO610" i="2" s="1"/>
  <c r="AP610" i="2" s="1"/>
  <c r="AM602" i="2"/>
  <c r="AO602" i="2" s="1"/>
  <c r="AP602" i="2" s="1"/>
  <c r="AM594" i="2"/>
  <c r="AO594" i="2" s="1"/>
  <c r="AP594" i="2" s="1"/>
  <c r="AM586" i="2"/>
  <c r="AO586" i="2" s="1"/>
  <c r="AP586" i="2" s="1"/>
  <c r="AM578" i="2"/>
  <c r="AO578" i="2" s="1"/>
  <c r="AP578" i="2" s="1"/>
  <c r="AM570" i="2"/>
  <c r="AO570" i="2" s="1"/>
  <c r="AP570" i="2" s="1"/>
  <c r="AM562" i="2"/>
  <c r="AO562" i="2" s="1"/>
  <c r="AP562" i="2" s="1"/>
  <c r="AM554" i="2"/>
  <c r="AO554" i="2" s="1"/>
  <c r="AP554" i="2" s="1"/>
  <c r="AM546" i="2"/>
  <c r="AO546" i="2" s="1"/>
  <c r="AP546" i="2" s="1"/>
  <c r="AM538" i="2"/>
  <c r="AO538" i="2" s="1"/>
  <c r="AP538" i="2" s="1"/>
  <c r="AM530" i="2"/>
  <c r="AO530" i="2" s="1"/>
  <c r="AP530" i="2" s="1"/>
  <c r="AM522" i="2"/>
  <c r="AO522" i="2" s="1"/>
  <c r="AP522" i="2" s="1"/>
  <c r="AM514" i="2"/>
  <c r="AO514" i="2" s="1"/>
  <c r="AP514" i="2" s="1"/>
  <c r="AM506" i="2"/>
  <c r="AO506" i="2" s="1"/>
  <c r="AP506" i="2" s="1"/>
  <c r="AM498" i="2"/>
  <c r="AO498" i="2" s="1"/>
  <c r="AP498" i="2" s="1"/>
  <c r="AM490" i="2"/>
  <c r="AO490" i="2" s="1"/>
  <c r="AP490" i="2" s="1"/>
  <c r="AM482" i="2"/>
  <c r="AO482" i="2" s="1"/>
  <c r="AP482" i="2" s="1"/>
  <c r="AM474" i="2"/>
  <c r="AO474" i="2" s="1"/>
  <c r="AP474" i="2" s="1"/>
  <c r="AM466" i="2"/>
  <c r="AO466" i="2" s="1"/>
  <c r="AP466" i="2" s="1"/>
  <c r="AM458" i="2"/>
  <c r="AO458" i="2" s="1"/>
  <c r="AP458" i="2" s="1"/>
  <c r="AM450" i="2"/>
  <c r="AO450" i="2" s="1"/>
  <c r="AP450" i="2" s="1"/>
  <c r="AM442" i="2"/>
  <c r="AO442" i="2" s="1"/>
  <c r="AP442" i="2" s="1"/>
  <c r="AM434" i="2"/>
  <c r="AO434" i="2" s="1"/>
  <c r="AP434" i="2" s="1"/>
  <c r="AM426" i="2"/>
  <c r="AO426" i="2" s="1"/>
  <c r="AP426" i="2" s="1"/>
  <c r="AM418" i="2"/>
  <c r="AO418" i="2" s="1"/>
  <c r="AP418" i="2" s="1"/>
  <c r="AM410" i="2"/>
  <c r="AO410" i="2" s="1"/>
  <c r="AP410" i="2" s="1"/>
  <c r="AM402" i="2"/>
  <c r="AO402" i="2" s="1"/>
  <c r="AP402" i="2" s="1"/>
  <c r="AM394" i="2"/>
  <c r="AO394" i="2" s="1"/>
  <c r="AP394" i="2" s="1"/>
  <c r="AM386" i="2"/>
  <c r="AO386" i="2" s="1"/>
  <c r="AP386" i="2" s="1"/>
  <c r="AM378" i="2"/>
  <c r="AO378" i="2" s="1"/>
  <c r="AP378" i="2" s="1"/>
  <c r="AM370" i="2"/>
  <c r="AO370" i="2" s="1"/>
  <c r="AP370" i="2" s="1"/>
  <c r="AM362" i="2"/>
  <c r="AO362" i="2" s="1"/>
  <c r="AP362" i="2" s="1"/>
  <c r="AM354" i="2"/>
  <c r="AO354" i="2" s="1"/>
  <c r="AP354" i="2" s="1"/>
  <c r="AM346" i="2"/>
  <c r="AO346" i="2" s="1"/>
  <c r="AP346" i="2" s="1"/>
  <c r="AM338" i="2"/>
  <c r="AO338" i="2" s="1"/>
  <c r="AP338" i="2" s="1"/>
  <c r="AM330" i="2"/>
  <c r="AO330" i="2" s="1"/>
  <c r="AP330" i="2" s="1"/>
  <c r="AM322" i="2"/>
  <c r="AO322" i="2" s="1"/>
  <c r="AP322" i="2" s="1"/>
  <c r="AM314" i="2"/>
  <c r="AO314" i="2" s="1"/>
  <c r="AP314" i="2" s="1"/>
  <c r="AM306" i="2"/>
  <c r="AO306" i="2" s="1"/>
  <c r="AP306" i="2" s="1"/>
  <c r="AM298" i="2"/>
  <c r="AO298" i="2" s="1"/>
  <c r="AP298" i="2" s="1"/>
  <c r="AM290" i="2"/>
  <c r="AO290" i="2" s="1"/>
  <c r="AP290" i="2" s="1"/>
  <c r="AM282" i="2"/>
  <c r="AO282" i="2" s="1"/>
  <c r="AP282" i="2" s="1"/>
  <c r="AM274" i="2"/>
  <c r="AO274" i="2" s="1"/>
  <c r="AP274" i="2" s="1"/>
  <c r="AM266" i="2"/>
  <c r="AO266" i="2" s="1"/>
  <c r="AP266" i="2" s="1"/>
  <c r="AM258" i="2"/>
  <c r="AO258" i="2" s="1"/>
  <c r="AP258" i="2" s="1"/>
  <c r="AM250" i="2"/>
  <c r="AO250" i="2" s="1"/>
  <c r="AP250" i="2" s="1"/>
  <c r="AM242" i="2"/>
  <c r="AO242" i="2" s="1"/>
  <c r="AP242" i="2" s="1"/>
  <c r="AM234" i="2"/>
  <c r="AO234" i="2" s="1"/>
  <c r="AP234" i="2" s="1"/>
  <c r="AM226" i="2"/>
  <c r="AO226" i="2" s="1"/>
  <c r="AP226" i="2" s="1"/>
  <c r="AM218" i="2"/>
  <c r="AO218" i="2" s="1"/>
  <c r="AP218" i="2" s="1"/>
  <c r="AM210" i="2"/>
  <c r="AO210" i="2" s="1"/>
  <c r="AP210" i="2" s="1"/>
  <c r="AM202" i="2"/>
  <c r="AO202" i="2" s="1"/>
  <c r="AP202" i="2" s="1"/>
  <c r="AM194" i="2"/>
  <c r="AO194" i="2" s="1"/>
  <c r="AP194" i="2" s="1"/>
  <c r="AM186" i="2"/>
  <c r="AO186" i="2" s="1"/>
  <c r="AP186" i="2" s="1"/>
  <c r="AM178" i="2"/>
  <c r="AO178" i="2" s="1"/>
  <c r="AP178" i="2" s="1"/>
  <c r="AM170" i="2"/>
  <c r="AO170" i="2" s="1"/>
  <c r="AP170" i="2" s="1"/>
  <c r="AM162" i="2"/>
  <c r="AO162" i="2" s="1"/>
  <c r="AP162" i="2" s="1"/>
  <c r="AM154" i="2"/>
  <c r="AO154" i="2" s="1"/>
  <c r="AP154" i="2" s="1"/>
  <c r="AM146" i="2"/>
  <c r="AO146" i="2" s="1"/>
  <c r="AP146" i="2" s="1"/>
  <c r="AM138" i="2"/>
  <c r="AO138" i="2" s="1"/>
  <c r="AP138" i="2" s="1"/>
  <c r="AM130" i="2"/>
  <c r="AO130" i="2" s="1"/>
  <c r="AP130" i="2" s="1"/>
  <c r="AM122" i="2"/>
  <c r="AO122" i="2" s="1"/>
  <c r="AP122" i="2" s="1"/>
  <c r="AM114" i="2"/>
  <c r="AO114" i="2" s="1"/>
  <c r="AP114" i="2" s="1"/>
  <c r="AM106" i="2"/>
  <c r="AO106" i="2" s="1"/>
  <c r="AP106" i="2" s="1"/>
  <c r="AM98" i="2"/>
  <c r="AO98" i="2" s="1"/>
  <c r="AP98" i="2" s="1"/>
  <c r="AM90" i="2"/>
  <c r="AO90" i="2" s="1"/>
  <c r="AP90" i="2" s="1"/>
  <c r="AM82" i="2"/>
  <c r="AO82" i="2" s="1"/>
  <c r="AP82" i="2" s="1"/>
  <c r="AM74" i="2"/>
  <c r="AO74" i="2" s="1"/>
  <c r="AP74" i="2" s="1"/>
  <c r="AM66" i="2"/>
  <c r="AO66" i="2" s="1"/>
  <c r="AP66" i="2" s="1"/>
  <c r="AM58" i="2"/>
  <c r="AO58" i="2" s="1"/>
  <c r="AP58" i="2" s="1"/>
  <c r="AM50" i="2"/>
  <c r="AO50" i="2" s="1"/>
  <c r="AP50" i="2" s="1"/>
  <c r="AM42" i="2"/>
  <c r="AO42" i="2" s="1"/>
  <c r="AP42" i="2" s="1"/>
  <c r="AM34" i="2"/>
  <c r="AO34" i="2" s="1"/>
  <c r="AP34" i="2" s="1"/>
  <c r="AM26" i="2"/>
  <c r="AO26" i="2" s="1"/>
  <c r="AP26" i="2" s="1"/>
  <c r="AM18" i="2"/>
  <c r="AO18" i="2" s="1"/>
  <c r="AP18" i="2" s="1"/>
  <c r="AM10" i="2"/>
  <c r="AO10" i="2" s="1"/>
  <c r="AP10" i="2" s="1"/>
  <c r="AM641" i="2"/>
  <c r="AO641" i="2" s="1"/>
  <c r="AP641" i="2" s="1"/>
  <c r="AM633" i="2"/>
  <c r="AO633" i="2" s="1"/>
  <c r="AP633" i="2" s="1"/>
  <c r="AM625" i="2"/>
  <c r="AO625" i="2" s="1"/>
  <c r="AP625" i="2" s="1"/>
  <c r="AM617" i="2"/>
  <c r="AO617" i="2" s="1"/>
  <c r="AP617" i="2" s="1"/>
  <c r="AM609" i="2"/>
  <c r="AO609" i="2" s="1"/>
  <c r="AP609" i="2" s="1"/>
  <c r="AM601" i="2"/>
  <c r="AO601" i="2" s="1"/>
  <c r="AP601" i="2" s="1"/>
  <c r="AM593" i="2"/>
  <c r="AO593" i="2" s="1"/>
  <c r="AP593" i="2" s="1"/>
  <c r="AM585" i="2"/>
  <c r="AO585" i="2" s="1"/>
  <c r="AP585" i="2" s="1"/>
  <c r="AM577" i="2"/>
  <c r="AO577" i="2" s="1"/>
  <c r="AP577" i="2" s="1"/>
  <c r="AM569" i="2"/>
  <c r="AO569" i="2" s="1"/>
  <c r="AP569" i="2" s="1"/>
  <c r="AM561" i="2"/>
  <c r="AO561" i="2" s="1"/>
  <c r="AP561" i="2" s="1"/>
  <c r="AM553" i="2"/>
  <c r="AO553" i="2" s="1"/>
  <c r="AP553" i="2" s="1"/>
  <c r="AM545" i="2"/>
  <c r="AO545" i="2" s="1"/>
  <c r="AP545" i="2" s="1"/>
  <c r="AM537" i="2"/>
  <c r="AO537" i="2" s="1"/>
  <c r="AP537" i="2" s="1"/>
  <c r="AM529" i="2"/>
  <c r="AO529" i="2" s="1"/>
  <c r="AP529" i="2" s="1"/>
  <c r="AM521" i="2"/>
  <c r="AO521" i="2" s="1"/>
  <c r="AP521" i="2" s="1"/>
  <c r="AM513" i="2"/>
  <c r="AO513" i="2" s="1"/>
  <c r="AP513" i="2" s="1"/>
  <c r="AM505" i="2"/>
  <c r="AO505" i="2" s="1"/>
  <c r="AP505" i="2" s="1"/>
  <c r="AM497" i="2"/>
  <c r="AO497" i="2" s="1"/>
  <c r="AP497" i="2" s="1"/>
  <c r="AM489" i="2"/>
  <c r="AO489" i="2" s="1"/>
  <c r="AP489" i="2" s="1"/>
  <c r="AM481" i="2"/>
  <c r="AO481" i="2" s="1"/>
  <c r="AP481" i="2" s="1"/>
  <c r="AM473" i="2"/>
  <c r="AO473" i="2" s="1"/>
  <c r="AP473" i="2" s="1"/>
  <c r="AM465" i="2"/>
  <c r="AO465" i="2" s="1"/>
  <c r="AP465" i="2" s="1"/>
  <c r="AM457" i="2"/>
  <c r="AO457" i="2" s="1"/>
  <c r="AP457" i="2" s="1"/>
  <c r="AM449" i="2"/>
  <c r="AO449" i="2" s="1"/>
  <c r="AP449" i="2" s="1"/>
  <c r="AM441" i="2"/>
  <c r="AO441" i="2" s="1"/>
  <c r="AP441" i="2" s="1"/>
  <c r="AM433" i="2"/>
  <c r="AO433" i="2" s="1"/>
  <c r="AP433" i="2" s="1"/>
  <c r="AM425" i="2"/>
  <c r="AO425" i="2" s="1"/>
  <c r="AP425" i="2" s="1"/>
  <c r="AM417" i="2"/>
  <c r="AO417" i="2" s="1"/>
  <c r="AP417" i="2" s="1"/>
  <c r="AM409" i="2"/>
  <c r="AO409" i="2" s="1"/>
  <c r="AP409" i="2" s="1"/>
  <c r="AM401" i="2"/>
  <c r="AO401" i="2" s="1"/>
  <c r="AP401" i="2" s="1"/>
  <c r="AM393" i="2"/>
  <c r="AO393" i="2" s="1"/>
  <c r="AP393" i="2" s="1"/>
  <c r="AM385" i="2"/>
  <c r="AO385" i="2" s="1"/>
  <c r="AP385" i="2" s="1"/>
  <c r="AM377" i="2"/>
  <c r="AO377" i="2" s="1"/>
  <c r="AP377" i="2" s="1"/>
  <c r="AM369" i="2"/>
  <c r="AO369" i="2" s="1"/>
  <c r="AP369" i="2" s="1"/>
  <c r="AM361" i="2"/>
  <c r="AO361" i="2" s="1"/>
  <c r="AP361" i="2" s="1"/>
  <c r="AM353" i="2"/>
  <c r="AO353" i="2" s="1"/>
  <c r="AP353" i="2" s="1"/>
  <c r="AM345" i="2"/>
  <c r="AO345" i="2" s="1"/>
  <c r="AP345" i="2" s="1"/>
  <c r="AM337" i="2"/>
  <c r="AO337" i="2" s="1"/>
  <c r="AP337" i="2" s="1"/>
  <c r="AM329" i="2"/>
  <c r="AO329" i="2" s="1"/>
  <c r="AP329" i="2" s="1"/>
  <c r="AM321" i="2"/>
  <c r="AO321" i="2" s="1"/>
  <c r="AP321" i="2" s="1"/>
  <c r="AM313" i="2"/>
  <c r="AO313" i="2" s="1"/>
  <c r="AP313" i="2" s="1"/>
  <c r="AM305" i="2"/>
  <c r="AO305" i="2" s="1"/>
  <c r="AP305" i="2" s="1"/>
  <c r="AM297" i="2"/>
  <c r="AO297" i="2" s="1"/>
  <c r="AP297" i="2" s="1"/>
  <c r="AM289" i="2"/>
  <c r="AO289" i="2" s="1"/>
  <c r="AP289" i="2" s="1"/>
  <c r="AM281" i="2"/>
  <c r="AO281" i="2" s="1"/>
  <c r="AP281" i="2" s="1"/>
  <c r="AM273" i="2"/>
  <c r="AO273" i="2" s="1"/>
  <c r="AP273" i="2" s="1"/>
  <c r="AM265" i="2"/>
  <c r="AO265" i="2" s="1"/>
  <c r="AP265" i="2" s="1"/>
  <c r="AM257" i="2"/>
  <c r="AO257" i="2" s="1"/>
  <c r="AP257" i="2" s="1"/>
  <c r="AM249" i="2"/>
  <c r="AO249" i="2" s="1"/>
  <c r="AP249" i="2" s="1"/>
  <c r="AM241" i="2"/>
  <c r="AO241" i="2" s="1"/>
  <c r="AP241" i="2" s="1"/>
  <c r="AM233" i="2"/>
  <c r="AO233" i="2" s="1"/>
  <c r="AP233" i="2" s="1"/>
  <c r="AM225" i="2"/>
  <c r="AO225" i="2" s="1"/>
  <c r="AP225" i="2" s="1"/>
  <c r="AM217" i="2"/>
  <c r="AO217" i="2" s="1"/>
  <c r="AP217" i="2" s="1"/>
  <c r="AM209" i="2"/>
  <c r="AO209" i="2" s="1"/>
  <c r="AP209" i="2" s="1"/>
  <c r="AM201" i="2"/>
  <c r="AO201" i="2" s="1"/>
  <c r="AP201" i="2" s="1"/>
  <c r="AM193" i="2"/>
  <c r="AO193" i="2" s="1"/>
  <c r="AP193" i="2" s="1"/>
  <c r="AM185" i="2"/>
  <c r="AO185" i="2" s="1"/>
  <c r="AP185" i="2" s="1"/>
  <c r="AM177" i="2"/>
  <c r="AO177" i="2" s="1"/>
  <c r="AP177" i="2" s="1"/>
  <c r="AM169" i="2"/>
  <c r="AO169" i="2" s="1"/>
  <c r="AP169" i="2" s="1"/>
  <c r="AM161" i="2"/>
  <c r="AO161" i="2" s="1"/>
  <c r="AP161" i="2" s="1"/>
  <c r="AM153" i="2"/>
  <c r="AO153" i="2" s="1"/>
  <c r="AP153" i="2" s="1"/>
  <c r="AM145" i="2"/>
  <c r="AO145" i="2" s="1"/>
  <c r="AP145" i="2" s="1"/>
  <c r="AM137" i="2"/>
  <c r="AO137" i="2" s="1"/>
  <c r="AP137" i="2" s="1"/>
  <c r="AM129" i="2"/>
  <c r="AO129" i="2" s="1"/>
  <c r="AP129" i="2" s="1"/>
  <c r="AM121" i="2"/>
  <c r="AO121" i="2" s="1"/>
  <c r="AP121" i="2" s="1"/>
  <c r="AM113" i="2"/>
  <c r="AO113" i="2" s="1"/>
  <c r="AP113" i="2" s="1"/>
  <c r="AM105" i="2"/>
  <c r="AO105" i="2" s="1"/>
  <c r="AP105" i="2" s="1"/>
  <c r="AM97" i="2"/>
  <c r="AO97" i="2" s="1"/>
  <c r="AP97" i="2" s="1"/>
  <c r="AM89" i="2"/>
  <c r="AO89" i="2" s="1"/>
  <c r="AP89" i="2" s="1"/>
  <c r="AM81" i="2"/>
  <c r="AO81" i="2" s="1"/>
  <c r="AP81" i="2" s="1"/>
  <c r="AM73" i="2"/>
  <c r="AO73" i="2" s="1"/>
  <c r="AP73" i="2" s="1"/>
  <c r="AM65" i="2"/>
  <c r="AO65" i="2" s="1"/>
  <c r="AP65" i="2" s="1"/>
  <c r="AM57" i="2"/>
  <c r="AO57" i="2" s="1"/>
  <c r="AP57" i="2" s="1"/>
  <c r="AM49" i="2"/>
  <c r="AO49" i="2" s="1"/>
  <c r="AP49" i="2" s="1"/>
  <c r="AM41" i="2"/>
  <c r="AO41" i="2" s="1"/>
  <c r="AP41" i="2" s="1"/>
  <c r="AM33" i="2"/>
  <c r="AO33" i="2" s="1"/>
  <c r="AP33" i="2" s="1"/>
  <c r="AM25" i="2"/>
  <c r="AO25" i="2" s="1"/>
  <c r="AP25" i="2" s="1"/>
  <c r="AM17" i="2"/>
  <c r="AO17" i="2" s="1"/>
  <c r="AP17" i="2" s="1"/>
  <c r="AM9" i="2"/>
  <c r="AO9" i="2" s="1"/>
  <c r="AP9" i="2" s="1"/>
  <c r="AM688" i="2"/>
  <c r="AO688" i="2" s="1"/>
  <c r="AP688" i="2" s="1"/>
  <c r="AM680" i="2"/>
  <c r="AO680" i="2" s="1"/>
  <c r="AP680" i="2" s="1"/>
  <c r="AM672" i="2"/>
  <c r="AO672" i="2" s="1"/>
  <c r="AP672" i="2" s="1"/>
  <c r="AM664" i="2"/>
  <c r="AO664" i="2" s="1"/>
  <c r="AP664" i="2" s="1"/>
  <c r="AM656" i="2"/>
  <c r="AO656" i="2" s="1"/>
  <c r="AP656" i="2" s="1"/>
  <c r="AM648" i="2"/>
  <c r="AO648" i="2" s="1"/>
  <c r="AP648" i="2" s="1"/>
  <c r="AM640" i="2"/>
  <c r="AO640" i="2" s="1"/>
  <c r="AP640" i="2" s="1"/>
  <c r="AM632" i="2"/>
  <c r="AO632" i="2" s="1"/>
  <c r="AP632" i="2" s="1"/>
  <c r="AM624" i="2"/>
  <c r="AO624" i="2" s="1"/>
  <c r="AP624" i="2" s="1"/>
  <c r="AM616" i="2"/>
  <c r="AO616" i="2" s="1"/>
  <c r="AP616" i="2" s="1"/>
  <c r="AM608" i="2"/>
  <c r="AO608" i="2" s="1"/>
  <c r="AP608" i="2" s="1"/>
  <c r="AM600" i="2"/>
  <c r="AO600" i="2" s="1"/>
  <c r="AP600" i="2" s="1"/>
  <c r="AM592" i="2"/>
  <c r="AO592" i="2" s="1"/>
  <c r="AP592" i="2" s="1"/>
  <c r="AM584" i="2"/>
  <c r="AO584" i="2" s="1"/>
  <c r="AP584" i="2" s="1"/>
  <c r="AM576" i="2"/>
  <c r="AO576" i="2" s="1"/>
  <c r="AP576" i="2" s="1"/>
  <c r="AM568" i="2"/>
  <c r="AO568" i="2" s="1"/>
  <c r="AP568" i="2" s="1"/>
  <c r="AM560" i="2"/>
  <c r="AO560" i="2" s="1"/>
  <c r="AP560" i="2" s="1"/>
  <c r="AM552" i="2"/>
  <c r="AO552" i="2" s="1"/>
  <c r="AP552" i="2" s="1"/>
  <c r="AM544" i="2"/>
  <c r="AO544" i="2" s="1"/>
  <c r="AP544" i="2" s="1"/>
  <c r="AM536" i="2"/>
  <c r="AO536" i="2" s="1"/>
  <c r="AP536" i="2" s="1"/>
  <c r="AM528" i="2"/>
  <c r="AO528" i="2" s="1"/>
  <c r="AP528" i="2" s="1"/>
  <c r="AM520" i="2"/>
  <c r="AO520" i="2" s="1"/>
  <c r="AP520" i="2" s="1"/>
  <c r="AM512" i="2"/>
  <c r="AO512" i="2" s="1"/>
  <c r="AP512" i="2" s="1"/>
  <c r="AM504" i="2"/>
  <c r="AO504" i="2" s="1"/>
  <c r="AP504" i="2" s="1"/>
  <c r="AM496" i="2"/>
  <c r="AO496" i="2" s="1"/>
  <c r="AP496" i="2" s="1"/>
  <c r="AM488" i="2"/>
  <c r="AO488" i="2" s="1"/>
  <c r="AP488" i="2" s="1"/>
  <c r="AM480" i="2"/>
  <c r="AO480" i="2" s="1"/>
  <c r="AP480" i="2" s="1"/>
  <c r="AM472" i="2"/>
  <c r="AO472" i="2" s="1"/>
  <c r="AP472" i="2" s="1"/>
  <c r="AM464" i="2"/>
  <c r="AO464" i="2" s="1"/>
  <c r="AP464" i="2" s="1"/>
  <c r="AM456" i="2"/>
  <c r="AO456" i="2" s="1"/>
  <c r="AP456" i="2" s="1"/>
  <c r="AM448" i="2"/>
  <c r="AO448" i="2" s="1"/>
  <c r="AP448" i="2" s="1"/>
  <c r="AM440" i="2"/>
  <c r="AO440" i="2" s="1"/>
  <c r="AP440" i="2" s="1"/>
  <c r="AM432" i="2"/>
  <c r="AO432" i="2" s="1"/>
  <c r="AP432" i="2" s="1"/>
  <c r="AM424" i="2"/>
  <c r="AO424" i="2" s="1"/>
  <c r="AP424" i="2" s="1"/>
  <c r="AM416" i="2"/>
  <c r="AO416" i="2" s="1"/>
  <c r="AP416" i="2" s="1"/>
  <c r="AM408" i="2"/>
  <c r="AO408" i="2" s="1"/>
  <c r="AP408" i="2" s="1"/>
  <c r="AM400" i="2"/>
  <c r="AO400" i="2" s="1"/>
  <c r="AP400" i="2" s="1"/>
  <c r="AM392" i="2"/>
  <c r="AO392" i="2" s="1"/>
  <c r="AP392" i="2" s="1"/>
  <c r="AM384" i="2"/>
  <c r="AO384" i="2" s="1"/>
  <c r="AP384" i="2" s="1"/>
  <c r="AM376" i="2"/>
  <c r="AO376" i="2" s="1"/>
  <c r="AP376" i="2" s="1"/>
  <c r="AM368" i="2"/>
  <c r="AO368" i="2" s="1"/>
  <c r="AP368" i="2" s="1"/>
  <c r="AM360" i="2"/>
  <c r="AO360" i="2" s="1"/>
  <c r="AP360" i="2" s="1"/>
  <c r="AM352" i="2"/>
  <c r="AO352" i="2" s="1"/>
  <c r="AP352" i="2" s="1"/>
  <c r="AM344" i="2"/>
  <c r="AO344" i="2" s="1"/>
  <c r="AP344" i="2" s="1"/>
  <c r="AM336" i="2"/>
  <c r="AO336" i="2" s="1"/>
  <c r="AP336" i="2" s="1"/>
  <c r="AM328" i="2"/>
  <c r="AO328" i="2" s="1"/>
  <c r="AP328" i="2" s="1"/>
  <c r="AM320" i="2"/>
  <c r="AO320" i="2" s="1"/>
  <c r="AP320" i="2" s="1"/>
  <c r="AM312" i="2"/>
  <c r="AO312" i="2" s="1"/>
  <c r="AP312" i="2" s="1"/>
  <c r="AM304" i="2"/>
  <c r="AO304" i="2" s="1"/>
  <c r="AP304" i="2" s="1"/>
  <c r="AM296" i="2"/>
  <c r="AO296" i="2" s="1"/>
  <c r="AP296" i="2" s="1"/>
  <c r="AM288" i="2"/>
  <c r="AO288" i="2" s="1"/>
  <c r="AP288" i="2" s="1"/>
  <c r="AM280" i="2"/>
  <c r="AO280" i="2" s="1"/>
  <c r="AP280" i="2" s="1"/>
  <c r="AM272" i="2"/>
  <c r="AO272" i="2" s="1"/>
  <c r="AP272" i="2" s="1"/>
  <c r="AM264" i="2"/>
  <c r="AO264" i="2" s="1"/>
  <c r="AP264" i="2" s="1"/>
  <c r="AM256" i="2"/>
  <c r="AO256" i="2" s="1"/>
  <c r="AP256" i="2" s="1"/>
  <c r="AM248" i="2"/>
  <c r="AO248" i="2" s="1"/>
  <c r="AP248" i="2" s="1"/>
  <c r="AM240" i="2"/>
  <c r="AO240" i="2" s="1"/>
  <c r="AP240" i="2" s="1"/>
  <c r="AM232" i="2"/>
  <c r="AO232" i="2" s="1"/>
  <c r="AP232" i="2" s="1"/>
  <c r="AM224" i="2"/>
  <c r="AO224" i="2" s="1"/>
  <c r="AP224" i="2" s="1"/>
  <c r="AM216" i="2"/>
  <c r="AO216" i="2" s="1"/>
  <c r="AP216" i="2" s="1"/>
  <c r="AM208" i="2"/>
  <c r="AO208" i="2" s="1"/>
  <c r="AP208" i="2" s="1"/>
  <c r="AM200" i="2"/>
  <c r="AO200" i="2" s="1"/>
  <c r="AP200" i="2" s="1"/>
  <c r="AM192" i="2"/>
  <c r="AO192" i="2" s="1"/>
  <c r="AP192" i="2" s="1"/>
  <c r="AM184" i="2"/>
  <c r="AO184" i="2" s="1"/>
  <c r="AP184" i="2" s="1"/>
  <c r="AM176" i="2"/>
  <c r="AO176" i="2" s="1"/>
  <c r="AP176" i="2" s="1"/>
  <c r="AM168" i="2"/>
  <c r="AO168" i="2" s="1"/>
  <c r="AP168" i="2" s="1"/>
  <c r="AM160" i="2"/>
  <c r="AO160" i="2" s="1"/>
  <c r="AP160" i="2" s="1"/>
  <c r="AM152" i="2"/>
  <c r="AO152" i="2" s="1"/>
  <c r="AP152" i="2" s="1"/>
  <c r="AM144" i="2"/>
  <c r="AO144" i="2" s="1"/>
  <c r="AP144" i="2" s="1"/>
  <c r="AM136" i="2"/>
  <c r="AO136" i="2" s="1"/>
  <c r="AP136" i="2" s="1"/>
  <c r="AM128" i="2"/>
  <c r="AO128" i="2" s="1"/>
  <c r="AP128" i="2" s="1"/>
  <c r="AM120" i="2"/>
  <c r="AO120" i="2" s="1"/>
  <c r="AP120" i="2" s="1"/>
  <c r="AM112" i="2"/>
  <c r="AO112" i="2" s="1"/>
  <c r="AP112" i="2" s="1"/>
  <c r="AM104" i="2"/>
  <c r="AO104" i="2" s="1"/>
  <c r="AP104" i="2" s="1"/>
  <c r="AM96" i="2"/>
  <c r="AO96" i="2" s="1"/>
  <c r="AP96" i="2" s="1"/>
  <c r="AM88" i="2"/>
  <c r="AO88" i="2" s="1"/>
  <c r="AP88" i="2" s="1"/>
  <c r="AM80" i="2"/>
  <c r="AO80" i="2" s="1"/>
  <c r="AP80" i="2" s="1"/>
  <c r="AM72" i="2"/>
  <c r="AO72" i="2" s="1"/>
  <c r="AP72" i="2" s="1"/>
  <c r="AM64" i="2"/>
  <c r="AO64" i="2" s="1"/>
  <c r="AP64" i="2" s="1"/>
  <c r="AM56" i="2"/>
  <c r="AO56" i="2" s="1"/>
  <c r="AP56" i="2" s="1"/>
  <c r="AM48" i="2"/>
  <c r="AO48" i="2" s="1"/>
  <c r="AP48" i="2" s="1"/>
  <c r="AM40" i="2"/>
  <c r="AO40" i="2" s="1"/>
  <c r="AP40" i="2" s="1"/>
  <c r="AM32" i="2"/>
  <c r="AO32" i="2" s="1"/>
  <c r="AP32" i="2" s="1"/>
  <c r="AM24" i="2"/>
  <c r="AO24" i="2" s="1"/>
  <c r="AP24" i="2" s="1"/>
  <c r="AM16" i="2"/>
  <c r="AO16" i="2" s="1"/>
  <c r="AP16" i="2" s="1"/>
  <c r="AM695" i="2"/>
  <c r="AO695" i="2" s="1"/>
  <c r="AP695" i="2" s="1"/>
  <c r="AM639" i="2"/>
  <c r="AO639" i="2" s="1"/>
  <c r="AP639" i="2" s="1"/>
  <c r="AM631" i="2"/>
  <c r="AO631" i="2" s="1"/>
  <c r="AP631" i="2" s="1"/>
  <c r="AM599" i="2"/>
  <c r="AO599" i="2" s="1"/>
  <c r="AP599" i="2" s="1"/>
  <c r="AM591" i="2"/>
  <c r="AO591" i="2" s="1"/>
  <c r="AP591" i="2" s="1"/>
  <c r="AM583" i="2"/>
  <c r="AO583" i="2" s="1"/>
  <c r="AP583" i="2" s="1"/>
  <c r="AM575" i="2"/>
  <c r="AO575" i="2" s="1"/>
  <c r="AP575" i="2" s="1"/>
  <c r="AM567" i="2"/>
  <c r="AO567" i="2" s="1"/>
  <c r="AP567" i="2" s="1"/>
  <c r="AM559" i="2"/>
  <c r="AO559" i="2" s="1"/>
  <c r="AP559" i="2" s="1"/>
  <c r="AM551" i="2"/>
  <c r="AO551" i="2" s="1"/>
  <c r="AP551" i="2" s="1"/>
  <c r="AM487" i="2"/>
  <c r="AO487" i="2" s="1"/>
  <c r="AP487" i="2" s="1"/>
  <c r="AM463" i="2"/>
  <c r="AO463" i="2" s="1"/>
  <c r="AP463" i="2" s="1"/>
  <c r="AM423" i="2"/>
  <c r="AO423" i="2" s="1"/>
  <c r="AP423" i="2" s="1"/>
  <c r="AM415" i="2"/>
  <c r="AO415" i="2" s="1"/>
  <c r="AP415" i="2" s="1"/>
  <c r="AM391" i="2"/>
  <c r="AO391" i="2" s="1"/>
  <c r="AP391" i="2" s="1"/>
  <c r="AM383" i="2"/>
  <c r="AO383" i="2" s="1"/>
  <c r="AP383" i="2" s="1"/>
  <c r="AM375" i="2"/>
  <c r="AO375" i="2" s="1"/>
  <c r="AP375" i="2" s="1"/>
  <c r="AM367" i="2"/>
  <c r="AO367" i="2" s="1"/>
  <c r="AP367" i="2" s="1"/>
  <c r="AM359" i="2"/>
  <c r="AO359" i="2" s="1"/>
  <c r="AP359" i="2" s="1"/>
  <c r="AM351" i="2"/>
  <c r="AO351" i="2" s="1"/>
  <c r="AP351" i="2" s="1"/>
  <c r="AM343" i="2"/>
  <c r="AO343" i="2" s="1"/>
  <c r="AP343" i="2" s="1"/>
  <c r="AM335" i="2"/>
  <c r="AO335" i="2" s="1"/>
  <c r="AP335" i="2" s="1"/>
  <c r="AM327" i="2"/>
  <c r="AO327" i="2" s="1"/>
  <c r="AP327" i="2" s="1"/>
  <c r="AM319" i="2"/>
  <c r="AO319" i="2" s="1"/>
  <c r="AP319" i="2" s="1"/>
  <c r="AM311" i="2"/>
  <c r="AO311" i="2" s="1"/>
  <c r="AP311" i="2" s="1"/>
  <c r="AM279" i="2"/>
  <c r="AO279" i="2" s="1"/>
  <c r="AP279" i="2" s="1"/>
  <c r="AM263" i="2"/>
  <c r="AO263" i="2" s="1"/>
  <c r="AP263" i="2" s="1"/>
  <c r="AM255" i="2"/>
  <c r="AO255" i="2" s="1"/>
  <c r="AP255" i="2" s="1"/>
  <c r="AM247" i="2"/>
  <c r="AO247" i="2" s="1"/>
  <c r="AP247" i="2" s="1"/>
  <c r="AM239" i="2"/>
  <c r="AO239" i="2" s="1"/>
  <c r="AP239" i="2" s="1"/>
  <c r="AM231" i="2"/>
  <c r="AO231" i="2" s="1"/>
  <c r="AP231" i="2" s="1"/>
  <c r="AM223" i="2"/>
  <c r="AO223" i="2" s="1"/>
  <c r="AP223" i="2" s="1"/>
  <c r="AM207" i="2"/>
  <c r="AO207" i="2" s="1"/>
  <c r="AP207" i="2" s="1"/>
  <c r="AM199" i="2"/>
  <c r="AO199" i="2" s="1"/>
  <c r="AP199" i="2" s="1"/>
  <c r="AM191" i="2"/>
  <c r="AO191" i="2" s="1"/>
  <c r="AP191" i="2" s="1"/>
  <c r="AM183" i="2"/>
  <c r="AO183" i="2" s="1"/>
  <c r="AP183" i="2" s="1"/>
  <c r="AM119" i="2"/>
  <c r="AO119" i="2" s="1"/>
  <c r="AP119" i="2" s="1"/>
  <c r="AM111" i="2"/>
  <c r="AO111" i="2" s="1"/>
  <c r="AP111" i="2" s="1"/>
  <c r="AM103" i="2"/>
  <c r="AO103" i="2" s="1"/>
  <c r="AP103" i="2" s="1"/>
  <c r="AM63" i="2"/>
  <c r="AO63" i="2" s="1"/>
  <c r="AP63" i="2" s="1"/>
  <c r="AM55" i="2"/>
  <c r="AO55" i="2" s="1"/>
  <c r="AP55" i="2" s="1"/>
  <c r="AM47" i="2"/>
  <c r="AO47" i="2" s="1"/>
  <c r="AP47" i="2" s="1"/>
  <c r="AM39" i="2"/>
  <c r="AO39" i="2" s="1"/>
  <c r="AP39" i="2" s="1"/>
  <c r="AM31" i="2"/>
  <c r="AO31" i="2" s="1"/>
  <c r="AP31" i="2" s="1"/>
  <c r="AM23" i="2"/>
  <c r="AO23" i="2" s="1"/>
  <c r="AP23" i="2" s="1"/>
  <c r="AM645" i="2"/>
  <c r="AO645" i="2" s="1"/>
  <c r="AP645" i="2" s="1"/>
  <c r="AM637" i="2"/>
  <c r="AO637" i="2" s="1"/>
  <c r="AP637" i="2" s="1"/>
  <c r="AM629" i="2"/>
  <c r="AO629" i="2" s="1"/>
  <c r="AP629" i="2" s="1"/>
  <c r="AM621" i="2"/>
  <c r="AO621" i="2" s="1"/>
  <c r="AP621" i="2" s="1"/>
  <c r="AM613" i="2"/>
  <c r="AO613" i="2" s="1"/>
  <c r="AP613" i="2" s="1"/>
  <c r="AM605" i="2"/>
  <c r="AO605" i="2" s="1"/>
  <c r="AP605" i="2" s="1"/>
  <c r="AM597" i="2"/>
  <c r="AO597" i="2" s="1"/>
  <c r="AP597" i="2" s="1"/>
  <c r="AM589" i="2"/>
  <c r="AO589" i="2" s="1"/>
  <c r="AP589" i="2" s="1"/>
  <c r="AM581" i="2"/>
  <c r="AO581" i="2" s="1"/>
  <c r="AP581" i="2" s="1"/>
  <c r="AM573" i="2"/>
  <c r="AO573" i="2" s="1"/>
  <c r="AP573" i="2" s="1"/>
  <c r="AM565" i="2"/>
  <c r="AO565" i="2" s="1"/>
  <c r="AP565" i="2" s="1"/>
  <c r="AM557" i="2"/>
  <c r="AO557" i="2" s="1"/>
  <c r="AP557" i="2" s="1"/>
  <c r="AM549" i="2"/>
  <c r="AO549" i="2" s="1"/>
  <c r="AP549" i="2" s="1"/>
  <c r="AM541" i="2"/>
  <c r="AO541" i="2" s="1"/>
  <c r="AP541" i="2" s="1"/>
  <c r="AM533" i="2"/>
  <c r="AO533" i="2" s="1"/>
  <c r="AP533" i="2" s="1"/>
  <c r="AM525" i="2"/>
  <c r="AO525" i="2" s="1"/>
  <c r="AP525" i="2" s="1"/>
  <c r="AM517" i="2"/>
  <c r="AO517" i="2" s="1"/>
  <c r="AP517" i="2" s="1"/>
  <c r="AM509" i="2"/>
  <c r="AO509" i="2" s="1"/>
  <c r="AP509" i="2" s="1"/>
  <c r="AM501" i="2"/>
  <c r="AO501" i="2" s="1"/>
  <c r="AP501" i="2" s="1"/>
  <c r="AM493" i="2"/>
  <c r="AO493" i="2" s="1"/>
  <c r="AP493" i="2" s="1"/>
  <c r="AM485" i="2"/>
  <c r="AO485" i="2" s="1"/>
  <c r="AP485" i="2" s="1"/>
  <c r="AM477" i="2"/>
  <c r="AO477" i="2" s="1"/>
  <c r="AP477" i="2" s="1"/>
  <c r="AM469" i="2"/>
  <c r="AO469" i="2" s="1"/>
  <c r="AP469" i="2" s="1"/>
  <c r="AM461" i="2"/>
  <c r="AO461" i="2" s="1"/>
  <c r="AP461" i="2" s="1"/>
  <c r="AM453" i="2"/>
  <c r="AO453" i="2" s="1"/>
  <c r="AP453" i="2" s="1"/>
  <c r="AM445" i="2"/>
  <c r="AO445" i="2" s="1"/>
  <c r="AP445" i="2" s="1"/>
  <c r="AM437" i="2"/>
  <c r="AO437" i="2" s="1"/>
  <c r="AP437" i="2" s="1"/>
  <c r="AM429" i="2"/>
  <c r="AO429" i="2" s="1"/>
  <c r="AP429" i="2" s="1"/>
  <c r="AM421" i="2"/>
  <c r="AO421" i="2" s="1"/>
  <c r="AP421" i="2" s="1"/>
  <c r="AM413" i="2"/>
  <c r="AO413" i="2" s="1"/>
  <c r="AP413" i="2" s="1"/>
  <c r="AM405" i="2"/>
  <c r="AO405" i="2" s="1"/>
  <c r="AP405" i="2" s="1"/>
  <c r="AM397" i="2"/>
  <c r="AO397" i="2" s="1"/>
  <c r="AP397" i="2" s="1"/>
  <c r="AM389" i="2"/>
  <c r="AO389" i="2" s="1"/>
  <c r="AP389" i="2" s="1"/>
  <c r="AM381" i="2"/>
  <c r="AO381" i="2" s="1"/>
  <c r="AP381" i="2" s="1"/>
  <c r="AM373" i="2"/>
  <c r="AO373" i="2" s="1"/>
  <c r="AP373" i="2" s="1"/>
  <c r="AM365" i="2"/>
  <c r="AO365" i="2" s="1"/>
  <c r="AP365" i="2" s="1"/>
  <c r="AM357" i="2"/>
  <c r="AO357" i="2" s="1"/>
  <c r="AP357" i="2" s="1"/>
  <c r="AM349" i="2"/>
  <c r="AO349" i="2" s="1"/>
  <c r="AP349" i="2" s="1"/>
  <c r="AM341" i="2"/>
  <c r="AO341" i="2" s="1"/>
  <c r="AP341" i="2" s="1"/>
  <c r="AM333" i="2"/>
  <c r="AO333" i="2" s="1"/>
  <c r="AP333" i="2" s="1"/>
  <c r="AM325" i="2"/>
  <c r="AO325" i="2" s="1"/>
  <c r="AP325" i="2" s="1"/>
  <c r="AM317" i="2"/>
  <c r="AO317" i="2" s="1"/>
  <c r="AP317" i="2" s="1"/>
  <c r="AM309" i="2"/>
  <c r="AO309" i="2" s="1"/>
  <c r="AP309" i="2" s="1"/>
  <c r="AM301" i="2"/>
  <c r="AO301" i="2" s="1"/>
  <c r="AP301" i="2" s="1"/>
  <c r="AM293" i="2"/>
  <c r="AO293" i="2" s="1"/>
  <c r="AP293" i="2" s="1"/>
  <c r="AM285" i="2"/>
  <c r="AO285" i="2" s="1"/>
  <c r="AP285" i="2" s="1"/>
  <c r="AM277" i="2"/>
  <c r="AO277" i="2" s="1"/>
  <c r="AP277" i="2" s="1"/>
  <c r="AM269" i="2"/>
  <c r="AO269" i="2" s="1"/>
  <c r="AP269" i="2" s="1"/>
  <c r="AM261" i="2"/>
  <c r="AO261" i="2" s="1"/>
  <c r="AP261" i="2" s="1"/>
  <c r="AM253" i="2"/>
  <c r="AO253" i="2" s="1"/>
  <c r="AP253" i="2" s="1"/>
  <c r="AM245" i="2"/>
  <c r="AO245" i="2" s="1"/>
  <c r="AP245" i="2" s="1"/>
  <c r="AM237" i="2"/>
  <c r="AO237" i="2" s="1"/>
  <c r="AP237" i="2" s="1"/>
  <c r="AM229" i="2"/>
  <c r="AO229" i="2" s="1"/>
  <c r="AP229" i="2" s="1"/>
  <c r="AM221" i="2"/>
  <c r="AO221" i="2" s="1"/>
  <c r="AP221" i="2" s="1"/>
  <c r="AM213" i="2"/>
  <c r="AO213" i="2" s="1"/>
  <c r="AP213" i="2" s="1"/>
  <c r="AM205" i="2"/>
  <c r="AO205" i="2" s="1"/>
  <c r="AP205" i="2" s="1"/>
  <c r="AM197" i="2"/>
  <c r="AO197" i="2" s="1"/>
  <c r="AP197" i="2" s="1"/>
  <c r="AM189" i="2"/>
  <c r="AO189" i="2" s="1"/>
  <c r="AP189" i="2" s="1"/>
  <c r="AM181" i="2"/>
  <c r="AO181" i="2" s="1"/>
  <c r="AP181" i="2" s="1"/>
  <c r="AM173" i="2"/>
  <c r="AO173" i="2" s="1"/>
  <c r="AP173" i="2" s="1"/>
  <c r="AM165" i="2"/>
  <c r="AO165" i="2" s="1"/>
  <c r="AP165" i="2" s="1"/>
  <c r="AM157" i="2"/>
  <c r="AO157" i="2" s="1"/>
  <c r="AP157" i="2" s="1"/>
  <c r="AM149" i="2"/>
  <c r="AO149" i="2" s="1"/>
  <c r="AP149" i="2" s="1"/>
  <c r="AM141" i="2"/>
  <c r="AO141" i="2" s="1"/>
  <c r="AP141" i="2" s="1"/>
  <c r="AM133" i="2"/>
  <c r="AO133" i="2" s="1"/>
  <c r="AP133" i="2" s="1"/>
  <c r="AM125" i="2"/>
  <c r="AO125" i="2" s="1"/>
  <c r="AP125" i="2" s="1"/>
  <c r="AM117" i="2"/>
  <c r="AO117" i="2" s="1"/>
  <c r="AP117" i="2" s="1"/>
  <c r="AM109" i="2"/>
  <c r="AO109" i="2" s="1"/>
  <c r="AP109" i="2" s="1"/>
  <c r="AM101" i="2"/>
  <c r="AO101" i="2" s="1"/>
  <c r="AP101" i="2" s="1"/>
  <c r="AM93" i="2"/>
  <c r="AO93" i="2" s="1"/>
  <c r="AP93" i="2" s="1"/>
  <c r="AM85" i="2"/>
  <c r="AO85" i="2" s="1"/>
  <c r="AP85" i="2" s="1"/>
  <c r="AM77" i="2"/>
  <c r="AO77" i="2" s="1"/>
  <c r="AP77" i="2" s="1"/>
  <c r="AM69" i="2"/>
  <c r="AO69" i="2" s="1"/>
  <c r="AP69" i="2" s="1"/>
  <c r="AM61" i="2"/>
  <c r="AO61" i="2" s="1"/>
  <c r="AP61" i="2" s="1"/>
  <c r="AM53" i="2"/>
  <c r="AO53" i="2" s="1"/>
  <c r="AP53" i="2" s="1"/>
  <c r="AM45" i="2"/>
  <c r="AO45" i="2" s="1"/>
  <c r="AP45" i="2" s="1"/>
  <c r="AM37" i="2"/>
  <c r="AO37" i="2" s="1"/>
  <c r="AP37" i="2" s="1"/>
  <c r="AM29" i="2"/>
  <c r="AO29" i="2" s="1"/>
  <c r="AP29" i="2" s="1"/>
  <c r="AM21" i="2"/>
  <c r="AO21" i="2" s="1"/>
  <c r="AP21" i="2" s="1"/>
  <c r="AM13" i="2"/>
  <c r="AO13" i="2" s="1"/>
  <c r="AP13" i="2" s="1"/>
  <c r="AM5" i="2"/>
  <c r="AO5" i="2" s="1"/>
  <c r="AP5" i="2" s="1"/>
  <c r="AJ8" i="2" l="1"/>
  <c r="AO8" i="2"/>
  <c r="AP8" i="2" s="1"/>
  <c r="AY2" i="2" s="1"/>
  <c r="AJ141" i="2"/>
  <c r="AN141" i="2"/>
  <c r="AJ29" i="2"/>
  <c r="AN29" i="2"/>
  <c r="AJ221" i="2"/>
  <c r="AN221" i="2"/>
  <c r="AJ39" i="2"/>
  <c r="AN39" i="2"/>
  <c r="AJ125" i="2"/>
  <c r="AN125" i="2"/>
  <c r="AJ189" i="2"/>
  <c r="AN189" i="2"/>
  <c r="AJ317" i="2"/>
  <c r="AN317" i="2"/>
  <c r="AJ445" i="2"/>
  <c r="AN445" i="2"/>
  <c r="AJ573" i="2"/>
  <c r="AN573" i="2"/>
  <c r="AJ637" i="2"/>
  <c r="AN637" i="2"/>
  <c r="AJ231" i="2"/>
  <c r="AN231" i="2"/>
  <c r="AJ391" i="2"/>
  <c r="AN391" i="2"/>
  <c r="AJ24" i="2"/>
  <c r="AN24" i="2"/>
  <c r="AJ152" i="2"/>
  <c r="AN152" i="2"/>
  <c r="AJ280" i="2"/>
  <c r="AN280" i="2"/>
  <c r="AJ344" i="2"/>
  <c r="AN344" i="2"/>
  <c r="AJ472" i="2"/>
  <c r="AN472" i="2"/>
  <c r="AJ536" i="2"/>
  <c r="AN536" i="2"/>
  <c r="AJ664" i="2"/>
  <c r="AN664" i="2"/>
  <c r="AJ41" i="2"/>
  <c r="AN41" i="2"/>
  <c r="AJ169" i="2"/>
  <c r="AN169" i="2"/>
  <c r="AJ233" i="2"/>
  <c r="AN233" i="2"/>
  <c r="AJ361" i="2"/>
  <c r="AN361" i="2"/>
  <c r="AJ425" i="2"/>
  <c r="AN425" i="2"/>
  <c r="AJ553" i="2"/>
  <c r="AN553" i="2"/>
  <c r="AJ617" i="2"/>
  <c r="AN617" i="2"/>
  <c r="AJ106" i="2"/>
  <c r="AN106" i="2"/>
  <c r="AJ170" i="2"/>
  <c r="AN170" i="2"/>
  <c r="AJ234" i="2"/>
  <c r="AN234" i="2"/>
  <c r="AJ362" i="2"/>
  <c r="AN362" i="2"/>
  <c r="AJ426" i="2"/>
  <c r="AN426" i="2"/>
  <c r="AJ554" i="2"/>
  <c r="AN554" i="2"/>
  <c r="AJ618" i="2"/>
  <c r="AN618" i="2"/>
  <c r="AJ685" i="2"/>
  <c r="AN685" i="2"/>
  <c r="AJ483" i="2"/>
  <c r="AN483" i="2"/>
  <c r="AJ411" i="2"/>
  <c r="AN411" i="2"/>
  <c r="AJ735" i="2"/>
  <c r="AN735" i="2"/>
  <c r="AJ235" i="2"/>
  <c r="AN235" i="2"/>
  <c r="AJ507" i="2"/>
  <c r="AN507" i="2"/>
  <c r="AJ704" i="2"/>
  <c r="AN704" i="2"/>
  <c r="AJ123" i="2"/>
  <c r="AN123" i="2"/>
  <c r="AJ691" i="2"/>
  <c r="AN691" i="2"/>
  <c r="AJ689" i="2"/>
  <c r="AN689" i="2"/>
  <c r="AJ67" i="2"/>
  <c r="AN67" i="2"/>
  <c r="AJ643" i="2"/>
  <c r="AN643" i="2"/>
  <c r="AJ746" i="2"/>
  <c r="AN746" i="2"/>
  <c r="AJ323" i="2"/>
  <c r="AN323" i="2"/>
  <c r="AJ30" i="2"/>
  <c r="AN30" i="2"/>
  <c r="AJ158" i="2"/>
  <c r="AN158" i="2"/>
  <c r="AJ222" i="2"/>
  <c r="AN222" i="2"/>
  <c r="AJ350" i="2"/>
  <c r="AN350" i="2"/>
  <c r="AJ414" i="2"/>
  <c r="AN414" i="2"/>
  <c r="AJ542" i="2"/>
  <c r="AN542" i="2"/>
  <c r="AJ606" i="2"/>
  <c r="AN606" i="2"/>
  <c r="AJ782" i="2"/>
  <c r="AN782" i="2"/>
  <c r="AJ271" i="2"/>
  <c r="AN271" i="2"/>
  <c r="AJ447" i="2"/>
  <c r="AN447" i="2"/>
  <c r="AJ527" i="2"/>
  <c r="AN527" i="2"/>
  <c r="AJ663" i="2"/>
  <c r="AN663" i="2"/>
  <c r="AJ148" i="2"/>
  <c r="AN148" i="2"/>
  <c r="AJ156" i="2"/>
  <c r="AN156" i="2"/>
  <c r="AJ702" i="2"/>
  <c r="AN702" i="2"/>
  <c r="AJ5" i="2"/>
  <c r="AN5" i="2"/>
  <c r="AJ69" i="2"/>
  <c r="AN69" i="2"/>
  <c r="AJ133" i="2"/>
  <c r="AN133" i="2"/>
  <c r="AJ197" i="2"/>
  <c r="AN197" i="2"/>
  <c r="AJ261" i="2"/>
  <c r="AN261" i="2"/>
  <c r="AJ325" i="2"/>
  <c r="AN325" i="2"/>
  <c r="AJ389" i="2"/>
  <c r="AN389" i="2"/>
  <c r="AJ453" i="2"/>
  <c r="AN453" i="2"/>
  <c r="AJ517" i="2"/>
  <c r="AN517" i="2"/>
  <c r="AJ581" i="2"/>
  <c r="AN581" i="2"/>
  <c r="AJ645" i="2"/>
  <c r="AN645" i="2"/>
  <c r="AJ111" i="2"/>
  <c r="AN111" i="2"/>
  <c r="AJ239" i="2"/>
  <c r="AN239" i="2"/>
  <c r="AJ335" i="2"/>
  <c r="AN335" i="2"/>
  <c r="AJ415" i="2"/>
  <c r="AN415" i="2"/>
  <c r="AJ583" i="2"/>
  <c r="AN583" i="2"/>
  <c r="AJ32" i="2"/>
  <c r="AN32" i="2"/>
  <c r="AJ96" i="2"/>
  <c r="AN96" i="2"/>
  <c r="AJ160" i="2"/>
  <c r="AN160" i="2"/>
  <c r="AJ224" i="2"/>
  <c r="AN224" i="2"/>
  <c r="AJ288" i="2"/>
  <c r="AN288" i="2"/>
  <c r="AJ352" i="2"/>
  <c r="AN352" i="2"/>
  <c r="AJ416" i="2"/>
  <c r="AN416" i="2"/>
  <c r="AJ480" i="2"/>
  <c r="AN480" i="2"/>
  <c r="AJ544" i="2"/>
  <c r="AN544" i="2"/>
  <c r="AJ608" i="2"/>
  <c r="AN608" i="2"/>
  <c r="AJ672" i="2"/>
  <c r="AN672" i="2"/>
  <c r="AJ49" i="2"/>
  <c r="AN49" i="2"/>
  <c r="AJ113" i="2"/>
  <c r="AN113" i="2"/>
  <c r="AJ177" i="2"/>
  <c r="AN177" i="2"/>
  <c r="AJ241" i="2"/>
  <c r="AN241" i="2"/>
  <c r="AJ305" i="2"/>
  <c r="AN305" i="2"/>
  <c r="AJ369" i="2"/>
  <c r="AN369" i="2"/>
  <c r="AJ433" i="2"/>
  <c r="AN433" i="2"/>
  <c r="AJ497" i="2"/>
  <c r="AN497" i="2"/>
  <c r="AJ561" i="2"/>
  <c r="AN561" i="2"/>
  <c r="AJ625" i="2"/>
  <c r="AN625" i="2"/>
  <c r="AJ50" i="2"/>
  <c r="AN50" i="2"/>
  <c r="AJ114" i="2"/>
  <c r="AN114" i="2"/>
  <c r="AJ178" i="2"/>
  <c r="AN178" i="2"/>
  <c r="AJ242" i="2"/>
  <c r="AN242" i="2"/>
  <c r="AJ306" i="2"/>
  <c r="AN306" i="2"/>
  <c r="AJ370" i="2"/>
  <c r="AN370" i="2"/>
  <c r="AJ434" i="2"/>
  <c r="AN434" i="2"/>
  <c r="AJ498" i="2"/>
  <c r="AN498" i="2"/>
  <c r="AJ562" i="2"/>
  <c r="AN562" i="2"/>
  <c r="AJ626" i="2"/>
  <c r="AN626" i="2"/>
  <c r="AJ693" i="2"/>
  <c r="AN693" i="2"/>
  <c r="AJ757" i="2"/>
  <c r="AN757" i="2"/>
  <c r="AJ523" i="2"/>
  <c r="AN523" i="2"/>
  <c r="AJ627" i="2"/>
  <c r="AN627" i="2"/>
  <c r="AJ743" i="2"/>
  <c r="AN743" i="2"/>
  <c r="AJ11" i="2"/>
  <c r="AN11" i="2"/>
  <c r="AJ267" i="2"/>
  <c r="AN267" i="2"/>
  <c r="AJ547" i="2"/>
  <c r="AN547" i="2"/>
  <c r="AJ712" i="2"/>
  <c r="AN712" i="2"/>
  <c r="AJ776" i="2"/>
  <c r="AN776" i="2"/>
  <c r="AJ155" i="2"/>
  <c r="AN155" i="2"/>
  <c r="AJ419" i="2"/>
  <c r="AN419" i="2"/>
  <c r="AJ747" i="2"/>
  <c r="AN747" i="2"/>
  <c r="AJ697" i="2"/>
  <c r="AN697" i="2"/>
  <c r="AJ761" i="2"/>
  <c r="AN761" i="2"/>
  <c r="AJ99" i="2"/>
  <c r="AN99" i="2"/>
  <c r="AJ371" i="2"/>
  <c r="AN371" i="2"/>
  <c r="AJ683" i="2"/>
  <c r="AN683" i="2"/>
  <c r="AJ690" i="2"/>
  <c r="AN690" i="2"/>
  <c r="AJ754" i="2"/>
  <c r="AN754" i="2"/>
  <c r="AJ83" i="2"/>
  <c r="AN83" i="2"/>
  <c r="AJ355" i="2"/>
  <c r="AN355" i="2"/>
  <c r="AJ659" i="2"/>
  <c r="AN659" i="2"/>
  <c r="AJ38" i="2"/>
  <c r="AN38" i="2"/>
  <c r="AJ102" i="2"/>
  <c r="AN102" i="2"/>
  <c r="AJ166" i="2"/>
  <c r="AN166" i="2"/>
  <c r="AJ230" i="2"/>
  <c r="AN230" i="2"/>
  <c r="AJ294" i="2"/>
  <c r="AN294" i="2"/>
  <c r="AJ358" i="2"/>
  <c r="AN358" i="2"/>
  <c r="AJ422" i="2"/>
  <c r="AN422" i="2"/>
  <c r="AJ486" i="2"/>
  <c r="AN486" i="2"/>
  <c r="AJ550" i="2"/>
  <c r="AN550" i="2"/>
  <c r="AJ614" i="2"/>
  <c r="AN614" i="2"/>
  <c r="AJ790" i="2"/>
  <c r="AN790" i="2"/>
  <c r="AJ135" i="2"/>
  <c r="AN135" i="2"/>
  <c r="AJ287" i="2"/>
  <c r="AN287" i="2"/>
  <c r="AJ455" i="2"/>
  <c r="AN455" i="2"/>
  <c r="AJ535" i="2"/>
  <c r="AN535" i="2"/>
  <c r="AJ671" i="2"/>
  <c r="AN671" i="2"/>
  <c r="AJ68" i="2"/>
  <c r="AN68" i="2"/>
  <c r="AJ164" i="2"/>
  <c r="AN164" i="2"/>
  <c r="AJ638" i="2"/>
  <c r="AN638" i="2"/>
  <c r="AJ710" i="2"/>
  <c r="AN710" i="2"/>
  <c r="AJ333" i="2"/>
  <c r="AN333" i="2"/>
  <c r="AJ461" i="2"/>
  <c r="AN461" i="2"/>
  <c r="AJ589" i="2"/>
  <c r="AN589" i="2"/>
  <c r="AJ119" i="2"/>
  <c r="AN119" i="2"/>
  <c r="AJ343" i="2"/>
  <c r="AN343" i="2"/>
  <c r="AJ40" i="2"/>
  <c r="AN40" i="2"/>
  <c r="AJ168" i="2"/>
  <c r="AN168" i="2"/>
  <c r="AJ296" i="2"/>
  <c r="AN296" i="2"/>
  <c r="AJ424" i="2"/>
  <c r="AN424" i="2"/>
  <c r="AJ552" i="2"/>
  <c r="AN552" i="2"/>
  <c r="AJ680" i="2"/>
  <c r="AN680" i="2"/>
  <c r="AJ121" i="2"/>
  <c r="AN121" i="2"/>
  <c r="AJ249" i="2"/>
  <c r="AN249" i="2"/>
  <c r="AJ441" i="2"/>
  <c r="AN441" i="2"/>
  <c r="AJ569" i="2"/>
  <c r="AN569" i="2"/>
  <c r="AJ58" i="2"/>
  <c r="AN58" i="2"/>
  <c r="AJ186" i="2"/>
  <c r="AN186" i="2"/>
  <c r="AJ314" i="2"/>
  <c r="AN314" i="2"/>
  <c r="AJ378" i="2"/>
  <c r="AN378" i="2"/>
  <c r="AJ442" i="2"/>
  <c r="AN442" i="2"/>
  <c r="AJ506" i="2"/>
  <c r="AN506" i="2"/>
  <c r="AJ570" i="2"/>
  <c r="AN570" i="2"/>
  <c r="AJ634" i="2"/>
  <c r="AN634" i="2"/>
  <c r="AJ701" i="2"/>
  <c r="AN701" i="2"/>
  <c r="AJ563" i="2"/>
  <c r="AN563" i="2"/>
  <c r="AJ715" i="2"/>
  <c r="AN715" i="2"/>
  <c r="AJ751" i="2"/>
  <c r="AN751" i="2"/>
  <c r="AJ43" i="2"/>
  <c r="AN43" i="2"/>
  <c r="AJ299" i="2"/>
  <c r="AN299" i="2"/>
  <c r="AJ587" i="2"/>
  <c r="AN587" i="2"/>
  <c r="AJ720" i="2"/>
  <c r="AN720" i="2"/>
  <c r="AJ784" i="2"/>
  <c r="AN784" i="2"/>
  <c r="AJ187" i="2"/>
  <c r="AN187" i="2"/>
  <c r="AJ451" i="2"/>
  <c r="AN451" i="2"/>
  <c r="AJ795" i="2"/>
  <c r="AN795" i="2"/>
  <c r="AJ705" i="2"/>
  <c r="AN705" i="2"/>
  <c r="AJ769" i="2"/>
  <c r="AN769" i="2"/>
  <c r="AJ139" i="2"/>
  <c r="AN139" i="2"/>
  <c r="AJ403" i="2"/>
  <c r="AN403" i="2"/>
  <c r="AJ723" i="2"/>
  <c r="AN723" i="2"/>
  <c r="AJ698" i="2"/>
  <c r="AN698" i="2"/>
  <c r="AJ762" i="2"/>
  <c r="AN762" i="2"/>
  <c r="AJ115" i="2"/>
  <c r="AN115" i="2"/>
  <c r="AJ387" i="2"/>
  <c r="AN387" i="2"/>
  <c r="AJ699" i="2"/>
  <c r="AN699" i="2"/>
  <c r="AJ46" i="2"/>
  <c r="AN46" i="2"/>
  <c r="AJ110" i="2"/>
  <c r="AN110" i="2"/>
  <c r="AJ174" i="2"/>
  <c r="AN174" i="2"/>
  <c r="AJ238" i="2"/>
  <c r="AN238" i="2"/>
  <c r="AJ302" i="2"/>
  <c r="AN302" i="2"/>
  <c r="AJ366" i="2"/>
  <c r="AN366" i="2"/>
  <c r="AJ430" i="2"/>
  <c r="AN430" i="2"/>
  <c r="AJ494" i="2"/>
  <c r="AN494" i="2"/>
  <c r="AJ558" i="2"/>
  <c r="AN558" i="2"/>
  <c r="AJ622" i="2"/>
  <c r="AN622" i="2"/>
  <c r="AJ7" i="2"/>
  <c r="AN7" i="2"/>
  <c r="AJ143" i="2"/>
  <c r="AN143" i="2"/>
  <c r="AJ295" i="2"/>
  <c r="AN295" i="2"/>
  <c r="AJ471" i="2"/>
  <c r="AN471" i="2"/>
  <c r="AJ543" i="2"/>
  <c r="AN543" i="2"/>
  <c r="AJ679" i="2"/>
  <c r="AN679" i="2"/>
  <c r="AJ76" i="2"/>
  <c r="AN76" i="2"/>
  <c r="AJ12" i="2"/>
  <c r="AN12" i="2"/>
  <c r="AJ646" i="2"/>
  <c r="AN646" i="2"/>
  <c r="AJ718" i="2"/>
  <c r="AN718" i="2"/>
  <c r="AJ269" i="2"/>
  <c r="AN269" i="2"/>
  <c r="AJ397" i="2"/>
  <c r="AN397" i="2"/>
  <c r="AJ525" i="2"/>
  <c r="AN525" i="2"/>
  <c r="AJ23" i="2"/>
  <c r="AN23" i="2"/>
  <c r="AJ247" i="2"/>
  <c r="AN247" i="2"/>
  <c r="AJ423" i="2"/>
  <c r="AN423" i="2"/>
  <c r="AJ591" i="2"/>
  <c r="AN591" i="2"/>
  <c r="AJ104" i="2"/>
  <c r="AN104" i="2"/>
  <c r="AJ232" i="2"/>
  <c r="AN232" i="2"/>
  <c r="AJ360" i="2"/>
  <c r="AN360" i="2"/>
  <c r="AJ488" i="2"/>
  <c r="AN488" i="2"/>
  <c r="AJ616" i="2"/>
  <c r="AN616" i="2"/>
  <c r="AJ57" i="2"/>
  <c r="AN57" i="2"/>
  <c r="AJ185" i="2"/>
  <c r="AN185" i="2"/>
  <c r="AJ313" i="2"/>
  <c r="AN313" i="2"/>
  <c r="AJ377" i="2"/>
  <c r="AN377" i="2"/>
  <c r="AJ505" i="2"/>
  <c r="AN505" i="2"/>
  <c r="AJ633" i="2"/>
  <c r="AN633" i="2"/>
  <c r="AJ122" i="2"/>
  <c r="AN122" i="2"/>
  <c r="AJ250" i="2"/>
  <c r="AN250" i="2"/>
  <c r="AJ765" i="2"/>
  <c r="AN765" i="2"/>
  <c r="AJ21" i="2"/>
  <c r="AN21" i="2"/>
  <c r="AJ85" i="2"/>
  <c r="AN85" i="2"/>
  <c r="AJ149" i="2"/>
  <c r="AN149" i="2"/>
  <c r="AJ213" i="2"/>
  <c r="AN213" i="2"/>
  <c r="AJ277" i="2"/>
  <c r="AN277" i="2"/>
  <c r="AJ341" i="2"/>
  <c r="AN341" i="2"/>
  <c r="AJ405" i="2"/>
  <c r="AN405" i="2"/>
  <c r="AJ469" i="2"/>
  <c r="AN469" i="2"/>
  <c r="AJ533" i="2"/>
  <c r="AN533" i="2"/>
  <c r="AJ597" i="2"/>
  <c r="AN597" i="2"/>
  <c r="AJ31" i="2"/>
  <c r="AN31" i="2"/>
  <c r="AJ183" i="2"/>
  <c r="AN183" i="2"/>
  <c r="AJ255" i="2"/>
  <c r="AN255" i="2"/>
  <c r="AJ351" i="2"/>
  <c r="AN351" i="2"/>
  <c r="AJ463" i="2"/>
  <c r="AN463" i="2"/>
  <c r="AJ599" i="2"/>
  <c r="AN599" i="2"/>
  <c r="AJ48" i="2"/>
  <c r="AN48" i="2"/>
  <c r="AJ112" i="2"/>
  <c r="AN112" i="2"/>
  <c r="AJ176" i="2"/>
  <c r="AN176" i="2"/>
  <c r="AJ240" i="2"/>
  <c r="AN240" i="2"/>
  <c r="AJ304" i="2"/>
  <c r="AN304" i="2"/>
  <c r="AJ368" i="2"/>
  <c r="AN368" i="2"/>
  <c r="AJ432" i="2"/>
  <c r="AN432" i="2"/>
  <c r="AJ496" i="2"/>
  <c r="AN496" i="2"/>
  <c r="AJ560" i="2"/>
  <c r="AN560" i="2"/>
  <c r="AJ624" i="2"/>
  <c r="AN624" i="2"/>
  <c r="AJ688" i="2"/>
  <c r="AN688" i="2"/>
  <c r="AJ65" i="2"/>
  <c r="AN65" i="2"/>
  <c r="AJ129" i="2"/>
  <c r="AN129" i="2"/>
  <c r="AJ193" i="2"/>
  <c r="AN193" i="2"/>
  <c r="AJ257" i="2"/>
  <c r="AN257" i="2"/>
  <c r="AJ321" i="2"/>
  <c r="AN321" i="2"/>
  <c r="AJ385" i="2"/>
  <c r="AN385" i="2"/>
  <c r="AJ449" i="2"/>
  <c r="AN449" i="2"/>
  <c r="AJ513" i="2"/>
  <c r="AN513" i="2"/>
  <c r="AJ577" i="2"/>
  <c r="AN577" i="2"/>
  <c r="AJ641" i="2"/>
  <c r="AN641" i="2"/>
  <c r="AJ66" i="2"/>
  <c r="AN66" i="2"/>
  <c r="AJ130" i="2"/>
  <c r="AN130" i="2"/>
  <c r="AJ194" i="2"/>
  <c r="AN194" i="2"/>
  <c r="AJ258" i="2"/>
  <c r="AN258" i="2"/>
  <c r="AJ322" i="2"/>
  <c r="AN322" i="2"/>
  <c r="AJ386" i="2"/>
  <c r="AN386" i="2"/>
  <c r="AJ450" i="2"/>
  <c r="AN450" i="2"/>
  <c r="AJ514" i="2"/>
  <c r="AN514" i="2"/>
  <c r="AJ578" i="2"/>
  <c r="AN578" i="2"/>
  <c r="AJ642" i="2"/>
  <c r="AN642" i="2"/>
  <c r="AJ709" i="2"/>
  <c r="AN709" i="2"/>
  <c r="AJ773" i="2"/>
  <c r="AN773" i="2"/>
  <c r="AJ619" i="2"/>
  <c r="AN619" i="2"/>
  <c r="AJ779" i="2"/>
  <c r="AN779" i="2"/>
  <c r="AJ759" i="2"/>
  <c r="AN759" i="2"/>
  <c r="AJ75" i="2"/>
  <c r="AN75" i="2"/>
  <c r="AJ339" i="2"/>
  <c r="AN339" i="2"/>
  <c r="AJ635" i="2"/>
  <c r="AN635" i="2"/>
  <c r="AJ728" i="2"/>
  <c r="AN728" i="2"/>
  <c r="AJ792" i="2"/>
  <c r="AN792" i="2"/>
  <c r="AJ219" i="2"/>
  <c r="AN219" i="2"/>
  <c r="AJ491" i="2"/>
  <c r="AN491" i="2"/>
  <c r="AJ649" i="2"/>
  <c r="AN649" i="2"/>
  <c r="AJ713" i="2"/>
  <c r="AN713" i="2"/>
  <c r="AJ777" i="2"/>
  <c r="AN777" i="2"/>
  <c r="AJ171" i="2"/>
  <c r="AN171" i="2"/>
  <c r="AJ443" i="2"/>
  <c r="AN443" i="2"/>
  <c r="AJ771" i="2"/>
  <c r="AN771" i="2"/>
  <c r="AJ706" i="2"/>
  <c r="AN706" i="2"/>
  <c r="AJ770" i="2"/>
  <c r="AN770" i="2"/>
  <c r="AJ147" i="2"/>
  <c r="AN147" i="2"/>
  <c r="AJ427" i="2"/>
  <c r="AN427" i="2"/>
  <c r="AJ739" i="2"/>
  <c r="AN739" i="2"/>
  <c r="AJ54" i="2"/>
  <c r="AN54" i="2"/>
  <c r="AJ118" i="2"/>
  <c r="AN118" i="2"/>
  <c r="AJ182" i="2"/>
  <c r="AN182" i="2"/>
  <c r="AJ246" i="2"/>
  <c r="AN246" i="2"/>
  <c r="AJ310" i="2"/>
  <c r="AN310" i="2"/>
  <c r="AJ374" i="2"/>
  <c r="AN374" i="2"/>
  <c r="AJ438" i="2"/>
  <c r="AN438" i="2"/>
  <c r="AJ502" i="2"/>
  <c r="AN502" i="2"/>
  <c r="AJ566" i="2"/>
  <c r="AN566" i="2"/>
  <c r="AJ630" i="2"/>
  <c r="AN630" i="2"/>
  <c r="AJ15" i="2"/>
  <c r="AN15" i="2"/>
  <c r="AJ151" i="2"/>
  <c r="AN151" i="2"/>
  <c r="AJ303" i="2"/>
  <c r="AN303" i="2"/>
  <c r="AJ479" i="2"/>
  <c r="AN479" i="2"/>
  <c r="AJ607" i="2"/>
  <c r="AN607" i="2"/>
  <c r="AJ687" i="2"/>
  <c r="AN687" i="2"/>
  <c r="AJ92" i="2"/>
  <c r="AN92" i="2"/>
  <c r="AJ36" i="2"/>
  <c r="AN36" i="2"/>
  <c r="AJ654" i="2"/>
  <c r="AN654" i="2"/>
  <c r="AJ726" i="2"/>
  <c r="AN726" i="2"/>
  <c r="AJ285" i="2"/>
  <c r="AN285" i="2"/>
  <c r="AJ605" i="2"/>
  <c r="AN605" i="2"/>
  <c r="AJ263" i="2"/>
  <c r="AN263" i="2"/>
  <c r="AJ631" i="2"/>
  <c r="AN631" i="2"/>
  <c r="AJ120" i="2"/>
  <c r="AN120" i="2"/>
  <c r="AJ184" i="2"/>
  <c r="AN184" i="2"/>
  <c r="AJ248" i="2"/>
  <c r="AN248" i="2"/>
  <c r="AJ312" i="2"/>
  <c r="AN312" i="2"/>
  <c r="AJ376" i="2"/>
  <c r="AN376" i="2"/>
  <c r="AJ440" i="2"/>
  <c r="AN440" i="2"/>
  <c r="AJ504" i="2"/>
  <c r="AN504" i="2"/>
  <c r="AJ568" i="2"/>
  <c r="AN568" i="2"/>
  <c r="AJ632" i="2"/>
  <c r="AN632" i="2"/>
  <c r="AJ9" i="2"/>
  <c r="AN9" i="2"/>
  <c r="AJ73" i="2"/>
  <c r="AN73" i="2"/>
  <c r="AJ137" i="2"/>
  <c r="AN137" i="2"/>
  <c r="AJ201" i="2"/>
  <c r="AN201" i="2"/>
  <c r="AJ265" i="2"/>
  <c r="AN265" i="2"/>
  <c r="AJ329" i="2"/>
  <c r="AN329" i="2"/>
  <c r="AJ393" i="2"/>
  <c r="AN393" i="2"/>
  <c r="AJ457" i="2"/>
  <c r="AN457" i="2"/>
  <c r="AJ521" i="2"/>
  <c r="AN521" i="2"/>
  <c r="AJ585" i="2"/>
  <c r="AN585" i="2"/>
  <c r="AJ10" i="2"/>
  <c r="AN10" i="2"/>
  <c r="AJ74" i="2"/>
  <c r="AN74" i="2"/>
  <c r="AJ138" i="2"/>
  <c r="AN138" i="2"/>
  <c r="AJ202" i="2"/>
  <c r="AN202" i="2"/>
  <c r="AJ266" i="2"/>
  <c r="AN266" i="2"/>
  <c r="AJ330" i="2"/>
  <c r="AN330" i="2"/>
  <c r="AJ394" i="2"/>
  <c r="AN394" i="2"/>
  <c r="AJ458" i="2"/>
  <c r="AN458" i="2"/>
  <c r="AJ522" i="2"/>
  <c r="AN522" i="2"/>
  <c r="AJ586" i="2"/>
  <c r="AN586" i="2"/>
  <c r="AJ653" i="2"/>
  <c r="AN653" i="2"/>
  <c r="AJ717" i="2"/>
  <c r="AN717" i="2"/>
  <c r="AJ781" i="2"/>
  <c r="AN781" i="2"/>
  <c r="AJ667" i="2"/>
  <c r="AN667" i="2"/>
  <c r="AJ703" i="2"/>
  <c r="AN703" i="2"/>
  <c r="AJ767" i="2"/>
  <c r="AN767" i="2"/>
  <c r="AJ107" i="2"/>
  <c r="AN107" i="2"/>
  <c r="AJ363" i="2"/>
  <c r="AN363" i="2"/>
  <c r="AJ675" i="2"/>
  <c r="AN675" i="2"/>
  <c r="AJ736" i="2"/>
  <c r="AN736" i="2"/>
  <c r="AJ800" i="2"/>
  <c r="AN800" i="2"/>
  <c r="AJ251" i="2"/>
  <c r="AN251" i="2"/>
  <c r="AJ531" i="2"/>
  <c r="AN531" i="2"/>
  <c r="AJ657" i="2"/>
  <c r="AN657" i="2"/>
  <c r="AJ721" i="2"/>
  <c r="AN721" i="2"/>
  <c r="AJ785" i="2"/>
  <c r="AN785" i="2"/>
  <c r="AJ195" i="2"/>
  <c r="AN195" i="2"/>
  <c r="AJ475" i="2"/>
  <c r="AN475" i="2"/>
  <c r="AJ650" i="2"/>
  <c r="AN650" i="2"/>
  <c r="AJ714" i="2"/>
  <c r="AN714" i="2"/>
  <c r="AJ778" i="2"/>
  <c r="AN778" i="2"/>
  <c r="AJ179" i="2"/>
  <c r="AN179" i="2"/>
  <c r="AJ459" i="2"/>
  <c r="AN459" i="2"/>
  <c r="AJ787" i="2"/>
  <c r="AN787" i="2"/>
  <c r="AJ62" i="2"/>
  <c r="AN62" i="2"/>
  <c r="AJ126" i="2"/>
  <c r="AN126" i="2"/>
  <c r="AJ190" i="2"/>
  <c r="AN190" i="2"/>
  <c r="AJ254" i="2"/>
  <c r="AN254" i="2"/>
  <c r="AJ318" i="2"/>
  <c r="AN318" i="2"/>
  <c r="AJ382" i="2"/>
  <c r="AN382" i="2"/>
  <c r="AJ446" i="2"/>
  <c r="AN446" i="2"/>
  <c r="AJ510" i="2"/>
  <c r="AN510" i="2"/>
  <c r="AJ574" i="2"/>
  <c r="AN574" i="2"/>
  <c r="AJ678" i="2"/>
  <c r="AN678" i="2"/>
  <c r="AJ71" i="2"/>
  <c r="AN71" i="2"/>
  <c r="AJ159" i="2"/>
  <c r="AN159" i="2"/>
  <c r="AJ399" i="2"/>
  <c r="AN399" i="2"/>
  <c r="AJ495" i="2"/>
  <c r="AN495" i="2"/>
  <c r="AJ615" i="2"/>
  <c r="AN615" i="2"/>
  <c r="AJ4" i="2"/>
  <c r="AN4" i="2"/>
  <c r="AJ100" i="2"/>
  <c r="AN100" i="2"/>
  <c r="AJ60" i="2"/>
  <c r="AN60" i="2"/>
  <c r="AJ662" i="2"/>
  <c r="AN662" i="2"/>
  <c r="AJ734" i="2"/>
  <c r="AN734" i="2"/>
  <c r="AJ77" i="2"/>
  <c r="AN77" i="2"/>
  <c r="AJ349" i="2"/>
  <c r="AN349" i="2"/>
  <c r="AJ359" i="2"/>
  <c r="AN359" i="2"/>
  <c r="AJ229" i="2"/>
  <c r="AN229" i="2"/>
  <c r="AJ613" i="2"/>
  <c r="AN613" i="2"/>
  <c r="AJ639" i="2"/>
  <c r="AN639" i="2"/>
  <c r="AJ320" i="2"/>
  <c r="AN320" i="2"/>
  <c r="AJ17" i="2"/>
  <c r="AN17" i="2"/>
  <c r="AJ273" i="2"/>
  <c r="AN273" i="2"/>
  <c r="AJ529" i="2"/>
  <c r="AN529" i="2"/>
  <c r="AJ210" i="2"/>
  <c r="AN210" i="2"/>
  <c r="AJ402" i="2"/>
  <c r="AN402" i="2"/>
  <c r="AJ594" i="2"/>
  <c r="AN594" i="2"/>
  <c r="AJ725" i="2"/>
  <c r="AN725" i="2"/>
  <c r="AJ711" i="2"/>
  <c r="AN711" i="2"/>
  <c r="AJ131" i="2"/>
  <c r="AN131" i="2"/>
  <c r="AJ744" i="2"/>
  <c r="AN744" i="2"/>
  <c r="AJ19" i="2"/>
  <c r="AN19" i="2"/>
  <c r="AJ283" i="2"/>
  <c r="AN283" i="2"/>
  <c r="AJ579" i="2"/>
  <c r="AN579" i="2"/>
  <c r="AJ665" i="2"/>
  <c r="AN665" i="2"/>
  <c r="AJ729" i="2"/>
  <c r="AN729" i="2"/>
  <c r="AJ793" i="2"/>
  <c r="AN793" i="2"/>
  <c r="AJ227" i="2"/>
  <c r="AN227" i="2"/>
  <c r="AJ515" i="2"/>
  <c r="AN515" i="2"/>
  <c r="AJ658" i="2"/>
  <c r="AN658" i="2"/>
  <c r="AJ722" i="2"/>
  <c r="AN722" i="2"/>
  <c r="AJ211" i="2"/>
  <c r="AN211" i="2"/>
  <c r="AJ6" i="2"/>
  <c r="AN6" i="2"/>
  <c r="AJ70" i="2"/>
  <c r="AN70" i="2"/>
  <c r="AJ134" i="2"/>
  <c r="AN134" i="2"/>
  <c r="AJ198" i="2"/>
  <c r="AN198" i="2"/>
  <c r="AJ262" i="2"/>
  <c r="AN262" i="2"/>
  <c r="AJ326" i="2"/>
  <c r="AN326" i="2"/>
  <c r="AJ390" i="2"/>
  <c r="AN390" i="2"/>
  <c r="AJ454" i="2"/>
  <c r="AN454" i="2"/>
  <c r="AJ518" i="2"/>
  <c r="AN518" i="2"/>
  <c r="AJ582" i="2"/>
  <c r="AN582" i="2"/>
  <c r="AJ758" i="2"/>
  <c r="AN758" i="2"/>
  <c r="AJ79" i="2"/>
  <c r="AN79" i="2"/>
  <c r="AJ167" i="2"/>
  <c r="AN167" i="2"/>
  <c r="AJ407" i="2"/>
  <c r="AN407" i="2"/>
  <c r="AJ503" i="2"/>
  <c r="AN503" i="2"/>
  <c r="AJ623" i="2"/>
  <c r="AN623" i="2"/>
  <c r="AJ20" i="2"/>
  <c r="AN20" i="2"/>
  <c r="AJ116" i="2"/>
  <c r="AN116" i="2"/>
  <c r="AJ84" i="2"/>
  <c r="AN84" i="2"/>
  <c r="AJ670" i="2"/>
  <c r="AN670" i="2"/>
  <c r="AJ742" i="2"/>
  <c r="AN742" i="2"/>
  <c r="AJ477" i="2"/>
  <c r="AN477" i="2"/>
  <c r="AJ487" i="2"/>
  <c r="AN487" i="2"/>
  <c r="AJ37" i="2"/>
  <c r="AN37" i="2"/>
  <c r="AJ165" i="2"/>
  <c r="AN165" i="2"/>
  <c r="AJ357" i="2"/>
  <c r="AN357" i="2"/>
  <c r="AJ485" i="2"/>
  <c r="AN485" i="2"/>
  <c r="AJ199" i="2"/>
  <c r="AN199" i="2"/>
  <c r="AJ367" i="2"/>
  <c r="AN367" i="2"/>
  <c r="AJ128" i="2"/>
  <c r="AN128" i="2"/>
  <c r="AJ256" i="2"/>
  <c r="AN256" i="2"/>
  <c r="AJ448" i="2"/>
  <c r="AN448" i="2"/>
  <c r="AJ576" i="2"/>
  <c r="AN576" i="2"/>
  <c r="AJ145" i="2"/>
  <c r="AN145" i="2"/>
  <c r="AJ401" i="2"/>
  <c r="AN401" i="2"/>
  <c r="AJ18" i="2"/>
  <c r="AN18" i="2"/>
  <c r="AJ274" i="2"/>
  <c r="AN274" i="2"/>
  <c r="AJ530" i="2"/>
  <c r="AN530" i="2"/>
  <c r="AJ707" i="2"/>
  <c r="AN707" i="2"/>
  <c r="AJ395" i="2"/>
  <c r="AN395" i="2"/>
  <c r="AJ786" i="2"/>
  <c r="AN786" i="2"/>
  <c r="AJ109" i="2"/>
  <c r="AN109" i="2"/>
  <c r="AJ301" i="2"/>
  <c r="AN301" i="2"/>
  <c r="AJ557" i="2"/>
  <c r="AN557" i="2"/>
  <c r="AJ311" i="2"/>
  <c r="AN311" i="2"/>
  <c r="AJ72" i="2"/>
  <c r="AN72" i="2"/>
  <c r="AJ392" i="2"/>
  <c r="AN392" i="2"/>
  <c r="AJ648" i="2"/>
  <c r="AN648" i="2"/>
  <c r="AJ217" i="2"/>
  <c r="AN217" i="2"/>
  <c r="AJ409" i="2"/>
  <c r="AN409" i="2"/>
  <c r="AJ601" i="2"/>
  <c r="AN601" i="2"/>
  <c r="AJ154" i="2"/>
  <c r="AN154" i="2"/>
  <c r="AJ282" i="2"/>
  <c r="AN282" i="2"/>
  <c r="AJ410" i="2"/>
  <c r="AN410" i="2"/>
  <c r="AJ538" i="2"/>
  <c r="AN538" i="2"/>
  <c r="AJ669" i="2"/>
  <c r="AN669" i="2"/>
  <c r="AJ797" i="2"/>
  <c r="AN797" i="2"/>
  <c r="AJ719" i="2"/>
  <c r="AN719" i="2"/>
  <c r="AJ163" i="2"/>
  <c r="AN163" i="2"/>
  <c r="AJ763" i="2"/>
  <c r="AN763" i="2"/>
  <c r="AJ315" i="2"/>
  <c r="AN315" i="2"/>
  <c r="AJ737" i="2"/>
  <c r="AN737" i="2"/>
  <c r="AJ555" i="2"/>
  <c r="AN555" i="2"/>
  <c r="AJ794" i="2"/>
  <c r="AN794" i="2"/>
  <c r="AJ14" i="2"/>
  <c r="AN14" i="2"/>
  <c r="AJ206" i="2"/>
  <c r="AN206" i="2"/>
  <c r="AJ334" i="2"/>
  <c r="AN334" i="2"/>
  <c r="AJ462" i="2"/>
  <c r="AN462" i="2"/>
  <c r="AJ766" i="2"/>
  <c r="AN766" i="2"/>
  <c r="AJ511" i="2"/>
  <c r="AN511" i="2"/>
  <c r="AJ124" i="2"/>
  <c r="AN124" i="2"/>
  <c r="AJ750" i="2"/>
  <c r="AN750" i="2"/>
  <c r="AJ205" i="2"/>
  <c r="AN205" i="2"/>
  <c r="AJ157" i="2"/>
  <c r="AN157" i="2"/>
  <c r="AJ541" i="2"/>
  <c r="AN541" i="2"/>
  <c r="AJ191" i="2"/>
  <c r="AN191" i="2"/>
  <c r="AJ56" i="2"/>
  <c r="AN56" i="2"/>
  <c r="AJ101" i="2"/>
  <c r="AN101" i="2"/>
  <c r="AJ293" i="2"/>
  <c r="AN293" i="2"/>
  <c r="AJ421" i="2"/>
  <c r="AN421" i="2"/>
  <c r="AJ549" i="2"/>
  <c r="AN549" i="2"/>
  <c r="AJ47" i="2"/>
  <c r="AN47" i="2"/>
  <c r="AJ279" i="2"/>
  <c r="AN279" i="2"/>
  <c r="AJ551" i="2"/>
  <c r="AN551" i="2"/>
  <c r="AJ64" i="2"/>
  <c r="AN64" i="2"/>
  <c r="AJ192" i="2"/>
  <c r="AN192" i="2"/>
  <c r="AJ384" i="2"/>
  <c r="AN384" i="2"/>
  <c r="AJ512" i="2"/>
  <c r="AN512" i="2"/>
  <c r="AJ640" i="2"/>
  <c r="AN640" i="2"/>
  <c r="AJ81" i="2"/>
  <c r="AN81" i="2"/>
  <c r="AJ209" i="2"/>
  <c r="AN209" i="2"/>
  <c r="AJ337" i="2"/>
  <c r="AN337" i="2"/>
  <c r="AJ465" i="2"/>
  <c r="AN465" i="2"/>
  <c r="AJ593" i="2"/>
  <c r="AN593" i="2"/>
  <c r="AJ82" i="2"/>
  <c r="AN82" i="2"/>
  <c r="AJ146" i="2"/>
  <c r="AN146" i="2"/>
  <c r="AJ338" i="2"/>
  <c r="AN338" i="2"/>
  <c r="AJ466" i="2"/>
  <c r="AN466" i="2"/>
  <c r="AJ661" i="2"/>
  <c r="AN661" i="2"/>
  <c r="AJ789" i="2"/>
  <c r="AN789" i="2"/>
  <c r="AJ775" i="2"/>
  <c r="AN775" i="2"/>
  <c r="AJ731" i="2"/>
  <c r="AN731" i="2"/>
  <c r="AJ499" i="2"/>
  <c r="AN499" i="2"/>
  <c r="AJ45" i="2"/>
  <c r="AN45" i="2"/>
  <c r="AJ173" i="2"/>
  <c r="AN173" i="2"/>
  <c r="AJ237" i="2"/>
  <c r="AN237" i="2"/>
  <c r="AJ365" i="2"/>
  <c r="AN365" i="2"/>
  <c r="AJ429" i="2"/>
  <c r="AN429" i="2"/>
  <c r="AJ493" i="2"/>
  <c r="AN493" i="2"/>
  <c r="AJ621" i="2"/>
  <c r="AN621" i="2"/>
  <c r="AJ55" i="2"/>
  <c r="AN55" i="2"/>
  <c r="AJ207" i="2"/>
  <c r="AN207" i="2"/>
  <c r="AJ375" i="2"/>
  <c r="AN375" i="2"/>
  <c r="AJ559" i="2"/>
  <c r="AN559" i="2"/>
  <c r="AJ695" i="2"/>
  <c r="AN695" i="2"/>
  <c r="AJ136" i="2"/>
  <c r="AN136" i="2"/>
  <c r="AJ200" i="2"/>
  <c r="AN200" i="2"/>
  <c r="AJ264" i="2"/>
  <c r="AN264" i="2"/>
  <c r="AJ328" i="2"/>
  <c r="AN328" i="2"/>
  <c r="AJ456" i="2"/>
  <c r="AN456" i="2"/>
  <c r="AJ520" i="2"/>
  <c r="AN520" i="2"/>
  <c r="AJ584" i="2"/>
  <c r="AN584" i="2"/>
  <c r="AJ25" i="2"/>
  <c r="AN25" i="2"/>
  <c r="AJ89" i="2"/>
  <c r="AN89" i="2"/>
  <c r="AJ153" i="2"/>
  <c r="AN153" i="2"/>
  <c r="AJ281" i="2"/>
  <c r="AN281" i="2"/>
  <c r="AJ345" i="2"/>
  <c r="AN345" i="2"/>
  <c r="AJ473" i="2"/>
  <c r="AN473" i="2"/>
  <c r="AJ537" i="2"/>
  <c r="AN537" i="2"/>
  <c r="AJ26" i="2"/>
  <c r="AN26" i="2"/>
  <c r="AJ90" i="2"/>
  <c r="AN90" i="2"/>
  <c r="AJ218" i="2"/>
  <c r="AN218" i="2"/>
  <c r="AJ346" i="2"/>
  <c r="AN346" i="2"/>
  <c r="AJ474" i="2"/>
  <c r="AN474" i="2"/>
  <c r="AJ602" i="2"/>
  <c r="AN602" i="2"/>
  <c r="AJ733" i="2"/>
  <c r="AN733" i="2"/>
  <c r="AJ755" i="2"/>
  <c r="AN755" i="2"/>
  <c r="AJ783" i="2"/>
  <c r="AN783" i="2"/>
  <c r="AJ435" i="2"/>
  <c r="AN435" i="2"/>
  <c r="AJ752" i="2"/>
  <c r="AN752" i="2"/>
  <c r="AJ59" i="2"/>
  <c r="AN59" i="2"/>
  <c r="AJ603" i="2"/>
  <c r="AN603" i="2"/>
  <c r="AJ673" i="2"/>
  <c r="AN673" i="2"/>
  <c r="AJ801" i="2"/>
  <c r="AN801" i="2"/>
  <c r="AJ259" i="2"/>
  <c r="AN259" i="2"/>
  <c r="AJ666" i="2"/>
  <c r="AN666" i="2"/>
  <c r="AJ730" i="2"/>
  <c r="AN730" i="2"/>
  <c r="AJ243" i="2"/>
  <c r="AN243" i="2"/>
  <c r="AJ539" i="2"/>
  <c r="AN539" i="2"/>
  <c r="AJ78" i="2"/>
  <c r="AN78" i="2"/>
  <c r="AJ142" i="2"/>
  <c r="AN142" i="2"/>
  <c r="AJ270" i="2"/>
  <c r="AN270" i="2"/>
  <c r="AJ398" i="2"/>
  <c r="AN398" i="2"/>
  <c r="AJ526" i="2"/>
  <c r="AN526" i="2"/>
  <c r="AJ590" i="2"/>
  <c r="AN590" i="2"/>
  <c r="AJ87" i="2"/>
  <c r="AN87" i="2"/>
  <c r="AJ175" i="2"/>
  <c r="AN175" i="2"/>
  <c r="AJ431" i="2"/>
  <c r="AN431" i="2"/>
  <c r="AJ647" i="2"/>
  <c r="AN647" i="2"/>
  <c r="AJ28" i="2"/>
  <c r="AN28" i="2"/>
  <c r="AJ108" i="2"/>
  <c r="AN108" i="2"/>
  <c r="AJ686" i="2"/>
  <c r="AN686" i="2"/>
  <c r="AJ53" i="2"/>
  <c r="AN53" i="2"/>
  <c r="AJ117" i="2"/>
  <c r="AN117" i="2"/>
  <c r="AJ181" i="2"/>
  <c r="AN181" i="2"/>
  <c r="AJ245" i="2"/>
  <c r="AN245" i="2"/>
  <c r="AJ309" i="2"/>
  <c r="AN309" i="2"/>
  <c r="AJ373" i="2"/>
  <c r="AN373" i="2"/>
  <c r="AJ437" i="2"/>
  <c r="AN437" i="2"/>
  <c r="AJ501" i="2"/>
  <c r="AN501" i="2"/>
  <c r="AJ565" i="2"/>
  <c r="AN565" i="2"/>
  <c r="AJ629" i="2"/>
  <c r="AN629" i="2"/>
  <c r="AJ63" i="2"/>
  <c r="AN63" i="2"/>
  <c r="AJ223" i="2"/>
  <c r="AN223" i="2"/>
  <c r="AJ319" i="2"/>
  <c r="AN319" i="2"/>
  <c r="AJ383" i="2"/>
  <c r="AN383" i="2"/>
  <c r="AJ567" i="2"/>
  <c r="AN567" i="2"/>
  <c r="AJ16" i="2"/>
  <c r="AN16" i="2"/>
  <c r="AJ80" i="2"/>
  <c r="AN80" i="2"/>
  <c r="AJ144" i="2"/>
  <c r="AN144" i="2"/>
  <c r="AJ208" i="2"/>
  <c r="AN208" i="2"/>
  <c r="AJ272" i="2"/>
  <c r="AN272" i="2"/>
  <c r="AJ336" i="2"/>
  <c r="AN336" i="2"/>
  <c r="AJ400" i="2"/>
  <c r="AN400" i="2"/>
  <c r="AJ464" i="2"/>
  <c r="AN464" i="2"/>
  <c r="AJ528" i="2"/>
  <c r="AN528" i="2"/>
  <c r="AJ592" i="2"/>
  <c r="AN592" i="2"/>
  <c r="AJ656" i="2"/>
  <c r="AN656" i="2"/>
  <c r="AJ33" i="2"/>
  <c r="AN33" i="2"/>
  <c r="AJ97" i="2"/>
  <c r="AN97" i="2"/>
  <c r="AJ161" i="2"/>
  <c r="AN161" i="2"/>
  <c r="AJ225" i="2"/>
  <c r="AN225" i="2"/>
  <c r="AJ289" i="2"/>
  <c r="AN289" i="2"/>
  <c r="AJ353" i="2"/>
  <c r="AN353" i="2"/>
  <c r="AJ417" i="2"/>
  <c r="AN417" i="2"/>
  <c r="AJ481" i="2"/>
  <c r="AN481" i="2"/>
  <c r="AJ545" i="2"/>
  <c r="AN545" i="2"/>
  <c r="AJ609" i="2"/>
  <c r="AN609" i="2"/>
  <c r="AJ34" i="2"/>
  <c r="AN34" i="2"/>
  <c r="AJ98" i="2"/>
  <c r="AN98" i="2"/>
  <c r="AJ162" i="2"/>
  <c r="AN162" i="2"/>
  <c r="AJ226" i="2"/>
  <c r="AN226" i="2"/>
  <c r="AJ290" i="2"/>
  <c r="AN290" i="2"/>
  <c r="AJ354" i="2"/>
  <c r="AN354" i="2"/>
  <c r="AJ418" i="2"/>
  <c r="AN418" i="2"/>
  <c r="AJ482" i="2"/>
  <c r="AN482" i="2"/>
  <c r="AJ546" i="2"/>
  <c r="AN546" i="2"/>
  <c r="AJ610" i="2"/>
  <c r="AN610" i="2"/>
  <c r="AJ677" i="2"/>
  <c r="AN677" i="2"/>
  <c r="AJ741" i="2"/>
  <c r="AN741" i="2"/>
  <c r="AJ307" i="2"/>
  <c r="AN307" i="2"/>
  <c r="AJ2" i="2"/>
  <c r="AN2" i="2"/>
  <c r="AJ727" i="2"/>
  <c r="AN727" i="2"/>
  <c r="AJ791" i="2"/>
  <c r="AN791" i="2"/>
  <c r="AJ203" i="2"/>
  <c r="AN203" i="2"/>
  <c r="AJ467" i="2"/>
  <c r="AN467" i="2"/>
  <c r="AJ696" i="2"/>
  <c r="AN696" i="2"/>
  <c r="AJ760" i="2"/>
  <c r="AN760" i="2"/>
  <c r="AJ91" i="2"/>
  <c r="AN91" i="2"/>
  <c r="AJ347" i="2"/>
  <c r="AN347" i="2"/>
  <c r="AJ651" i="2"/>
  <c r="AN651" i="2"/>
  <c r="AJ681" i="2"/>
  <c r="AN681" i="2"/>
  <c r="AJ745" i="2"/>
  <c r="AN745" i="2"/>
  <c r="AJ35" i="2"/>
  <c r="AN35" i="2"/>
  <c r="AJ291" i="2"/>
  <c r="AN291" i="2"/>
  <c r="AJ595" i="2"/>
  <c r="AN595" i="2"/>
  <c r="AJ674" i="2"/>
  <c r="AN674" i="2"/>
  <c r="AJ738" i="2"/>
  <c r="AN738" i="2"/>
  <c r="AJ27" i="2"/>
  <c r="AN27" i="2"/>
  <c r="AJ275" i="2"/>
  <c r="AN275" i="2"/>
  <c r="AJ571" i="2"/>
  <c r="AN571" i="2"/>
  <c r="AJ22" i="2"/>
  <c r="AN22" i="2"/>
  <c r="AJ86" i="2"/>
  <c r="AN86" i="2"/>
  <c r="AJ150" i="2"/>
  <c r="AN150" i="2"/>
  <c r="AJ214" i="2"/>
  <c r="AN214" i="2"/>
  <c r="AJ278" i="2"/>
  <c r="AN278" i="2"/>
  <c r="AJ342" i="2"/>
  <c r="AN342" i="2"/>
  <c r="AJ406" i="2"/>
  <c r="AN406" i="2"/>
  <c r="AJ470" i="2"/>
  <c r="AN470" i="2"/>
  <c r="AJ534" i="2"/>
  <c r="AN534" i="2"/>
  <c r="AJ598" i="2"/>
  <c r="AN598" i="2"/>
  <c r="AJ774" i="2"/>
  <c r="AN774" i="2"/>
  <c r="AJ95" i="2"/>
  <c r="AN95" i="2"/>
  <c r="AJ215" i="2"/>
  <c r="AN215" i="2"/>
  <c r="AJ439" i="2"/>
  <c r="AN439" i="2"/>
  <c r="AJ519" i="2"/>
  <c r="AN519" i="2"/>
  <c r="AJ655" i="2"/>
  <c r="AN655" i="2"/>
  <c r="AJ44" i="2"/>
  <c r="AN44" i="2"/>
  <c r="AJ140" i="2"/>
  <c r="AN140" i="2"/>
  <c r="AJ132" i="2"/>
  <c r="AN132" i="2"/>
  <c r="AJ694" i="2"/>
  <c r="AN694" i="2"/>
  <c r="AJ798" i="2"/>
  <c r="AN798" i="2"/>
  <c r="AJ13" i="2"/>
  <c r="AN13" i="2"/>
  <c r="AJ93" i="2"/>
  <c r="AN93" i="2"/>
  <c r="AJ413" i="2"/>
  <c r="AN413" i="2"/>
  <c r="AJ61" i="2"/>
  <c r="AN61" i="2"/>
  <c r="AJ253" i="2"/>
  <c r="AN253" i="2"/>
  <c r="AJ381" i="2"/>
  <c r="AN381" i="2"/>
  <c r="AJ509" i="2"/>
  <c r="AN509" i="2"/>
  <c r="AJ103" i="2"/>
  <c r="AN103" i="2"/>
  <c r="AJ327" i="2"/>
  <c r="AN327" i="2"/>
  <c r="AJ575" i="2"/>
  <c r="AN575" i="2"/>
  <c r="AJ88" i="2"/>
  <c r="AN88" i="2"/>
  <c r="AJ216" i="2"/>
  <c r="AN216" i="2"/>
  <c r="AJ408" i="2"/>
  <c r="AN408" i="2"/>
  <c r="AJ600" i="2"/>
  <c r="AN600" i="2"/>
  <c r="AJ105" i="2"/>
  <c r="AN105" i="2"/>
  <c r="AJ297" i="2"/>
  <c r="AN297" i="2"/>
  <c r="AJ489" i="2"/>
  <c r="AN489" i="2"/>
  <c r="AJ42" i="2"/>
  <c r="AN42" i="2"/>
  <c r="AJ298" i="2"/>
  <c r="AN298" i="2"/>
  <c r="AJ490" i="2"/>
  <c r="AN490" i="2"/>
  <c r="AJ749" i="2"/>
  <c r="AN749" i="2"/>
  <c r="AJ799" i="2"/>
  <c r="AN799" i="2"/>
  <c r="AJ768" i="2"/>
  <c r="AN768" i="2"/>
  <c r="AJ379" i="2"/>
  <c r="AN379" i="2"/>
  <c r="AJ753" i="2"/>
  <c r="AN753" i="2"/>
  <c r="AJ331" i="2"/>
  <c r="AN331" i="2"/>
  <c r="AJ682" i="2"/>
  <c r="AN682" i="2"/>
  <c r="AJ51" i="2"/>
  <c r="AN51" i="2"/>
  <c r="AJ611" i="2"/>
  <c r="AN611" i="2"/>
  <c r="AJ94" i="2"/>
  <c r="AN94" i="2"/>
  <c r="AJ286" i="2"/>
  <c r="AN286" i="2"/>
  <c r="AJ478" i="2"/>
  <c r="AN478" i="2"/>
  <c r="AJ127" i="2"/>
  <c r="AN127" i="2"/>
  <c r="AJ52" i="2"/>
  <c r="AN52" i="2"/>
</calcChain>
</file>

<file path=xl/sharedStrings.xml><?xml version="1.0" encoding="utf-8"?>
<sst xmlns="http://schemas.openxmlformats.org/spreadsheetml/2006/main" count="18606" uniqueCount="305">
  <si>
    <t>Total Household Income</t>
  </si>
  <si>
    <t>Region</t>
  </si>
  <si>
    <t>Total Food Expenditure</t>
  </si>
  <si>
    <t>Main Source of Income</t>
  </si>
  <si>
    <t>Agricultural Household indicator</t>
  </si>
  <si>
    <t>Bread and Cereals Expenditure</t>
  </si>
  <si>
    <t>Total Rice Expenditure</t>
  </si>
  <si>
    <t>Meat Expenditure</t>
  </si>
  <si>
    <t>Total Fish and  marine products Expenditure</t>
  </si>
  <si>
    <t>Fruit Expenditure</t>
  </si>
  <si>
    <t>Vegetables Expenditure</t>
  </si>
  <si>
    <t>Restaurant and hotels Expenditure</t>
  </si>
  <si>
    <t>Alcoholic Beverages Expenditure</t>
  </si>
  <si>
    <t>Tobacco Expenditure</t>
  </si>
  <si>
    <t>Clothing, Footwear and Other Wear Expenditure</t>
  </si>
  <si>
    <t>Housing and water Expenditure</t>
  </si>
  <si>
    <t>Imputed House Rental Value</t>
  </si>
  <si>
    <t>Medical Care Expenditure</t>
  </si>
  <si>
    <t>Transportation Expenditure</t>
  </si>
  <si>
    <t>Communication Expenditure</t>
  </si>
  <si>
    <t>Education Expenditure</t>
  </si>
  <si>
    <t>Miscellaneous Goods and Services Expenditure</t>
  </si>
  <si>
    <t>Special Occasions Expenditure</t>
  </si>
  <si>
    <t>Crop Farming and Gardening expenses</t>
  </si>
  <si>
    <t>Total Income from Entrepreneurial Acitivites</t>
  </si>
  <si>
    <t>Household Head Sex</t>
  </si>
  <si>
    <t>Household Head Age</t>
  </si>
  <si>
    <t>Household Head Marital Status</t>
  </si>
  <si>
    <t>Household Head Highest Grade Completed</t>
  </si>
  <si>
    <t>Household Head Job or Business Indicator</t>
  </si>
  <si>
    <t>Household Head Occupation</t>
  </si>
  <si>
    <t>Household Head Class of Worker</t>
  </si>
  <si>
    <t>Type of Household</t>
  </si>
  <si>
    <t>Total Number of Family members</t>
  </si>
  <si>
    <t>Members with age less than 5 year old</t>
  </si>
  <si>
    <t>Members with age 5 - 17 years old</t>
  </si>
  <si>
    <t>Total number of family members employed</t>
  </si>
  <si>
    <t>Type of Building/House</t>
  </si>
  <si>
    <t>Type of Roof</t>
  </si>
  <si>
    <t>Type of Walls</t>
  </si>
  <si>
    <t>House Floor Area</t>
  </si>
  <si>
    <t>House Age</t>
  </si>
  <si>
    <t>Number of bedrooms</t>
  </si>
  <si>
    <t>Tenure Status</t>
  </si>
  <si>
    <t>Toilet Facilities</t>
  </si>
  <si>
    <t>Electricity</t>
  </si>
  <si>
    <t>Main Source of Water Supply</t>
  </si>
  <si>
    <t>Number of Television</t>
  </si>
  <si>
    <t>Number of CD/VCD/DVD</t>
  </si>
  <si>
    <t>Number of Component/Stereo set</t>
  </si>
  <si>
    <t>Number of Refrigerator/Freezer</t>
  </si>
  <si>
    <t>Number of Washing Machine</t>
  </si>
  <si>
    <t>Number of Airconditioner</t>
  </si>
  <si>
    <t>Number of Car, Jeep, Van</t>
  </si>
  <si>
    <t>Number of Landline/wireless telephones</t>
  </si>
  <si>
    <t>Number of Cellular phone</t>
  </si>
  <si>
    <t>Number of Personal Computer</t>
  </si>
  <si>
    <t>Number of Stove with Oven/Gas Range</t>
  </si>
  <si>
    <t>Number of Motorized Banca</t>
  </si>
  <si>
    <t>Number of Motorcycle/Tricycle</t>
  </si>
  <si>
    <t>CAR</t>
  </si>
  <si>
    <t>Wage/Salaries</t>
  </si>
  <si>
    <t>Female</t>
  </si>
  <si>
    <t>Single</t>
  </si>
  <si>
    <t>Teacher Training and Education Sciences Programs</t>
  </si>
  <si>
    <t>With Job/Business</t>
  </si>
  <si>
    <t>General elementary education teaching professionals</t>
  </si>
  <si>
    <t>Worked for government/government corporation</t>
  </si>
  <si>
    <t>Extended Family</t>
  </si>
  <si>
    <t>Single house</t>
  </si>
  <si>
    <t>Strong material(galvanized,iron,al,tile,concrete,brick,stone,asbestos)</t>
  </si>
  <si>
    <t>Strong</t>
  </si>
  <si>
    <t>Own or owner-like possession of house and lot</t>
  </si>
  <si>
    <t>Water-sealed, sewer septic tank, used exclusively by household</t>
  </si>
  <si>
    <t>Own use, faucet, community water system</t>
  </si>
  <si>
    <t>Male</t>
  </si>
  <si>
    <t>Married</t>
  </si>
  <si>
    <t>Transport Services Programs</t>
  </si>
  <si>
    <t>Transport conductors</t>
  </si>
  <si>
    <t>Worked for private establishment</t>
  </si>
  <si>
    <t>Single Family</t>
  </si>
  <si>
    <t>Grade 3</t>
  </si>
  <si>
    <t>Farmhands and laborers</t>
  </si>
  <si>
    <t>Light material (cogon,nipa,anahaw)</t>
  </si>
  <si>
    <t>Light</t>
  </si>
  <si>
    <t>Water-sealed, sewer septic tank, shared with other household</t>
  </si>
  <si>
    <t>Shared, faucet, community water system</t>
  </si>
  <si>
    <t>Elementary Graduate</t>
  </si>
  <si>
    <t>Rice farmers</t>
  </si>
  <si>
    <t>Employer in own family-operated farm or business</t>
  </si>
  <si>
    <t>Closed pit</t>
  </si>
  <si>
    <t>General managers/managing proprietors in transportation, storage and communications</t>
  </si>
  <si>
    <t>Self-employed wihout any employee</t>
  </si>
  <si>
    <t>Quite Strong</t>
  </si>
  <si>
    <t>Second Year High School</t>
  </si>
  <si>
    <t>Heavy truck and lorry drivers</t>
  </si>
  <si>
    <t>Mixed but predominantly strong materials</t>
  </si>
  <si>
    <t>Third Year High School</t>
  </si>
  <si>
    <t>Other sources of Income</t>
  </si>
  <si>
    <t>Business and Administration Programs</t>
  </si>
  <si>
    <t>First Year College</t>
  </si>
  <si>
    <t>No Job/Business</t>
  </si>
  <si>
    <t>NA</t>
  </si>
  <si>
    <t>Shared, tubed/piped deep well</t>
  </si>
  <si>
    <t>Enterpreneurial Activities</t>
  </si>
  <si>
    <t>High School Graduate</t>
  </si>
  <si>
    <t>Hog raising farmers</t>
  </si>
  <si>
    <t>Other Programs in Education at the Third Level, First Stage, of the Type that Leads to an Award not Equivalent to a First University or Baccalaureate Degree</t>
  </si>
  <si>
    <t>Own use, tubed/piped deep well</t>
  </si>
  <si>
    <t>Humanities Programs</t>
  </si>
  <si>
    <t>Rent-free house and lot with consent of owner</t>
  </si>
  <si>
    <t>Widowed</t>
  </si>
  <si>
    <t>First Year High School</t>
  </si>
  <si>
    <t>Grade 6</t>
  </si>
  <si>
    <t>Protected spring, river, stream, etc</t>
  </si>
  <si>
    <t>Own house, rent-free lot with consent of owner</t>
  </si>
  <si>
    <t>Very Light</t>
  </si>
  <si>
    <t>Grade 4</t>
  </si>
  <si>
    <t>Water-sealed, other depository, used exclusively by household</t>
  </si>
  <si>
    <t>Tubed/piped shallow well</t>
  </si>
  <si>
    <t>Engineering and Engineering Trades Programs</t>
  </si>
  <si>
    <t>Mixed but predominantly light materials</t>
  </si>
  <si>
    <t>Vegetable farmers</t>
  </si>
  <si>
    <t>Grade 2</t>
  </si>
  <si>
    <t>General managers/managing proprietors in wholesale and retail trade</t>
  </si>
  <si>
    <t>Lake, river, rain and others</t>
  </si>
  <si>
    <t>Grade 5</t>
  </si>
  <si>
    <t>Unprotected spring, river, stream, etc</t>
  </si>
  <si>
    <t>Stocks clerks</t>
  </si>
  <si>
    <t>Open pit</t>
  </si>
  <si>
    <t>Justices</t>
  </si>
  <si>
    <t>Other social science professionals</t>
  </si>
  <si>
    <t>Duplex</t>
  </si>
  <si>
    <t>Protective services workers n. e. c.</t>
  </si>
  <si>
    <t>Social and Behavioral Science Programs</t>
  </si>
  <si>
    <t>Secretaries</t>
  </si>
  <si>
    <t>Agriculture, Forestry, and Fishery Programs</t>
  </si>
  <si>
    <t>Electronics mechanics and servicers</t>
  </si>
  <si>
    <t>Foresters and related scientists</t>
  </si>
  <si>
    <t>Shop salespersons and demonstrators</t>
  </si>
  <si>
    <t>College, university and higher education teaching professionals</t>
  </si>
  <si>
    <t>General managers/managing proprietors of restaurants and hotels</t>
  </si>
  <si>
    <t>Divorced/Separated</t>
  </si>
  <si>
    <t>Welders and flamecutters</t>
  </si>
  <si>
    <t>Car, taxi and van drivers</t>
  </si>
  <si>
    <t>Motor vehicle mechanics and related trades workers</t>
  </si>
  <si>
    <t>Health Programs</t>
  </si>
  <si>
    <t>Fourth Year College</t>
  </si>
  <si>
    <t>Traditional chiefs and heads of villages</t>
  </si>
  <si>
    <t>Motorcycle drivers</t>
  </si>
  <si>
    <t>Statistical, mathematical and related associate professionals</t>
  </si>
  <si>
    <t>Engineering and Engineering trades Programs</t>
  </si>
  <si>
    <t>Lineman, line installers and cable splicers</t>
  </si>
  <si>
    <t>Carpenters and joiners</t>
  </si>
  <si>
    <t>Second Year College</t>
  </si>
  <si>
    <t>Third Year College</t>
  </si>
  <si>
    <t>Building construction laborers</t>
  </si>
  <si>
    <t>Water-sealed, other depository, shared with other household</t>
  </si>
  <si>
    <t>Dug well</t>
  </si>
  <si>
    <t>Worked without pay in own family-operated farm or business</t>
  </si>
  <si>
    <t>General managers/managing proprietors in manufacturing</t>
  </si>
  <si>
    <t>Masons and related concrete finishers</t>
  </si>
  <si>
    <t>Legislative officials</t>
  </si>
  <si>
    <t>Inland and coastal waters fishermen</t>
  </si>
  <si>
    <t>Grade 1</t>
  </si>
  <si>
    <t>Salvaged</t>
  </si>
  <si>
    <t>No Grade Completed</t>
  </si>
  <si>
    <t>Painters and related workers</t>
  </si>
  <si>
    <t>Construction and maintenance laborers: roads, dams and similar constructions</t>
  </si>
  <si>
    <t>Helpers and cleaners in offices, hotels and other establishments</t>
  </si>
  <si>
    <t>General managers/managing proprietors n. e. c.</t>
  </si>
  <si>
    <t>Messengers, package and luggage porters and deliverers</t>
  </si>
  <si>
    <t>Security Services Programs</t>
  </si>
  <si>
    <t>Basic Programs</t>
  </si>
  <si>
    <t>Social work associate professionals</t>
  </si>
  <si>
    <t>Salvaged/makeshift materials</t>
  </si>
  <si>
    <t>None</t>
  </si>
  <si>
    <t>Own house, rent-free lot without consent of owner</t>
  </si>
  <si>
    <t>First Year Post Secondary</t>
  </si>
  <si>
    <t>Hand packers and other manufacturing laborers</t>
  </si>
  <si>
    <t>Door-to-door and telephone salespersons</t>
  </si>
  <si>
    <t>Hand launderers and pressers</t>
  </si>
  <si>
    <t>Worked for private household</t>
  </si>
  <si>
    <t>Two or More Nonrelated Persons/Members</t>
  </si>
  <si>
    <t>Sweepers and related laborers</t>
  </si>
  <si>
    <t>Medical technologists</t>
  </si>
  <si>
    <t>Production and operations managers in agriculture, hunting, forestry and fishery</t>
  </si>
  <si>
    <t>Caraga</t>
  </si>
  <si>
    <t>Corn farmers</t>
  </si>
  <si>
    <t>Cooks</t>
  </si>
  <si>
    <t>Second Year Post Secondary</t>
  </si>
  <si>
    <t>Post Baccalaureate</t>
  </si>
  <si>
    <t>School supervisors and principals</t>
  </si>
  <si>
    <t>Commercial/industrial/agricultural building</t>
  </si>
  <si>
    <t>Tailors, dressmakers and hatters</t>
  </si>
  <si>
    <t>Wood and related products assemblers</t>
  </si>
  <si>
    <t>Police inspectors and detectives</t>
  </si>
  <si>
    <t>Coconut farmers</t>
  </si>
  <si>
    <t>Root crops farmers</t>
  </si>
  <si>
    <t>Fruit tree farmers</t>
  </si>
  <si>
    <t>Coffee and cacao farmers</t>
  </si>
  <si>
    <t>Forestry laborers</t>
  </si>
  <si>
    <t>Own house, rent lot</t>
  </si>
  <si>
    <t>Other office clerks</t>
  </si>
  <si>
    <t>General managers/managing proprietors of business services</t>
  </si>
  <si>
    <t>Rent house/room including lot</t>
  </si>
  <si>
    <t>School principals</t>
  </si>
  <si>
    <t>Civil engineers</t>
  </si>
  <si>
    <t>Annulled</t>
  </si>
  <si>
    <t>Prison guards</t>
  </si>
  <si>
    <t>Ship's deck crews and related workers</t>
  </si>
  <si>
    <t>Assembling laborers</t>
  </si>
  <si>
    <t>Tellers and other counter clerks</t>
  </si>
  <si>
    <t>Government administrators (including career executive service officers)</t>
  </si>
  <si>
    <t>Plumbers, pipe fitters and other related workers</t>
  </si>
  <si>
    <t>Mixed but predominantly salvaged materials</t>
  </si>
  <si>
    <t>Mechanical engineering technicians</t>
  </si>
  <si>
    <t>Street ambulant vendors</t>
  </si>
  <si>
    <t>Others</t>
  </si>
  <si>
    <t>Computing/Information Technology Programs</t>
  </si>
  <si>
    <t>Production supervisors and general foremen</t>
  </si>
  <si>
    <t>Food preservers</t>
  </si>
  <si>
    <t>Basketry weavers, brush makers and related workers</t>
  </si>
  <si>
    <t>Mathematics and Statistics Programs</t>
  </si>
  <si>
    <t>Statistical and finance clerks</t>
  </si>
  <si>
    <t>Non-ordained religious associate professionals</t>
  </si>
  <si>
    <t>Wood products machine operators</t>
  </si>
  <si>
    <t>Multi-unit residential</t>
  </si>
  <si>
    <t>Building and related electricians</t>
  </si>
  <si>
    <t>Production and operations managers in restaurant and hotels</t>
  </si>
  <si>
    <t>Personal Services Programs</t>
  </si>
  <si>
    <t>Other supervisors, n. e. c.</t>
  </si>
  <si>
    <t>Other orchard farmers</t>
  </si>
  <si>
    <t>Law Programs</t>
  </si>
  <si>
    <t>Building caretakers</t>
  </si>
  <si>
    <t>Doorkeepers, watchpersons and related workers</t>
  </si>
  <si>
    <t>Waiters, waitresses and bartenders</t>
  </si>
  <si>
    <t>Ships' deck officers and pilots</t>
  </si>
  <si>
    <t>Child care workers</t>
  </si>
  <si>
    <t>Mining and quarrying laborers</t>
  </si>
  <si>
    <t>Religious professionals</t>
  </si>
  <si>
    <t>Earth-moving and related plant operators</t>
  </si>
  <si>
    <t>General managers/managing proprietors in agriculture, hunting, forestry and fishing</t>
  </si>
  <si>
    <t>Motorized farm and forestry plant operators</t>
  </si>
  <si>
    <t>Domestic helpers and cleaners</t>
  </si>
  <si>
    <t>Broadcasting and telecommunications equipment operators</t>
  </si>
  <si>
    <t>General secondary education teaching professionals</t>
  </si>
  <si>
    <t>Accounting and bookkeeping clerks</t>
  </si>
  <si>
    <t>Chemical processing plant operators n. e. c.</t>
  </si>
  <si>
    <t>Freight handlers</t>
  </si>
  <si>
    <t>Fishery laborers and helpers</t>
  </si>
  <si>
    <t>Peddler</t>
  </si>
  <si>
    <t>Data entry operators</t>
  </si>
  <si>
    <t>Miners and quarry workers</t>
  </si>
  <si>
    <t>Police officers</t>
  </si>
  <si>
    <t>Cabinet/furniture makers and related workers</t>
  </si>
  <si>
    <t xml:space="preserve">sl no </t>
  </si>
  <si>
    <t>mumbai</t>
  </si>
  <si>
    <t>Chennai</t>
  </si>
  <si>
    <t>Bangalore</t>
  </si>
  <si>
    <t>Bangalore, taxi and van drivers</t>
  </si>
  <si>
    <t>Bangalorepenters and joiners</t>
  </si>
  <si>
    <t>Government administrators (including Bangaloreeer executive service officers)</t>
  </si>
  <si>
    <t>Building Bangaloreetakers</t>
  </si>
  <si>
    <t>Child Bangaloree workers</t>
  </si>
  <si>
    <t>Medical  Expenditure</t>
  </si>
  <si>
    <t>SUM OF FOOD EXPENDITURE</t>
  </si>
  <si>
    <t>Sum of family expenditure</t>
  </si>
  <si>
    <t>sum of expenditure</t>
  </si>
  <si>
    <t>Stablity of the family</t>
  </si>
  <si>
    <t xml:space="preserve"> count of male head</t>
  </si>
  <si>
    <t>count of female head</t>
  </si>
  <si>
    <t>count of single family</t>
  </si>
  <si>
    <t>count of extended family</t>
  </si>
  <si>
    <t>count of two or more member family</t>
  </si>
  <si>
    <t>people with main source as salaries</t>
  </si>
  <si>
    <t>people with main source as entreprenuers</t>
  </si>
  <si>
    <t>people with main source of income through other mediums</t>
  </si>
  <si>
    <t>avg expenditures invested per person in the family</t>
  </si>
  <si>
    <t>savings by the family</t>
  </si>
  <si>
    <t>family in financial crisis</t>
  </si>
  <si>
    <t>count of families in financial crisis</t>
  </si>
  <si>
    <t>Sum of Total Household Income</t>
  </si>
  <si>
    <t>Row Labels</t>
  </si>
  <si>
    <t>Grand Total</t>
  </si>
  <si>
    <t>Sum of Bread and Cereals Expenditure</t>
  </si>
  <si>
    <t>Sum of Total Rice Expenditure</t>
  </si>
  <si>
    <t>Sum of Meat Expenditure</t>
  </si>
  <si>
    <t>Sum of Total Fish and  marine products Expenditure</t>
  </si>
  <si>
    <t>Sum of Fruit Expenditure</t>
  </si>
  <si>
    <t>Sum of Vegetables Expenditure</t>
  </si>
  <si>
    <t>Sum of Restaurant and hotels Expenditure</t>
  </si>
  <si>
    <t>Sum of Clothing, Footwear and Other Wear Expenditure</t>
  </si>
  <si>
    <t>Sum of Housing and water Expenditure</t>
  </si>
  <si>
    <t>Count of Household Head Sex</t>
  </si>
  <si>
    <t>average education expenditure in chennai</t>
  </si>
  <si>
    <t>average education expenditure in mumbai</t>
  </si>
  <si>
    <t>average education expenditure in bangalore</t>
  </si>
  <si>
    <t>(blank)</t>
  </si>
  <si>
    <t>Count of Household Head Occupation</t>
  </si>
  <si>
    <t>average age of the household head</t>
  </si>
  <si>
    <t>families who doesn’t have any breadwinner</t>
  </si>
  <si>
    <t>Count of Household Head Class of Worker</t>
  </si>
  <si>
    <t>Count of Type of Household2</t>
  </si>
  <si>
    <t>Sum of Total Number of Family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</si>
</sst>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7" tint="-0.499984740745262"/>
        <bgColor indexed="64"/>
      </patternFill>
    </fill>
    <fill>
      <patternFill patternType="solid">
        <fgColor theme="5"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2" borderId="1" xfId="0" applyFill="1" applyBorder="1" applyAlignment="1">
      <alignment wrapText="1"/>
    </xf>
    <xf numFmtId="0" fontId="0" fillId="3" borderId="1" xfId="0" applyFill="1" applyBorder="1"/>
    <xf numFmtId="0" fontId="0" fillId="0" borderId="1" xfId="0" applyBorder="1"/>
    <xf numFmtId="0" fontId="0" fillId="4" borderId="0" xfId="0" applyFill="1" applyAlignment="1">
      <alignment wrapText="1"/>
    </xf>
    <xf numFmtId="0" fontId="0" fillId="4" borderId="0" xfId="0" applyFill="1"/>
    <xf numFmtId="0" fontId="0" fillId="4" borderId="1" xfId="0"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pivotButton="1" applyAlignment="1">
      <alignment horizontal="center"/>
    </xf>
    <xf numFmtId="0" fontId="0" fillId="0" borderId="0" xfId="0" applyAlignment="1">
      <alignment horizontal="center"/>
    </xf>
    <xf numFmtId="0" fontId="0" fillId="0" borderId="0" xfId="0" pivotButton="1" applyAlignment="1">
      <alignment horizontal="center" vertical="center"/>
    </xf>
    <xf numFmtId="0" fontId="0" fillId="0" borderId="0" xfId="0" applyAlignment="1">
      <alignment horizontal="center" vertical="center"/>
    </xf>
    <xf numFmtId="0" fontId="0" fillId="5" borderId="1" xfId="0" applyFill="1" applyBorder="1" applyAlignment="1">
      <alignment wrapText="1"/>
    </xf>
    <xf numFmtId="0" fontId="0" fillId="6" borderId="1" xfId="0" applyFill="1" applyBorder="1"/>
    <xf numFmtId="0" fontId="0" fillId="0" borderId="0" xfId="0" applyNumberFormat="1"/>
    <xf numFmtId="0" fontId="0" fillId="7" borderId="0" xfId="0" applyFill="1" applyAlignment="1">
      <alignment horizontal="left"/>
    </xf>
    <xf numFmtId="0" fontId="0" fillId="7" borderId="0" xfId="0" applyNumberFormat="1" applyFill="1"/>
    <xf numFmtId="0" fontId="0" fillId="7" borderId="0" xfId="0" applyFill="1" applyAlignment="1">
      <alignment horizontal="left" indent="1"/>
    </xf>
    <xf numFmtId="0" fontId="0" fillId="8" borderId="1" xfId="0" applyFill="1" applyBorder="1" applyAlignment="1">
      <alignment horizontal="center"/>
    </xf>
    <xf numFmtId="0" fontId="0" fillId="4" borderId="1" xfId="0" applyFill="1" applyBorder="1" applyAlignment="1">
      <alignment horizontal="left"/>
    </xf>
    <xf numFmtId="0" fontId="0" fillId="9" borderId="0" xfId="0" applyFill="1"/>
    <xf numFmtId="0" fontId="0" fillId="10" borderId="1" xfId="0" applyFill="1" applyBorder="1" applyAlignment="1">
      <alignment horizontal="center"/>
    </xf>
    <xf numFmtId="0" fontId="0" fillId="10" borderId="1" xfId="0" applyFill="1" applyBorder="1" applyAlignment="1">
      <alignment horizontal="left"/>
    </xf>
    <xf numFmtId="0" fontId="0" fillId="10" borderId="1" xfId="0" applyFill="1" applyBorder="1"/>
  </cellXfs>
  <cellStyles count="1">
    <cellStyle name="Normal" xfId="0" builtinId="0"/>
  </cellStyles>
  <dxfs count="99">
    <dxf>
      <fill>
        <patternFill>
          <bgColor theme="5" tint="-0.499984740745262"/>
        </patternFill>
      </fill>
    </dxf>
    <dxf>
      <fill>
        <patternFill>
          <bgColor theme="5" tint="-0.499984740745262"/>
        </patternFill>
      </fill>
    </dxf>
    <dxf>
      <fill>
        <patternFill>
          <bgColor theme="5" tint="-0.499984740745262"/>
        </patternFill>
      </fill>
    </dxf>
    <dxf>
      <fill>
        <patternFill>
          <bgColor theme="5" tint="-0.499984740745262"/>
        </patternFill>
      </fill>
    </dxf>
    <dxf>
      <fill>
        <patternFill>
          <bgColor theme="5"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0"/>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new.xlsx]gender data!PivotTable1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'gender data'!$B$3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'gender data'!$A$4:$A$13</c:f>
              <c:multiLvlStrCache>
                <c:ptCount val="6"/>
                <c:lvl>
                  <c:pt idx="0">
                    <c:v>Female</c:v>
                  </c:pt>
                  <c:pt idx="1">
                    <c:v>Male</c:v>
                  </c:pt>
                  <c:pt idx="2">
                    <c:v>Female</c:v>
                  </c:pt>
                  <c:pt idx="3">
                    <c:v>Male</c:v>
                  </c:pt>
                  <c:pt idx="4">
                    <c:v>Female</c:v>
                  </c:pt>
                  <c:pt idx="5">
                    <c:v>Male</c:v>
                  </c:pt>
                </c:lvl>
                <c:lvl>
                  <c:pt idx="0">
                    <c:v>Bangalore</c:v>
                  </c:pt>
                  <c:pt idx="2">
                    <c:v>Chennai</c:v>
                  </c:pt>
                  <c:pt idx="4">
                    <c:v>mumbai</c:v>
                  </c:pt>
                </c:lvl>
              </c:multiLvlStrCache>
            </c:multiLvlStrRef>
          </c:cat>
          <c:val>
            <c:numRef>
              <c:f>'gender data'!$B$4:$B$13</c:f>
              <c:numCache>
                <c:formatCode>General</c:formatCode>
                <c:ptCount val="6"/>
                <c:pt idx="0">
                  <c:v>189</c:v>
                </c:pt>
                <c:pt idx="1">
                  <c:v>1074</c:v>
                </c:pt>
                <c:pt idx="2">
                  <c:v>245</c:v>
                </c:pt>
                <c:pt idx="3">
                  <c:v>1142</c:v>
                </c:pt>
                <c:pt idx="4">
                  <c:v>169</c:v>
                </c:pt>
                <c:pt idx="5">
                  <c:v>868</c:v>
                </c:pt>
              </c:numCache>
            </c:numRef>
          </c:val>
          <c:smooth val="0"/>
          <c:extLst>
            <c:ext xmlns:c16="http://schemas.microsoft.com/office/drawing/2014/chart" uri="{C3380CC4-5D6E-409C-BE32-E72D297353CC}">
              <c16:uniqueId val="{00000003-58CE-4267-9388-2ECD98A5E610}"/>
            </c:ext>
          </c:extLst>
        </c:ser>
        <c:dLbls>
          <c:showLegendKey val="0"/>
          <c:showVal val="0"/>
          <c:showCatName val="0"/>
          <c:showSerName val="0"/>
          <c:showPercent val="0"/>
          <c:showBubbleSize val="0"/>
        </c:dLbls>
        <c:marker val="1"/>
        <c:smooth val="0"/>
        <c:axId val="1493533599"/>
        <c:axId val="1493550879"/>
      </c:lineChart>
      <c:catAx>
        <c:axId val="149353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550879"/>
        <c:crosses val="autoZero"/>
        <c:auto val="1"/>
        <c:lblAlgn val="ctr"/>
        <c:lblOffset val="100"/>
        <c:noMultiLvlLbl val="0"/>
      </c:catAx>
      <c:valAx>
        <c:axId val="149355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533599"/>
        <c:crosses val="autoZero"/>
        <c:crossBetween val="between"/>
      </c:valAx>
      <c:spPr>
        <a:solidFill>
          <a:schemeClr val="accent6">
            <a:lumMod val="40000"/>
            <a:lumOff val="60000"/>
          </a:schemeClr>
        </a:solidFill>
        <a:ln>
          <a:noFill/>
        </a:ln>
        <a:effectLst>
          <a:glow rad="139700">
            <a:schemeClr val="accent1">
              <a:alpha val="82000"/>
            </a:schemeClr>
          </a:glow>
          <a:outerShdw blurRad="50800" dist="50800" dir="4800000" algn="ctr" rotWithShape="0">
            <a:srgbClr val="000000">
              <a:alpha val="43137"/>
            </a:srgbClr>
          </a:outerShdw>
          <a:softEdge rad="0"/>
        </a:effectLst>
        <a:scene3d>
          <a:camera prst="orthographicFront"/>
          <a:lightRig rig="threePt" dir="t"/>
        </a:scene3d>
        <a:sp3d>
          <a:bevelB/>
        </a:sp3d>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a:glow>
        <a:schemeClr val="accent1">
          <a:alpha val="0"/>
        </a:schemeClr>
      </a:glow>
      <a:softEdge rad="787400"/>
    </a:effectLst>
    <a:scene3d>
      <a:camera prst="orthographicFront"/>
      <a:lightRig rig="chilly" dir="t"/>
    </a:scene3d>
    <a:sp3d prstMaterial="dkEdge"/>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new.xlsx]age group!PivotTable6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610238097920157E-2"/>
          <c:y val="0.24448284613278301"/>
          <c:w val="0.78304890000337946"/>
          <c:h val="0.58446868759725645"/>
        </c:manualLayout>
      </c:layout>
      <c:lineChart>
        <c:grouping val="stacked"/>
        <c:varyColors val="0"/>
        <c:ser>
          <c:idx val="0"/>
          <c:order val="0"/>
          <c:tx>
            <c:strRef>
              <c:f>'age group'!$B$3</c:f>
              <c:strCache>
                <c:ptCount val="1"/>
                <c:pt idx="0">
                  <c:v>Total</c:v>
                </c:pt>
              </c:strCache>
            </c:strRef>
          </c:tx>
          <c:spPr>
            <a:ln w="28575" cap="rnd">
              <a:solidFill>
                <a:schemeClr val="accent1"/>
              </a:solidFill>
              <a:round/>
            </a:ln>
            <a:effectLst/>
          </c:spPr>
          <c:marker>
            <c:symbol val="none"/>
          </c:marker>
          <c:cat>
            <c:strRef>
              <c:f>'age group'!$A$4:$A$78</c:f>
              <c:strCache>
                <c:ptCount val="74"/>
                <c:pt idx="0">
                  <c:v>17</c:v>
                </c:pt>
                <c:pt idx="1">
                  <c:v>18</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pt idx="53">
                  <c:v>71</c:v>
                </c:pt>
                <c:pt idx="54">
                  <c:v>72</c:v>
                </c:pt>
                <c:pt idx="55">
                  <c:v>73</c:v>
                </c:pt>
                <c:pt idx="56">
                  <c:v>74</c:v>
                </c:pt>
                <c:pt idx="57">
                  <c:v>75</c:v>
                </c:pt>
                <c:pt idx="58">
                  <c:v>76</c:v>
                </c:pt>
                <c:pt idx="59">
                  <c:v>77</c:v>
                </c:pt>
                <c:pt idx="60">
                  <c:v>78</c:v>
                </c:pt>
                <c:pt idx="61">
                  <c:v>79</c:v>
                </c:pt>
                <c:pt idx="62">
                  <c:v>80</c:v>
                </c:pt>
                <c:pt idx="63">
                  <c:v>81</c:v>
                </c:pt>
                <c:pt idx="64">
                  <c:v>83</c:v>
                </c:pt>
                <c:pt idx="65">
                  <c:v>84</c:v>
                </c:pt>
                <c:pt idx="66">
                  <c:v>85</c:v>
                </c:pt>
                <c:pt idx="67">
                  <c:v>86</c:v>
                </c:pt>
                <c:pt idx="68">
                  <c:v>87</c:v>
                </c:pt>
                <c:pt idx="69">
                  <c:v>89</c:v>
                </c:pt>
                <c:pt idx="70">
                  <c:v>90</c:v>
                </c:pt>
                <c:pt idx="71">
                  <c:v>96</c:v>
                </c:pt>
                <c:pt idx="72">
                  <c:v>99</c:v>
                </c:pt>
                <c:pt idx="73">
                  <c:v>(blank)</c:v>
                </c:pt>
              </c:strCache>
            </c:strRef>
          </c:cat>
          <c:val>
            <c:numRef>
              <c:f>'age group'!$B$4:$B$78</c:f>
              <c:numCache>
                <c:formatCode>General</c:formatCode>
                <c:ptCount val="74"/>
                <c:pt idx="0">
                  <c:v>1</c:v>
                </c:pt>
                <c:pt idx="1">
                  <c:v>1</c:v>
                </c:pt>
                <c:pt idx="2">
                  <c:v>1</c:v>
                </c:pt>
                <c:pt idx="3">
                  <c:v>2</c:v>
                </c:pt>
                <c:pt idx="4">
                  <c:v>3</c:v>
                </c:pt>
                <c:pt idx="5">
                  <c:v>1</c:v>
                </c:pt>
                <c:pt idx="6">
                  <c:v>2</c:v>
                </c:pt>
                <c:pt idx="7">
                  <c:v>3</c:v>
                </c:pt>
                <c:pt idx="8">
                  <c:v>2</c:v>
                </c:pt>
                <c:pt idx="9">
                  <c:v>2</c:v>
                </c:pt>
                <c:pt idx="10">
                  <c:v>3</c:v>
                </c:pt>
                <c:pt idx="11">
                  <c:v>4</c:v>
                </c:pt>
                <c:pt idx="12">
                  <c:v>7</c:v>
                </c:pt>
                <c:pt idx="13">
                  <c:v>13</c:v>
                </c:pt>
                <c:pt idx="14">
                  <c:v>10</c:v>
                </c:pt>
                <c:pt idx="15">
                  <c:v>9</c:v>
                </c:pt>
                <c:pt idx="16">
                  <c:v>16</c:v>
                </c:pt>
                <c:pt idx="17">
                  <c:v>20</c:v>
                </c:pt>
                <c:pt idx="18">
                  <c:v>13</c:v>
                </c:pt>
                <c:pt idx="19">
                  <c:v>13</c:v>
                </c:pt>
                <c:pt idx="20">
                  <c:v>17</c:v>
                </c:pt>
                <c:pt idx="21">
                  <c:v>19</c:v>
                </c:pt>
                <c:pt idx="22">
                  <c:v>12</c:v>
                </c:pt>
                <c:pt idx="23">
                  <c:v>22</c:v>
                </c:pt>
                <c:pt idx="24">
                  <c:v>25</c:v>
                </c:pt>
                <c:pt idx="25">
                  <c:v>23</c:v>
                </c:pt>
                <c:pt idx="26">
                  <c:v>11</c:v>
                </c:pt>
                <c:pt idx="27">
                  <c:v>22</c:v>
                </c:pt>
                <c:pt idx="28">
                  <c:v>28</c:v>
                </c:pt>
                <c:pt idx="29">
                  <c:v>10</c:v>
                </c:pt>
                <c:pt idx="30">
                  <c:v>21</c:v>
                </c:pt>
                <c:pt idx="31">
                  <c:v>19</c:v>
                </c:pt>
                <c:pt idx="32">
                  <c:v>15</c:v>
                </c:pt>
                <c:pt idx="33">
                  <c:v>19</c:v>
                </c:pt>
                <c:pt idx="34">
                  <c:v>14</c:v>
                </c:pt>
                <c:pt idx="35">
                  <c:v>25</c:v>
                </c:pt>
                <c:pt idx="36">
                  <c:v>25</c:v>
                </c:pt>
                <c:pt idx="37">
                  <c:v>21</c:v>
                </c:pt>
                <c:pt idx="38">
                  <c:v>23</c:v>
                </c:pt>
                <c:pt idx="39">
                  <c:v>16</c:v>
                </c:pt>
                <c:pt idx="40">
                  <c:v>23</c:v>
                </c:pt>
                <c:pt idx="41">
                  <c:v>18</c:v>
                </c:pt>
                <c:pt idx="42">
                  <c:v>21</c:v>
                </c:pt>
                <c:pt idx="43">
                  <c:v>9</c:v>
                </c:pt>
                <c:pt idx="44">
                  <c:v>20</c:v>
                </c:pt>
                <c:pt idx="45">
                  <c:v>23</c:v>
                </c:pt>
                <c:pt idx="46">
                  <c:v>10</c:v>
                </c:pt>
                <c:pt idx="47">
                  <c:v>24</c:v>
                </c:pt>
                <c:pt idx="48">
                  <c:v>13</c:v>
                </c:pt>
                <c:pt idx="49">
                  <c:v>16</c:v>
                </c:pt>
                <c:pt idx="50">
                  <c:v>14</c:v>
                </c:pt>
                <c:pt idx="51">
                  <c:v>8</c:v>
                </c:pt>
                <c:pt idx="52">
                  <c:v>5</c:v>
                </c:pt>
                <c:pt idx="53">
                  <c:v>7</c:v>
                </c:pt>
                <c:pt idx="54">
                  <c:v>8</c:v>
                </c:pt>
                <c:pt idx="55">
                  <c:v>4</c:v>
                </c:pt>
                <c:pt idx="56">
                  <c:v>10</c:v>
                </c:pt>
                <c:pt idx="57">
                  <c:v>9</c:v>
                </c:pt>
                <c:pt idx="58">
                  <c:v>6</c:v>
                </c:pt>
                <c:pt idx="59">
                  <c:v>3</c:v>
                </c:pt>
                <c:pt idx="60">
                  <c:v>10</c:v>
                </c:pt>
                <c:pt idx="61">
                  <c:v>6</c:v>
                </c:pt>
                <c:pt idx="62">
                  <c:v>2</c:v>
                </c:pt>
                <c:pt idx="63">
                  <c:v>2</c:v>
                </c:pt>
                <c:pt idx="64">
                  <c:v>4</c:v>
                </c:pt>
                <c:pt idx="65">
                  <c:v>1</c:v>
                </c:pt>
                <c:pt idx="66">
                  <c:v>4</c:v>
                </c:pt>
                <c:pt idx="67">
                  <c:v>2</c:v>
                </c:pt>
                <c:pt idx="68">
                  <c:v>1</c:v>
                </c:pt>
                <c:pt idx="69">
                  <c:v>1</c:v>
                </c:pt>
                <c:pt idx="70">
                  <c:v>1</c:v>
                </c:pt>
                <c:pt idx="71">
                  <c:v>1</c:v>
                </c:pt>
                <c:pt idx="72">
                  <c:v>1</c:v>
                </c:pt>
              </c:numCache>
            </c:numRef>
          </c:val>
          <c:smooth val="0"/>
          <c:extLst>
            <c:ext xmlns:c16="http://schemas.microsoft.com/office/drawing/2014/chart" uri="{C3380CC4-5D6E-409C-BE32-E72D297353CC}">
              <c16:uniqueId val="{00000000-E3D5-42BB-96A0-41654FA64F37}"/>
            </c:ext>
          </c:extLst>
        </c:ser>
        <c:dLbls>
          <c:showLegendKey val="0"/>
          <c:showVal val="0"/>
          <c:showCatName val="0"/>
          <c:showSerName val="0"/>
          <c:showPercent val="0"/>
          <c:showBubbleSize val="0"/>
        </c:dLbls>
        <c:smooth val="0"/>
        <c:axId val="2052301856"/>
        <c:axId val="2052305696"/>
      </c:lineChart>
      <c:catAx>
        <c:axId val="2052301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05696"/>
        <c:crosses val="autoZero"/>
        <c:auto val="1"/>
        <c:lblAlgn val="ctr"/>
        <c:lblOffset val="100"/>
        <c:noMultiLvlLbl val="0"/>
      </c:catAx>
      <c:valAx>
        <c:axId val="205230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01856"/>
        <c:crosses val="autoZero"/>
        <c:crossBetween val="between"/>
      </c:valAx>
      <c:spPr>
        <a:noFill/>
        <a:ln>
          <a:noFill/>
        </a:ln>
        <a:effectLst>
          <a:softEdge rad="21590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new.xlsx]sources of income !PivotTable1</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0031446540880505E-2"/>
              <c:y val="-6.1239458639771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4528301886792455E-3"/>
              <c:y val="-3.9247627034368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1352201257861634E-2"/>
              <c:y val="-5.4956078181085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955974842767297E-3"/>
              <c:y val="2.67278677818430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'sources of income '!$B$3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7186-4222-A2FF-DA5B9CD53C22}"/>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7186-4222-A2FF-DA5B9CD53C22}"/>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7186-4222-A2FF-DA5B9CD53C22}"/>
              </c:ext>
            </c:extLst>
          </c:dPt>
          <c:dPt>
            <c:idx val="8"/>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7186-4222-A2FF-DA5B9CD53C22}"/>
              </c:ext>
            </c:extLst>
          </c:dPt>
          <c:dLbls>
            <c:dLbl>
              <c:idx val="2"/>
              <c:layout>
                <c:manualLayout>
                  <c:x val="-4.0031446540880505E-2"/>
                  <c:y val="-6.123945863977182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186-4222-A2FF-DA5B9CD53C22}"/>
                </c:ext>
              </c:extLst>
            </c:dLbl>
            <c:dLbl>
              <c:idx val="5"/>
              <c:layout>
                <c:manualLayout>
                  <c:x val="-2.2955974842767297E-3"/>
                  <c:y val="2.672786778184300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186-4222-A2FF-DA5B9CD53C22}"/>
                </c:ext>
              </c:extLst>
            </c:dLbl>
            <c:dLbl>
              <c:idx val="6"/>
              <c:layout>
                <c:manualLayout>
                  <c:x val="-8.1352201257861634E-2"/>
                  <c:y val="-5.49560781810850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186-4222-A2FF-DA5B9CD53C22}"/>
                </c:ext>
              </c:extLst>
            </c:dLbl>
            <c:dLbl>
              <c:idx val="8"/>
              <c:layout>
                <c:manualLayout>
                  <c:x val="-7.4528301886792455E-3"/>
                  <c:y val="-3.92476270343681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186-4222-A2FF-DA5B9CD53C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'sources of income '!$A$4:$A$16</c:f>
              <c:multiLvlStrCache>
                <c:ptCount val="9"/>
                <c:lvl>
                  <c:pt idx="0">
                    <c:v>Bangalore</c:v>
                  </c:pt>
                  <c:pt idx="1">
                    <c:v>Chennai</c:v>
                  </c:pt>
                  <c:pt idx="2">
                    <c:v>mumbai</c:v>
                  </c:pt>
                  <c:pt idx="3">
                    <c:v>Bangalore</c:v>
                  </c:pt>
                  <c:pt idx="4">
                    <c:v>Chennai</c:v>
                  </c:pt>
                  <c:pt idx="5">
                    <c:v>mumbai</c:v>
                  </c:pt>
                  <c:pt idx="6">
                    <c:v>Bangalore</c:v>
                  </c:pt>
                  <c:pt idx="7">
                    <c:v>Chennai</c:v>
                  </c:pt>
                  <c:pt idx="8">
                    <c:v>mumbai</c:v>
                  </c:pt>
                </c:lvl>
                <c:lvl>
                  <c:pt idx="0">
                    <c:v>Enterpreneurial Activities</c:v>
                  </c:pt>
                  <c:pt idx="3">
                    <c:v>Other sources of Income</c:v>
                  </c:pt>
                  <c:pt idx="6">
                    <c:v>Wage/Salaries</c:v>
                  </c:pt>
                </c:lvl>
              </c:multiLvlStrCache>
            </c:multiLvlStrRef>
          </c:cat>
          <c:val>
            <c:numRef>
              <c:f>'sources of income '!$B$4:$B$16</c:f>
              <c:numCache>
                <c:formatCode>General</c:formatCode>
                <c:ptCount val="9"/>
                <c:pt idx="0">
                  <c:v>13068141</c:v>
                </c:pt>
                <c:pt idx="1">
                  <c:v>10881945</c:v>
                </c:pt>
                <c:pt idx="2">
                  <c:v>6130793</c:v>
                </c:pt>
                <c:pt idx="3">
                  <c:v>13921170</c:v>
                </c:pt>
                <c:pt idx="4">
                  <c:v>19672836</c:v>
                </c:pt>
                <c:pt idx="5">
                  <c:v>9446466</c:v>
                </c:pt>
                <c:pt idx="6">
                  <c:v>24129351</c:v>
                </c:pt>
                <c:pt idx="7">
                  <c:v>40168483</c:v>
                </c:pt>
                <c:pt idx="8">
                  <c:v>20614807</c:v>
                </c:pt>
              </c:numCache>
            </c:numRef>
          </c:val>
          <c:smooth val="0"/>
          <c:extLst>
            <c:ext xmlns:c16="http://schemas.microsoft.com/office/drawing/2014/chart" uri="{C3380CC4-5D6E-409C-BE32-E72D297353CC}">
              <c16:uniqueId val="{00000000-7186-4222-A2FF-DA5B9CD53C22}"/>
            </c:ext>
          </c:extLst>
        </c:ser>
        <c:dLbls>
          <c:dLblPos val="t"/>
          <c:showLegendKey val="0"/>
          <c:showVal val="1"/>
          <c:showCatName val="0"/>
          <c:showSerName val="0"/>
          <c:showPercent val="0"/>
          <c:showBubbleSize val="0"/>
        </c:dLbls>
        <c:marker val="1"/>
        <c:smooth val="0"/>
        <c:axId val="2041495616"/>
        <c:axId val="2041497056"/>
      </c:lineChart>
      <c:catAx>
        <c:axId val="204149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497056"/>
        <c:crosses val="autoZero"/>
        <c:auto val="1"/>
        <c:lblAlgn val="ctr"/>
        <c:lblOffset val="100"/>
        <c:noMultiLvlLbl val="0"/>
      </c:catAx>
      <c:valAx>
        <c:axId val="20414970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4956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new.xlsx]type of family income!PivotTable8</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'type of family income'!$B$3</c:f>
              <c:strCache>
                <c:ptCount val="1"/>
                <c:pt idx="0">
                  <c:v>Total</c:v>
                </c:pt>
              </c:strCache>
            </c:strRef>
          </c:tx>
          <c:spPr>
            <a:solidFill>
              <a:schemeClr val="accent1"/>
            </a:solidFill>
            <a:ln>
              <a:noFill/>
            </a:ln>
            <a:effectLst/>
          </c:spPr>
          <c:invertIfNegative val="0"/>
          <c:cat>
            <c:multiLvlStrRef>
              <c:f>'type of family income'!$A$4:$A$16</c:f>
              <c:multiLvlStrCache>
                <c:ptCount val="9"/>
                <c:lvl>
                  <c:pt idx="0">
                    <c:v>Extended Family</c:v>
                  </c:pt>
                  <c:pt idx="1">
                    <c:v>Single Family</c:v>
                  </c:pt>
                  <c:pt idx="2">
                    <c:v>Two or More Nonrelated Persons/Members</c:v>
                  </c:pt>
                  <c:pt idx="3">
                    <c:v>Extended Family</c:v>
                  </c:pt>
                  <c:pt idx="4">
                    <c:v>Single Family</c:v>
                  </c:pt>
                  <c:pt idx="5">
                    <c:v>Two or More Nonrelated Persons/Members</c:v>
                  </c:pt>
                  <c:pt idx="6">
                    <c:v>Extended Family</c:v>
                  </c:pt>
                  <c:pt idx="7">
                    <c:v>Single Family</c:v>
                  </c:pt>
                  <c:pt idx="8">
                    <c:v>Two or More Nonrelated Persons/Members</c:v>
                  </c:pt>
                </c:lvl>
                <c:lvl>
                  <c:pt idx="0">
                    <c:v>Bangalore</c:v>
                  </c:pt>
                  <c:pt idx="3">
                    <c:v>Chennai</c:v>
                  </c:pt>
                  <c:pt idx="6">
                    <c:v>mumbai</c:v>
                  </c:pt>
                </c:lvl>
              </c:multiLvlStrCache>
            </c:multiLvlStrRef>
          </c:cat>
          <c:val>
            <c:numRef>
              <c:f>'type of family income'!$B$4:$B$16</c:f>
              <c:numCache>
                <c:formatCode>General</c:formatCode>
                <c:ptCount val="9"/>
                <c:pt idx="0">
                  <c:v>20996839</c:v>
                </c:pt>
                <c:pt idx="1">
                  <c:v>29964640</c:v>
                </c:pt>
                <c:pt idx="2">
                  <c:v>157183</c:v>
                </c:pt>
                <c:pt idx="3">
                  <c:v>28744953</c:v>
                </c:pt>
                <c:pt idx="4">
                  <c:v>40439411</c:v>
                </c:pt>
                <c:pt idx="5">
                  <c:v>1538900</c:v>
                </c:pt>
                <c:pt idx="6">
                  <c:v>16341580</c:v>
                </c:pt>
                <c:pt idx="7">
                  <c:v>19649060</c:v>
                </c:pt>
                <c:pt idx="8">
                  <c:v>201426</c:v>
                </c:pt>
              </c:numCache>
            </c:numRef>
          </c:val>
          <c:extLst>
            <c:ext xmlns:c16="http://schemas.microsoft.com/office/drawing/2014/chart" uri="{C3380CC4-5D6E-409C-BE32-E72D297353CC}">
              <c16:uniqueId val="{00000000-81F1-40C1-A383-C174BF038645}"/>
            </c:ext>
          </c:extLst>
        </c:ser>
        <c:dLbls>
          <c:showLegendKey val="0"/>
          <c:showVal val="0"/>
          <c:showCatName val="0"/>
          <c:showSerName val="0"/>
          <c:showPercent val="0"/>
          <c:showBubbleSize val="0"/>
        </c:dLbls>
        <c:gapWidth val="182"/>
        <c:axId val="2052346016"/>
        <c:axId val="2052346496"/>
      </c:barChart>
      <c:catAx>
        <c:axId val="2052346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46496"/>
        <c:crosses val="autoZero"/>
        <c:auto val="1"/>
        <c:lblAlgn val="ctr"/>
        <c:lblOffset val="100"/>
        <c:noMultiLvlLbl val="0"/>
      </c:catAx>
      <c:valAx>
        <c:axId val="2052346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4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new.xlsx]expenditure pattern !PivotTable2</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69203849518809"/>
          <c:y val="0.15638670166229221"/>
          <c:w val="0.47686351706036745"/>
          <c:h val="0.65853091280256637"/>
        </c:manualLayout>
      </c:layout>
      <c:barChart>
        <c:barDir val="col"/>
        <c:grouping val="stacked"/>
        <c:varyColors val="0"/>
        <c:ser>
          <c:idx val="0"/>
          <c:order val="0"/>
          <c:tx>
            <c:strRef>
              <c:f>'expenditure pattern '!$B$3</c:f>
              <c:strCache>
                <c:ptCount val="1"/>
                <c:pt idx="0">
                  <c:v>Sum of Bread and Cereals Expenditure</c:v>
                </c:pt>
              </c:strCache>
            </c:strRef>
          </c:tx>
          <c:spPr>
            <a:solidFill>
              <a:schemeClr val="accent1"/>
            </a:solidFill>
            <a:ln>
              <a:noFill/>
            </a:ln>
            <a:effectLst/>
          </c:spPr>
          <c:invertIfNegative val="0"/>
          <c:cat>
            <c:strRef>
              <c:f>'expenditure pattern '!$A$4:$A$7</c:f>
              <c:strCache>
                <c:ptCount val="3"/>
                <c:pt idx="0">
                  <c:v>Bangalore</c:v>
                </c:pt>
                <c:pt idx="1">
                  <c:v>Chennai</c:v>
                </c:pt>
                <c:pt idx="2">
                  <c:v>mumbai</c:v>
                </c:pt>
              </c:strCache>
            </c:strRef>
          </c:cat>
          <c:val>
            <c:numRef>
              <c:f>'expenditure pattern '!$B$4:$B$7</c:f>
              <c:numCache>
                <c:formatCode>General</c:formatCode>
                <c:ptCount val="3"/>
                <c:pt idx="0">
                  <c:v>9344117</c:v>
                </c:pt>
                <c:pt idx="1">
                  <c:v>8265937</c:v>
                </c:pt>
                <c:pt idx="2">
                  <c:v>5907236</c:v>
                </c:pt>
              </c:numCache>
            </c:numRef>
          </c:val>
          <c:extLst>
            <c:ext xmlns:c16="http://schemas.microsoft.com/office/drawing/2014/chart" uri="{C3380CC4-5D6E-409C-BE32-E72D297353CC}">
              <c16:uniqueId val="{00000000-13AC-48AD-A4F8-B2EED2931648}"/>
            </c:ext>
          </c:extLst>
        </c:ser>
        <c:ser>
          <c:idx val="1"/>
          <c:order val="1"/>
          <c:tx>
            <c:strRef>
              <c:f>'expenditure pattern '!$C$3</c:f>
              <c:strCache>
                <c:ptCount val="1"/>
                <c:pt idx="0">
                  <c:v>Sum of Total Rice Expenditure</c:v>
                </c:pt>
              </c:strCache>
            </c:strRef>
          </c:tx>
          <c:spPr>
            <a:solidFill>
              <a:schemeClr val="accent2"/>
            </a:solidFill>
            <a:ln>
              <a:noFill/>
            </a:ln>
            <a:effectLst/>
          </c:spPr>
          <c:invertIfNegative val="0"/>
          <c:cat>
            <c:strRef>
              <c:f>'expenditure pattern '!$A$4:$A$7</c:f>
              <c:strCache>
                <c:ptCount val="3"/>
                <c:pt idx="0">
                  <c:v>Bangalore</c:v>
                </c:pt>
                <c:pt idx="1">
                  <c:v>Chennai</c:v>
                </c:pt>
                <c:pt idx="2">
                  <c:v>mumbai</c:v>
                </c:pt>
              </c:strCache>
            </c:strRef>
          </c:cat>
          <c:val>
            <c:numRef>
              <c:f>'expenditure pattern '!$C$4:$C$7</c:f>
              <c:numCache>
                <c:formatCode>General</c:formatCode>
                <c:ptCount val="3"/>
                <c:pt idx="0">
                  <c:v>7887042</c:v>
                </c:pt>
                <c:pt idx="1">
                  <c:v>6281560</c:v>
                </c:pt>
                <c:pt idx="2">
                  <c:v>4485393</c:v>
                </c:pt>
              </c:numCache>
            </c:numRef>
          </c:val>
          <c:extLst>
            <c:ext xmlns:c16="http://schemas.microsoft.com/office/drawing/2014/chart" uri="{C3380CC4-5D6E-409C-BE32-E72D297353CC}">
              <c16:uniqueId val="{00000001-13AC-48AD-A4F8-B2EED2931648}"/>
            </c:ext>
          </c:extLst>
        </c:ser>
        <c:ser>
          <c:idx val="2"/>
          <c:order val="2"/>
          <c:tx>
            <c:strRef>
              <c:f>'expenditure pattern '!$D$3</c:f>
              <c:strCache>
                <c:ptCount val="1"/>
                <c:pt idx="0">
                  <c:v>Sum of Meat Expenditure</c:v>
                </c:pt>
              </c:strCache>
            </c:strRef>
          </c:tx>
          <c:spPr>
            <a:solidFill>
              <a:schemeClr val="accent3"/>
            </a:solidFill>
            <a:ln>
              <a:noFill/>
            </a:ln>
            <a:effectLst/>
          </c:spPr>
          <c:invertIfNegative val="0"/>
          <c:cat>
            <c:strRef>
              <c:f>'expenditure pattern '!$A$4:$A$7</c:f>
              <c:strCache>
                <c:ptCount val="3"/>
                <c:pt idx="0">
                  <c:v>Bangalore</c:v>
                </c:pt>
                <c:pt idx="1">
                  <c:v>Chennai</c:v>
                </c:pt>
                <c:pt idx="2">
                  <c:v>mumbai</c:v>
                </c:pt>
              </c:strCache>
            </c:strRef>
          </c:cat>
          <c:val>
            <c:numRef>
              <c:f>'expenditure pattern '!$D$4:$D$7</c:f>
              <c:numCache>
                <c:formatCode>General</c:formatCode>
                <c:ptCount val="3"/>
                <c:pt idx="0">
                  <c:v>3313367</c:v>
                </c:pt>
                <c:pt idx="1">
                  <c:v>3934151</c:v>
                </c:pt>
                <c:pt idx="2">
                  <c:v>1899140</c:v>
                </c:pt>
              </c:numCache>
            </c:numRef>
          </c:val>
          <c:extLst>
            <c:ext xmlns:c16="http://schemas.microsoft.com/office/drawing/2014/chart" uri="{C3380CC4-5D6E-409C-BE32-E72D297353CC}">
              <c16:uniqueId val="{00000002-13AC-48AD-A4F8-B2EED2931648}"/>
            </c:ext>
          </c:extLst>
        </c:ser>
        <c:ser>
          <c:idx val="3"/>
          <c:order val="3"/>
          <c:tx>
            <c:strRef>
              <c:f>'expenditure pattern '!$E$3</c:f>
              <c:strCache>
                <c:ptCount val="1"/>
                <c:pt idx="0">
                  <c:v>Sum of Total Fish and  marine products Expenditure</c:v>
                </c:pt>
              </c:strCache>
            </c:strRef>
          </c:tx>
          <c:spPr>
            <a:solidFill>
              <a:schemeClr val="accent4"/>
            </a:solidFill>
            <a:ln>
              <a:noFill/>
            </a:ln>
            <a:effectLst/>
          </c:spPr>
          <c:invertIfNegative val="0"/>
          <c:cat>
            <c:strRef>
              <c:f>'expenditure pattern '!$A$4:$A$7</c:f>
              <c:strCache>
                <c:ptCount val="3"/>
                <c:pt idx="0">
                  <c:v>Bangalore</c:v>
                </c:pt>
                <c:pt idx="1">
                  <c:v>Chennai</c:v>
                </c:pt>
                <c:pt idx="2">
                  <c:v>mumbai</c:v>
                </c:pt>
              </c:strCache>
            </c:strRef>
          </c:cat>
          <c:val>
            <c:numRef>
              <c:f>'expenditure pattern '!$E$4:$E$7</c:f>
              <c:numCache>
                <c:formatCode>General</c:formatCode>
                <c:ptCount val="3"/>
                <c:pt idx="0">
                  <c:v>2632998</c:v>
                </c:pt>
                <c:pt idx="1">
                  <c:v>3360180</c:v>
                </c:pt>
                <c:pt idx="2">
                  <c:v>1996069</c:v>
                </c:pt>
              </c:numCache>
            </c:numRef>
          </c:val>
          <c:extLst>
            <c:ext xmlns:c16="http://schemas.microsoft.com/office/drawing/2014/chart" uri="{C3380CC4-5D6E-409C-BE32-E72D297353CC}">
              <c16:uniqueId val="{00000003-13AC-48AD-A4F8-B2EED2931648}"/>
            </c:ext>
          </c:extLst>
        </c:ser>
        <c:ser>
          <c:idx val="4"/>
          <c:order val="4"/>
          <c:tx>
            <c:strRef>
              <c:f>'expenditure pattern '!$F$3</c:f>
              <c:strCache>
                <c:ptCount val="1"/>
                <c:pt idx="0">
                  <c:v>Sum of Fruit Expenditure</c:v>
                </c:pt>
              </c:strCache>
            </c:strRef>
          </c:tx>
          <c:spPr>
            <a:solidFill>
              <a:schemeClr val="accent5"/>
            </a:solidFill>
            <a:ln>
              <a:noFill/>
            </a:ln>
            <a:effectLst/>
          </c:spPr>
          <c:invertIfNegative val="0"/>
          <c:cat>
            <c:strRef>
              <c:f>'expenditure pattern '!$A$4:$A$7</c:f>
              <c:strCache>
                <c:ptCount val="3"/>
                <c:pt idx="0">
                  <c:v>Bangalore</c:v>
                </c:pt>
                <c:pt idx="1">
                  <c:v>Chennai</c:v>
                </c:pt>
                <c:pt idx="2">
                  <c:v>mumbai</c:v>
                </c:pt>
              </c:strCache>
            </c:strRef>
          </c:cat>
          <c:val>
            <c:numRef>
              <c:f>'expenditure pattern '!$F$4:$F$7</c:f>
              <c:numCache>
                <c:formatCode>General</c:formatCode>
                <c:ptCount val="3"/>
                <c:pt idx="0">
                  <c:v>545123</c:v>
                </c:pt>
                <c:pt idx="1">
                  <c:v>664032</c:v>
                </c:pt>
                <c:pt idx="2">
                  <c:v>373334</c:v>
                </c:pt>
              </c:numCache>
            </c:numRef>
          </c:val>
          <c:extLst>
            <c:ext xmlns:c16="http://schemas.microsoft.com/office/drawing/2014/chart" uri="{C3380CC4-5D6E-409C-BE32-E72D297353CC}">
              <c16:uniqueId val="{00000004-13AC-48AD-A4F8-B2EED2931648}"/>
            </c:ext>
          </c:extLst>
        </c:ser>
        <c:ser>
          <c:idx val="5"/>
          <c:order val="5"/>
          <c:tx>
            <c:strRef>
              <c:f>'expenditure pattern '!$G$3</c:f>
              <c:strCache>
                <c:ptCount val="1"/>
                <c:pt idx="0">
                  <c:v>Sum of Vegetables Expenditure</c:v>
                </c:pt>
              </c:strCache>
            </c:strRef>
          </c:tx>
          <c:spPr>
            <a:solidFill>
              <a:schemeClr val="accent6"/>
            </a:solidFill>
            <a:ln>
              <a:noFill/>
            </a:ln>
            <a:effectLst/>
          </c:spPr>
          <c:invertIfNegative val="0"/>
          <c:cat>
            <c:strRef>
              <c:f>'expenditure pattern '!$A$4:$A$7</c:f>
              <c:strCache>
                <c:ptCount val="3"/>
                <c:pt idx="0">
                  <c:v>Bangalore</c:v>
                </c:pt>
                <c:pt idx="1">
                  <c:v>Chennai</c:v>
                </c:pt>
                <c:pt idx="2">
                  <c:v>mumbai</c:v>
                </c:pt>
              </c:strCache>
            </c:strRef>
          </c:cat>
          <c:val>
            <c:numRef>
              <c:f>'expenditure pattern '!$G$4:$G$7</c:f>
              <c:numCache>
                <c:formatCode>General</c:formatCode>
                <c:ptCount val="3"/>
                <c:pt idx="0">
                  <c:v>1880460</c:v>
                </c:pt>
                <c:pt idx="1">
                  <c:v>1396735</c:v>
                </c:pt>
                <c:pt idx="2">
                  <c:v>909686</c:v>
                </c:pt>
              </c:numCache>
            </c:numRef>
          </c:val>
          <c:extLst>
            <c:ext xmlns:c16="http://schemas.microsoft.com/office/drawing/2014/chart" uri="{C3380CC4-5D6E-409C-BE32-E72D297353CC}">
              <c16:uniqueId val="{00000005-13AC-48AD-A4F8-B2EED2931648}"/>
            </c:ext>
          </c:extLst>
        </c:ser>
        <c:ser>
          <c:idx val="6"/>
          <c:order val="6"/>
          <c:tx>
            <c:strRef>
              <c:f>'expenditure pattern '!$H$3</c:f>
              <c:strCache>
                <c:ptCount val="1"/>
                <c:pt idx="0">
                  <c:v>Sum of Restaurant and hotels Expenditure</c:v>
                </c:pt>
              </c:strCache>
            </c:strRef>
          </c:tx>
          <c:spPr>
            <a:solidFill>
              <a:schemeClr val="accent1">
                <a:lumMod val="60000"/>
              </a:schemeClr>
            </a:solidFill>
            <a:ln>
              <a:noFill/>
            </a:ln>
            <a:effectLst/>
          </c:spPr>
          <c:invertIfNegative val="0"/>
          <c:cat>
            <c:strRef>
              <c:f>'expenditure pattern '!$A$4:$A$7</c:f>
              <c:strCache>
                <c:ptCount val="3"/>
                <c:pt idx="0">
                  <c:v>Bangalore</c:v>
                </c:pt>
                <c:pt idx="1">
                  <c:v>Chennai</c:v>
                </c:pt>
                <c:pt idx="2">
                  <c:v>mumbai</c:v>
                </c:pt>
              </c:strCache>
            </c:strRef>
          </c:cat>
          <c:val>
            <c:numRef>
              <c:f>'expenditure pattern '!$H$4:$H$7</c:f>
              <c:numCache>
                <c:formatCode>General</c:formatCode>
                <c:ptCount val="3"/>
                <c:pt idx="0">
                  <c:v>1545742</c:v>
                </c:pt>
                <c:pt idx="1">
                  <c:v>3030587</c:v>
                </c:pt>
                <c:pt idx="2">
                  <c:v>1619366</c:v>
                </c:pt>
              </c:numCache>
            </c:numRef>
          </c:val>
          <c:extLst>
            <c:ext xmlns:c16="http://schemas.microsoft.com/office/drawing/2014/chart" uri="{C3380CC4-5D6E-409C-BE32-E72D297353CC}">
              <c16:uniqueId val="{00000006-13AC-48AD-A4F8-B2EED2931648}"/>
            </c:ext>
          </c:extLst>
        </c:ser>
        <c:ser>
          <c:idx val="7"/>
          <c:order val="7"/>
          <c:tx>
            <c:strRef>
              <c:f>'expenditure pattern '!$I$3</c:f>
              <c:strCache>
                <c:ptCount val="1"/>
                <c:pt idx="0">
                  <c:v>Sum of Clothing, Footwear and Other Wear Expenditure</c:v>
                </c:pt>
              </c:strCache>
            </c:strRef>
          </c:tx>
          <c:spPr>
            <a:solidFill>
              <a:schemeClr val="accent2">
                <a:lumMod val="60000"/>
              </a:schemeClr>
            </a:solidFill>
            <a:ln>
              <a:noFill/>
            </a:ln>
            <a:effectLst/>
          </c:spPr>
          <c:invertIfNegative val="0"/>
          <c:cat>
            <c:strRef>
              <c:f>'expenditure pattern '!$A$4:$A$7</c:f>
              <c:strCache>
                <c:ptCount val="3"/>
                <c:pt idx="0">
                  <c:v>Bangalore</c:v>
                </c:pt>
                <c:pt idx="1">
                  <c:v>Chennai</c:v>
                </c:pt>
                <c:pt idx="2">
                  <c:v>mumbai</c:v>
                </c:pt>
              </c:strCache>
            </c:strRef>
          </c:cat>
          <c:val>
            <c:numRef>
              <c:f>'expenditure pattern '!$I$4:$I$7</c:f>
              <c:numCache>
                <c:formatCode>General</c:formatCode>
                <c:ptCount val="3"/>
                <c:pt idx="0">
                  <c:v>1107726</c:v>
                </c:pt>
                <c:pt idx="1">
                  <c:v>2050791</c:v>
                </c:pt>
                <c:pt idx="2">
                  <c:v>998612</c:v>
                </c:pt>
              </c:numCache>
            </c:numRef>
          </c:val>
          <c:extLst>
            <c:ext xmlns:c16="http://schemas.microsoft.com/office/drawing/2014/chart" uri="{C3380CC4-5D6E-409C-BE32-E72D297353CC}">
              <c16:uniqueId val="{00000007-13AC-48AD-A4F8-B2EED2931648}"/>
            </c:ext>
          </c:extLst>
        </c:ser>
        <c:ser>
          <c:idx val="8"/>
          <c:order val="8"/>
          <c:tx>
            <c:strRef>
              <c:f>'expenditure pattern '!$J$3</c:f>
              <c:strCache>
                <c:ptCount val="1"/>
                <c:pt idx="0">
                  <c:v>Sum of Housing and water Expenditure</c:v>
                </c:pt>
              </c:strCache>
            </c:strRef>
          </c:tx>
          <c:spPr>
            <a:solidFill>
              <a:schemeClr val="accent3">
                <a:lumMod val="60000"/>
              </a:schemeClr>
            </a:solidFill>
            <a:ln>
              <a:noFill/>
            </a:ln>
            <a:effectLst/>
          </c:spPr>
          <c:invertIfNegative val="0"/>
          <c:cat>
            <c:strRef>
              <c:f>'expenditure pattern '!$A$4:$A$7</c:f>
              <c:strCache>
                <c:ptCount val="3"/>
                <c:pt idx="0">
                  <c:v>Bangalore</c:v>
                </c:pt>
                <c:pt idx="1">
                  <c:v>Chennai</c:v>
                </c:pt>
                <c:pt idx="2">
                  <c:v>mumbai</c:v>
                </c:pt>
              </c:strCache>
            </c:strRef>
          </c:cat>
          <c:val>
            <c:numRef>
              <c:f>'expenditure pattern '!$J$4:$J$7</c:f>
              <c:numCache>
                <c:formatCode>General</c:formatCode>
                <c:ptCount val="3"/>
                <c:pt idx="0">
                  <c:v>6142614</c:v>
                </c:pt>
                <c:pt idx="1">
                  <c:v>11265306</c:v>
                </c:pt>
                <c:pt idx="2">
                  <c:v>4814610</c:v>
                </c:pt>
              </c:numCache>
            </c:numRef>
          </c:val>
          <c:extLst>
            <c:ext xmlns:c16="http://schemas.microsoft.com/office/drawing/2014/chart" uri="{C3380CC4-5D6E-409C-BE32-E72D297353CC}">
              <c16:uniqueId val="{00000008-13AC-48AD-A4F8-B2EED2931648}"/>
            </c:ext>
          </c:extLst>
        </c:ser>
        <c:dLbls>
          <c:showLegendKey val="0"/>
          <c:showVal val="0"/>
          <c:showCatName val="0"/>
          <c:showSerName val="0"/>
          <c:showPercent val="0"/>
          <c:showBubbleSize val="0"/>
        </c:dLbls>
        <c:gapWidth val="150"/>
        <c:overlap val="100"/>
        <c:axId val="931601712"/>
        <c:axId val="931602192"/>
      </c:barChart>
      <c:catAx>
        <c:axId val="93160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602192"/>
        <c:crosses val="autoZero"/>
        <c:auto val="1"/>
        <c:lblAlgn val="ctr"/>
        <c:lblOffset val="100"/>
        <c:noMultiLvlLbl val="0"/>
      </c:catAx>
      <c:valAx>
        <c:axId val="93160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6017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6500039688709317"/>
          <c:y val="9.509562806892996E-2"/>
          <c:w val="0.33333333333333331"/>
          <c:h val="0.887729871280027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new.xlsx]personal lives of heads!PivotTable3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lumMod val="75000"/>
              </a:schemeClr>
            </a:solidFill>
            <a:round/>
          </a:ln>
          <a:effectLst/>
        </c:spPr>
        <c:marker>
          <c:symbol val="none"/>
        </c:marker>
      </c:pivotFmt>
      <c:pivotFmt>
        <c:idx val="2"/>
        <c:spPr>
          <a:ln w="28575" cap="rnd">
            <a:solidFill>
              <a:schemeClr val="bg2">
                <a:lumMod val="50000"/>
              </a:schemeClr>
            </a:solidFill>
            <a:round/>
          </a:ln>
          <a:effectLst/>
        </c:spPr>
        <c:marker>
          <c:symbol val="none"/>
        </c:marker>
      </c:pivotFmt>
      <c:pivotFmt>
        <c:idx val="3"/>
        <c:spPr>
          <a:ln w="28575" cap="rnd">
            <a:solidFill>
              <a:srgbClr val="FFC000"/>
            </a:solidFill>
            <a:round/>
          </a:ln>
          <a:effectLst/>
        </c:spPr>
        <c:marker>
          <c:symbol val="none"/>
        </c:marker>
      </c:pivotFmt>
      <c:pivotFmt>
        <c:idx val="4"/>
        <c:spPr>
          <a:ln w="28575" cap="rnd">
            <a:solidFill>
              <a:srgbClr val="00B050"/>
            </a:solidFill>
            <a:round/>
          </a:ln>
          <a:effectLst/>
        </c:spPr>
        <c:marker>
          <c:symbol val="none"/>
        </c:marker>
      </c:pivotFmt>
    </c:pivotFmts>
    <c:plotArea>
      <c:layout/>
      <c:lineChart>
        <c:grouping val="stacked"/>
        <c:varyColors val="0"/>
        <c:ser>
          <c:idx val="0"/>
          <c:order val="0"/>
          <c:tx>
            <c:strRef>
              <c:f>'personal lives of heads'!$B$3</c:f>
              <c:strCache>
                <c:ptCount val="1"/>
                <c:pt idx="0">
                  <c:v>Total</c:v>
                </c:pt>
              </c:strCache>
            </c:strRef>
          </c:tx>
          <c:spPr>
            <a:ln w="28575" cap="rnd">
              <a:solidFill>
                <a:schemeClr val="bg2">
                  <a:lumMod val="50000"/>
                </a:schemeClr>
              </a:solidFill>
              <a:round/>
            </a:ln>
            <a:effectLst/>
          </c:spPr>
          <c:marker>
            <c:symbol val="none"/>
          </c:marker>
          <c:dPt>
            <c:idx val="1"/>
            <c:marker>
              <c:symbol val="none"/>
            </c:marker>
            <c:bubble3D val="0"/>
            <c:spPr>
              <a:ln w="28575" cap="rnd">
                <a:solidFill>
                  <a:srgbClr val="00B050"/>
                </a:solidFill>
                <a:round/>
              </a:ln>
              <a:effectLst/>
            </c:spPr>
            <c:extLst>
              <c:ext xmlns:c16="http://schemas.microsoft.com/office/drawing/2014/chart" uri="{C3380CC4-5D6E-409C-BE32-E72D297353CC}">
                <c16:uniqueId val="{00000005-BB2F-4110-B467-A86706544F9D}"/>
              </c:ext>
            </c:extLst>
          </c:dPt>
          <c:dPt>
            <c:idx val="2"/>
            <c:marker>
              <c:symbol val="none"/>
            </c:marker>
            <c:bubble3D val="0"/>
            <c:spPr>
              <a:ln w="28575" cap="rnd">
                <a:solidFill>
                  <a:srgbClr val="FFC000"/>
                </a:solidFill>
                <a:round/>
              </a:ln>
              <a:effectLst/>
            </c:spPr>
            <c:extLst>
              <c:ext xmlns:c16="http://schemas.microsoft.com/office/drawing/2014/chart" uri="{C3380CC4-5D6E-409C-BE32-E72D297353CC}">
                <c16:uniqueId val="{00000004-BB2F-4110-B467-A86706544F9D}"/>
              </c:ext>
            </c:extLst>
          </c:dPt>
          <c:dPt>
            <c:idx val="3"/>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2-BB2F-4110-B467-A86706544F9D}"/>
              </c:ext>
            </c:extLst>
          </c:dPt>
          <c:dPt>
            <c:idx val="4"/>
            <c:marker>
              <c:symbol val="none"/>
            </c:marker>
            <c:bubble3D val="0"/>
            <c:spPr>
              <a:ln w="28575" cap="rnd">
                <a:solidFill>
                  <a:schemeClr val="bg2">
                    <a:lumMod val="50000"/>
                  </a:schemeClr>
                </a:solidFill>
                <a:round/>
              </a:ln>
              <a:effectLst/>
            </c:spPr>
            <c:extLst>
              <c:ext xmlns:c16="http://schemas.microsoft.com/office/drawing/2014/chart" uri="{C3380CC4-5D6E-409C-BE32-E72D297353CC}">
                <c16:uniqueId val="{00000003-BB2F-4110-B467-A86706544F9D}"/>
              </c:ext>
            </c:extLst>
          </c:dPt>
          <c:cat>
            <c:strRef>
              <c:f>'personal lives of heads'!$A$4:$A$9</c:f>
              <c:strCache>
                <c:ptCount val="5"/>
                <c:pt idx="0">
                  <c:v>Annulled</c:v>
                </c:pt>
                <c:pt idx="1">
                  <c:v>Divorced/Separated</c:v>
                </c:pt>
                <c:pt idx="2">
                  <c:v>Married</c:v>
                </c:pt>
                <c:pt idx="3">
                  <c:v>Single</c:v>
                </c:pt>
                <c:pt idx="4">
                  <c:v>Widowed</c:v>
                </c:pt>
              </c:strCache>
            </c:strRef>
          </c:cat>
          <c:val>
            <c:numRef>
              <c:f>'personal lives of heads'!$B$4:$B$9</c:f>
              <c:numCache>
                <c:formatCode>General</c:formatCode>
                <c:ptCount val="5"/>
                <c:pt idx="0">
                  <c:v>2</c:v>
                </c:pt>
                <c:pt idx="1">
                  <c:v>24</c:v>
                </c:pt>
                <c:pt idx="2">
                  <c:v>595</c:v>
                </c:pt>
                <c:pt idx="3">
                  <c:v>37</c:v>
                </c:pt>
                <c:pt idx="4">
                  <c:v>142</c:v>
                </c:pt>
              </c:numCache>
            </c:numRef>
          </c:val>
          <c:smooth val="0"/>
          <c:extLst>
            <c:ext xmlns:c16="http://schemas.microsoft.com/office/drawing/2014/chart" uri="{C3380CC4-5D6E-409C-BE32-E72D297353CC}">
              <c16:uniqueId val="{00000000-BB2F-4110-B467-A86706544F9D}"/>
            </c:ext>
          </c:extLst>
        </c:ser>
        <c:dLbls>
          <c:showLegendKey val="0"/>
          <c:showVal val="0"/>
          <c:showCatName val="0"/>
          <c:showSerName val="0"/>
          <c:showPercent val="0"/>
          <c:showBubbleSize val="0"/>
        </c:dLbls>
        <c:smooth val="0"/>
        <c:axId val="931615632"/>
        <c:axId val="931616112"/>
      </c:lineChart>
      <c:catAx>
        <c:axId val="93161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616112"/>
        <c:crosses val="autoZero"/>
        <c:auto val="1"/>
        <c:lblAlgn val="ctr"/>
        <c:lblOffset val="100"/>
        <c:noMultiLvlLbl val="0"/>
      </c:catAx>
      <c:valAx>
        <c:axId val="931616112"/>
        <c:scaling>
          <c:orientation val="minMax"/>
        </c:scaling>
        <c:delete val="0"/>
        <c:axPos val="l"/>
        <c:majorGridlines>
          <c:spPr>
            <a:ln w="9525" cap="flat" cmpd="sng" algn="ctr">
              <a:solidFill>
                <a:schemeClr val="tx1">
                  <a:lumMod val="95000"/>
                  <a:lumOff val="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6156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new.xlsx]class of workers!PivotTable4</c:name>
    <c:fmtId val="26"/>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rgbClr val="7030A0"/>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'class of workers'!$B$3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E65-475F-936B-41518CD4C01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E65-475F-936B-41518CD4C01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E65-475F-936B-41518CD4C01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E65-475F-936B-41518CD4C01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E65-475F-936B-41518CD4C014}"/>
              </c:ext>
            </c:extLst>
          </c:dPt>
          <c:dPt>
            <c:idx val="5"/>
            <c:bubble3D val="0"/>
            <c:spPr>
              <a:solidFill>
                <a:srgbClr val="7030A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7E65-475F-936B-41518CD4C01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7E65-475F-936B-41518CD4C014}"/>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7E65-475F-936B-41518CD4C01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'class of workers'!$A$4:$A$12</c:f>
              <c:strCache>
                <c:ptCount val="8"/>
                <c:pt idx="0">
                  <c:v>Employer in own family-operated farm or business</c:v>
                </c:pt>
                <c:pt idx="1">
                  <c:v>NA</c:v>
                </c:pt>
                <c:pt idx="2">
                  <c:v>Self-employed wihout any employee</c:v>
                </c:pt>
                <c:pt idx="3">
                  <c:v>Worked for government/government corporation</c:v>
                </c:pt>
                <c:pt idx="4">
                  <c:v>Worked for private establishment</c:v>
                </c:pt>
                <c:pt idx="5">
                  <c:v>Worked for private household</c:v>
                </c:pt>
                <c:pt idx="6">
                  <c:v>Worked without pay in own family-operated farm or business</c:v>
                </c:pt>
                <c:pt idx="7">
                  <c:v>(blank)</c:v>
                </c:pt>
              </c:strCache>
            </c:strRef>
          </c:cat>
          <c:val>
            <c:numRef>
              <c:f>'class of workers'!$B$4:$B$12</c:f>
              <c:numCache>
                <c:formatCode>General</c:formatCode>
                <c:ptCount val="8"/>
                <c:pt idx="0">
                  <c:v>59</c:v>
                </c:pt>
                <c:pt idx="1">
                  <c:v>148</c:v>
                </c:pt>
                <c:pt idx="2">
                  <c:v>288</c:v>
                </c:pt>
                <c:pt idx="3">
                  <c:v>70</c:v>
                </c:pt>
                <c:pt idx="4">
                  <c:v>214</c:v>
                </c:pt>
                <c:pt idx="5">
                  <c:v>13</c:v>
                </c:pt>
                <c:pt idx="6">
                  <c:v>8</c:v>
                </c:pt>
              </c:numCache>
            </c:numRef>
          </c:val>
          <c:extLst>
            <c:ext xmlns:c16="http://schemas.microsoft.com/office/drawing/2014/chart" uri="{C3380CC4-5D6E-409C-BE32-E72D297353CC}">
              <c16:uniqueId val="{00000000-0C52-473B-A08F-0011BD4CE7C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new.xlsx]gende ratio in income!PivotTable5</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'gende ratio in income'!$B$3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'gende ratio in income'!$A$4:$A$13</c:f>
              <c:multiLvlStrCache>
                <c:ptCount val="6"/>
                <c:lvl>
                  <c:pt idx="0">
                    <c:v>Female</c:v>
                  </c:pt>
                  <c:pt idx="1">
                    <c:v>Male</c:v>
                  </c:pt>
                  <c:pt idx="2">
                    <c:v>Female</c:v>
                  </c:pt>
                  <c:pt idx="3">
                    <c:v>Male</c:v>
                  </c:pt>
                  <c:pt idx="4">
                    <c:v>Female</c:v>
                  </c:pt>
                  <c:pt idx="5">
                    <c:v>Male</c:v>
                  </c:pt>
                </c:lvl>
                <c:lvl>
                  <c:pt idx="0">
                    <c:v>Enterpreneurial Activities</c:v>
                  </c:pt>
                  <c:pt idx="2">
                    <c:v>Other sources of Income</c:v>
                  </c:pt>
                  <c:pt idx="4">
                    <c:v>Wage/Salaries</c:v>
                  </c:pt>
                </c:lvl>
              </c:multiLvlStrCache>
            </c:multiLvlStrRef>
          </c:cat>
          <c:val>
            <c:numRef>
              <c:f>'gende ratio in income'!$B$4:$B$13</c:f>
              <c:numCache>
                <c:formatCode>General</c:formatCode>
                <c:ptCount val="6"/>
                <c:pt idx="0">
                  <c:v>26</c:v>
                </c:pt>
                <c:pt idx="1">
                  <c:v>156</c:v>
                </c:pt>
                <c:pt idx="2">
                  <c:v>74</c:v>
                </c:pt>
                <c:pt idx="3">
                  <c:v>131</c:v>
                </c:pt>
                <c:pt idx="4">
                  <c:v>59</c:v>
                </c:pt>
                <c:pt idx="5">
                  <c:v>354</c:v>
                </c:pt>
              </c:numCache>
            </c:numRef>
          </c:val>
          <c:smooth val="0"/>
          <c:extLst>
            <c:ext xmlns:c16="http://schemas.microsoft.com/office/drawing/2014/chart" uri="{C3380CC4-5D6E-409C-BE32-E72D297353CC}">
              <c16:uniqueId val="{00000000-D789-455D-B87B-C67A973C8D84}"/>
            </c:ext>
          </c:extLst>
        </c:ser>
        <c:dLbls>
          <c:showLegendKey val="0"/>
          <c:showVal val="0"/>
          <c:showCatName val="0"/>
          <c:showSerName val="0"/>
          <c:showPercent val="0"/>
          <c:showBubbleSize val="0"/>
        </c:dLbls>
        <c:marker val="1"/>
        <c:smooth val="0"/>
        <c:axId val="2052307136"/>
        <c:axId val="2052297536"/>
      </c:lineChart>
      <c:catAx>
        <c:axId val="205230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297536"/>
        <c:crosses val="autoZero"/>
        <c:auto val="1"/>
        <c:lblAlgn val="ctr"/>
        <c:lblOffset val="100"/>
        <c:noMultiLvlLbl val="0"/>
      </c:catAx>
      <c:valAx>
        <c:axId val="205229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0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new.xlsx]gende ratio in income!PivotTable5</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'gende ratio in income'!$B$3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'gende ratio in income'!$A$4:$A$13</c:f>
              <c:multiLvlStrCache>
                <c:ptCount val="6"/>
                <c:lvl>
                  <c:pt idx="0">
                    <c:v>Female</c:v>
                  </c:pt>
                  <c:pt idx="1">
                    <c:v>Male</c:v>
                  </c:pt>
                  <c:pt idx="2">
                    <c:v>Female</c:v>
                  </c:pt>
                  <c:pt idx="3">
                    <c:v>Male</c:v>
                  </c:pt>
                  <c:pt idx="4">
                    <c:v>Female</c:v>
                  </c:pt>
                  <c:pt idx="5">
                    <c:v>Male</c:v>
                  </c:pt>
                </c:lvl>
                <c:lvl>
                  <c:pt idx="0">
                    <c:v>Enterpreneurial Activities</c:v>
                  </c:pt>
                  <c:pt idx="2">
                    <c:v>Other sources of Income</c:v>
                  </c:pt>
                  <c:pt idx="4">
                    <c:v>Wage/Salaries</c:v>
                  </c:pt>
                </c:lvl>
              </c:multiLvlStrCache>
            </c:multiLvlStrRef>
          </c:cat>
          <c:val>
            <c:numRef>
              <c:f>'gende ratio in income'!$B$4:$B$13</c:f>
              <c:numCache>
                <c:formatCode>General</c:formatCode>
                <c:ptCount val="6"/>
                <c:pt idx="0">
                  <c:v>26</c:v>
                </c:pt>
                <c:pt idx="1">
                  <c:v>156</c:v>
                </c:pt>
                <c:pt idx="2">
                  <c:v>74</c:v>
                </c:pt>
                <c:pt idx="3">
                  <c:v>131</c:v>
                </c:pt>
                <c:pt idx="4">
                  <c:v>59</c:v>
                </c:pt>
                <c:pt idx="5">
                  <c:v>354</c:v>
                </c:pt>
              </c:numCache>
            </c:numRef>
          </c:val>
          <c:smooth val="0"/>
          <c:extLst>
            <c:ext xmlns:c16="http://schemas.microsoft.com/office/drawing/2014/chart" uri="{C3380CC4-5D6E-409C-BE32-E72D297353CC}">
              <c16:uniqueId val="{00000000-5776-4F1A-9FDE-9A02A3657F49}"/>
            </c:ext>
          </c:extLst>
        </c:ser>
        <c:dLbls>
          <c:showLegendKey val="0"/>
          <c:showVal val="0"/>
          <c:showCatName val="0"/>
          <c:showSerName val="0"/>
          <c:showPercent val="0"/>
          <c:showBubbleSize val="0"/>
        </c:dLbls>
        <c:marker val="1"/>
        <c:smooth val="0"/>
        <c:axId val="2052307136"/>
        <c:axId val="2052297536"/>
      </c:lineChart>
      <c:catAx>
        <c:axId val="205230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297536"/>
        <c:crosses val="autoZero"/>
        <c:auto val="1"/>
        <c:lblAlgn val="ctr"/>
        <c:lblOffset val="100"/>
        <c:noMultiLvlLbl val="0"/>
      </c:catAx>
      <c:valAx>
        <c:axId val="205229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0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new.xlsx]class of workers!PivotTable4</c:name>
    <c:fmtId val="30"/>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'class of workers'!$B$3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943-456A-A866-97F72800FCF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943-456A-A866-97F72800FCF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4943-456A-A866-97F72800FCFE}"/>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4943-456A-A866-97F72800FCFE}"/>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4943-456A-A866-97F72800FCFE}"/>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4943-456A-A866-97F72800FCFE}"/>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4943-456A-A866-97F72800FCFE}"/>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4943-456A-A866-97F72800FCF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'class of workers'!$A$4:$A$12</c:f>
              <c:strCache>
                <c:ptCount val="8"/>
                <c:pt idx="0">
                  <c:v>Employer in own family-operated farm or business</c:v>
                </c:pt>
                <c:pt idx="1">
                  <c:v>NA</c:v>
                </c:pt>
                <c:pt idx="2">
                  <c:v>Self-employed wihout any employee</c:v>
                </c:pt>
                <c:pt idx="3">
                  <c:v>Worked for government/government corporation</c:v>
                </c:pt>
                <c:pt idx="4">
                  <c:v>Worked for private establishment</c:v>
                </c:pt>
                <c:pt idx="5">
                  <c:v>Worked for private household</c:v>
                </c:pt>
                <c:pt idx="6">
                  <c:v>Worked without pay in own family-operated farm or business</c:v>
                </c:pt>
                <c:pt idx="7">
                  <c:v>(blank)</c:v>
                </c:pt>
              </c:strCache>
            </c:strRef>
          </c:cat>
          <c:val>
            <c:numRef>
              <c:f>'class of workers'!$B$4:$B$12</c:f>
              <c:numCache>
                <c:formatCode>General</c:formatCode>
                <c:ptCount val="8"/>
                <c:pt idx="0">
                  <c:v>59</c:v>
                </c:pt>
                <c:pt idx="1">
                  <c:v>148</c:v>
                </c:pt>
                <c:pt idx="2">
                  <c:v>288</c:v>
                </c:pt>
                <c:pt idx="3">
                  <c:v>70</c:v>
                </c:pt>
                <c:pt idx="4">
                  <c:v>214</c:v>
                </c:pt>
                <c:pt idx="5">
                  <c:v>13</c:v>
                </c:pt>
                <c:pt idx="6">
                  <c:v>8</c:v>
                </c:pt>
              </c:numCache>
            </c:numRef>
          </c:val>
          <c:extLst>
            <c:ext xmlns:c16="http://schemas.microsoft.com/office/drawing/2014/chart" uri="{C3380CC4-5D6E-409C-BE32-E72D297353CC}">
              <c16:uniqueId val="{00000010-4943-456A-A866-97F72800FCF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new.xlsx]personal lives of heads!PivotTable3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75000"/>
              </a:schemeClr>
            </a:solidFill>
            <a:round/>
          </a:ln>
          <a:effectLst/>
        </c:spPr>
        <c:marker>
          <c:symbol val="none"/>
        </c:marker>
      </c:pivotFmt>
      <c:pivotFmt>
        <c:idx val="2"/>
        <c:spPr>
          <a:solidFill>
            <a:schemeClr val="accent1"/>
          </a:solidFill>
          <a:ln w="28575" cap="rnd">
            <a:solidFill>
              <a:schemeClr val="bg2">
                <a:lumMod val="50000"/>
              </a:schemeClr>
            </a:solidFill>
            <a:round/>
          </a:ln>
          <a:effectLst/>
        </c:spPr>
        <c:marker>
          <c:symbol val="none"/>
        </c:marker>
      </c:pivotFmt>
      <c:pivotFmt>
        <c:idx val="3"/>
        <c:spPr>
          <a:solidFill>
            <a:schemeClr val="accent1"/>
          </a:solidFill>
          <a:ln w="28575" cap="rnd">
            <a:solidFill>
              <a:srgbClr val="FFC000"/>
            </a:solidFill>
            <a:round/>
          </a:ln>
          <a:effectLst/>
        </c:spPr>
        <c:marker>
          <c:symbol val="none"/>
        </c:marker>
      </c:pivotFmt>
      <c:pivotFmt>
        <c:idx val="4"/>
        <c:spPr>
          <a:solidFill>
            <a:schemeClr val="accent1"/>
          </a:solidFill>
          <a:ln w="28575" cap="rnd">
            <a:solidFill>
              <a:srgbClr val="00B050"/>
            </a:solidFill>
            <a:round/>
          </a:ln>
          <a:effectLst/>
        </c:spPr>
        <c:marker>
          <c:symbol val="none"/>
        </c:marker>
      </c:pivotFmt>
      <c:pivotFmt>
        <c:idx val="5"/>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pivotFmt>
      <c:pivotFmt>
        <c:idx val="7"/>
        <c:spPr>
          <a:solidFill>
            <a:schemeClr val="accent1"/>
          </a:solidFill>
          <a:ln w="28575" cap="rnd">
            <a:solidFill>
              <a:srgbClr val="FFC000"/>
            </a:solidFill>
            <a:round/>
          </a:ln>
          <a:effectLst/>
        </c:spPr>
        <c:marker>
          <c:symbol val="none"/>
        </c:marker>
      </c:pivotFmt>
      <c:pivotFmt>
        <c:idx val="8"/>
        <c:spPr>
          <a:solidFill>
            <a:schemeClr val="accent1"/>
          </a:solidFill>
          <a:ln w="28575" cap="rnd">
            <a:solidFill>
              <a:schemeClr val="accent1">
                <a:lumMod val="75000"/>
              </a:schemeClr>
            </a:solidFill>
            <a:round/>
          </a:ln>
          <a:effectLst/>
        </c:spPr>
        <c:marker>
          <c:symbol val="none"/>
        </c:marker>
      </c:pivotFmt>
      <c:pivotFmt>
        <c:idx val="9"/>
        <c:spPr>
          <a:solidFill>
            <a:schemeClr val="accent1"/>
          </a:solidFill>
          <a:ln w="28575" cap="rnd">
            <a:solidFill>
              <a:schemeClr val="bg2">
                <a:lumMod val="50000"/>
              </a:schemeClr>
            </a:solidFill>
            <a:round/>
          </a:ln>
          <a:effectLst/>
        </c:spPr>
        <c:marker>
          <c:symbol val="none"/>
        </c:marker>
      </c:pivotFmt>
      <c:pivotFmt>
        <c:idx val="10"/>
        <c:spPr>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50"/>
            </a:solidFill>
            <a:round/>
          </a:ln>
          <a:effectLst/>
        </c:spPr>
        <c:marker>
          <c:symbol val="none"/>
        </c:marker>
      </c:pivotFmt>
      <c:pivotFmt>
        <c:idx val="12"/>
        <c:spPr>
          <a:ln w="28575" cap="rnd">
            <a:solidFill>
              <a:srgbClr val="FFC000"/>
            </a:solidFill>
            <a:round/>
          </a:ln>
          <a:effectLst/>
        </c:spPr>
        <c:marker>
          <c:symbol val="none"/>
        </c:marker>
      </c:pivotFmt>
      <c:pivotFmt>
        <c:idx val="13"/>
        <c:spPr>
          <a:ln w="28575" cap="rnd">
            <a:solidFill>
              <a:schemeClr val="accent1">
                <a:lumMod val="75000"/>
              </a:schemeClr>
            </a:solidFill>
            <a:round/>
          </a:ln>
          <a:effectLst/>
        </c:spPr>
        <c:marker>
          <c:symbol val="none"/>
        </c:marker>
      </c:pivotFmt>
      <c:pivotFmt>
        <c:idx val="14"/>
        <c:spPr>
          <a:ln w="28575" cap="rnd">
            <a:solidFill>
              <a:schemeClr val="bg2">
                <a:lumMod val="50000"/>
              </a:schemeClr>
            </a:solidFill>
            <a:round/>
          </a:ln>
          <a:effectLst/>
        </c:spPr>
        <c:marker>
          <c:symbol val="none"/>
        </c:marker>
      </c:pivotFmt>
    </c:pivotFmts>
    <c:plotArea>
      <c:layout/>
      <c:lineChart>
        <c:grouping val="stacked"/>
        <c:varyColors val="0"/>
        <c:ser>
          <c:idx val="0"/>
          <c:order val="0"/>
          <c:tx>
            <c:strRef>
              <c:f>'personal lives of heads'!$B$3</c:f>
              <c:strCache>
                <c:ptCount val="1"/>
                <c:pt idx="0">
                  <c:v>Total</c:v>
                </c:pt>
              </c:strCache>
            </c:strRef>
          </c:tx>
          <c:spPr>
            <a:ln w="28575" cap="rnd">
              <a:solidFill>
                <a:schemeClr val="bg2">
                  <a:lumMod val="50000"/>
                </a:schemeClr>
              </a:solidFill>
              <a:round/>
            </a:ln>
            <a:effectLst/>
          </c:spPr>
          <c:marker>
            <c:symbol val="none"/>
          </c:marker>
          <c:dPt>
            <c:idx val="1"/>
            <c:marker>
              <c:symbol val="none"/>
            </c:marker>
            <c:bubble3D val="0"/>
            <c:spPr>
              <a:ln w="28575" cap="rnd">
                <a:solidFill>
                  <a:srgbClr val="00B050"/>
                </a:solidFill>
                <a:round/>
              </a:ln>
              <a:effectLst/>
            </c:spPr>
            <c:extLst>
              <c:ext xmlns:c16="http://schemas.microsoft.com/office/drawing/2014/chart" uri="{C3380CC4-5D6E-409C-BE32-E72D297353CC}">
                <c16:uniqueId val="{00000001-DB91-4C5E-92B9-AE9D3DE96C89}"/>
              </c:ext>
            </c:extLst>
          </c:dPt>
          <c:dPt>
            <c:idx val="2"/>
            <c:marker>
              <c:symbol val="none"/>
            </c:marker>
            <c:bubble3D val="0"/>
            <c:spPr>
              <a:ln w="28575" cap="rnd">
                <a:solidFill>
                  <a:srgbClr val="FFC000"/>
                </a:solidFill>
                <a:round/>
              </a:ln>
              <a:effectLst/>
            </c:spPr>
            <c:extLst>
              <c:ext xmlns:c16="http://schemas.microsoft.com/office/drawing/2014/chart" uri="{C3380CC4-5D6E-409C-BE32-E72D297353CC}">
                <c16:uniqueId val="{00000003-DB91-4C5E-92B9-AE9D3DE96C89}"/>
              </c:ext>
            </c:extLst>
          </c:dPt>
          <c:dPt>
            <c:idx val="3"/>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5-DB91-4C5E-92B9-AE9D3DE96C89}"/>
              </c:ext>
            </c:extLst>
          </c:dPt>
          <c:dPt>
            <c:idx val="4"/>
            <c:marker>
              <c:symbol val="none"/>
            </c:marker>
            <c:bubble3D val="0"/>
            <c:spPr>
              <a:ln w="28575" cap="rnd">
                <a:solidFill>
                  <a:schemeClr val="bg2">
                    <a:lumMod val="50000"/>
                  </a:schemeClr>
                </a:solidFill>
                <a:round/>
              </a:ln>
              <a:effectLst/>
            </c:spPr>
            <c:extLst>
              <c:ext xmlns:c16="http://schemas.microsoft.com/office/drawing/2014/chart" uri="{C3380CC4-5D6E-409C-BE32-E72D297353CC}">
                <c16:uniqueId val="{00000006-DB91-4C5E-92B9-AE9D3DE96C89}"/>
              </c:ext>
            </c:extLst>
          </c:dPt>
          <c:cat>
            <c:strRef>
              <c:f>'personal lives of heads'!$A$4:$A$9</c:f>
              <c:strCache>
                <c:ptCount val="5"/>
                <c:pt idx="0">
                  <c:v>Annulled</c:v>
                </c:pt>
                <c:pt idx="1">
                  <c:v>Divorced/Separated</c:v>
                </c:pt>
                <c:pt idx="2">
                  <c:v>Married</c:v>
                </c:pt>
                <c:pt idx="3">
                  <c:v>Single</c:v>
                </c:pt>
                <c:pt idx="4">
                  <c:v>Widowed</c:v>
                </c:pt>
              </c:strCache>
            </c:strRef>
          </c:cat>
          <c:val>
            <c:numRef>
              <c:f>'personal lives of heads'!$B$4:$B$9</c:f>
              <c:numCache>
                <c:formatCode>General</c:formatCode>
                <c:ptCount val="5"/>
                <c:pt idx="0">
                  <c:v>2</c:v>
                </c:pt>
                <c:pt idx="1">
                  <c:v>24</c:v>
                </c:pt>
                <c:pt idx="2">
                  <c:v>595</c:v>
                </c:pt>
                <c:pt idx="3">
                  <c:v>37</c:v>
                </c:pt>
                <c:pt idx="4">
                  <c:v>142</c:v>
                </c:pt>
              </c:numCache>
            </c:numRef>
          </c:val>
          <c:smooth val="0"/>
          <c:extLst>
            <c:ext xmlns:c16="http://schemas.microsoft.com/office/drawing/2014/chart" uri="{C3380CC4-5D6E-409C-BE32-E72D297353CC}">
              <c16:uniqueId val="{00000007-DB91-4C5E-92B9-AE9D3DE96C89}"/>
            </c:ext>
          </c:extLst>
        </c:ser>
        <c:dLbls>
          <c:showLegendKey val="0"/>
          <c:showVal val="0"/>
          <c:showCatName val="0"/>
          <c:showSerName val="0"/>
          <c:showPercent val="0"/>
          <c:showBubbleSize val="0"/>
        </c:dLbls>
        <c:smooth val="0"/>
        <c:axId val="931615632"/>
        <c:axId val="931616112"/>
      </c:lineChart>
      <c:catAx>
        <c:axId val="93161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616112"/>
        <c:crosses val="autoZero"/>
        <c:auto val="1"/>
        <c:lblAlgn val="ctr"/>
        <c:lblOffset val="100"/>
        <c:noMultiLvlLbl val="0"/>
      </c:catAx>
      <c:valAx>
        <c:axId val="931616112"/>
        <c:scaling>
          <c:orientation val="minMax"/>
        </c:scaling>
        <c:delete val="0"/>
        <c:axPos val="l"/>
        <c:majorGridlines>
          <c:spPr>
            <a:ln w="9525" cap="flat" cmpd="sng" algn="ctr">
              <a:solidFill>
                <a:schemeClr val="tx1">
                  <a:lumMod val="95000"/>
                  <a:lumOff val="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6156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7022279807048655"/>
          <c:y val="0.39798623783545045"/>
          <c:w val="0.22977720192951342"/>
          <c:h val="0.284554322068762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new.xlsx]expenditure pattern !PivotTable2</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69203849518809"/>
          <c:y val="0.15638670166229221"/>
          <c:w val="0.47686351706036745"/>
          <c:h val="0.65853091280256637"/>
        </c:manualLayout>
      </c:layout>
      <c:barChart>
        <c:barDir val="col"/>
        <c:grouping val="stacked"/>
        <c:varyColors val="0"/>
        <c:ser>
          <c:idx val="0"/>
          <c:order val="0"/>
          <c:tx>
            <c:strRef>
              <c:f>'expenditure pattern '!$B$3</c:f>
              <c:strCache>
                <c:ptCount val="1"/>
                <c:pt idx="0">
                  <c:v>Sum of Bread and Cereals Expenditure</c:v>
                </c:pt>
              </c:strCache>
            </c:strRef>
          </c:tx>
          <c:spPr>
            <a:solidFill>
              <a:schemeClr val="accent1"/>
            </a:solidFill>
            <a:ln>
              <a:noFill/>
            </a:ln>
            <a:effectLst/>
          </c:spPr>
          <c:invertIfNegative val="0"/>
          <c:cat>
            <c:strRef>
              <c:f>'expenditure pattern '!$A$4:$A$7</c:f>
              <c:strCache>
                <c:ptCount val="3"/>
                <c:pt idx="0">
                  <c:v>Bangalore</c:v>
                </c:pt>
                <c:pt idx="1">
                  <c:v>Chennai</c:v>
                </c:pt>
                <c:pt idx="2">
                  <c:v>mumbai</c:v>
                </c:pt>
              </c:strCache>
            </c:strRef>
          </c:cat>
          <c:val>
            <c:numRef>
              <c:f>'expenditure pattern '!$B$4:$B$7</c:f>
              <c:numCache>
                <c:formatCode>General</c:formatCode>
                <c:ptCount val="3"/>
                <c:pt idx="0">
                  <c:v>9344117</c:v>
                </c:pt>
                <c:pt idx="1">
                  <c:v>8265937</c:v>
                </c:pt>
                <c:pt idx="2">
                  <c:v>5907236</c:v>
                </c:pt>
              </c:numCache>
            </c:numRef>
          </c:val>
          <c:extLst>
            <c:ext xmlns:c16="http://schemas.microsoft.com/office/drawing/2014/chart" uri="{C3380CC4-5D6E-409C-BE32-E72D297353CC}">
              <c16:uniqueId val="{00000000-4AA0-44FE-A586-44FF232AC847}"/>
            </c:ext>
          </c:extLst>
        </c:ser>
        <c:ser>
          <c:idx val="1"/>
          <c:order val="1"/>
          <c:tx>
            <c:strRef>
              <c:f>'expenditure pattern '!$C$3</c:f>
              <c:strCache>
                <c:ptCount val="1"/>
                <c:pt idx="0">
                  <c:v>Sum of Total Rice Expenditure</c:v>
                </c:pt>
              </c:strCache>
            </c:strRef>
          </c:tx>
          <c:spPr>
            <a:solidFill>
              <a:schemeClr val="accent2"/>
            </a:solidFill>
            <a:ln>
              <a:noFill/>
            </a:ln>
            <a:effectLst/>
          </c:spPr>
          <c:invertIfNegative val="0"/>
          <c:cat>
            <c:strRef>
              <c:f>'expenditure pattern '!$A$4:$A$7</c:f>
              <c:strCache>
                <c:ptCount val="3"/>
                <c:pt idx="0">
                  <c:v>Bangalore</c:v>
                </c:pt>
                <c:pt idx="1">
                  <c:v>Chennai</c:v>
                </c:pt>
                <c:pt idx="2">
                  <c:v>mumbai</c:v>
                </c:pt>
              </c:strCache>
            </c:strRef>
          </c:cat>
          <c:val>
            <c:numRef>
              <c:f>'expenditure pattern '!$C$4:$C$7</c:f>
              <c:numCache>
                <c:formatCode>General</c:formatCode>
                <c:ptCount val="3"/>
                <c:pt idx="0">
                  <c:v>7887042</c:v>
                </c:pt>
                <c:pt idx="1">
                  <c:v>6281560</c:v>
                </c:pt>
                <c:pt idx="2">
                  <c:v>4485393</c:v>
                </c:pt>
              </c:numCache>
            </c:numRef>
          </c:val>
          <c:extLst>
            <c:ext xmlns:c16="http://schemas.microsoft.com/office/drawing/2014/chart" uri="{C3380CC4-5D6E-409C-BE32-E72D297353CC}">
              <c16:uniqueId val="{00000001-4AA0-44FE-A586-44FF232AC847}"/>
            </c:ext>
          </c:extLst>
        </c:ser>
        <c:ser>
          <c:idx val="2"/>
          <c:order val="2"/>
          <c:tx>
            <c:strRef>
              <c:f>'expenditure pattern '!$D$3</c:f>
              <c:strCache>
                <c:ptCount val="1"/>
                <c:pt idx="0">
                  <c:v>Sum of Meat Expenditure</c:v>
                </c:pt>
              </c:strCache>
            </c:strRef>
          </c:tx>
          <c:spPr>
            <a:solidFill>
              <a:schemeClr val="accent3"/>
            </a:solidFill>
            <a:ln>
              <a:noFill/>
            </a:ln>
            <a:effectLst/>
          </c:spPr>
          <c:invertIfNegative val="0"/>
          <c:cat>
            <c:strRef>
              <c:f>'expenditure pattern '!$A$4:$A$7</c:f>
              <c:strCache>
                <c:ptCount val="3"/>
                <c:pt idx="0">
                  <c:v>Bangalore</c:v>
                </c:pt>
                <c:pt idx="1">
                  <c:v>Chennai</c:v>
                </c:pt>
                <c:pt idx="2">
                  <c:v>mumbai</c:v>
                </c:pt>
              </c:strCache>
            </c:strRef>
          </c:cat>
          <c:val>
            <c:numRef>
              <c:f>'expenditure pattern '!$D$4:$D$7</c:f>
              <c:numCache>
                <c:formatCode>General</c:formatCode>
                <c:ptCount val="3"/>
                <c:pt idx="0">
                  <c:v>3313367</c:v>
                </c:pt>
                <c:pt idx="1">
                  <c:v>3934151</c:v>
                </c:pt>
                <c:pt idx="2">
                  <c:v>1899140</c:v>
                </c:pt>
              </c:numCache>
            </c:numRef>
          </c:val>
          <c:extLst>
            <c:ext xmlns:c16="http://schemas.microsoft.com/office/drawing/2014/chart" uri="{C3380CC4-5D6E-409C-BE32-E72D297353CC}">
              <c16:uniqueId val="{00000002-4AA0-44FE-A586-44FF232AC847}"/>
            </c:ext>
          </c:extLst>
        </c:ser>
        <c:ser>
          <c:idx val="3"/>
          <c:order val="3"/>
          <c:tx>
            <c:strRef>
              <c:f>'expenditure pattern '!$E$3</c:f>
              <c:strCache>
                <c:ptCount val="1"/>
                <c:pt idx="0">
                  <c:v>Sum of Total Fish and  marine products Expenditure</c:v>
                </c:pt>
              </c:strCache>
            </c:strRef>
          </c:tx>
          <c:spPr>
            <a:solidFill>
              <a:schemeClr val="accent4"/>
            </a:solidFill>
            <a:ln>
              <a:noFill/>
            </a:ln>
            <a:effectLst/>
          </c:spPr>
          <c:invertIfNegative val="0"/>
          <c:cat>
            <c:strRef>
              <c:f>'expenditure pattern '!$A$4:$A$7</c:f>
              <c:strCache>
                <c:ptCount val="3"/>
                <c:pt idx="0">
                  <c:v>Bangalore</c:v>
                </c:pt>
                <c:pt idx="1">
                  <c:v>Chennai</c:v>
                </c:pt>
                <c:pt idx="2">
                  <c:v>mumbai</c:v>
                </c:pt>
              </c:strCache>
            </c:strRef>
          </c:cat>
          <c:val>
            <c:numRef>
              <c:f>'expenditure pattern '!$E$4:$E$7</c:f>
              <c:numCache>
                <c:formatCode>General</c:formatCode>
                <c:ptCount val="3"/>
                <c:pt idx="0">
                  <c:v>2632998</c:v>
                </c:pt>
                <c:pt idx="1">
                  <c:v>3360180</c:v>
                </c:pt>
                <c:pt idx="2">
                  <c:v>1996069</c:v>
                </c:pt>
              </c:numCache>
            </c:numRef>
          </c:val>
          <c:extLst>
            <c:ext xmlns:c16="http://schemas.microsoft.com/office/drawing/2014/chart" uri="{C3380CC4-5D6E-409C-BE32-E72D297353CC}">
              <c16:uniqueId val="{00000003-4AA0-44FE-A586-44FF232AC847}"/>
            </c:ext>
          </c:extLst>
        </c:ser>
        <c:ser>
          <c:idx val="4"/>
          <c:order val="4"/>
          <c:tx>
            <c:strRef>
              <c:f>'expenditure pattern '!$F$3</c:f>
              <c:strCache>
                <c:ptCount val="1"/>
                <c:pt idx="0">
                  <c:v>Sum of Fruit Expenditure</c:v>
                </c:pt>
              </c:strCache>
            </c:strRef>
          </c:tx>
          <c:spPr>
            <a:solidFill>
              <a:schemeClr val="accent5"/>
            </a:solidFill>
            <a:ln>
              <a:noFill/>
            </a:ln>
            <a:effectLst/>
          </c:spPr>
          <c:invertIfNegative val="0"/>
          <c:cat>
            <c:strRef>
              <c:f>'expenditure pattern '!$A$4:$A$7</c:f>
              <c:strCache>
                <c:ptCount val="3"/>
                <c:pt idx="0">
                  <c:v>Bangalore</c:v>
                </c:pt>
                <c:pt idx="1">
                  <c:v>Chennai</c:v>
                </c:pt>
                <c:pt idx="2">
                  <c:v>mumbai</c:v>
                </c:pt>
              </c:strCache>
            </c:strRef>
          </c:cat>
          <c:val>
            <c:numRef>
              <c:f>'expenditure pattern '!$F$4:$F$7</c:f>
              <c:numCache>
                <c:formatCode>General</c:formatCode>
                <c:ptCount val="3"/>
                <c:pt idx="0">
                  <c:v>545123</c:v>
                </c:pt>
                <c:pt idx="1">
                  <c:v>664032</c:v>
                </c:pt>
                <c:pt idx="2">
                  <c:v>373334</c:v>
                </c:pt>
              </c:numCache>
            </c:numRef>
          </c:val>
          <c:extLst>
            <c:ext xmlns:c16="http://schemas.microsoft.com/office/drawing/2014/chart" uri="{C3380CC4-5D6E-409C-BE32-E72D297353CC}">
              <c16:uniqueId val="{00000004-4AA0-44FE-A586-44FF232AC847}"/>
            </c:ext>
          </c:extLst>
        </c:ser>
        <c:ser>
          <c:idx val="5"/>
          <c:order val="5"/>
          <c:tx>
            <c:strRef>
              <c:f>'expenditure pattern '!$G$3</c:f>
              <c:strCache>
                <c:ptCount val="1"/>
                <c:pt idx="0">
                  <c:v>Sum of Vegetables Expenditure</c:v>
                </c:pt>
              </c:strCache>
            </c:strRef>
          </c:tx>
          <c:spPr>
            <a:solidFill>
              <a:schemeClr val="accent6"/>
            </a:solidFill>
            <a:ln>
              <a:noFill/>
            </a:ln>
            <a:effectLst/>
          </c:spPr>
          <c:invertIfNegative val="0"/>
          <c:cat>
            <c:strRef>
              <c:f>'expenditure pattern '!$A$4:$A$7</c:f>
              <c:strCache>
                <c:ptCount val="3"/>
                <c:pt idx="0">
                  <c:v>Bangalore</c:v>
                </c:pt>
                <c:pt idx="1">
                  <c:v>Chennai</c:v>
                </c:pt>
                <c:pt idx="2">
                  <c:v>mumbai</c:v>
                </c:pt>
              </c:strCache>
            </c:strRef>
          </c:cat>
          <c:val>
            <c:numRef>
              <c:f>'expenditure pattern '!$G$4:$G$7</c:f>
              <c:numCache>
                <c:formatCode>General</c:formatCode>
                <c:ptCount val="3"/>
                <c:pt idx="0">
                  <c:v>1880460</c:v>
                </c:pt>
                <c:pt idx="1">
                  <c:v>1396735</c:v>
                </c:pt>
                <c:pt idx="2">
                  <c:v>909686</c:v>
                </c:pt>
              </c:numCache>
            </c:numRef>
          </c:val>
          <c:extLst>
            <c:ext xmlns:c16="http://schemas.microsoft.com/office/drawing/2014/chart" uri="{C3380CC4-5D6E-409C-BE32-E72D297353CC}">
              <c16:uniqueId val="{00000005-4AA0-44FE-A586-44FF232AC847}"/>
            </c:ext>
          </c:extLst>
        </c:ser>
        <c:ser>
          <c:idx val="6"/>
          <c:order val="6"/>
          <c:tx>
            <c:strRef>
              <c:f>'expenditure pattern '!$H$3</c:f>
              <c:strCache>
                <c:ptCount val="1"/>
                <c:pt idx="0">
                  <c:v>Sum of Restaurant and hotels Expenditure</c:v>
                </c:pt>
              </c:strCache>
            </c:strRef>
          </c:tx>
          <c:spPr>
            <a:solidFill>
              <a:schemeClr val="accent1">
                <a:lumMod val="60000"/>
              </a:schemeClr>
            </a:solidFill>
            <a:ln>
              <a:noFill/>
            </a:ln>
            <a:effectLst/>
          </c:spPr>
          <c:invertIfNegative val="0"/>
          <c:cat>
            <c:strRef>
              <c:f>'expenditure pattern '!$A$4:$A$7</c:f>
              <c:strCache>
                <c:ptCount val="3"/>
                <c:pt idx="0">
                  <c:v>Bangalore</c:v>
                </c:pt>
                <c:pt idx="1">
                  <c:v>Chennai</c:v>
                </c:pt>
                <c:pt idx="2">
                  <c:v>mumbai</c:v>
                </c:pt>
              </c:strCache>
            </c:strRef>
          </c:cat>
          <c:val>
            <c:numRef>
              <c:f>'expenditure pattern '!$H$4:$H$7</c:f>
              <c:numCache>
                <c:formatCode>General</c:formatCode>
                <c:ptCount val="3"/>
                <c:pt idx="0">
                  <c:v>1545742</c:v>
                </c:pt>
                <c:pt idx="1">
                  <c:v>3030587</c:v>
                </c:pt>
                <c:pt idx="2">
                  <c:v>1619366</c:v>
                </c:pt>
              </c:numCache>
            </c:numRef>
          </c:val>
          <c:extLst>
            <c:ext xmlns:c16="http://schemas.microsoft.com/office/drawing/2014/chart" uri="{C3380CC4-5D6E-409C-BE32-E72D297353CC}">
              <c16:uniqueId val="{00000006-4AA0-44FE-A586-44FF232AC847}"/>
            </c:ext>
          </c:extLst>
        </c:ser>
        <c:ser>
          <c:idx val="7"/>
          <c:order val="7"/>
          <c:tx>
            <c:strRef>
              <c:f>'expenditure pattern '!$I$3</c:f>
              <c:strCache>
                <c:ptCount val="1"/>
                <c:pt idx="0">
                  <c:v>Sum of Clothing, Footwear and Other Wear Expenditure</c:v>
                </c:pt>
              </c:strCache>
            </c:strRef>
          </c:tx>
          <c:spPr>
            <a:solidFill>
              <a:schemeClr val="accent2">
                <a:lumMod val="60000"/>
              </a:schemeClr>
            </a:solidFill>
            <a:ln>
              <a:noFill/>
            </a:ln>
            <a:effectLst/>
          </c:spPr>
          <c:invertIfNegative val="0"/>
          <c:cat>
            <c:strRef>
              <c:f>'expenditure pattern '!$A$4:$A$7</c:f>
              <c:strCache>
                <c:ptCount val="3"/>
                <c:pt idx="0">
                  <c:v>Bangalore</c:v>
                </c:pt>
                <c:pt idx="1">
                  <c:v>Chennai</c:v>
                </c:pt>
                <c:pt idx="2">
                  <c:v>mumbai</c:v>
                </c:pt>
              </c:strCache>
            </c:strRef>
          </c:cat>
          <c:val>
            <c:numRef>
              <c:f>'expenditure pattern '!$I$4:$I$7</c:f>
              <c:numCache>
                <c:formatCode>General</c:formatCode>
                <c:ptCount val="3"/>
                <c:pt idx="0">
                  <c:v>1107726</c:v>
                </c:pt>
                <c:pt idx="1">
                  <c:v>2050791</c:v>
                </c:pt>
                <c:pt idx="2">
                  <c:v>998612</c:v>
                </c:pt>
              </c:numCache>
            </c:numRef>
          </c:val>
          <c:extLst>
            <c:ext xmlns:c16="http://schemas.microsoft.com/office/drawing/2014/chart" uri="{C3380CC4-5D6E-409C-BE32-E72D297353CC}">
              <c16:uniqueId val="{00000007-4AA0-44FE-A586-44FF232AC847}"/>
            </c:ext>
          </c:extLst>
        </c:ser>
        <c:ser>
          <c:idx val="8"/>
          <c:order val="8"/>
          <c:tx>
            <c:strRef>
              <c:f>'expenditure pattern '!$J$3</c:f>
              <c:strCache>
                <c:ptCount val="1"/>
                <c:pt idx="0">
                  <c:v>Sum of Housing and water Expenditure</c:v>
                </c:pt>
              </c:strCache>
            </c:strRef>
          </c:tx>
          <c:spPr>
            <a:solidFill>
              <a:schemeClr val="accent3">
                <a:lumMod val="60000"/>
              </a:schemeClr>
            </a:solidFill>
            <a:ln>
              <a:noFill/>
            </a:ln>
            <a:effectLst/>
          </c:spPr>
          <c:invertIfNegative val="0"/>
          <c:cat>
            <c:strRef>
              <c:f>'expenditure pattern '!$A$4:$A$7</c:f>
              <c:strCache>
                <c:ptCount val="3"/>
                <c:pt idx="0">
                  <c:v>Bangalore</c:v>
                </c:pt>
                <c:pt idx="1">
                  <c:v>Chennai</c:v>
                </c:pt>
                <c:pt idx="2">
                  <c:v>mumbai</c:v>
                </c:pt>
              </c:strCache>
            </c:strRef>
          </c:cat>
          <c:val>
            <c:numRef>
              <c:f>'expenditure pattern '!$J$4:$J$7</c:f>
              <c:numCache>
                <c:formatCode>General</c:formatCode>
                <c:ptCount val="3"/>
                <c:pt idx="0">
                  <c:v>6142614</c:v>
                </c:pt>
                <c:pt idx="1">
                  <c:v>11265306</c:v>
                </c:pt>
                <c:pt idx="2">
                  <c:v>4814610</c:v>
                </c:pt>
              </c:numCache>
            </c:numRef>
          </c:val>
          <c:extLst>
            <c:ext xmlns:c16="http://schemas.microsoft.com/office/drawing/2014/chart" uri="{C3380CC4-5D6E-409C-BE32-E72D297353CC}">
              <c16:uniqueId val="{00000008-4AA0-44FE-A586-44FF232AC847}"/>
            </c:ext>
          </c:extLst>
        </c:ser>
        <c:dLbls>
          <c:showLegendKey val="0"/>
          <c:showVal val="0"/>
          <c:showCatName val="0"/>
          <c:showSerName val="0"/>
          <c:showPercent val="0"/>
          <c:showBubbleSize val="0"/>
        </c:dLbls>
        <c:gapWidth val="150"/>
        <c:overlap val="100"/>
        <c:axId val="931601712"/>
        <c:axId val="931602192"/>
      </c:barChart>
      <c:catAx>
        <c:axId val="93160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602192"/>
        <c:crosses val="autoZero"/>
        <c:auto val="1"/>
        <c:lblAlgn val="ctr"/>
        <c:lblOffset val="100"/>
        <c:noMultiLvlLbl val="0"/>
      </c:catAx>
      <c:valAx>
        <c:axId val="93160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6017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66207254053417097"/>
          <c:y val="9.9770560306969916E-2"/>
          <c:w val="0.33333333333333331"/>
          <c:h val="0.887729871280027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new.xlsx]sources of income !PivotTable1</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0031446540880505E-2"/>
              <c:y val="-6.1239458639771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4528301886792455E-3"/>
              <c:y val="-3.9247627034368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1352201257861634E-2"/>
              <c:y val="-5.4956078181085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955974842767297E-3"/>
              <c:y val="2.67278677818430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0031446540880505E-2"/>
              <c:y val="-6.1239458639771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955974842767297E-3"/>
              <c:y val="2.67278677818430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1352201257861634E-2"/>
              <c:y val="-5.4956078181085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4528301886792455E-3"/>
              <c:y val="-3.9247627034368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0031446540880505E-2"/>
              <c:y val="-6.1239458639771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955974842767297E-3"/>
              <c:y val="2.67278677818430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1352201257861634E-2"/>
              <c:y val="-5.4956078181085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4528301886792455E-3"/>
              <c:y val="-3.9247627034368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'sources of income '!$B$3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FCCD-4EB0-A0C6-9E237D09096D}"/>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FCCD-4EB0-A0C6-9E237D09096D}"/>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FCCD-4EB0-A0C6-9E237D09096D}"/>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FCCD-4EB0-A0C6-9E237D09096D}"/>
              </c:ext>
            </c:extLst>
          </c:dPt>
          <c:dLbls>
            <c:dLbl>
              <c:idx val="2"/>
              <c:layout>
                <c:manualLayout>
                  <c:x val="-4.0031446540880505E-2"/>
                  <c:y val="-6.123945863977182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CCD-4EB0-A0C6-9E237D09096D}"/>
                </c:ext>
              </c:extLst>
            </c:dLbl>
            <c:dLbl>
              <c:idx val="5"/>
              <c:layout>
                <c:manualLayout>
                  <c:x val="-2.2955974842767297E-3"/>
                  <c:y val="2.672786778184300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CCD-4EB0-A0C6-9E237D09096D}"/>
                </c:ext>
              </c:extLst>
            </c:dLbl>
            <c:dLbl>
              <c:idx val="6"/>
              <c:layout>
                <c:manualLayout>
                  <c:x val="-8.1352201257861634E-2"/>
                  <c:y val="-5.49560781810850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CCD-4EB0-A0C6-9E237D09096D}"/>
                </c:ext>
              </c:extLst>
            </c:dLbl>
            <c:dLbl>
              <c:idx val="8"/>
              <c:layout>
                <c:manualLayout>
                  <c:x val="-7.4528301886792455E-3"/>
                  <c:y val="-3.92476270343681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CCD-4EB0-A0C6-9E237D0909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'sources of income '!$A$4:$A$16</c:f>
              <c:multiLvlStrCache>
                <c:ptCount val="9"/>
                <c:lvl>
                  <c:pt idx="0">
                    <c:v>Bangalore</c:v>
                  </c:pt>
                  <c:pt idx="1">
                    <c:v>Chennai</c:v>
                  </c:pt>
                  <c:pt idx="2">
                    <c:v>mumbai</c:v>
                  </c:pt>
                  <c:pt idx="3">
                    <c:v>Bangalore</c:v>
                  </c:pt>
                  <c:pt idx="4">
                    <c:v>Chennai</c:v>
                  </c:pt>
                  <c:pt idx="5">
                    <c:v>mumbai</c:v>
                  </c:pt>
                  <c:pt idx="6">
                    <c:v>Bangalore</c:v>
                  </c:pt>
                  <c:pt idx="7">
                    <c:v>Chennai</c:v>
                  </c:pt>
                  <c:pt idx="8">
                    <c:v>mumbai</c:v>
                  </c:pt>
                </c:lvl>
                <c:lvl>
                  <c:pt idx="0">
                    <c:v>Enterpreneurial Activities</c:v>
                  </c:pt>
                  <c:pt idx="3">
                    <c:v>Other sources of Income</c:v>
                  </c:pt>
                  <c:pt idx="6">
                    <c:v>Wage/Salaries</c:v>
                  </c:pt>
                </c:lvl>
              </c:multiLvlStrCache>
            </c:multiLvlStrRef>
          </c:cat>
          <c:val>
            <c:numRef>
              <c:f>'sources of income '!$B$4:$B$16</c:f>
              <c:numCache>
                <c:formatCode>General</c:formatCode>
                <c:ptCount val="9"/>
                <c:pt idx="0">
                  <c:v>13068141</c:v>
                </c:pt>
                <c:pt idx="1">
                  <c:v>10881945</c:v>
                </c:pt>
                <c:pt idx="2">
                  <c:v>6130793</c:v>
                </c:pt>
                <c:pt idx="3">
                  <c:v>13921170</c:v>
                </c:pt>
                <c:pt idx="4">
                  <c:v>19672836</c:v>
                </c:pt>
                <c:pt idx="5">
                  <c:v>9446466</c:v>
                </c:pt>
                <c:pt idx="6">
                  <c:v>24129351</c:v>
                </c:pt>
                <c:pt idx="7">
                  <c:v>40168483</c:v>
                </c:pt>
                <c:pt idx="8">
                  <c:v>20614807</c:v>
                </c:pt>
              </c:numCache>
            </c:numRef>
          </c:val>
          <c:smooth val="0"/>
          <c:extLst>
            <c:ext xmlns:c16="http://schemas.microsoft.com/office/drawing/2014/chart" uri="{C3380CC4-5D6E-409C-BE32-E72D297353CC}">
              <c16:uniqueId val="{00000004-FCCD-4EB0-A0C6-9E237D09096D}"/>
            </c:ext>
          </c:extLst>
        </c:ser>
        <c:dLbls>
          <c:dLblPos val="t"/>
          <c:showLegendKey val="0"/>
          <c:showVal val="1"/>
          <c:showCatName val="0"/>
          <c:showSerName val="0"/>
          <c:showPercent val="0"/>
          <c:showBubbleSize val="0"/>
        </c:dLbls>
        <c:marker val="1"/>
        <c:smooth val="0"/>
        <c:axId val="2041495616"/>
        <c:axId val="2041497056"/>
      </c:lineChart>
      <c:catAx>
        <c:axId val="204149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497056"/>
        <c:crosses val="autoZero"/>
        <c:auto val="1"/>
        <c:lblAlgn val="ctr"/>
        <c:lblOffset val="100"/>
        <c:noMultiLvlLbl val="0"/>
      </c:catAx>
      <c:valAx>
        <c:axId val="20414970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4956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new.xlsx]age group!PivotTable6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610238097920157E-2"/>
          <c:y val="0.24448284613278301"/>
          <c:w val="0.78304890000337946"/>
          <c:h val="0.58446868759725645"/>
        </c:manualLayout>
      </c:layout>
      <c:lineChart>
        <c:grouping val="stacked"/>
        <c:varyColors val="0"/>
        <c:ser>
          <c:idx val="0"/>
          <c:order val="0"/>
          <c:tx>
            <c:strRef>
              <c:f>'age group'!$B$3</c:f>
              <c:strCache>
                <c:ptCount val="1"/>
                <c:pt idx="0">
                  <c:v>Total</c:v>
                </c:pt>
              </c:strCache>
            </c:strRef>
          </c:tx>
          <c:spPr>
            <a:ln w="28575" cap="rnd">
              <a:solidFill>
                <a:schemeClr val="accent1"/>
              </a:solidFill>
              <a:round/>
            </a:ln>
            <a:effectLst/>
          </c:spPr>
          <c:marker>
            <c:symbol val="none"/>
          </c:marker>
          <c:cat>
            <c:strRef>
              <c:f>'age group'!$A$4:$A$78</c:f>
              <c:strCache>
                <c:ptCount val="74"/>
                <c:pt idx="0">
                  <c:v>17</c:v>
                </c:pt>
                <c:pt idx="1">
                  <c:v>18</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pt idx="53">
                  <c:v>71</c:v>
                </c:pt>
                <c:pt idx="54">
                  <c:v>72</c:v>
                </c:pt>
                <c:pt idx="55">
                  <c:v>73</c:v>
                </c:pt>
                <c:pt idx="56">
                  <c:v>74</c:v>
                </c:pt>
                <c:pt idx="57">
                  <c:v>75</c:v>
                </c:pt>
                <c:pt idx="58">
                  <c:v>76</c:v>
                </c:pt>
                <c:pt idx="59">
                  <c:v>77</c:v>
                </c:pt>
                <c:pt idx="60">
                  <c:v>78</c:v>
                </c:pt>
                <c:pt idx="61">
                  <c:v>79</c:v>
                </c:pt>
                <c:pt idx="62">
                  <c:v>80</c:v>
                </c:pt>
                <c:pt idx="63">
                  <c:v>81</c:v>
                </c:pt>
                <c:pt idx="64">
                  <c:v>83</c:v>
                </c:pt>
                <c:pt idx="65">
                  <c:v>84</c:v>
                </c:pt>
                <c:pt idx="66">
                  <c:v>85</c:v>
                </c:pt>
                <c:pt idx="67">
                  <c:v>86</c:v>
                </c:pt>
                <c:pt idx="68">
                  <c:v>87</c:v>
                </c:pt>
                <c:pt idx="69">
                  <c:v>89</c:v>
                </c:pt>
                <c:pt idx="70">
                  <c:v>90</c:v>
                </c:pt>
                <c:pt idx="71">
                  <c:v>96</c:v>
                </c:pt>
                <c:pt idx="72">
                  <c:v>99</c:v>
                </c:pt>
                <c:pt idx="73">
                  <c:v>(blank)</c:v>
                </c:pt>
              </c:strCache>
            </c:strRef>
          </c:cat>
          <c:val>
            <c:numRef>
              <c:f>'age group'!$B$4:$B$78</c:f>
              <c:numCache>
                <c:formatCode>General</c:formatCode>
                <c:ptCount val="74"/>
                <c:pt idx="0">
                  <c:v>1</c:v>
                </c:pt>
                <c:pt idx="1">
                  <c:v>1</c:v>
                </c:pt>
                <c:pt idx="2">
                  <c:v>1</c:v>
                </c:pt>
                <c:pt idx="3">
                  <c:v>2</c:v>
                </c:pt>
                <c:pt idx="4">
                  <c:v>3</c:v>
                </c:pt>
                <c:pt idx="5">
                  <c:v>1</c:v>
                </c:pt>
                <c:pt idx="6">
                  <c:v>2</c:v>
                </c:pt>
                <c:pt idx="7">
                  <c:v>3</c:v>
                </c:pt>
                <c:pt idx="8">
                  <c:v>2</c:v>
                </c:pt>
                <c:pt idx="9">
                  <c:v>2</c:v>
                </c:pt>
                <c:pt idx="10">
                  <c:v>3</c:v>
                </c:pt>
                <c:pt idx="11">
                  <c:v>4</c:v>
                </c:pt>
                <c:pt idx="12">
                  <c:v>7</c:v>
                </c:pt>
                <c:pt idx="13">
                  <c:v>13</c:v>
                </c:pt>
                <c:pt idx="14">
                  <c:v>10</c:v>
                </c:pt>
                <c:pt idx="15">
                  <c:v>9</c:v>
                </c:pt>
                <c:pt idx="16">
                  <c:v>16</c:v>
                </c:pt>
                <c:pt idx="17">
                  <c:v>20</c:v>
                </c:pt>
                <c:pt idx="18">
                  <c:v>13</c:v>
                </c:pt>
                <c:pt idx="19">
                  <c:v>13</c:v>
                </c:pt>
                <c:pt idx="20">
                  <c:v>17</c:v>
                </c:pt>
                <c:pt idx="21">
                  <c:v>19</c:v>
                </c:pt>
                <c:pt idx="22">
                  <c:v>12</c:v>
                </c:pt>
                <c:pt idx="23">
                  <c:v>22</c:v>
                </c:pt>
                <c:pt idx="24">
                  <c:v>25</c:v>
                </c:pt>
                <c:pt idx="25">
                  <c:v>23</c:v>
                </c:pt>
                <c:pt idx="26">
                  <c:v>11</c:v>
                </c:pt>
                <c:pt idx="27">
                  <c:v>22</c:v>
                </c:pt>
                <c:pt idx="28">
                  <c:v>28</c:v>
                </c:pt>
                <c:pt idx="29">
                  <c:v>10</c:v>
                </c:pt>
                <c:pt idx="30">
                  <c:v>21</c:v>
                </c:pt>
                <c:pt idx="31">
                  <c:v>19</c:v>
                </c:pt>
                <c:pt idx="32">
                  <c:v>15</c:v>
                </c:pt>
                <c:pt idx="33">
                  <c:v>19</c:v>
                </c:pt>
                <c:pt idx="34">
                  <c:v>14</c:v>
                </c:pt>
                <c:pt idx="35">
                  <c:v>25</c:v>
                </c:pt>
                <c:pt idx="36">
                  <c:v>25</c:v>
                </c:pt>
                <c:pt idx="37">
                  <c:v>21</c:v>
                </c:pt>
                <c:pt idx="38">
                  <c:v>23</c:v>
                </c:pt>
                <c:pt idx="39">
                  <c:v>16</c:v>
                </c:pt>
                <c:pt idx="40">
                  <c:v>23</c:v>
                </c:pt>
                <c:pt idx="41">
                  <c:v>18</c:v>
                </c:pt>
                <c:pt idx="42">
                  <c:v>21</c:v>
                </c:pt>
                <c:pt idx="43">
                  <c:v>9</c:v>
                </c:pt>
                <c:pt idx="44">
                  <c:v>20</c:v>
                </c:pt>
                <c:pt idx="45">
                  <c:v>23</c:v>
                </c:pt>
                <c:pt idx="46">
                  <c:v>10</c:v>
                </c:pt>
                <c:pt idx="47">
                  <c:v>24</c:v>
                </c:pt>
                <c:pt idx="48">
                  <c:v>13</c:v>
                </c:pt>
                <c:pt idx="49">
                  <c:v>16</c:v>
                </c:pt>
                <c:pt idx="50">
                  <c:v>14</c:v>
                </c:pt>
                <c:pt idx="51">
                  <c:v>8</c:v>
                </c:pt>
                <c:pt idx="52">
                  <c:v>5</c:v>
                </c:pt>
                <c:pt idx="53">
                  <c:v>7</c:v>
                </c:pt>
                <c:pt idx="54">
                  <c:v>8</c:v>
                </c:pt>
                <c:pt idx="55">
                  <c:v>4</c:v>
                </c:pt>
                <c:pt idx="56">
                  <c:v>10</c:v>
                </c:pt>
                <c:pt idx="57">
                  <c:v>9</c:v>
                </c:pt>
                <c:pt idx="58">
                  <c:v>6</c:v>
                </c:pt>
                <c:pt idx="59">
                  <c:v>3</c:v>
                </c:pt>
                <c:pt idx="60">
                  <c:v>10</c:v>
                </c:pt>
                <c:pt idx="61">
                  <c:v>6</c:v>
                </c:pt>
                <c:pt idx="62">
                  <c:v>2</c:v>
                </c:pt>
                <c:pt idx="63">
                  <c:v>2</c:v>
                </c:pt>
                <c:pt idx="64">
                  <c:v>4</c:v>
                </c:pt>
                <c:pt idx="65">
                  <c:v>1</c:v>
                </c:pt>
                <c:pt idx="66">
                  <c:v>4</c:v>
                </c:pt>
                <c:pt idx="67">
                  <c:v>2</c:v>
                </c:pt>
                <c:pt idx="68">
                  <c:v>1</c:v>
                </c:pt>
                <c:pt idx="69">
                  <c:v>1</c:v>
                </c:pt>
                <c:pt idx="70">
                  <c:v>1</c:v>
                </c:pt>
                <c:pt idx="71">
                  <c:v>1</c:v>
                </c:pt>
                <c:pt idx="72">
                  <c:v>1</c:v>
                </c:pt>
              </c:numCache>
            </c:numRef>
          </c:val>
          <c:smooth val="0"/>
          <c:extLst>
            <c:ext xmlns:c16="http://schemas.microsoft.com/office/drawing/2014/chart" uri="{C3380CC4-5D6E-409C-BE32-E72D297353CC}">
              <c16:uniqueId val="{00000000-4EA4-43B1-958E-309E8A730ABF}"/>
            </c:ext>
          </c:extLst>
        </c:ser>
        <c:dLbls>
          <c:showLegendKey val="0"/>
          <c:showVal val="0"/>
          <c:showCatName val="0"/>
          <c:showSerName val="0"/>
          <c:showPercent val="0"/>
          <c:showBubbleSize val="0"/>
        </c:dLbls>
        <c:smooth val="0"/>
        <c:axId val="2052301856"/>
        <c:axId val="2052305696"/>
      </c:lineChart>
      <c:catAx>
        <c:axId val="2052301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05696"/>
        <c:crosses val="autoZero"/>
        <c:auto val="1"/>
        <c:lblAlgn val="ctr"/>
        <c:lblOffset val="100"/>
        <c:noMultiLvlLbl val="0"/>
      </c:catAx>
      <c:valAx>
        <c:axId val="205230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0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new.xlsx]type of family income!PivotTable8</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'type of family income'!$B$3</c:f>
              <c:strCache>
                <c:ptCount val="1"/>
                <c:pt idx="0">
                  <c:v>Total</c:v>
                </c:pt>
              </c:strCache>
            </c:strRef>
          </c:tx>
          <c:spPr>
            <a:solidFill>
              <a:schemeClr val="accent1"/>
            </a:solidFill>
            <a:ln>
              <a:noFill/>
            </a:ln>
            <a:effectLst/>
          </c:spPr>
          <c:invertIfNegative val="0"/>
          <c:cat>
            <c:multiLvlStrRef>
              <c:f>'type of family income'!$A$4:$A$16</c:f>
              <c:multiLvlStrCache>
                <c:ptCount val="9"/>
                <c:lvl>
                  <c:pt idx="0">
                    <c:v>Extended Family</c:v>
                  </c:pt>
                  <c:pt idx="1">
                    <c:v>Single Family</c:v>
                  </c:pt>
                  <c:pt idx="2">
                    <c:v>Two or More Nonrelated Persons/Members</c:v>
                  </c:pt>
                  <c:pt idx="3">
                    <c:v>Extended Family</c:v>
                  </c:pt>
                  <c:pt idx="4">
                    <c:v>Single Family</c:v>
                  </c:pt>
                  <c:pt idx="5">
                    <c:v>Two or More Nonrelated Persons/Members</c:v>
                  </c:pt>
                  <c:pt idx="6">
                    <c:v>Extended Family</c:v>
                  </c:pt>
                  <c:pt idx="7">
                    <c:v>Single Family</c:v>
                  </c:pt>
                  <c:pt idx="8">
                    <c:v>Two or More Nonrelated Persons/Members</c:v>
                  </c:pt>
                </c:lvl>
                <c:lvl>
                  <c:pt idx="0">
                    <c:v>Bangalore</c:v>
                  </c:pt>
                  <c:pt idx="3">
                    <c:v>Chennai</c:v>
                  </c:pt>
                  <c:pt idx="6">
                    <c:v>mumbai</c:v>
                  </c:pt>
                </c:lvl>
              </c:multiLvlStrCache>
            </c:multiLvlStrRef>
          </c:cat>
          <c:val>
            <c:numRef>
              <c:f>'type of family income'!$B$4:$B$16</c:f>
              <c:numCache>
                <c:formatCode>General</c:formatCode>
                <c:ptCount val="9"/>
                <c:pt idx="0">
                  <c:v>20996839</c:v>
                </c:pt>
                <c:pt idx="1">
                  <c:v>29964640</c:v>
                </c:pt>
                <c:pt idx="2">
                  <c:v>157183</c:v>
                </c:pt>
                <c:pt idx="3">
                  <c:v>28744953</c:v>
                </c:pt>
                <c:pt idx="4">
                  <c:v>40439411</c:v>
                </c:pt>
                <c:pt idx="5">
                  <c:v>1538900</c:v>
                </c:pt>
                <c:pt idx="6">
                  <c:v>16341580</c:v>
                </c:pt>
                <c:pt idx="7">
                  <c:v>19649060</c:v>
                </c:pt>
                <c:pt idx="8">
                  <c:v>201426</c:v>
                </c:pt>
              </c:numCache>
            </c:numRef>
          </c:val>
          <c:extLst>
            <c:ext xmlns:c16="http://schemas.microsoft.com/office/drawing/2014/chart" uri="{C3380CC4-5D6E-409C-BE32-E72D297353CC}">
              <c16:uniqueId val="{00000000-1EF7-40B6-8776-1F85300DD0BC}"/>
            </c:ext>
          </c:extLst>
        </c:ser>
        <c:dLbls>
          <c:showLegendKey val="0"/>
          <c:showVal val="0"/>
          <c:showCatName val="0"/>
          <c:showSerName val="0"/>
          <c:showPercent val="0"/>
          <c:showBubbleSize val="0"/>
        </c:dLbls>
        <c:gapWidth val="182"/>
        <c:axId val="2052346016"/>
        <c:axId val="2052346496"/>
      </c:barChart>
      <c:catAx>
        <c:axId val="2052346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46496"/>
        <c:crosses val="autoZero"/>
        <c:auto val="1"/>
        <c:lblAlgn val="ctr"/>
        <c:lblOffset val="100"/>
        <c:noMultiLvlLbl val="0"/>
      </c:catAx>
      <c:valAx>
        <c:axId val="2052346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34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project new.xlsx]gender data!PivotTable1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'gender data'!$B$3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'gender data'!$A$4:$A$13</c:f>
              <c:multiLvlStrCache>
                <c:ptCount val="6"/>
                <c:lvl>
                  <c:pt idx="0">
                    <c:v>Female</c:v>
                  </c:pt>
                  <c:pt idx="1">
                    <c:v>Male</c:v>
                  </c:pt>
                  <c:pt idx="2">
                    <c:v>Female</c:v>
                  </c:pt>
                  <c:pt idx="3">
                    <c:v>Male</c:v>
                  </c:pt>
                  <c:pt idx="4">
                    <c:v>Female</c:v>
                  </c:pt>
                  <c:pt idx="5">
                    <c:v>Male</c:v>
                  </c:pt>
                </c:lvl>
                <c:lvl>
                  <c:pt idx="0">
                    <c:v>Bangalore</c:v>
                  </c:pt>
                  <c:pt idx="2">
                    <c:v>Chennai</c:v>
                  </c:pt>
                  <c:pt idx="4">
                    <c:v>mumbai</c:v>
                  </c:pt>
                </c:lvl>
              </c:multiLvlStrCache>
            </c:multiLvlStrRef>
          </c:cat>
          <c:val>
            <c:numRef>
              <c:f>'gender data'!$B$4:$B$13</c:f>
              <c:numCache>
                <c:formatCode>General</c:formatCode>
                <c:ptCount val="6"/>
                <c:pt idx="0">
                  <c:v>189</c:v>
                </c:pt>
                <c:pt idx="1">
                  <c:v>1074</c:v>
                </c:pt>
                <c:pt idx="2">
                  <c:v>245</c:v>
                </c:pt>
                <c:pt idx="3">
                  <c:v>1142</c:v>
                </c:pt>
                <c:pt idx="4">
                  <c:v>169</c:v>
                </c:pt>
                <c:pt idx="5">
                  <c:v>868</c:v>
                </c:pt>
              </c:numCache>
            </c:numRef>
          </c:val>
          <c:smooth val="0"/>
          <c:extLst>
            <c:ext xmlns:c16="http://schemas.microsoft.com/office/drawing/2014/chart" uri="{C3380CC4-5D6E-409C-BE32-E72D297353CC}">
              <c16:uniqueId val="{00000001-44A6-4DF6-A190-D8E36F64E697}"/>
            </c:ext>
          </c:extLst>
        </c:ser>
        <c:dLbls>
          <c:showLegendKey val="0"/>
          <c:showVal val="0"/>
          <c:showCatName val="0"/>
          <c:showSerName val="0"/>
          <c:showPercent val="0"/>
          <c:showBubbleSize val="0"/>
        </c:dLbls>
        <c:marker val="1"/>
        <c:smooth val="0"/>
        <c:axId val="1493533599"/>
        <c:axId val="1493550879"/>
      </c:lineChart>
      <c:catAx>
        <c:axId val="149353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550879"/>
        <c:crosses val="autoZero"/>
        <c:auto val="1"/>
        <c:lblAlgn val="ctr"/>
        <c:lblOffset val="100"/>
        <c:noMultiLvlLbl val="0"/>
      </c:catAx>
      <c:valAx>
        <c:axId val="149355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5335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152400</xdr:colOff>
      <xdr:row>1</xdr:row>
      <xdr:rowOff>60960</xdr:rowOff>
    </xdr:from>
    <xdr:to>
      <xdr:col>21</xdr:col>
      <xdr:colOff>594360</xdr:colOff>
      <xdr:row>46</xdr:row>
      <xdr:rowOff>175260</xdr:rowOff>
    </xdr:to>
    <xdr:sp macro="" textlink="">
      <xdr:nvSpPr>
        <xdr:cNvPr id="2" name="TextBox 1">
          <a:extLst>
            <a:ext uri="{FF2B5EF4-FFF2-40B4-BE49-F238E27FC236}">
              <a16:creationId xmlns:a16="http://schemas.microsoft.com/office/drawing/2014/main" id="{AAA74EDA-0E1F-8A53-31CF-F29A17EAC90F}"/>
            </a:ext>
          </a:extLst>
        </xdr:cNvPr>
        <xdr:cNvSpPr txBox="1"/>
      </xdr:nvSpPr>
      <xdr:spPr>
        <a:xfrm>
          <a:off x="762000" y="243840"/>
          <a:ext cx="12633960" cy="83439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u="sng">
              <a:latin typeface="Arial Narrow" panose="020B0606020202030204" pitchFamily="34" charset="0"/>
            </a:rPr>
            <a:t>Project Title</a:t>
          </a:r>
        </a:p>
        <a:p>
          <a:endParaRPr lang="en-IN" sz="1600" b="1">
            <a:latin typeface="Arial Narrow" panose="020B0606020202030204" pitchFamily="34" charset="0"/>
          </a:endParaRPr>
        </a:p>
        <a:p>
          <a:r>
            <a:rPr lang="en-IN" sz="1600" b="1">
              <a:latin typeface="Arial Narrow" panose="020B0606020202030204" pitchFamily="34" charset="0"/>
            </a:rPr>
            <a:t>Data Analytics on Household Income and Expenditure Patterns</a:t>
          </a:r>
        </a:p>
        <a:p>
          <a:endParaRPr lang="en-IN" sz="1600">
            <a:latin typeface="Arial Narrow" panose="020B0606020202030204" pitchFamily="34" charset="0"/>
          </a:endParaRPr>
        </a:p>
        <a:p>
          <a:r>
            <a:rPr lang="en-IN" sz="2000" b="1" u="sng">
              <a:latin typeface="Arial Narrow" panose="020B0606020202030204" pitchFamily="34" charset="0"/>
            </a:rPr>
            <a:t>Project type:</a:t>
          </a:r>
        </a:p>
        <a:p>
          <a:endParaRPr lang="en-IN" sz="1600" b="1">
            <a:latin typeface="Arial Narrow" panose="020B0606020202030204" pitchFamily="34" charset="0"/>
          </a:endParaRPr>
        </a:p>
        <a:p>
          <a:r>
            <a:rPr lang="en-IN" sz="1600" b="0">
              <a:latin typeface="Arial Narrow" panose="020B0606020202030204" pitchFamily="34" charset="0"/>
            </a:rPr>
            <a:t>Economy</a:t>
          </a:r>
          <a:r>
            <a:rPr lang="en-IN" sz="1600" b="0" baseline="0">
              <a:latin typeface="Arial Narrow" panose="020B0606020202030204" pitchFamily="34" charset="0"/>
            </a:rPr>
            <a:t> Based </a:t>
          </a:r>
        </a:p>
        <a:p>
          <a:r>
            <a:rPr lang="en-IN" sz="1600" b="1" baseline="0">
              <a:latin typeface="Arial Narrow" panose="020B0606020202030204" pitchFamily="34" charset="0"/>
            </a:rPr>
            <a:t> </a:t>
          </a:r>
        </a:p>
        <a:p>
          <a:r>
            <a:rPr lang="en-IN" sz="1600" b="1" u="sng"/>
            <a:t>Project Objective:-</a:t>
          </a:r>
        </a:p>
        <a:p>
          <a:endParaRPr lang="en-IN" sz="1600" b="1" baseline="0">
            <a:latin typeface="Arial Narrow" panose="020B0606020202030204" pitchFamily="34" charset="0"/>
          </a:endParaRPr>
        </a:p>
        <a:p>
          <a:r>
            <a:rPr lang="en-IN" sz="1600"/>
            <a:t>The primary objective of this project is to analyze household income, expenditure patterns, and demographic factors using structured data. The analysis aims to uncover relationships between age groups, sources of income, type of family income, class of workers, and gender-based income distribution. The study will help in understanding socioeconomic behavior, identifying disparities, and supporting data-driven decision-making.</a:t>
          </a:r>
        </a:p>
        <a:p>
          <a:r>
            <a:rPr lang="en-IN" sz="1600"/>
            <a:t>Key objectives:</a:t>
          </a:r>
        </a:p>
        <a:p>
          <a:r>
            <a:rPr lang="en-IN" sz="1600"/>
            <a:t>* Explore household income sources and patterns.</a:t>
          </a:r>
        </a:p>
        <a:p>
          <a:r>
            <a:rPr lang="en-IN" sz="1600"/>
            <a:t>*</a:t>
          </a:r>
          <a:r>
            <a:rPr lang="en-IN" sz="1600" baseline="0"/>
            <a:t> </a:t>
          </a:r>
          <a:r>
            <a:rPr lang="en-IN" sz="1600"/>
            <a:t>Study the distribution of income by age group, gender, and occupation.</a:t>
          </a:r>
        </a:p>
        <a:p>
          <a:r>
            <a:rPr lang="en-IN" sz="1600"/>
            <a:t>* Analyze expenditure trends and their relationship with income.</a:t>
          </a:r>
        </a:p>
        <a:p>
          <a:r>
            <a:rPr lang="en-IN" sz="1600"/>
            <a:t>* Understand the impact of family structure on income and spending.</a:t>
          </a:r>
        </a:p>
        <a:p>
          <a:r>
            <a:rPr lang="en-IN" sz="1600"/>
            <a:t>*</a:t>
          </a:r>
          <a:r>
            <a:rPr lang="en-IN" sz="1600" baseline="0"/>
            <a:t> </a:t>
          </a:r>
          <a:r>
            <a:rPr lang="en-IN" sz="1600"/>
            <a:t>Present data-driven insights to support social and economic policies.</a:t>
          </a:r>
        </a:p>
        <a:p>
          <a:endParaRPr lang="en-IN" sz="1600"/>
        </a:p>
        <a:p>
          <a:r>
            <a:rPr lang="en-IN" sz="1600" b="1" u="sng"/>
            <a:t>Tools and Techniques</a:t>
          </a:r>
        </a:p>
        <a:p>
          <a:r>
            <a:rPr lang="en-IN" sz="1600"/>
            <a:t>Excel for data cleaning and preprocessing</a:t>
          </a:r>
        </a:p>
        <a:p>
          <a:r>
            <a:rPr lang="en-IN" sz="1600"/>
            <a:t>Statistical analysis methods</a:t>
          </a:r>
        </a:p>
        <a:p>
          <a:r>
            <a:rPr lang="en-IN" sz="1600"/>
            <a:t>Visualization tools (charts, graphs, pivot tables)</a:t>
          </a:r>
        </a:p>
        <a:p>
          <a:r>
            <a:rPr lang="en-IN" sz="1600"/>
            <a:t>Interpretation through descriptive analytics</a:t>
          </a:r>
        </a:p>
        <a:p>
          <a:endParaRPr lang="en-IN" sz="1600" b="1">
            <a:latin typeface="Arial Narrow" panose="020B0606020202030204" pitchFamily="34" charset="0"/>
          </a:endParaRPr>
        </a:p>
        <a:p>
          <a:r>
            <a:rPr lang="en-IN" sz="1600" b="1"/>
            <a:t>Future Scope</a:t>
          </a:r>
        </a:p>
        <a:p>
          <a:r>
            <a:rPr lang="en-IN" sz="1600"/>
            <a:t>Predictive modeling for household budgeting</a:t>
          </a:r>
        </a:p>
        <a:p>
          <a:r>
            <a:rPr lang="en-IN" sz="1600"/>
            <a:t>Expansion to include regional comparisons</a:t>
          </a:r>
        </a:p>
        <a:p>
          <a:r>
            <a:rPr lang="en-IN" sz="1600"/>
            <a:t>Integration with policy-making frameworks</a:t>
          </a:r>
        </a:p>
        <a:p>
          <a:r>
            <a:rPr lang="en-IN" sz="1600"/>
            <a:t>Real-time data analytics for financial planning</a:t>
          </a:r>
        </a:p>
        <a:p>
          <a:endParaRPr lang="en-IN" sz="1600" b="1">
            <a:latin typeface="Arial Narrow" panose="020B0606020202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137160</xdr:colOff>
      <xdr:row>3</xdr:row>
      <xdr:rowOff>60960</xdr:rowOff>
    </xdr:from>
    <xdr:to>
      <xdr:col>8</xdr:col>
      <xdr:colOff>175260</xdr:colOff>
      <xdr:row>19</xdr:row>
      <xdr:rowOff>144780</xdr:rowOff>
    </xdr:to>
    <xdr:graphicFrame macro="">
      <xdr:nvGraphicFramePr>
        <xdr:cNvPr id="2" name="Chart 1">
          <a:extLst>
            <a:ext uri="{FF2B5EF4-FFF2-40B4-BE49-F238E27FC236}">
              <a16:creationId xmlns:a16="http://schemas.microsoft.com/office/drawing/2014/main" id="{9FD56756-FA19-96F0-B05A-4FE7A47424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160020</xdr:colOff>
      <xdr:row>2</xdr:row>
      <xdr:rowOff>152400</xdr:rowOff>
    </xdr:from>
    <xdr:to>
      <xdr:col>12</xdr:col>
      <xdr:colOff>0</xdr:colOff>
      <xdr:row>19</xdr:row>
      <xdr:rowOff>38100</xdr:rowOff>
    </xdr:to>
    <xdr:graphicFrame macro="">
      <xdr:nvGraphicFramePr>
        <xdr:cNvPr id="2" name="Chart 1">
          <a:extLst>
            <a:ext uri="{FF2B5EF4-FFF2-40B4-BE49-F238E27FC236}">
              <a16:creationId xmlns:a16="http://schemas.microsoft.com/office/drawing/2014/main" id="{18F457F9-B533-0DBC-6A09-D561654A74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83820</xdr:colOff>
      <xdr:row>0</xdr:row>
      <xdr:rowOff>87630</xdr:rowOff>
    </xdr:from>
    <xdr:to>
      <xdr:col>15</xdr:col>
      <xdr:colOff>236220</xdr:colOff>
      <xdr:row>22</xdr:row>
      <xdr:rowOff>106680</xdr:rowOff>
    </xdr:to>
    <xdr:graphicFrame macro="">
      <xdr:nvGraphicFramePr>
        <xdr:cNvPr id="2" name="Chart 1">
          <a:extLst>
            <a:ext uri="{FF2B5EF4-FFF2-40B4-BE49-F238E27FC236}">
              <a16:creationId xmlns:a16="http://schemas.microsoft.com/office/drawing/2014/main" id="{0B616C15-71B8-AB98-5BD6-B80054887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129540</xdr:colOff>
      <xdr:row>2</xdr:row>
      <xdr:rowOff>7620</xdr:rowOff>
    </xdr:from>
    <xdr:to>
      <xdr:col>9</xdr:col>
      <xdr:colOff>434340</xdr:colOff>
      <xdr:row>20</xdr:row>
      <xdr:rowOff>167640</xdr:rowOff>
    </xdr:to>
    <xdr:graphicFrame macro="">
      <xdr:nvGraphicFramePr>
        <xdr:cNvPr id="2" name="Chart 1">
          <a:extLst>
            <a:ext uri="{FF2B5EF4-FFF2-40B4-BE49-F238E27FC236}">
              <a16:creationId xmlns:a16="http://schemas.microsoft.com/office/drawing/2014/main" id="{7CC08C8B-A074-36E0-BE6A-57AD47A7B4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251460</xdr:colOff>
      <xdr:row>8</xdr:row>
      <xdr:rowOff>43723</xdr:rowOff>
    </xdr:from>
    <xdr:to>
      <xdr:col>7</xdr:col>
      <xdr:colOff>2272863</xdr:colOff>
      <xdr:row>38</xdr:row>
      <xdr:rowOff>52552</xdr:rowOff>
    </xdr:to>
    <xdr:graphicFrame macro="">
      <xdr:nvGraphicFramePr>
        <xdr:cNvPr id="2" name="Chart 1">
          <a:extLst>
            <a:ext uri="{FF2B5EF4-FFF2-40B4-BE49-F238E27FC236}">
              <a16:creationId xmlns:a16="http://schemas.microsoft.com/office/drawing/2014/main" id="{4E54A23C-E56C-6462-7C97-3F797BC745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129540</xdr:colOff>
      <xdr:row>2</xdr:row>
      <xdr:rowOff>91440</xdr:rowOff>
    </xdr:from>
    <xdr:to>
      <xdr:col>11</xdr:col>
      <xdr:colOff>502920</xdr:colOff>
      <xdr:row>22</xdr:row>
      <xdr:rowOff>83820</xdr:rowOff>
    </xdr:to>
    <xdr:graphicFrame macro="">
      <xdr:nvGraphicFramePr>
        <xdr:cNvPr id="2" name="Chart 1">
          <a:extLst>
            <a:ext uri="{FF2B5EF4-FFF2-40B4-BE49-F238E27FC236}">
              <a16:creationId xmlns:a16="http://schemas.microsoft.com/office/drawing/2014/main" id="{5EEAA419-61FE-18A3-6C93-93711AAA4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99060</xdr:colOff>
      <xdr:row>0</xdr:row>
      <xdr:rowOff>0</xdr:rowOff>
    </xdr:from>
    <xdr:to>
      <xdr:col>11</xdr:col>
      <xdr:colOff>533400</xdr:colOff>
      <xdr:row>21</xdr:row>
      <xdr:rowOff>114300</xdr:rowOff>
    </xdr:to>
    <xdr:graphicFrame macro="">
      <xdr:nvGraphicFramePr>
        <xdr:cNvPr id="2" name="Chart 1">
          <a:extLst>
            <a:ext uri="{FF2B5EF4-FFF2-40B4-BE49-F238E27FC236}">
              <a16:creationId xmlns:a16="http://schemas.microsoft.com/office/drawing/2014/main" id="{FF960354-6790-3791-507D-5B959362B1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91440</xdr:colOff>
      <xdr:row>1</xdr:row>
      <xdr:rowOff>114300</xdr:rowOff>
    </xdr:from>
    <xdr:to>
      <xdr:col>7</xdr:col>
      <xdr:colOff>426720</xdr:colOff>
      <xdr:row>21</xdr:row>
      <xdr:rowOff>106680</xdr:rowOff>
    </xdr:to>
    <xdr:graphicFrame macro="">
      <xdr:nvGraphicFramePr>
        <xdr:cNvPr id="2" name="Chart 1">
          <a:extLst>
            <a:ext uri="{FF2B5EF4-FFF2-40B4-BE49-F238E27FC236}">
              <a16:creationId xmlns:a16="http://schemas.microsoft.com/office/drawing/2014/main" id="{0F77419F-F29F-0B23-C1B4-3B1C4EA9B1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428624</xdr:colOff>
      <xdr:row>19</xdr:row>
      <xdr:rowOff>175260</xdr:rowOff>
    </xdr:to>
    <xdr:graphicFrame macro="">
      <xdr:nvGraphicFramePr>
        <xdr:cNvPr id="2" name="Chart 1">
          <a:extLst>
            <a:ext uri="{FF2B5EF4-FFF2-40B4-BE49-F238E27FC236}">
              <a16:creationId xmlns:a16="http://schemas.microsoft.com/office/drawing/2014/main" id="{CB6F4576-76BA-4935-9E90-2FDDC82B8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460375</xdr:colOff>
      <xdr:row>0</xdr:row>
      <xdr:rowOff>0</xdr:rowOff>
    </xdr:from>
    <xdr:to>
      <xdr:col>20</xdr:col>
      <xdr:colOff>395491</xdr:colOff>
      <xdr:row>21</xdr:row>
      <xdr:rowOff>114300</xdr:rowOff>
    </xdr:to>
    <xdr:graphicFrame macro="">
      <xdr:nvGraphicFramePr>
        <xdr:cNvPr id="3" name="Chart 2">
          <a:extLst>
            <a:ext uri="{FF2B5EF4-FFF2-40B4-BE49-F238E27FC236}">
              <a16:creationId xmlns:a16="http://schemas.microsoft.com/office/drawing/2014/main" id="{EE27858E-7D60-4930-828D-56BCFBAE54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560131</xdr:colOff>
      <xdr:row>21</xdr:row>
      <xdr:rowOff>142876</xdr:rowOff>
    </xdr:from>
    <xdr:to>
      <xdr:col>20</xdr:col>
      <xdr:colOff>428624</xdr:colOff>
      <xdr:row>42</xdr:row>
      <xdr:rowOff>9130</xdr:rowOff>
    </xdr:to>
    <xdr:graphicFrame macro="">
      <xdr:nvGraphicFramePr>
        <xdr:cNvPr id="4" name="Chart 3">
          <a:extLst>
            <a:ext uri="{FF2B5EF4-FFF2-40B4-BE49-F238E27FC236}">
              <a16:creationId xmlns:a16="http://schemas.microsoft.com/office/drawing/2014/main" id="{C7567FBD-D609-4740-854E-7C925AEBA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428626</xdr:colOff>
      <xdr:row>0</xdr:row>
      <xdr:rowOff>0</xdr:rowOff>
    </xdr:from>
    <xdr:to>
      <xdr:col>38</xdr:col>
      <xdr:colOff>102810</xdr:colOff>
      <xdr:row>29</xdr:row>
      <xdr:rowOff>134214</xdr:rowOff>
    </xdr:to>
    <xdr:graphicFrame macro="">
      <xdr:nvGraphicFramePr>
        <xdr:cNvPr id="5" name="Chart 4">
          <a:extLst>
            <a:ext uri="{FF2B5EF4-FFF2-40B4-BE49-F238E27FC236}">
              <a16:creationId xmlns:a16="http://schemas.microsoft.com/office/drawing/2014/main" id="{A3C5B417-F01A-45FA-B368-BFD753542B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124919</xdr:colOff>
      <xdr:row>39</xdr:row>
      <xdr:rowOff>24953</xdr:rowOff>
    </xdr:from>
    <xdr:to>
      <xdr:col>10</xdr:col>
      <xdr:colOff>422099</xdr:colOff>
      <xdr:row>60</xdr:row>
      <xdr:rowOff>44003</xdr:rowOff>
    </xdr:to>
    <xdr:graphicFrame macro="">
      <xdr:nvGraphicFramePr>
        <xdr:cNvPr id="6" name="Chart 5">
          <a:extLst>
            <a:ext uri="{FF2B5EF4-FFF2-40B4-BE49-F238E27FC236}">
              <a16:creationId xmlns:a16="http://schemas.microsoft.com/office/drawing/2014/main" id="{F84F48C5-960B-4DDC-8F22-55513B3A43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166819</xdr:colOff>
      <xdr:row>20</xdr:row>
      <xdr:rowOff>63500</xdr:rowOff>
    </xdr:from>
    <xdr:to>
      <xdr:col>10</xdr:col>
      <xdr:colOff>492125</xdr:colOff>
      <xdr:row>38</xdr:row>
      <xdr:rowOff>136109</xdr:rowOff>
    </xdr:to>
    <xdr:graphicFrame macro="">
      <xdr:nvGraphicFramePr>
        <xdr:cNvPr id="7" name="Chart 6">
          <a:extLst>
            <a:ext uri="{FF2B5EF4-FFF2-40B4-BE49-F238E27FC236}">
              <a16:creationId xmlns:a16="http://schemas.microsoft.com/office/drawing/2014/main" id="{FE797424-0FE0-49E2-85B0-801F706864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476250</xdr:colOff>
      <xdr:row>30</xdr:row>
      <xdr:rowOff>31751</xdr:rowOff>
    </xdr:from>
    <xdr:to>
      <xdr:col>38</xdr:col>
      <xdr:colOff>15875</xdr:colOff>
      <xdr:row>57</xdr:row>
      <xdr:rowOff>47625</xdr:rowOff>
    </xdr:to>
    <xdr:graphicFrame macro="">
      <xdr:nvGraphicFramePr>
        <xdr:cNvPr id="8" name="Chart 7">
          <a:extLst>
            <a:ext uri="{FF2B5EF4-FFF2-40B4-BE49-F238E27FC236}">
              <a16:creationId xmlns:a16="http://schemas.microsoft.com/office/drawing/2014/main" id="{886CBB00-8603-462B-8A83-BD97A0C5B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495674</xdr:colOff>
      <xdr:row>42</xdr:row>
      <xdr:rowOff>84235</xdr:rowOff>
    </xdr:from>
    <xdr:to>
      <xdr:col>20</xdr:col>
      <xdr:colOff>397523</xdr:colOff>
      <xdr:row>58</xdr:row>
      <xdr:rowOff>22540</xdr:rowOff>
    </xdr:to>
    <xdr:graphicFrame macro="">
      <xdr:nvGraphicFramePr>
        <xdr:cNvPr id="9" name="Chart 8">
          <a:extLst>
            <a:ext uri="{FF2B5EF4-FFF2-40B4-BE49-F238E27FC236}">
              <a16:creationId xmlns:a16="http://schemas.microsoft.com/office/drawing/2014/main" id="{E92A85F8-53FF-44B5-A0B0-8EC2D7F444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ohit" refreshedDate="45916.666190277778" createdVersion="8" refreshedVersion="8" minRefreshableVersion="3" recordCount="800" xr:uid="{562CF162-EC73-43C6-93E8-9C514376FFA1}">
  <cacheSource type="worksheet">
    <worksheetSource ref="A1:AG801" sheet="formatted data"/>
  </cacheSource>
  <cacheFields count="33">
    <cacheField name="sl no " numFmtId="0">
      <sharedItems containsSemiMixedTypes="0" containsString="0" containsNumber="1" containsInteger="1" minValue="1" maxValue="800"/>
    </cacheField>
    <cacheField name="Total Household Income" numFmtId="0">
      <sharedItems containsSemiMixedTypes="0" containsString="0" containsNumber="1" containsInteger="1" minValue="14691" maxValue="1796730"/>
    </cacheField>
    <cacheField name="Region" numFmtId="0">
      <sharedItems count="3">
        <s v="Bangalore"/>
        <s v="Chennai"/>
        <s v="mumbai"/>
      </sharedItems>
    </cacheField>
    <cacheField name="Total Food Expenditure" numFmtId="0">
      <sharedItems containsSemiMixedTypes="0" containsString="0" containsNumber="1" containsInteger="1" minValue="7676" maxValue="720007"/>
    </cacheField>
    <cacheField name="Main Source of Income" numFmtId="0">
      <sharedItems count="3">
        <s v="Wage/Salaries"/>
        <s v="Other sources of Income"/>
        <s v="Enterpreneurial Activities"/>
      </sharedItems>
    </cacheField>
    <cacheField name="Total number of family members employed" numFmtId="0">
      <sharedItems containsSemiMixedTypes="0" containsString="0" containsNumber="1" containsInteger="1" minValue="0" maxValue="7"/>
    </cacheField>
    <cacheField name="Bread and Cereals Expenditure" numFmtId="0">
      <sharedItems containsSemiMixedTypes="0" containsString="0" containsNumber="1" containsInteger="1" minValue="3463" maxValue="148174"/>
    </cacheField>
    <cacheField name="Total Rice Expenditure" numFmtId="0">
      <sharedItems containsSemiMixedTypes="0" containsString="0" containsNumber="1" containsInteger="1" minValue="0" maxValue="141440"/>
    </cacheField>
    <cacheField name="Meat Expenditure" numFmtId="0">
      <sharedItems containsSemiMixedTypes="0" containsString="0" containsNumber="1" containsInteger="1" minValue="0" maxValue="261566"/>
    </cacheField>
    <cacheField name="Total Fish and  marine products Expenditure" numFmtId="0">
      <sharedItems containsSemiMixedTypes="0" containsString="0" containsNumber="1" containsInteger="1" minValue="470" maxValue="76356"/>
    </cacheField>
    <cacheField name="Fruit Expenditure" numFmtId="0">
      <sharedItems containsSemiMixedTypes="0" containsString="0" containsNumber="1" containsInteger="1" minValue="0" maxValue="26710"/>
    </cacheField>
    <cacheField name="Vegetables Expenditure" numFmtId="0">
      <sharedItems containsSemiMixedTypes="0" containsString="0" containsNumber="1" containsInteger="1" minValue="0" maxValue="29833"/>
    </cacheField>
    <cacheField name="Restaurant and hotels Expenditure" numFmtId="0">
      <sharedItems containsSemiMixedTypes="0" containsString="0" containsNumber="1" containsInteger="1" minValue="0" maxValue="192454"/>
    </cacheField>
    <cacheField name="Clothing, Footwear and Other Wear Expenditure" numFmtId="0">
      <sharedItems containsSemiMixedTypes="0" containsString="0" containsNumber="1" containsInteger="1" minValue="0" maxValue="174242"/>
    </cacheField>
    <cacheField name="Housing and water Expenditure" numFmtId="0">
      <sharedItems containsSemiMixedTypes="0" containsString="0" containsNumber="1" containsInteger="1" minValue="2910" maxValue="450978"/>
    </cacheField>
    <cacheField name="Imputed House Rental Value" numFmtId="0">
      <sharedItems containsSemiMixedTypes="0" containsString="0" containsNumber="1" containsInteger="1" minValue="0" maxValue="240000"/>
    </cacheField>
    <cacheField name="Transportation Expenditure" numFmtId="0">
      <sharedItems containsSemiMixedTypes="0" containsString="0" containsNumber="1" containsInteger="1" minValue="0" maxValue="87120"/>
    </cacheField>
    <cacheField name="Communication Expenditure" numFmtId="0">
      <sharedItems containsSemiMixedTypes="0" containsString="0" containsNumber="1" containsInteger="1" minValue="0" maxValue="50280"/>
    </cacheField>
    <cacheField name="Medical  Expenditure" numFmtId="0">
      <sharedItems containsSemiMixedTypes="0" containsString="0" containsNumber="1" containsInteger="1" minValue="0" maxValue="106197"/>
    </cacheField>
    <cacheField name="Education Expenditure" numFmtId="0">
      <sharedItems containsSemiMixedTypes="0" containsString="0" containsNumber="1" containsInteger="1" minValue="0" maxValue="248300"/>
    </cacheField>
    <cacheField name="Communication Expenditure2" numFmtId="0">
      <sharedItems containsSemiMixedTypes="0" containsString="0" containsNumber="1" containsInteger="1" minValue="0" maxValue="50280"/>
    </cacheField>
    <cacheField name="Miscellaneous Goods and Services Expenditure" numFmtId="0">
      <sharedItems containsSemiMixedTypes="0" containsString="0" containsNumber="1" containsInteger="1" minValue="204" maxValue="164574"/>
    </cacheField>
    <cacheField name="Special Occasions Expenditure" numFmtId="0">
      <sharedItems containsSemiMixedTypes="0" containsString="0" containsNumber="1" containsInteger="1" minValue="0" maxValue="150000"/>
    </cacheField>
    <cacheField name="Crop Farming and Gardening expenses" numFmtId="0">
      <sharedItems containsSemiMixedTypes="0" containsString="0" containsNumber="1" containsInteger="1" minValue="0" maxValue="478260"/>
    </cacheField>
    <cacheField name="Type of Household" numFmtId="0">
      <sharedItems/>
    </cacheField>
    <cacheField name="Total Number of Family members" numFmtId="0">
      <sharedItems containsSemiMixedTypes="0" containsString="0" containsNumber="1" containsInteger="1" minValue="1" maxValue="17"/>
    </cacheField>
    <cacheField name="Household Head Sex" numFmtId="0">
      <sharedItems count="2">
        <s v="Female"/>
        <s v="Male"/>
      </sharedItems>
    </cacheField>
    <cacheField name="Household Head Age" numFmtId="0">
      <sharedItems containsSemiMixedTypes="0" containsString="0" containsNumber="1" containsInteger="1" minValue="17" maxValue="99"/>
    </cacheField>
    <cacheField name="Household Head Marital Status" numFmtId="0">
      <sharedItems count="5">
        <s v="Single"/>
        <s v="Married"/>
        <s v="Widowed"/>
        <s v="Divorced/Separated"/>
        <s v="Annulled"/>
      </sharedItems>
    </cacheField>
    <cacheField name="Household Head Occupation" numFmtId="0">
      <sharedItems/>
    </cacheField>
    <cacheField name="Household Head Class of Worker" numFmtId="0">
      <sharedItems/>
    </cacheField>
    <cacheField name="Type of Household2" numFmtId="0">
      <sharedItems/>
    </cacheField>
    <cacheField name="Members with age less than 5 year old" numFmtId="0">
      <sharedItems containsSemiMixedTypes="0" containsString="0" containsNumber="1" containsInteger="1" minValue="0" maxValue="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ohit" refreshedDate="45916.681787268521" createdVersion="8" refreshedVersion="8" minRefreshableVersion="3" recordCount="801" xr:uid="{E7B1BA40-4C85-43B9-9D97-B5372B9D2242}">
  <cacheSource type="worksheet">
    <worksheetSource ref="A1:AG1048576" sheet="formatted data"/>
  </cacheSource>
  <cacheFields count="33">
    <cacheField name="sl no " numFmtId="0">
      <sharedItems containsString="0" containsBlank="1" containsNumber="1" containsInteger="1" minValue="1" maxValue="800" count="8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m/>
      </sharedItems>
    </cacheField>
    <cacheField name="Total Household Income" numFmtId="0">
      <sharedItems containsString="0" containsBlank="1" containsNumber="1" containsInteger="1" minValue="14691" maxValue="1796730"/>
    </cacheField>
    <cacheField name="Region" numFmtId="0">
      <sharedItems containsBlank="1" count="4">
        <s v="Bangalore"/>
        <s v="Chennai"/>
        <s v="mumbai"/>
        <m/>
      </sharedItems>
    </cacheField>
    <cacheField name="Total Food Expenditure" numFmtId="0">
      <sharedItems containsString="0" containsBlank="1" containsNumber="1" containsInteger="1" minValue="7676" maxValue="720007"/>
    </cacheField>
    <cacheField name="Main Source of Income" numFmtId="0">
      <sharedItems containsBlank="1" count="4">
        <s v="Wage/Salaries"/>
        <s v="Other sources of Income"/>
        <s v="Enterpreneurial Activities"/>
        <m/>
      </sharedItems>
    </cacheField>
    <cacheField name="Total number of family members employed" numFmtId="0">
      <sharedItems containsString="0" containsBlank="1" containsNumber="1" containsInteger="1" minValue="0" maxValue="7"/>
    </cacheField>
    <cacheField name="Bread and Cereals Expenditure" numFmtId="0">
      <sharedItems containsString="0" containsBlank="1" containsNumber="1" containsInteger="1" minValue="3463" maxValue="148174"/>
    </cacheField>
    <cacheField name="Total Rice Expenditure" numFmtId="0">
      <sharedItems containsString="0" containsBlank="1" containsNumber="1" containsInteger="1" minValue="0" maxValue="141440"/>
    </cacheField>
    <cacheField name="Meat Expenditure" numFmtId="0">
      <sharedItems containsString="0" containsBlank="1" containsNumber="1" containsInteger="1" minValue="0" maxValue="261566"/>
    </cacheField>
    <cacheField name="Total Fish and  marine products Expenditure" numFmtId="0">
      <sharedItems containsString="0" containsBlank="1" containsNumber="1" containsInteger="1" minValue="470" maxValue="76356"/>
    </cacheField>
    <cacheField name="Fruit Expenditure" numFmtId="0">
      <sharedItems containsString="0" containsBlank="1" containsNumber="1" containsInteger="1" minValue="0" maxValue="26710"/>
    </cacheField>
    <cacheField name="Vegetables Expenditure" numFmtId="0">
      <sharedItems containsString="0" containsBlank="1" containsNumber="1" containsInteger="1" minValue="0" maxValue="29833"/>
    </cacheField>
    <cacheField name="Restaurant and hotels Expenditure" numFmtId="0">
      <sharedItems containsString="0" containsBlank="1" containsNumber="1" containsInteger="1" minValue="0" maxValue="192454"/>
    </cacheField>
    <cacheField name="Clothing, Footwear and Other Wear Expenditure" numFmtId="0">
      <sharedItems containsString="0" containsBlank="1" containsNumber="1" containsInteger="1" minValue="0" maxValue="174242"/>
    </cacheField>
    <cacheField name="Housing and water Expenditure" numFmtId="0">
      <sharedItems containsString="0" containsBlank="1" containsNumber="1" containsInteger="1" minValue="2910" maxValue="450978"/>
    </cacheField>
    <cacheField name="Imputed House Rental Value" numFmtId="0">
      <sharedItems containsString="0" containsBlank="1" containsNumber="1" containsInteger="1" minValue="0" maxValue="240000" count="68">
        <n v="30000"/>
        <n v="27000"/>
        <n v="7200"/>
        <n v="6600"/>
        <n v="16800"/>
        <n v="12000"/>
        <n v="19800"/>
        <n v="4200"/>
        <n v="15000"/>
        <n v="6000"/>
        <n v="18000"/>
        <n v="9000"/>
        <n v="7800"/>
        <n v="4800"/>
        <n v="13200"/>
        <n v="10800"/>
        <n v="21000"/>
        <n v="36000"/>
        <n v="60000"/>
        <n v="24000"/>
        <n v="33000"/>
        <n v="42000"/>
        <n v="14400"/>
        <n v="54000"/>
        <n v="10200"/>
        <n v="11400"/>
        <n v="16200"/>
        <n v="9600"/>
        <n v="25800"/>
        <n v="19200"/>
        <n v="2400"/>
        <n v="5400"/>
        <n v="3600"/>
        <n v="3000"/>
        <n v="3300"/>
        <n v="12600"/>
        <n v="13800"/>
        <n v="48000"/>
        <n v="8400"/>
        <n v="4500"/>
        <n v="51000"/>
        <n v="2100"/>
        <n v="10500"/>
        <n v="39000"/>
        <n v="0"/>
        <n v="90000"/>
        <n v="2700"/>
        <n v="210000"/>
        <n v="150000"/>
        <n v="180000"/>
        <n v="114000"/>
        <n v="3900"/>
        <n v="57000"/>
        <n v="78000"/>
        <n v="120000"/>
        <n v="66000"/>
        <n v="55200"/>
        <n v="240000"/>
        <n v="132000"/>
        <n v="45000"/>
        <n v="84000"/>
        <n v="1200"/>
        <n v="22200"/>
        <n v="1800"/>
        <n v="81000"/>
        <n v="15600"/>
        <n v="102000"/>
        <m/>
      </sharedItems>
    </cacheField>
    <cacheField name="Transportation Expenditure" numFmtId="0">
      <sharedItems containsString="0" containsBlank="1" containsNumber="1" containsInteger="1" minValue="0" maxValue="87120"/>
    </cacheField>
    <cacheField name="Communication Expenditure" numFmtId="0">
      <sharedItems containsString="0" containsBlank="1" containsNumber="1" containsInteger="1" minValue="0" maxValue="50280"/>
    </cacheField>
    <cacheField name="Medical  Expenditure" numFmtId="0">
      <sharedItems containsString="0" containsBlank="1" containsNumber="1" containsInteger="1" minValue="0" maxValue="106197"/>
    </cacheField>
    <cacheField name="Education Expenditure" numFmtId="0">
      <sharedItems containsString="0" containsBlank="1" containsNumber="1" containsInteger="1" minValue="0" maxValue="248300"/>
    </cacheField>
    <cacheField name="Communication Expenditure2" numFmtId="0">
      <sharedItems containsString="0" containsBlank="1" containsNumber="1" containsInteger="1" minValue="0" maxValue="50280"/>
    </cacheField>
    <cacheField name="Miscellaneous Goods and Services Expenditure" numFmtId="0">
      <sharedItems containsString="0" containsBlank="1" containsNumber="1" containsInteger="1" minValue="204" maxValue="164574"/>
    </cacheField>
    <cacheField name="Special Occasions Expenditure" numFmtId="0">
      <sharedItems containsString="0" containsBlank="1" containsNumber="1" containsInteger="1" minValue="0" maxValue="150000"/>
    </cacheField>
    <cacheField name="Crop Farming and Gardening expenses" numFmtId="0">
      <sharedItems containsString="0" containsBlank="1" containsNumber="1" containsInteger="1" minValue="0" maxValue="478260"/>
    </cacheField>
    <cacheField name="Type of Household" numFmtId="0">
      <sharedItems containsBlank="1" count="4">
        <s v="Extended Family"/>
        <s v="Single Family"/>
        <s v="Two or More Nonrelated Persons/Members"/>
        <m/>
      </sharedItems>
    </cacheField>
    <cacheField name="Total Number of Family members" numFmtId="0">
      <sharedItems containsString="0" containsBlank="1" containsNumber="1" containsInteger="1" minValue="1" maxValue="17" count="17">
        <n v="4"/>
        <n v="3"/>
        <n v="6"/>
        <n v="5"/>
        <n v="2"/>
        <n v="7"/>
        <n v="8"/>
        <n v="10"/>
        <n v="1"/>
        <n v="12"/>
        <n v="9"/>
        <n v="13"/>
        <n v="11"/>
        <n v="15"/>
        <n v="17"/>
        <n v="14"/>
        <m/>
      </sharedItems>
    </cacheField>
    <cacheField name="Household Head Sex" numFmtId="0">
      <sharedItems containsBlank="1" count="3">
        <s v="Female"/>
        <s v="Male"/>
        <m/>
      </sharedItems>
    </cacheField>
    <cacheField name="Household Head Age" numFmtId="0">
      <sharedItems containsString="0" containsBlank="1" containsNumber="1" containsInteger="1" minValue="17" maxValue="99" count="74">
        <n v="49"/>
        <n v="40"/>
        <n v="39"/>
        <n v="52"/>
        <n v="65"/>
        <n v="46"/>
        <n v="45"/>
        <n v="33"/>
        <n v="17"/>
        <n v="53"/>
        <n v="35"/>
        <n v="38"/>
        <n v="75"/>
        <n v="36"/>
        <n v="67"/>
        <n v="57"/>
        <n v="63"/>
        <n v="60"/>
        <n v="62"/>
        <n v="41"/>
        <n v="43"/>
        <n v="61"/>
        <n v="58"/>
        <n v="34"/>
        <n v="25"/>
        <n v="29"/>
        <n v="83"/>
        <n v="90"/>
        <n v="78"/>
        <n v="79"/>
        <n v="48"/>
        <n v="54"/>
        <n v="69"/>
        <n v="28"/>
        <n v="56"/>
        <n v="66"/>
        <n v="37"/>
        <n v="21"/>
        <n v="51"/>
        <n v="26"/>
        <n v="68"/>
        <n v="50"/>
        <n v="64"/>
        <n v="32"/>
        <n v="55"/>
        <n v="42"/>
        <n v="72"/>
        <n v="77"/>
        <n v="31"/>
        <n v="86"/>
        <n v="30"/>
        <n v="85"/>
        <n v="71"/>
        <n v="80"/>
        <n v="70"/>
        <n v="81"/>
        <n v="47"/>
        <n v="59"/>
        <n v="87"/>
        <n v="76"/>
        <n v="99"/>
        <n v="84"/>
        <n v="44"/>
        <n v="74"/>
        <n v="73"/>
        <n v="18"/>
        <n v="27"/>
        <n v="20"/>
        <n v="22"/>
        <n v="89"/>
        <n v="24"/>
        <n v="23"/>
        <n v="96"/>
        <m/>
      </sharedItems>
    </cacheField>
    <cacheField name="Household Head Marital Status" numFmtId="0">
      <sharedItems containsBlank="1" count="6">
        <s v="Single"/>
        <s v="Married"/>
        <s v="Widowed"/>
        <s v="Divorced/Separated"/>
        <s v="Annulled"/>
        <m/>
      </sharedItems>
    </cacheField>
    <cacheField name="Household Head Occupation" numFmtId="0">
      <sharedItems containsBlank="1" count="100">
        <s v="General elementary education teaching professionals"/>
        <s v="Transport conductors"/>
        <s v="Farmhands and laborers"/>
        <s v="Rice farmers"/>
        <s v="General managers/managing proprietors in transportation, storage and communications"/>
        <s v="Heavy truck and lorry drivers"/>
        <s v="NA"/>
        <s v="Hog raising farmers"/>
        <s v="Vegetable farmers"/>
        <s v="General managers/managing proprietors in wholesale and retail trade"/>
        <s v="Stocks clerks"/>
        <s v="Justices"/>
        <s v="Other social science professionals"/>
        <s v="Protective services workers n. e. c."/>
        <s v="Secretaries"/>
        <s v="Electronics mechanics and servicers"/>
        <s v="Foresters and related scientists"/>
        <s v="Shop salespersons and demonstrators"/>
        <s v="College, university and higher education teaching professionals"/>
        <s v="General managers/managing proprietors of restaurants and hotels"/>
        <s v="Welders and flamecutters"/>
        <s v="Bangalore, taxi and van drivers"/>
        <s v="Motor vehicle mechanics and related trades workers"/>
        <s v="Traditional chiefs and heads of villages"/>
        <s v="Motorcycle drivers"/>
        <s v="Statistical, mathematical and related associate professionals"/>
        <s v="Lineman, line installers and cable splicers"/>
        <s v="Bangalorepenters and joiners"/>
        <s v="Building construction laborers"/>
        <s v="General managers/managing proprietors in manufacturing"/>
        <s v="Masons and related concrete finishers"/>
        <s v="Legislative officials"/>
        <s v="Inland and coastal waters fishermen"/>
        <s v="Painters and related workers"/>
        <s v="Construction and maintenance laborers: roads, dams and similar constructions"/>
        <s v="Helpers and cleaners in offices, hotels and other establishments"/>
        <s v="General managers/managing proprietors n. e. c."/>
        <s v="Messengers, package and luggage porters and deliverers"/>
        <s v="Social work associate professionals"/>
        <s v="Hand packers and other manufacturing laborers"/>
        <s v="Door-to-door and telephone salespersons"/>
        <s v="Hand launderers and pressers"/>
        <s v="Sweepers and related laborers"/>
        <s v="Medical technologists"/>
        <s v="Production and operations managers in agriculture, hunting, forestry and fishery"/>
        <s v="Corn farmers"/>
        <s v="Cooks"/>
        <s v="School supervisors and principals"/>
        <s v="Tailors, dressmakers and hatters"/>
        <s v="Wood and related products assemblers"/>
        <s v="Police inspectors and detectives"/>
        <s v="Coconut farmers"/>
        <s v="Root crops farmers"/>
        <s v="Fruit tree farmers"/>
        <s v="Coffee and cacao farmers"/>
        <s v="Forestry laborers"/>
        <s v="Other office clerks"/>
        <s v="General managers/managing proprietors of business services"/>
        <s v="School principals"/>
        <s v="Civil engineers"/>
        <s v="Prison guards"/>
        <s v="Ship's deck crews and related workers"/>
        <s v="Assembling laborers"/>
        <s v="Tellers and other counter clerks"/>
        <s v="Government administrators (including Bangaloreeer executive service officers)"/>
        <s v="Plumbers, pipe fitters and other related workers"/>
        <s v="Mechanical engineering technicians"/>
        <s v="Street ambulant vendors"/>
        <s v="Production supervisors and general foremen"/>
        <s v="Food preservers"/>
        <s v="Basketry weavers, brush makers and related workers"/>
        <s v="Statistical and finance clerks"/>
        <s v="Non-ordained religious associate professionals"/>
        <s v="Wood products machine operators"/>
        <s v="Building and related electricians"/>
        <s v="Production and operations managers in restaurant and hotels"/>
        <s v="Other supervisors, n. e. c."/>
        <s v="Other orchard farmers"/>
        <s v="Building Bangaloreetakers"/>
        <s v="Doorkeepers, watchpersons and related workers"/>
        <s v="Waiters, waitresses and bartenders"/>
        <s v="Ships' deck officers and pilots"/>
        <s v="Child Bangaloree workers"/>
        <s v="Mining and quarrying laborers"/>
        <s v="Religious professionals"/>
        <s v="Earth-moving and related plant operators"/>
        <s v="General managers/managing proprietors in agriculture, hunting, forestry and fishing"/>
        <s v="Motorized farm and forestry plant operators"/>
        <s v="Domestic helpers and cleaners"/>
        <s v="Broadcasting and telecommunications equipment operators"/>
        <s v="General secondary education teaching professionals"/>
        <s v="Accounting and bookkeeping clerks"/>
        <s v="Chemical processing plant operators n. e. c."/>
        <s v="Freight handlers"/>
        <s v="Fishery laborers and helpers"/>
        <s v="Data entry operators"/>
        <s v="Miners and quarry workers"/>
        <s v="Police officers"/>
        <s v="Cabinet/furniture makers and related workers"/>
        <m/>
      </sharedItems>
    </cacheField>
    <cacheField name="Household Head Class of Worker" numFmtId="0">
      <sharedItems containsBlank="1" count="8">
        <s v="Worked for government/government corporation"/>
        <s v="Worked for private establishment"/>
        <s v="Employer in own family-operated farm or business"/>
        <s v="Self-employed wihout any employee"/>
        <s v="NA"/>
        <s v="Worked without pay in own family-operated farm or business"/>
        <s v="Worked for private household"/>
        <m/>
      </sharedItems>
    </cacheField>
    <cacheField name="Type of Household2" numFmtId="0">
      <sharedItems containsBlank="1" count="4">
        <s v="Extended Family"/>
        <s v="Single Family"/>
        <s v="Two or More Nonrelated Persons/Members"/>
        <m/>
      </sharedItems>
    </cacheField>
    <cacheField name="Members with age less than 5 year old" numFmtId="0">
      <sharedItems containsString="0" containsBlank="1" containsNumber="1" containsInteger="1" minValue="0" maxValue="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n v="1"/>
    <n v="480332"/>
    <x v="0"/>
    <n v="117848"/>
    <x v="0"/>
    <n v="1"/>
    <n v="42140"/>
    <n v="38300"/>
    <n v="24676"/>
    <n v="16806"/>
    <n v="3325"/>
    <n v="13460"/>
    <n v="3000"/>
    <n v="4607"/>
    <n v="63636"/>
    <n v="30000"/>
    <n v="4776"/>
    <n v="2880"/>
    <n v="3457"/>
    <n v="36200"/>
    <n v="2880"/>
    <n v="8901"/>
    <n v="7200"/>
    <n v="19370"/>
    <s v="Extended Family"/>
    <n v="4"/>
    <x v="0"/>
    <n v="49"/>
    <x v="0"/>
    <s v="General elementary education teaching professionals"/>
    <s v="Worked for government/government corporation"/>
    <s v="Extended Family"/>
    <n v="0"/>
  </r>
  <r>
    <n v="2"/>
    <n v="198235"/>
    <x v="0"/>
    <n v="67766"/>
    <x v="0"/>
    <n v="2"/>
    <n v="17329"/>
    <n v="13008"/>
    <n v="17434"/>
    <n v="11073"/>
    <n v="2035"/>
    <n v="7833"/>
    <n v="2360"/>
    <n v="8230"/>
    <n v="41370"/>
    <n v="27000"/>
    <n v="12900"/>
    <n v="5700"/>
    <n v="3520"/>
    <n v="29300"/>
    <n v="5700"/>
    <n v="9150"/>
    <n v="1500"/>
    <n v="0"/>
    <s v="Single Family"/>
    <n v="3"/>
    <x v="1"/>
    <n v="40"/>
    <x v="1"/>
    <s v="Transport conductors"/>
    <s v="Worked for private establishment"/>
    <s v="Single Family"/>
    <n v="0"/>
  </r>
  <r>
    <n v="3"/>
    <n v="82785"/>
    <x v="0"/>
    <n v="61609"/>
    <x v="0"/>
    <n v="3"/>
    <n v="34182"/>
    <n v="32001"/>
    <n v="7783"/>
    <n v="2590"/>
    <n v="1730"/>
    <n v="3795"/>
    <n v="4545"/>
    <n v="2735"/>
    <n v="14340"/>
    <n v="7200"/>
    <n v="324"/>
    <n v="420"/>
    <n v="70"/>
    <n v="425"/>
    <n v="420"/>
    <n v="6450"/>
    <n v="500"/>
    <n v="0"/>
    <s v="Single Family"/>
    <n v="6"/>
    <x v="1"/>
    <n v="39"/>
    <x v="1"/>
    <s v="Farmhands and laborers"/>
    <s v="Worked for private establishment"/>
    <s v="Single Family"/>
    <n v="0"/>
  </r>
  <r>
    <n v="4"/>
    <n v="107589"/>
    <x v="0"/>
    <n v="78189"/>
    <x v="0"/>
    <n v="2"/>
    <n v="34030"/>
    <n v="28659"/>
    <n v="10914"/>
    <n v="10812"/>
    <n v="690"/>
    <n v="7887"/>
    <n v="6280"/>
    <n v="1390"/>
    <n v="16638"/>
    <n v="6600"/>
    <n v="6840"/>
    <n v="660"/>
    <n v="60"/>
    <n v="300"/>
    <n v="660"/>
    <n v="3762"/>
    <n v="500"/>
    <n v="15580"/>
    <s v="Single Family"/>
    <n v="3"/>
    <x v="1"/>
    <n v="52"/>
    <x v="1"/>
    <s v="Rice farmers"/>
    <s v="Employer in own family-operated farm or business"/>
    <s v="Single Family"/>
    <n v="0"/>
  </r>
  <r>
    <n v="5"/>
    <n v="189322"/>
    <x v="0"/>
    <n v="94625"/>
    <x v="0"/>
    <n v="2"/>
    <n v="34820"/>
    <n v="30167"/>
    <n v="18391"/>
    <n v="11309"/>
    <n v="1395"/>
    <n v="11260"/>
    <n v="6400"/>
    <n v="4620"/>
    <n v="31122"/>
    <n v="16800"/>
    <n v="6996"/>
    <n v="2100"/>
    <n v="140"/>
    <n v="0"/>
    <n v="2100"/>
    <n v="8472"/>
    <n v="1000"/>
    <n v="18887"/>
    <s v="Single Family"/>
    <n v="4"/>
    <x v="1"/>
    <n v="65"/>
    <x v="1"/>
    <s v="General managers/managing proprietors in transportation, storage and communications"/>
    <s v="Self-employed wihout any employee"/>
    <s v="Single Family"/>
    <n v="0"/>
  </r>
  <r>
    <n v="6"/>
    <n v="152883"/>
    <x v="0"/>
    <n v="73326"/>
    <x v="0"/>
    <n v="3"/>
    <n v="29065"/>
    <n v="25190"/>
    <n v="15336"/>
    <n v="8572"/>
    <n v="2614"/>
    <n v="9035"/>
    <n v="0"/>
    <n v="1930"/>
    <n v="22782"/>
    <n v="6600"/>
    <n v="4044"/>
    <n v="1500"/>
    <n v="95"/>
    <n v="0"/>
    <n v="1500"/>
    <n v="5394"/>
    <n v="600"/>
    <n v="0"/>
    <s v="Single Family"/>
    <n v="4"/>
    <x v="1"/>
    <n v="46"/>
    <x v="1"/>
    <s v="Heavy truck and lorry drivers"/>
    <s v="Worked for private establishment"/>
    <s v="Single Family"/>
    <n v="0"/>
  </r>
  <r>
    <n v="7"/>
    <n v="198621"/>
    <x v="0"/>
    <n v="104644"/>
    <x v="0"/>
    <n v="1"/>
    <n v="40992"/>
    <n v="36312"/>
    <n v="12968"/>
    <n v="12310"/>
    <n v="2565"/>
    <n v="15620"/>
    <n v="6200"/>
    <n v="7930"/>
    <n v="24126"/>
    <n v="12000"/>
    <n v="12696"/>
    <n v="1848"/>
    <n v="340"/>
    <n v="0"/>
    <n v="1848"/>
    <n v="6126"/>
    <n v="6400"/>
    <n v="72290"/>
    <s v="Extended Family"/>
    <n v="5"/>
    <x v="1"/>
    <n v="45"/>
    <x v="1"/>
    <s v="Rice farmers"/>
    <s v="Employer in own family-operated farm or business"/>
    <s v="Extended Family"/>
    <n v="1"/>
  </r>
  <r>
    <n v="8"/>
    <n v="134961"/>
    <x v="0"/>
    <n v="95644"/>
    <x v="1"/>
    <n v="0"/>
    <n v="37168"/>
    <n v="28156"/>
    <n v="14640"/>
    <n v="15896"/>
    <n v="3365"/>
    <n v="10520"/>
    <n v="1130"/>
    <n v="4085"/>
    <n v="40776"/>
    <n v="19800"/>
    <n v="4140"/>
    <n v="3000"/>
    <n v="75"/>
    <n v="50"/>
    <n v="3000"/>
    <n v="5562"/>
    <n v="1500"/>
    <n v="51840"/>
    <s v="Extended Family"/>
    <n v="5"/>
    <x v="1"/>
    <n v="33"/>
    <x v="1"/>
    <s v="Rice farmers"/>
    <s v="Employer in own family-operated farm or business"/>
    <s v="Extended Family"/>
    <n v="1"/>
  </r>
  <r>
    <n v="9"/>
    <n v="171152"/>
    <x v="0"/>
    <n v="67348"/>
    <x v="1"/>
    <n v="0"/>
    <n v="23117"/>
    <n v="15845"/>
    <n v="11464"/>
    <n v="6685"/>
    <n v="1370"/>
    <n v="5235"/>
    <n v="10550"/>
    <n v="2780"/>
    <n v="8370"/>
    <n v="4200"/>
    <n v="7200"/>
    <n v="1800"/>
    <n v="200"/>
    <n v="8000"/>
    <n v="1800"/>
    <n v="6510"/>
    <n v="500"/>
    <n v="0"/>
    <s v="Single Family"/>
    <n v="2"/>
    <x v="0"/>
    <n v="17"/>
    <x v="0"/>
    <s v="NA"/>
    <s v="NA"/>
    <s v="Single Family"/>
    <n v="0"/>
  </r>
  <r>
    <n v="10"/>
    <n v="625753"/>
    <x v="0"/>
    <n v="158721"/>
    <x v="2"/>
    <n v="1"/>
    <n v="56003"/>
    <n v="43239"/>
    <n v="26488"/>
    <n v="25678"/>
    <n v="3880"/>
    <n v="11360"/>
    <n v="15620"/>
    <n v="7740"/>
    <n v="65730"/>
    <n v="27000"/>
    <n v="5160"/>
    <n v="7200"/>
    <n v="1786"/>
    <n v="13180"/>
    <n v="7200"/>
    <n v="15210"/>
    <n v="4000"/>
    <n v="0"/>
    <s v="Extended Family"/>
    <n v="6"/>
    <x v="1"/>
    <n v="53"/>
    <x v="1"/>
    <s v="Hog raising farmers"/>
    <s v="Self-employed wihout any employee"/>
    <s v="Extended Family"/>
    <n v="0"/>
  </r>
  <r>
    <n v="11"/>
    <n v="147005"/>
    <x v="0"/>
    <n v="79530"/>
    <x v="2"/>
    <n v="1"/>
    <n v="36588"/>
    <n v="30167"/>
    <n v="11174"/>
    <n v="7674"/>
    <n v="1709"/>
    <n v="7920"/>
    <n v="2590"/>
    <n v="5610"/>
    <n v="25668"/>
    <n v="15000"/>
    <n v="3678"/>
    <n v="1080"/>
    <n v="49"/>
    <n v="750"/>
    <n v="1080"/>
    <n v="7134"/>
    <n v="1500"/>
    <n v="65660"/>
    <s v="Single Family"/>
    <n v="4"/>
    <x v="1"/>
    <n v="49"/>
    <x v="1"/>
    <s v="General managers/managing proprietors in transportation, storage and communications"/>
    <s v="Employer in own family-operated farm or business"/>
    <s v="Single Family"/>
    <n v="1"/>
  </r>
  <r>
    <n v="12"/>
    <n v="253130"/>
    <x v="0"/>
    <n v="111250"/>
    <x v="0"/>
    <n v="5"/>
    <n v="46521"/>
    <n v="39217"/>
    <n v="20548"/>
    <n v="15841"/>
    <n v="1475"/>
    <n v="7565"/>
    <n v="3320"/>
    <n v="8230"/>
    <n v="16398"/>
    <n v="6600"/>
    <n v="2940"/>
    <n v="5520"/>
    <n v="123"/>
    <n v="250"/>
    <n v="5520"/>
    <n v="9858"/>
    <n v="5500"/>
    <n v="52260"/>
    <s v="Single Family"/>
    <n v="7"/>
    <x v="1"/>
    <n v="35"/>
    <x v="1"/>
    <s v="Farmhands and laborers"/>
    <s v="Worked for private establishment"/>
    <s v="Single Family"/>
    <n v="0"/>
  </r>
  <r>
    <n v="13"/>
    <n v="101111"/>
    <x v="0"/>
    <n v="88523"/>
    <x v="2"/>
    <n v="2"/>
    <n v="40531"/>
    <n v="36200"/>
    <n v="14322"/>
    <n v="8344"/>
    <n v="2200"/>
    <n v="6790"/>
    <n v="3850"/>
    <n v="6140"/>
    <n v="11130"/>
    <n v="6000"/>
    <n v="480"/>
    <n v="1500"/>
    <n v="89"/>
    <n v="960"/>
    <n v="1500"/>
    <n v="5148"/>
    <n v="0"/>
    <n v="49745"/>
    <s v="Single Family"/>
    <n v="7"/>
    <x v="1"/>
    <n v="38"/>
    <x v="1"/>
    <s v="Rice farmers"/>
    <s v="Employer in own family-operated farm or business"/>
    <s v="Single Family"/>
    <n v="1"/>
  </r>
  <r>
    <n v="14"/>
    <n v="128214"/>
    <x v="0"/>
    <n v="62262"/>
    <x v="2"/>
    <n v="0"/>
    <n v="26874"/>
    <n v="23130"/>
    <n v="10034"/>
    <n v="6971"/>
    <n v="2350"/>
    <n v="7770"/>
    <n v="300"/>
    <n v="2149"/>
    <n v="35154"/>
    <n v="18000"/>
    <n v="14628"/>
    <n v="1200"/>
    <n v="78"/>
    <n v="0"/>
    <n v="1200"/>
    <n v="5130"/>
    <n v="2000"/>
    <n v="32475"/>
    <s v="Extended Family"/>
    <n v="3"/>
    <x v="1"/>
    <n v="53"/>
    <x v="1"/>
    <s v="NA"/>
    <s v="NA"/>
    <s v="Extended Family"/>
    <n v="0"/>
  </r>
  <r>
    <n v="15"/>
    <n v="91525"/>
    <x v="0"/>
    <n v="45487"/>
    <x v="1"/>
    <n v="0"/>
    <n v="19668"/>
    <n v="16142"/>
    <n v="5430"/>
    <n v="6670"/>
    <n v="1860"/>
    <n v="6410"/>
    <n v="0"/>
    <n v="395"/>
    <n v="24180"/>
    <n v="15000"/>
    <n v="960"/>
    <n v="0"/>
    <n v="77"/>
    <n v="0"/>
    <n v="0"/>
    <n v="2202"/>
    <n v="0"/>
    <n v="33540"/>
    <s v="Single Family"/>
    <n v="2"/>
    <x v="1"/>
    <n v="75"/>
    <x v="0"/>
    <s v="NA"/>
    <s v="NA"/>
    <s v="Single Family"/>
    <n v="0"/>
  </r>
  <r>
    <n v="16"/>
    <n v="171742"/>
    <x v="0"/>
    <n v="70892"/>
    <x v="1"/>
    <n v="0"/>
    <n v="30594"/>
    <n v="26788"/>
    <n v="10336"/>
    <n v="7900"/>
    <n v="1503"/>
    <n v="6819"/>
    <n v="3320"/>
    <n v="5045"/>
    <n v="22920"/>
    <n v="12000"/>
    <n v="1980"/>
    <n v="264"/>
    <n v="121"/>
    <n v="375"/>
    <n v="264"/>
    <n v="5310"/>
    <n v="1000"/>
    <n v="19240"/>
    <s v="Single Family"/>
    <n v="4"/>
    <x v="0"/>
    <n v="36"/>
    <x v="2"/>
    <s v="NA"/>
    <s v="NA"/>
    <s v="Single Family"/>
    <n v="1"/>
  </r>
  <r>
    <n v="17"/>
    <n v="95385"/>
    <x v="0"/>
    <n v="83790"/>
    <x v="0"/>
    <n v="1"/>
    <n v="41701"/>
    <n v="36200"/>
    <n v="11226"/>
    <n v="8806"/>
    <n v="1434"/>
    <n v="6408"/>
    <n v="1751"/>
    <n v="1105"/>
    <n v="18552"/>
    <n v="9000"/>
    <n v="1440"/>
    <n v="420"/>
    <n v="80"/>
    <n v="470"/>
    <n v="420"/>
    <n v="6834"/>
    <n v="1000"/>
    <n v="35475"/>
    <s v="Extended Family"/>
    <n v="5"/>
    <x v="1"/>
    <n v="67"/>
    <x v="2"/>
    <s v="Rice farmers"/>
    <s v="Employer in own family-operated farm or business"/>
    <s v="Extended Family"/>
    <n v="1"/>
  </r>
  <r>
    <n v="18"/>
    <n v="142843"/>
    <x v="0"/>
    <n v="85370"/>
    <x v="0"/>
    <n v="1"/>
    <n v="44006"/>
    <n v="38213"/>
    <n v="9840"/>
    <n v="9317"/>
    <n v="1231"/>
    <n v="7265"/>
    <n v="2755"/>
    <n v="1640"/>
    <n v="16698"/>
    <n v="7800"/>
    <n v="1680"/>
    <n v="1080"/>
    <n v="61"/>
    <n v="350"/>
    <n v="1080"/>
    <n v="11364"/>
    <n v="2000"/>
    <n v="37893"/>
    <s v="Single Family"/>
    <n v="8"/>
    <x v="1"/>
    <n v="57"/>
    <x v="1"/>
    <s v="Rice farmers"/>
    <s v="Employer in own family-operated farm or business"/>
    <s v="Single Family"/>
    <n v="1"/>
  </r>
  <r>
    <n v="19"/>
    <n v="88170"/>
    <x v="0"/>
    <n v="64705"/>
    <x v="2"/>
    <n v="3"/>
    <n v="31984"/>
    <n v="28659"/>
    <n v="8048"/>
    <n v="7625"/>
    <n v="1625"/>
    <n v="6085"/>
    <n v="0"/>
    <n v="3610"/>
    <n v="20100"/>
    <n v="6600"/>
    <n v="1500"/>
    <n v="660"/>
    <n v="147"/>
    <n v="0"/>
    <n v="660"/>
    <n v="4674"/>
    <n v="1000"/>
    <n v="42190"/>
    <s v="Extended Family"/>
    <n v="4"/>
    <x v="0"/>
    <n v="63"/>
    <x v="2"/>
    <s v="Rice farmers"/>
    <s v="Employer in own family-operated farm or business"/>
    <s v="Extended Family"/>
    <n v="1"/>
  </r>
  <r>
    <n v="20"/>
    <n v="97018"/>
    <x v="0"/>
    <n v="82534"/>
    <x v="2"/>
    <n v="1"/>
    <n v="27283"/>
    <n v="22503"/>
    <n v="10162"/>
    <n v="12370"/>
    <n v="2380"/>
    <n v="8190"/>
    <n v="4520"/>
    <n v="2060"/>
    <n v="11550"/>
    <n v="4800"/>
    <n v="7440"/>
    <n v="840"/>
    <n v="1445"/>
    <n v="215"/>
    <n v="840"/>
    <n v="3768"/>
    <n v="1500"/>
    <n v="49658"/>
    <s v="Single Family"/>
    <n v="5"/>
    <x v="1"/>
    <n v="40"/>
    <x v="1"/>
    <s v="Rice farmers"/>
    <s v="Employer in own family-operated farm or business"/>
    <s v="Single Family"/>
    <n v="2"/>
  </r>
  <r>
    <n v="21"/>
    <n v="123015"/>
    <x v="0"/>
    <n v="73459"/>
    <x v="2"/>
    <n v="2"/>
    <n v="32692"/>
    <n v="28520"/>
    <n v="6638"/>
    <n v="11734"/>
    <n v="2120"/>
    <n v="6100"/>
    <n v="5750"/>
    <n v="6390"/>
    <n v="19410"/>
    <n v="7200"/>
    <n v="8010"/>
    <n v="1320"/>
    <n v="610"/>
    <n v="8060"/>
    <n v="1320"/>
    <n v="4428"/>
    <n v="1500"/>
    <n v="72315"/>
    <s v="Extended Family"/>
    <n v="4"/>
    <x v="1"/>
    <n v="60"/>
    <x v="1"/>
    <s v="Rice farmers"/>
    <s v="Self-employed wihout any employee"/>
    <s v="Extended Family"/>
    <n v="0"/>
  </r>
  <r>
    <n v="22"/>
    <n v="100900"/>
    <x v="0"/>
    <n v="67830"/>
    <x v="2"/>
    <n v="2"/>
    <n v="32678"/>
    <n v="28964"/>
    <n v="7510"/>
    <n v="7746"/>
    <n v="1410"/>
    <n v="4730"/>
    <n v="4520"/>
    <n v="2030"/>
    <n v="14556"/>
    <n v="4800"/>
    <n v="7200"/>
    <n v="1200"/>
    <n v="50"/>
    <n v="800"/>
    <n v="1200"/>
    <n v="3924"/>
    <n v="1000"/>
    <n v="55510"/>
    <s v="Single Family"/>
    <n v="4"/>
    <x v="1"/>
    <n v="62"/>
    <x v="1"/>
    <s v="Rice farmers"/>
    <s v="Self-employed wihout any employee"/>
    <s v="Single Family"/>
    <n v="0"/>
  </r>
  <r>
    <n v="23"/>
    <n v="153312"/>
    <x v="0"/>
    <n v="164860"/>
    <x v="1"/>
    <n v="1"/>
    <n v="43076"/>
    <n v="38372"/>
    <n v="11884"/>
    <n v="15699"/>
    <n v="4510"/>
    <n v="5015"/>
    <n v="11740"/>
    <n v="7540"/>
    <n v="15222"/>
    <n v="7800"/>
    <n v="9000"/>
    <n v="1080"/>
    <n v="102"/>
    <n v="5960"/>
    <n v="1080"/>
    <n v="5826"/>
    <n v="2000"/>
    <n v="27410"/>
    <s v="Single Family"/>
    <n v="6"/>
    <x v="1"/>
    <n v="45"/>
    <x v="1"/>
    <s v="General managers/managing proprietors in transportation, storage and communications"/>
    <s v="Self-employed wihout any employee"/>
    <s v="Single Family"/>
    <n v="1"/>
  </r>
  <r>
    <n v="24"/>
    <n v="96814"/>
    <x v="0"/>
    <n v="64696"/>
    <x v="0"/>
    <n v="1"/>
    <n v="30820"/>
    <n v="27150"/>
    <n v="8276"/>
    <n v="9565"/>
    <n v="1490"/>
    <n v="4535"/>
    <n v="2310"/>
    <n v="4905"/>
    <n v="12990"/>
    <n v="6600"/>
    <n v="1560"/>
    <n v="660"/>
    <n v="570"/>
    <n v="200"/>
    <n v="660"/>
    <n v="3492"/>
    <n v="3000"/>
    <n v="0"/>
    <s v="Single Family"/>
    <n v="5"/>
    <x v="1"/>
    <n v="41"/>
    <x v="1"/>
    <s v="Heavy truck and lorry drivers"/>
    <s v="Worked for private establishment"/>
    <s v="Single Family"/>
    <n v="2"/>
  </r>
  <r>
    <n v="25"/>
    <n v="91785"/>
    <x v="0"/>
    <n v="57112"/>
    <x v="2"/>
    <n v="1"/>
    <n v="18215"/>
    <n v="16078"/>
    <n v="9562"/>
    <n v="7555"/>
    <n v="1550"/>
    <n v="4988"/>
    <n v="5820"/>
    <n v="3610"/>
    <n v="22350"/>
    <n v="13200"/>
    <n v="9480"/>
    <n v="840"/>
    <n v="160"/>
    <n v="225"/>
    <n v="840"/>
    <n v="3468"/>
    <n v="2000"/>
    <n v="36115"/>
    <s v="Single Family"/>
    <n v="3"/>
    <x v="1"/>
    <n v="43"/>
    <x v="1"/>
    <s v="Rice farmers"/>
    <s v="Self-employed wihout any employee"/>
    <s v="Single Family"/>
    <n v="0"/>
  </r>
  <r>
    <n v="26"/>
    <n v="83600"/>
    <x v="0"/>
    <n v="59819"/>
    <x v="2"/>
    <n v="1"/>
    <n v="19491"/>
    <n v="15928"/>
    <n v="12557"/>
    <n v="9245"/>
    <n v="1710"/>
    <n v="4495"/>
    <n v="3645"/>
    <n v="3380"/>
    <n v="15858"/>
    <n v="9000"/>
    <n v="4380"/>
    <n v="1260"/>
    <n v="140"/>
    <n v="150"/>
    <n v="1260"/>
    <n v="3930"/>
    <n v="2000"/>
    <n v="36200"/>
    <s v="Single Family"/>
    <n v="3"/>
    <x v="1"/>
    <n v="45"/>
    <x v="1"/>
    <s v="Vegetable farmers"/>
    <s v="Self-employed wihout any employee"/>
    <s v="Single Family"/>
    <n v="0"/>
  </r>
  <r>
    <n v="27"/>
    <n v="84330"/>
    <x v="0"/>
    <n v="45509"/>
    <x v="1"/>
    <n v="0"/>
    <n v="15843"/>
    <n v="14118"/>
    <n v="7937"/>
    <n v="9160"/>
    <n v="1470"/>
    <n v="5330"/>
    <n v="0"/>
    <n v="2560"/>
    <n v="16368"/>
    <n v="10800"/>
    <n v="960"/>
    <n v="0"/>
    <n v="85"/>
    <n v="0"/>
    <n v="0"/>
    <n v="3384"/>
    <n v="0"/>
    <n v="3700"/>
    <s v="Single Family"/>
    <n v="2"/>
    <x v="1"/>
    <n v="61"/>
    <x v="1"/>
    <s v="NA"/>
    <s v="NA"/>
    <s v="Single Family"/>
    <n v="0"/>
  </r>
  <r>
    <n v="28"/>
    <n v="164830"/>
    <x v="0"/>
    <n v="76151"/>
    <x v="2"/>
    <n v="0"/>
    <n v="29144"/>
    <n v="22565"/>
    <n v="15591"/>
    <n v="12229"/>
    <n v="2120"/>
    <n v="3990"/>
    <n v="0"/>
    <n v="3920"/>
    <n v="38100"/>
    <n v="21000"/>
    <n v="9000"/>
    <n v="1080"/>
    <n v="420"/>
    <n v="0"/>
    <n v="1080"/>
    <n v="4506"/>
    <n v="2000"/>
    <n v="5500"/>
    <s v="Extended Family"/>
    <n v="3"/>
    <x v="1"/>
    <n v="45"/>
    <x v="1"/>
    <s v="General managers/managing proprietors in wholesale and retail trade"/>
    <s v="Self-employed wihout any employee"/>
    <s v="Extended Family"/>
    <n v="0"/>
  </r>
  <r>
    <n v="29"/>
    <n v="87612"/>
    <x v="0"/>
    <n v="88484"/>
    <x v="2"/>
    <n v="2"/>
    <n v="41313"/>
    <n v="36563"/>
    <n v="15018"/>
    <n v="11071"/>
    <n v="2210"/>
    <n v="5190"/>
    <n v="4285"/>
    <n v="2860"/>
    <n v="10638"/>
    <n v="4200"/>
    <n v="7020"/>
    <n v="420"/>
    <n v="266"/>
    <n v="200"/>
    <n v="420"/>
    <n v="4518"/>
    <n v="1700"/>
    <n v="22820"/>
    <s v="Extended Family"/>
    <n v="6"/>
    <x v="0"/>
    <n v="58"/>
    <x v="2"/>
    <s v="Vegetable farmers"/>
    <s v="Self-employed wihout any employee"/>
    <s v="Extended Family"/>
    <n v="1"/>
  </r>
  <r>
    <n v="30"/>
    <n v="96862"/>
    <x v="0"/>
    <n v="82647"/>
    <x v="2"/>
    <n v="0"/>
    <n v="34152"/>
    <n v="28252"/>
    <n v="12006"/>
    <n v="9480"/>
    <n v="1785"/>
    <n v="5830"/>
    <n v="7120"/>
    <n v="7920"/>
    <n v="12300"/>
    <n v="4800"/>
    <n v="13920"/>
    <n v="1320"/>
    <n v="180"/>
    <n v="3000"/>
    <n v="1320"/>
    <n v="5304"/>
    <n v="2000"/>
    <n v="61222"/>
    <s v="Single Family"/>
    <n v="6"/>
    <x v="1"/>
    <n v="34"/>
    <x v="1"/>
    <s v="Rice farmers"/>
    <s v="Self-employed wihout any employee"/>
    <s v="Single Family"/>
    <n v="0"/>
  </r>
  <r>
    <n v="31"/>
    <n v="65929"/>
    <x v="0"/>
    <n v="59898"/>
    <x v="1"/>
    <n v="0"/>
    <n v="16761"/>
    <n v="13876"/>
    <n v="14040"/>
    <n v="14379"/>
    <n v="2140"/>
    <n v="6935"/>
    <n v="0"/>
    <n v="2460"/>
    <n v="10110"/>
    <n v="4200"/>
    <n v="960"/>
    <n v="0"/>
    <n v="267"/>
    <n v="0"/>
    <n v="0"/>
    <n v="2490"/>
    <n v="0"/>
    <n v="28835"/>
    <s v="Single Family"/>
    <n v="2"/>
    <x v="1"/>
    <n v="67"/>
    <x v="1"/>
    <s v="Rice farmers"/>
    <s v="Self-employed wihout any employee"/>
    <s v="Single Family"/>
    <n v="0"/>
  </r>
  <r>
    <n v="32"/>
    <n v="114998"/>
    <x v="0"/>
    <n v="89896"/>
    <x v="2"/>
    <n v="2"/>
    <n v="29819"/>
    <n v="21515"/>
    <n v="19552"/>
    <n v="18234"/>
    <n v="1675"/>
    <n v="7112"/>
    <n v="3390"/>
    <n v="4625"/>
    <n v="13110"/>
    <n v="7200"/>
    <n v="2460"/>
    <n v="540"/>
    <n v="250"/>
    <n v="760"/>
    <n v="540"/>
    <n v="5748"/>
    <n v="2500"/>
    <n v="25770"/>
    <s v="Single Family"/>
    <n v="6"/>
    <x v="1"/>
    <n v="34"/>
    <x v="1"/>
    <s v="Rice farmers"/>
    <s v="Self-employed wihout any employee"/>
    <s v="Single Family"/>
    <n v="1"/>
  </r>
  <r>
    <n v="33"/>
    <n v="217720"/>
    <x v="0"/>
    <n v="84335"/>
    <x v="2"/>
    <n v="0"/>
    <n v="24996"/>
    <n v="19266"/>
    <n v="16800"/>
    <n v="18452"/>
    <n v="1790"/>
    <n v="11700"/>
    <n v="0"/>
    <n v="3370"/>
    <n v="12420"/>
    <n v="7200"/>
    <n v="3300"/>
    <n v="480"/>
    <n v="215"/>
    <n v="0"/>
    <n v="480"/>
    <n v="4572"/>
    <n v="2500"/>
    <n v="13020"/>
    <s v="Single Family"/>
    <n v="2"/>
    <x v="1"/>
    <n v="25"/>
    <x v="1"/>
    <s v="General managers/managing proprietors in transportation, storage and communications"/>
    <s v="Self-employed wihout any employee"/>
    <s v="Single Family"/>
    <n v="0"/>
  </r>
  <r>
    <n v="34"/>
    <n v="98650"/>
    <x v="0"/>
    <n v="90927"/>
    <x v="0"/>
    <n v="1"/>
    <n v="34648"/>
    <n v="17984"/>
    <n v="18876"/>
    <n v="14960"/>
    <n v="2140"/>
    <n v="11420"/>
    <n v="0"/>
    <n v="3835"/>
    <n v="12852"/>
    <n v="7200"/>
    <n v="2160"/>
    <n v="900"/>
    <n v="2600"/>
    <n v="0"/>
    <n v="900"/>
    <n v="4212"/>
    <n v="1500"/>
    <n v="0"/>
    <s v="Single Family"/>
    <n v="4"/>
    <x v="1"/>
    <n v="29"/>
    <x v="1"/>
    <s v="Stocks clerks"/>
    <s v="Worked for private establishment"/>
    <s v="Single Family"/>
    <n v="2"/>
  </r>
  <r>
    <n v="35"/>
    <n v="169755"/>
    <x v="0"/>
    <n v="110405"/>
    <x v="0"/>
    <n v="2"/>
    <n v="42271"/>
    <n v="36470"/>
    <n v="12476"/>
    <n v="17220"/>
    <n v="2295"/>
    <n v="9625"/>
    <n v="13500"/>
    <n v="5990"/>
    <n v="15030"/>
    <n v="7800"/>
    <n v="14280"/>
    <n v="1080"/>
    <n v="150"/>
    <n v="14800"/>
    <n v="1080"/>
    <n v="6336"/>
    <n v="2500"/>
    <n v="19630"/>
    <s v="Single Family"/>
    <n v="5"/>
    <x v="1"/>
    <n v="53"/>
    <x v="1"/>
    <s v="Rice farmers"/>
    <s v="Self-employed wihout any employee"/>
    <s v="Single Family"/>
    <n v="0"/>
  </r>
  <r>
    <n v="36"/>
    <n v="143785"/>
    <x v="0"/>
    <n v="63907"/>
    <x v="0"/>
    <n v="4"/>
    <n v="19270"/>
    <n v="13870"/>
    <n v="11908"/>
    <n v="14126"/>
    <n v="2100"/>
    <n v="8295"/>
    <n v="200"/>
    <n v="4640"/>
    <n v="11832"/>
    <n v="6000"/>
    <n v="13920"/>
    <n v="1320"/>
    <n v="160"/>
    <n v="0"/>
    <n v="1320"/>
    <n v="6864"/>
    <n v="10000"/>
    <n v="17285"/>
    <s v="Extended Family"/>
    <n v="5"/>
    <x v="0"/>
    <n v="83"/>
    <x v="2"/>
    <s v="Rice farmers"/>
    <s v="Employer in own family-operated farm or business"/>
    <s v="Extended Family"/>
    <n v="1"/>
  </r>
  <r>
    <n v="37"/>
    <n v="105805"/>
    <x v="0"/>
    <n v="50424"/>
    <x v="1"/>
    <n v="0"/>
    <n v="17486"/>
    <n v="13290"/>
    <n v="5796"/>
    <n v="9579"/>
    <n v="1600"/>
    <n v="4735"/>
    <n v="3410"/>
    <n v="1730"/>
    <n v="17910"/>
    <n v="7800"/>
    <n v="4230"/>
    <n v="420"/>
    <n v="4229"/>
    <n v="0"/>
    <n v="420"/>
    <n v="5982"/>
    <n v="0"/>
    <n v="0"/>
    <s v="Extended Family"/>
    <n v="2"/>
    <x v="0"/>
    <n v="90"/>
    <x v="2"/>
    <s v="NA"/>
    <s v="NA"/>
    <s v="Extended Family"/>
    <n v="0"/>
  </r>
  <r>
    <n v="38"/>
    <n v="129066"/>
    <x v="0"/>
    <n v="112070"/>
    <x v="2"/>
    <n v="3"/>
    <n v="58254"/>
    <n v="46517"/>
    <n v="11810"/>
    <n v="8847"/>
    <n v="2045"/>
    <n v="6350"/>
    <n v="8360"/>
    <n v="5790"/>
    <n v="14700"/>
    <n v="7800"/>
    <n v="10620"/>
    <n v="1560"/>
    <n v="3700"/>
    <n v="11900"/>
    <n v="1560"/>
    <n v="6132"/>
    <n v="2000"/>
    <n v="31570"/>
    <s v="Single Family"/>
    <n v="6"/>
    <x v="1"/>
    <n v="52"/>
    <x v="1"/>
    <s v="Vegetable farmers"/>
    <s v="Self-employed wihout any employee"/>
    <s v="Single Family"/>
    <n v="1"/>
  </r>
  <r>
    <n v="39"/>
    <n v="154710"/>
    <x v="0"/>
    <n v="91008"/>
    <x v="0"/>
    <n v="2"/>
    <n v="37629"/>
    <n v="31191"/>
    <n v="12088"/>
    <n v="12811"/>
    <n v="1265"/>
    <n v="7625"/>
    <n v="7450"/>
    <n v="2930"/>
    <n v="13026"/>
    <n v="6000"/>
    <n v="13860"/>
    <n v="1320"/>
    <n v="120"/>
    <n v="380"/>
    <n v="1320"/>
    <n v="7182"/>
    <n v="1644"/>
    <n v="28940"/>
    <s v="Extended Family"/>
    <n v="4"/>
    <x v="1"/>
    <n v="78"/>
    <x v="2"/>
    <s v="NA"/>
    <s v="NA"/>
    <s v="Extended Family"/>
    <n v="0"/>
  </r>
  <r>
    <n v="40"/>
    <n v="203675"/>
    <x v="0"/>
    <n v="108043"/>
    <x v="1"/>
    <n v="2"/>
    <n v="41137"/>
    <n v="32816"/>
    <n v="14958"/>
    <n v="11856"/>
    <n v="1240"/>
    <n v="7015"/>
    <n v="17800"/>
    <n v="6800"/>
    <n v="15420"/>
    <n v="7200"/>
    <n v="16200"/>
    <n v="1560"/>
    <n v="2250"/>
    <n v="5100"/>
    <n v="1560"/>
    <n v="6882"/>
    <n v="1500"/>
    <n v="19535"/>
    <s v="Extended Family"/>
    <n v="6"/>
    <x v="0"/>
    <n v="79"/>
    <x v="2"/>
    <s v="NA"/>
    <s v="NA"/>
    <s v="Extended Family"/>
    <n v="0"/>
  </r>
  <r>
    <n v="41"/>
    <n v="186475"/>
    <x v="0"/>
    <n v="96915"/>
    <x v="2"/>
    <n v="1"/>
    <n v="36695"/>
    <n v="30316"/>
    <n v="15101"/>
    <n v="6736"/>
    <n v="2110"/>
    <n v="7140"/>
    <n v="18330"/>
    <n v="3650"/>
    <n v="15960"/>
    <n v="7800"/>
    <n v="11700"/>
    <n v="3300"/>
    <n v="200"/>
    <n v="7000"/>
    <n v="3300"/>
    <n v="5892"/>
    <n v="2500"/>
    <n v="88975"/>
    <s v="Single Family"/>
    <n v="4"/>
    <x v="0"/>
    <n v="60"/>
    <x v="2"/>
    <s v="Rice farmers"/>
    <s v="Self-employed wihout any employee"/>
    <s v="Single Family"/>
    <n v="0"/>
  </r>
  <r>
    <n v="42"/>
    <n v="104457"/>
    <x v="0"/>
    <n v="73997"/>
    <x v="2"/>
    <n v="2"/>
    <n v="26868"/>
    <n v="19651"/>
    <n v="9937"/>
    <n v="8706"/>
    <n v="1880"/>
    <n v="4065"/>
    <n v="10930"/>
    <n v="5920"/>
    <n v="16476"/>
    <n v="6000"/>
    <n v="12240"/>
    <n v="1740"/>
    <n v="140"/>
    <n v="9600"/>
    <n v="1740"/>
    <n v="7152"/>
    <n v="2105"/>
    <n v="60805"/>
    <s v="Single Family"/>
    <n v="4"/>
    <x v="1"/>
    <n v="63"/>
    <x v="1"/>
    <s v="Rice farmers"/>
    <s v="Self-employed wihout any employee"/>
    <s v="Single Family"/>
    <n v="0"/>
  </r>
  <r>
    <n v="43"/>
    <n v="119492"/>
    <x v="0"/>
    <n v="78073"/>
    <x v="0"/>
    <n v="2"/>
    <n v="38561"/>
    <n v="31772"/>
    <n v="8324"/>
    <n v="5210"/>
    <n v="2190"/>
    <n v="12510"/>
    <n v="1695"/>
    <n v="4900"/>
    <n v="12036"/>
    <n v="4800"/>
    <n v="2400"/>
    <n v="840"/>
    <n v="1000"/>
    <n v="100"/>
    <n v="840"/>
    <n v="7908"/>
    <n v="1500"/>
    <n v="37380"/>
    <s v="Extended Family"/>
    <n v="6"/>
    <x v="1"/>
    <n v="65"/>
    <x v="1"/>
    <s v="Rice farmers"/>
    <s v="Self-employed wihout any employee"/>
    <s v="Extended Family"/>
    <n v="1"/>
  </r>
  <r>
    <n v="44"/>
    <n v="304598"/>
    <x v="0"/>
    <n v="98445"/>
    <x v="0"/>
    <n v="1"/>
    <n v="29979"/>
    <n v="25713"/>
    <n v="23704"/>
    <n v="8417"/>
    <n v="1775"/>
    <n v="6350"/>
    <n v="15800"/>
    <n v="2240"/>
    <n v="57600"/>
    <n v="36000"/>
    <n v="9120"/>
    <n v="2280"/>
    <n v="170"/>
    <n v="0"/>
    <n v="2280"/>
    <n v="35406"/>
    <n v="7500"/>
    <n v="0"/>
    <s v="Single Family"/>
    <n v="4"/>
    <x v="1"/>
    <n v="48"/>
    <x v="1"/>
    <s v="Justices"/>
    <s v="Worked for government/government corporation"/>
    <s v="Single Family"/>
    <n v="0"/>
  </r>
  <r>
    <n v="45"/>
    <n v="824148"/>
    <x v="0"/>
    <n v="99064"/>
    <x v="0"/>
    <n v="2"/>
    <n v="20355"/>
    <n v="16226"/>
    <n v="29084"/>
    <n v="15827"/>
    <n v="2200"/>
    <n v="5930"/>
    <n v="15200"/>
    <n v="13420"/>
    <n v="50550"/>
    <n v="15000"/>
    <n v="27660"/>
    <n v="13494"/>
    <n v="2590"/>
    <n v="82000"/>
    <n v="13494"/>
    <n v="70746"/>
    <n v="5000"/>
    <n v="0"/>
    <s v="Single Family"/>
    <n v="2"/>
    <x v="1"/>
    <n v="54"/>
    <x v="1"/>
    <s v="Other social science professionals"/>
    <s v="Worked for government/government corporation"/>
    <s v="Single Family"/>
    <n v="0"/>
  </r>
  <r>
    <n v="46"/>
    <n v="169790"/>
    <x v="0"/>
    <n v="85448"/>
    <x v="0"/>
    <n v="1"/>
    <n v="35920"/>
    <n v="29684"/>
    <n v="8002"/>
    <n v="7907"/>
    <n v="1300"/>
    <n v="5270"/>
    <n v="13990"/>
    <n v="4580"/>
    <n v="38904"/>
    <n v="15000"/>
    <n v="10812"/>
    <n v="1620"/>
    <n v="144"/>
    <n v="5500"/>
    <n v="1620"/>
    <n v="10968"/>
    <n v="0"/>
    <n v="0"/>
    <s v="Single Family"/>
    <n v="5"/>
    <x v="1"/>
    <n v="41"/>
    <x v="1"/>
    <s v="Protective services workers n. e. c."/>
    <s v="Worked for private establishment"/>
    <s v="Single Family"/>
    <n v="0"/>
  </r>
  <r>
    <n v="47"/>
    <n v="132275"/>
    <x v="0"/>
    <n v="83528"/>
    <x v="0"/>
    <n v="1"/>
    <n v="32136"/>
    <n v="27872"/>
    <n v="12686"/>
    <n v="7479"/>
    <n v="1775"/>
    <n v="6090"/>
    <n v="9700"/>
    <n v="7083"/>
    <n v="34596"/>
    <n v="12000"/>
    <n v="14712"/>
    <n v="3864"/>
    <n v="205"/>
    <n v="8600"/>
    <n v="3864"/>
    <n v="15732"/>
    <n v="2000"/>
    <n v="0"/>
    <s v="Single Family"/>
    <n v="4"/>
    <x v="1"/>
    <n v="40"/>
    <x v="1"/>
    <s v="Secretaries"/>
    <s v="Worked for government/government corporation"/>
    <s v="Single Family"/>
    <n v="0"/>
  </r>
  <r>
    <n v="48"/>
    <n v="559202"/>
    <x v="0"/>
    <n v="98107"/>
    <x v="2"/>
    <n v="0"/>
    <n v="36213"/>
    <n v="30861"/>
    <n v="16505"/>
    <n v="8884"/>
    <n v="1930"/>
    <n v="7710"/>
    <n v="11800"/>
    <n v="22830"/>
    <n v="47580"/>
    <n v="21000"/>
    <n v="4560"/>
    <n v="1620"/>
    <n v="508"/>
    <n v="6000"/>
    <n v="1620"/>
    <n v="4686"/>
    <n v="2500"/>
    <n v="0"/>
    <s v="Single Family"/>
    <n v="5"/>
    <x v="1"/>
    <n v="29"/>
    <x v="1"/>
    <s v="General managers/managing proprietors in transportation, storage and communications"/>
    <s v="Employer in own family-operated farm or business"/>
    <s v="Single Family"/>
    <n v="1"/>
  </r>
  <r>
    <n v="49"/>
    <n v="111495"/>
    <x v="0"/>
    <n v="59255"/>
    <x v="2"/>
    <n v="1"/>
    <n v="19431"/>
    <n v="16060"/>
    <n v="18464"/>
    <n v="9509"/>
    <n v="1940"/>
    <n v="4330"/>
    <n v="0"/>
    <n v="2480"/>
    <n v="20340"/>
    <n v="9000"/>
    <n v="8310"/>
    <n v="1020"/>
    <n v="440"/>
    <n v="0"/>
    <n v="1020"/>
    <n v="3132"/>
    <n v="1000"/>
    <n v="0"/>
    <s v="Single Family"/>
    <n v="2"/>
    <x v="1"/>
    <n v="52"/>
    <x v="1"/>
    <s v="Electronics mechanics and servicers"/>
    <s v="Worked for private establishment"/>
    <s v="Single Family"/>
    <n v="0"/>
  </r>
  <r>
    <n v="50"/>
    <n v="977025"/>
    <x v="0"/>
    <n v="131485"/>
    <x v="0"/>
    <n v="2"/>
    <n v="46235"/>
    <n v="36272"/>
    <n v="30450"/>
    <n v="14452"/>
    <n v="2360"/>
    <n v="8720"/>
    <n v="16620"/>
    <n v="19520"/>
    <n v="94272"/>
    <n v="60000"/>
    <n v="87120"/>
    <n v="3900"/>
    <n v="1315"/>
    <n v="17000"/>
    <n v="3900"/>
    <n v="43458"/>
    <n v="9000"/>
    <n v="0"/>
    <s v="Single Family"/>
    <n v="6"/>
    <x v="1"/>
    <n v="49"/>
    <x v="1"/>
    <s v="Foresters and related scientists"/>
    <s v="Worked for government/government corporation"/>
    <s v="Single Family"/>
    <n v="0"/>
  </r>
  <r>
    <n v="51"/>
    <n v="272500"/>
    <x v="0"/>
    <n v="95406"/>
    <x v="1"/>
    <n v="1"/>
    <n v="25378"/>
    <n v="19254"/>
    <n v="14050"/>
    <n v="10974"/>
    <n v="1195"/>
    <n v="5850"/>
    <n v="24150"/>
    <n v="5410"/>
    <n v="42942"/>
    <n v="18000"/>
    <n v="7440"/>
    <n v="4332"/>
    <n v="6828"/>
    <n v="6000"/>
    <n v="4332"/>
    <n v="20826"/>
    <n v="4500"/>
    <n v="0"/>
    <s v="Single Family"/>
    <n v="5"/>
    <x v="1"/>
    <n v="65"/>
    <x v="1"/>
    <s v="NA"/>
    <s v="NA"/>
    <s v="Single Family"/>
    <n v="0"/>
  </r>
  <r>
    <n v="52"/>
    <n v="677321"/>
    <x v="0"/>
    <n v="229370"/>
    <x v="2"/>
    <n v="1"/>
    <n v="98241"/>
    <n v="82536"/>
    <n v="46818"/>
    <n v="19718"/>
    <n v="3180"/>
    <n v="9555"/>
    <n v="35850"/>
    <n v="18235"/>
    <n v="71280"/>
    <n v="24000"/>
    <n v="5058"/>
    <n v="3480"/>
    <n v="4500"/>
    <n v="22500"/>
    <n v="3480"/>
    <n v="33114"/>
    <n v="2000"/>
    <n v="0"/>
    <s v="Extended Family"/>
    <n v="10"/>
    <x v="1"/>
    <n v="75"/>
    <x v="1"/>
    <s v="General managers/managing proprietors in wholesale and retail trade"/>
    <s v="Self-employed wihout any employee"/>
    <s v="Extended Family"/>
    <n v="1"/>
  </r>
  <r>
    <n v="53"/>
    <n v="205570"/>
    <x v="0"/>
    <n v="64202"/>
    <x v="1"/>
    <n v="0"/>
    <n v="20938"/>
    <n v="15928"/>
    <n v="15204"/>
    <n v="12031"/>
    <n v="1810"/>
    <n v="7027"/>
    <n v="0"/>
    <n v="4145"/>
    <n v="86718"/>
    <n v="60000"/>
    <n v="57030"/>
    <n v="2760"/>
    <n v="960"/>
    <n v="0"/>
    <n v="2760"/>
    <n v="2478"/>
    <n v="0"/>
    <n v="0"/>
    <s v="Single Family"/>
    <n v="2"/>
    <x v="1"/>
    <n v="67"/>
    <x v="1"/>
    <s v="NA"/>
    <s v="NA"/>
    <s v="Single Family"/>
    <n v="0"/>
  </r>
  <r>
    <n v="54"/>
    <n v="350740"/>
    <x v="0"/>
    <n v="96601"/>
    <x v="2"/>
    <n v="0"/>
    <n v="27303"/>
    <n v="19910"/>
    <n v="25452"/>
    <n v="16129"/>
    <n v="1865"/>
    <n v="7125"/>
    <n v="8310"/>
    <n v="8760"/>
    <n v="47136"/>
    <n v="21000"/>
    <n v="10398"/>
    <n v="2280"/>
    <n v="150"/>
    <n v="5500"/>
    <n v="2280"/>
    <n v="4686"/>
    <n v="8000"/>
    <n v="0"/>
    <s v="Extended Family"/>
    <n v="3"/>
    <x v="0"/>
    <n v="36"/>
    <x v="1"/>
    <s v="General managers/managing proprietors in wholesale and retail trade"/>
    <s v="Self-employed wihout any employee"/>
    <s v="Extended Family"/>
    <n v="0"/>
  </r>
  <r>
    <n v="55"/>
    <n v="206490"/>
    <x v="0"/>
    <n v="75031"/>
    <x v="1"/>
    <n v="2"/>
    <n v="21286"/>
    <n v="18100"/>
    <n v="25542"/>
    <n v="11433"/>
    <n v="1760"/>
    <n v="5890"/>
    <n v="2190"/>
    <n v="10800"/>
    <n v="53112"/>
    <n v="33000"/>
    <n v="5520"/>
    <n v="1920"/>
    <n v="6120"/>
    <n v="5150"/>
    <n v="1920"/>
    <n v="8778"/>
    <n v="8000"/>
    <n v="0"/>
    <s v="Single Family"/>
    <n v="3"/>
    <x v="1"/>
    <n v="53"/>
    <x v="1"/>
    <s v="Protective services workers n. e. c."/>
    <s v="Worked for government/government corporation"/>
    <s v="Single Family"/>
    <n v="0"/>
  </r>
  <r>
    <n v="56"/>
    <n v="113020"/>
    <x v="0"/>
    <n v="67121"/>
    <x v="0"/>
    <n v="2"/>
    <n v="24404"/>
    <n v="20091"/>
    <n v="12474"/>
    <n v="9405"/>
    <n v="1445"/>
    <n v="6350"/>
    <n v="2990"/>
    <n v="4180"/>
    <n v="21804"/>
    <n v="12000"/>
    <n v="4824"/>
    <n v="1440"/>
    <n v="160"/>
    <n v="200"/>
    <n v="1440"/>
    <n v="4116"/>
    <n v="2000"/>
    <n v="0"/>
    <s v="Extended Family"/>
    <n v="3"/>
    <x v="0"/>
    <n v="35"/>
    <x v="0"/>
    <s v="Shop salespersons and demonstrators"/>
    <s v="Worked for private establishment"/>
    <s v="Extended Family"/>
    <n v="0"/>
  </r>
  <r>
    <n v="57"/>
    <n v="740110"/>
    <x v="0"/>
    <n v="181926"/>
    <x v="0"/>
    <n v="2"/>
    <n v="47508"/>
    <n v="41268"/>
    <n v="36464"/>
    <n v="24387"/>
    <n v="2710"/>
    <n v="9885"/>
    <n v="38560"/>
    <n v="19775"/>
    <n v="84000"/>
    <n v="42000"/>
    <n v="6720"/>
    <n v="8640"/>
    <n v="1060"/>
    <n v="34900"/>
    <n v="8640"/>
    <n v="60954"/>
    <n v="2300"/>
    <n v="0"/>
    <s v="Extended Family"/>
    <n v="7"/>
    <x v="1"/>
    <n v="63"/>
    <x v="1"/>
    <s v="College, university and higher education teaching professionals"/>
    <s v="Worked for government/government corporation"/>
    <s v="Extended Family"/>
    <n v="0"/>
  </r>
  <r>
    <n v="58"/>
    <n v="281236"/>
    <x v="0"/>
    <n v="56971"/>
    <x v="2"/>
    <n v="0"/>
    <n v="20468"/>
    <n v="16036"/>
    <n v="11174"/>
    <n v="7412"/>
    <n v="1500"/>
    <n v="3900"/>
    <n v="375"/>
    <n v="1200"/>
    <n v="27720"/>
    <n v="14400"/>
    <n v="2202"/>
    <n v="2004"/>
    <n v="1800"/>
    <n v="0"/>
    <n v="2004"/>
    <n v="3900"/>
    <n v="1000"/>
    <n v="0"/>
    <s v="Extended Family"/>
    <n v="2"/>
    <x v="0"/>
    <n v="69"/>
    <x v="0"/>
    <s v="General managers/managing proprietors of restaurants and hotels"/>
    <s v="Self-employed wihout any employee"/>
    <s v="Extended Family"/>
    <n v="0"/>
  </r>
  <r>
    <n v="59"/>
    <n v="100806"/>
    <x v="0"/>
    <n v="60160"/>
    <x v="1"/>
    <n v="1"/>
    <n v="23470"/>
    <n v="15984"/>
    <n v="8195"/>
    <n v="7778"/>
    <n v="1170"/>
    <n v="6060"/>
    <n v="5980"/>
    <n v="1010"/>
    <n v="19338"/>
    <n v="12000"/>
    <n v="1980"/>
    <n v="564"/>
    <n v="50"/>
    <n v="280"/>
    <n v="564"/>
    <n v="3690"/>
    <n v="1000"/>
    <n v="0"/>
    <s v="Single Family"/>
    <n v="3"/>
    <x v="1"/>
    <n v="28"/>
    <x v="3"/>
    <s v="Welders and flamecutters"/>
    <s v="Worked for private establishment"/>
    <s v="Single Family"/>
    <n v="0"/>
  </r>
  <r>
    <n v="60"/>
    <n v="410190"/>
    <x v="0"/>
    <n v="88966"/>
    <x v="0"/>
    <n v="2"/>
    <n v="41950"/>
    <n v="38010"/>
    <n v="12101"/>
    <n v="9600"/>
    <n v="1460"/>
    <n v="5130"/>
    <n v="1150"/>
    <n v="2530"/>
    <n v="38490"/>
    <n v="12000"/>
    <n v="4680"/>
    <n v="2400"/>
    <n v="6050"/>
    <n v="300"/>
    <n v="2400"/>
    <n v="17640"/>
    <n v="2000"/>
    <n v="0"/>
    <s v="Extended Family"/>
    <n v="6"/>
    <x v="1"/>
    <n v="56"/>
    <x v="1"/>
    <s v="Bangalore, taxi and van drivers"/>
    <s v="Worked for private establishment"/>
    <s v="Extended Family"/>
    <n v="1"/>
  </r>
  <r>
    <n v="61"/>
    <n v="730210"/>
    <x v="0"/>
    <n v="172404"/>
    <x v="0"/>
    <n v="1"/>
    <n v="36637"/>
    <n v="30060"/>
    <n v="61482"/>
    <n v="25812"/>
    <n v="3430"/>
    <n v="8660"/>
    <n v="22050"/>
    <n v="11150"/>
    <n v="89982"/>
    <n v="54000"/>
    <n v="22140"/>
    <n v="12000"/>
    <n v="4100"/>
    <n v="0"/>
    <n v="12000"/>
    <n v="48186"/>
    <n v="5000"/>
    <n v="0"/>
    <s v="Single Family"/>
    <n v="4"/>
    <x v="1"/>
    <n v="66"/>
    <x v="1"/>
    <s v="NA"/>
    <s v="NA"/>
    <s v="Single Family"/>
    <n v="0"/>
  </r>
  <r>
    <n v="62"/>
    <n v="113852"/>
    <x v="0"/>
    <n v="88017"/>
    <x v="0"/>
    <n v="1"/>
    <n v="43094"/>
    <n v="38102"/>
    <n v="7039"/>
    <n v="7233"/>
    <n v="1710"/>
    <n v="5690"/>
    <n v="14220"/>
    <n v="2760"/>
    <n v="15648"/>
    <n v="6000"/>
    <n v="12120"/>
    <n v="672"/>
    <n v="120"/>
    <n v="400"/>
    <n v="672"/>
    <n v="5394"/>
    <n v="1500"/>
    <n v="0"/>
    <s v="Extended Family"/>
    <n v="7"/>
    <x v="1"/>
    <n v="37"/>
    <x v="1"/>
    <s v="Motor vehicle mechanics and related trades workers"/>
    <s v="Worked for private establishment"/>
    <s v="Extended Family"/>
    <n v="0"/>
  </r>
  <r>
    <n v="63"/>
    <n v="132645"/>
    <x v="0"/>
    <n v="51139"/>
    <x v="1"/>
    <n v="0"/>
    <n v="19999"/>
    <n v="17076"/>
    <n v="6530"/>
    <n v="6896"/>
    <n v="1480"/>
    <n v="4510"/>
    <n v="4120"/>
    <n v="1830"/>
    <n v="29310"/>
    <n v="12000"/>
    <n v="3576"/>
    <n v="1680"/>
    <n v="100"/>
    <n v="100"/>
    <n v="1680"/>
    <n v="8028"/>
    <n v="1000"/>
    <n v="0"/>
    <s v="Single Family"/>
    <n v="2"/>
    <x v="0"/>
    <n v="21"/>
    <x v="0"/>
    <s v="NA"/>
    <s v="NA"/>
    <s v="Single Family"/>
    <n v="0"/>
  </r>
  <r>
    <n v="64"/>
    <n v="301423"/>
    <x v="0"/>
    <n v="127743"/>
    <x v="0"/>
    <n v="2"/>
    <n v="49902"/>
    <n v="44117"/>
    <n v="18616"/>
    <n v="9390"/>
    <n v="2460"/>
    <n v="9980"/>
    <n v="17060"/>
    <n v="3933"/>
    <n v="33804"/>
    <n v="15000"/>
    <n v="19920"/>
    <n v="4608"/>
    <n v="1150"/>
    <n v="11957"/>
    <n v="4608"/>
    <n v="15066"/>
    <n v="2000"/>
    <n v="0"/>
    <s v="Extended Family"/>
    <n v="8"/>
    <x v="0"/>
    <n v="60"/>
    <x v="2"/>
    <s v="NA"/>
    <s v="NA"/>
    <s v="Extended Family"/>
    <n v="0"/>
  </r>
  <r>
    <n v="65"/>
    <n v="143839"/>
    <x v="0"/>
    <n v="65989"/>
    <x v="1"/>
    <n v="1"/>
    <n v="31888"/>
    <n v="27706"/>
    <n v="8885"/>
    <n v="7719"/>
    <n v="2300"/>
    <n v="7095"/>
    <n v="0"/>
    <n v="4280"/>
    <n v="40074"/>
    <n v="21000"/>
    <n v="4800"/>
    <n v="1380"/>
    <n v="360"/>
    <n v="0"/>
    <n v="1380"/>
    <n v="5586"/>
    <n v="1500"/>
    <n v="0"/>
    <s v="Single Family"/>
    <n v="4"/>
    <x v="1"/>
    <n v="41"/>
    <x v="1"/>
    <s v="Traditional chiefs and heads of villages"/>
    <s v="Worked for government/government corporation"/>
    <s v="Single Family"/>
    <n v="2"/>
  </r>
  <r>
    <n v="66"/>
    <n v="301240"/>
    <x v="0"/>
    <n v="102906"/>
    <x v="0"/>
    <n v="3"/>
    <n v="44135"/>
    <n v="38734"/>
    <n v="15810"/>
    <n v="7427"/>
    <n v="2040"/>
    <n v="5665"/>
    <n v="16040"/>
    <n v="3430"/>
    <n v="47028"/>
    <n v="18000"/>
    <n v="12120"/>
    <n v="2700"/>
    <n v="0"/>
    <n v="600"/>
    <n v="2700"/>
    <n v="27966"/>
    <n v="1500"/>
    <n v="0"/>
    <s v="Single Family"/>
    <n v="5"/>
    <x v="1"/>
    <n v="45"/>
    <x v="1"/>
    <s v="Motorcycle drivers"/>
    <s v="Worked for government/government corporation"/>
    <s v="Single Family"/>
    <n v="0"/>
  </r>
  <r>
    <n v="67"/>
    <n v="117410"/>
    <x v="0"/>
    <n v="87743"/>
    <x v="0"/>
    <n v="2"/>
    <n v="41207"/>
    <n v="35999"/>
    <n v="11649"/>
    <n v="11688"/>
    <n v="2530"/>
    <n v="6539"/>
    <n v="4450"/>
    <n v="3110"/>
    <n v="9816"/>
    <n v="6000"/>
    <n v="8700"/>
    <n v="2460"/>
    <n v="0"/>
    <n v="1650"/>
    <n v="2460"/>
    <n v="7008"/>
    <n v="1500"/>
    <n v="0"/>
    <s v="Single Family"/>
    <n v="5"/>
    <x v="1"/>
    <n v="37"/>
    <x v="1"/>
    <s v="Farmhands and laborers"/>
    <s v="Worked for private establishment"/>
    <s v="Single Family"/>
    <n v="0"/>
  </r>
  <r>
    <n v="68"/>
    <n v="152913"/>
    <x v="0"/>
    <n v="59310"/>
    <x v="0"/>
    <n v="1"/>
    <n v="25390"/>
    <n v="21694"/>
    <n v="8073"/>
    <n v="7887"/>
    <n v="1820"/>
    <n v="7732"/>
    <n v="0"/>
    <n v="2830"/>
    <n v="16500"/>
    <n v="10800"/>
    <n v="3600"/>
    <n v="540"/>
    <n v="100"/>
    <n v="0"/>
    <n v="540"/>
    <n v="4206"/>
    <n v="1200"/>
    <n v="38635"/>
    <s v="Single Family"/>
    <n v="2"/>
    <x v="1"/>
    <n v="51"/>
    <x v="1"/>
    <s v="Rice farmers"/>
    <s v="Self-employed wihout any employee"/>
    <s v="Single Family"/>
    <n v="0"/>
  </r>
  <r>
    <n v="69"/>
    <n v="86964"/>
    <x v="0"/>
    <n v="62023"/>
    <x v="0"/>
    <n v="2"/>
    <n v="26806"/>
    <n v="21468"/>
    <n v="9174"/>
    <n v="7091"/>
    <n v="1410"/>
    <n v="6635"/>
    <n v="0"/>
    <n v="1570"/>
    <n v="15000"/>
    <n v="10200"/>
    <n v="960"/>
    <n v="420"/>
    <n v="128"/>
    <n v="0"/>
    <n v="420"/>
    <n v="3018"/>
    <n v="0"/>
    <n v="24800"/>
    <s v="Single Family"/>
    <n v="2"/>
    <x v="1"/>
    <n v="51"/>
    <x v="1"/>
    <s v="Rice farmers"/>
    <s v="Self-employed wihout any employee"/>
    <s v="Single Family"/>
    <n v="0"/>
  </r>
  <r>
    <n v="70"/>
    <n v="226761"/>
    <x v="0"/>
    <n v="104427"/>
    <x v="0"/>
    <n v="2"/>
    <n v="33631"/>
    <n v="25356"/>
    <n v="9303"/>
    <n v="14685"/>
    <n v="2323"/>
    <n v="7862"/>
    <n v="9267"/>
    <n v="3125"/>
    <n v="24060"/>
    <n v="15000"/>
    <n v="15600"/>
    <n v="1800"/>
    <n v="1470"/>
    <n v="0"/>
    <n v="1800"/>
    <n v="13470"/>
    <n v="3500"/>
    <n v="0"/>
    <s v="Single Family"/>
    <n v="4"/>
    <x v="1"/>
    <n v="26"/>
    <x v="1"/>
    <s v="Statistical, mathematical and related associate professionals"/>
    <s v="Worked for government/government corporation"/>
    <s v="Single Family"/>
    <n v="2"/>
  </r>
  <r>
    <n v="71"/>
    <n v="153585"/>
    <x v="0"/>
    <n v="110631"/>
    <x v="0"/>
    <n v="1"/>
    <n v="40476"/>
    <n v="31977"/>
    <n v="8840"/>
    <n v="9878"/>
    <n v="1550"/>
    <n v="7251"/>
    <n v="20845"/>
    <n v="8740"/>
    <n v="16200"/>
    <n v="9000"/>
    <n v="8784"/>
    <n v="2760"/>
    <n v="220"/>
    <n v="2350"/>
    <n v="2760"/>
    <n v="10770"/>
    <n v="4200"/>
    <n v="0"/>
    <s v="Single Family"/>
    <n v="6"/>
    <x v="1"/>
    <n v="38"/>
    <x v="1"/>
    <s v="Lineman, line installers and cable splicers"/>
    <s v="Worked for private establishment"/>
    <s v="Single Family"/>
    <n v="1"/>
  </r>
  <r>
    <n v="72"/>
    <n v="96855"/>
    <x v="0"/>
    <n v="81985"/>
    <x v="0"/>
    <n v="2"/>
    <n v="31837"/>
    <n v="27567"/>
    <n v="10385"/>
    <n v="9131"/>
    <n v="2130"/>
    <n v="6015"/>
    <n v="4285"/>
    <n v="4860"/>
    <n v="16500"/>
    <n v="11400"/>
    <n v="4800"/>
    <n v="270"/>
    <n v="120"/>
    <n v="100"/>
    <n v="270"/>
    <n v="5304"/>
    <n v="1500"/>
    <n v="35205"/>
    <s v="Single Family"/>
    <n v="5"/>
    <x v="1"/>
    <n v="38"/>
    <x v="1"/>
    <s v="Rice farmers"/>
    <s v="Self-employed wihout any employee"/>
    <s v="Single Family"/>
    <n v="2"/>
  </r>
  <r>
    <n v="73"/>
    <n v="264520"/>
    <x v="0"/>
    <n v="108109"/>
    <x v="0"/>
    <n v="3"/>
    <n v="50073"/>
    <n v="36779"/>
    <n v="14649"/>
    <n v="15119"/>
    <n v="2815"/>
    <n v="7641"/>
    <n v="700"/>
    <n v="3380"/>
    <n v="22674"/>
    <n v="13200"/>
    <n v="5598"/>
    <n v="1680"/>
    <n v="120"/>
    <n v="0"/>
    <n v="1680"/>
    <n v="18702"/>
    <n v="2700"/>
    <n v="0"/>
    <s v="Extended Family"/>
    <n v="4"/>
    <x v="1"/>
    <n v="53"/>
    <x v="1"/>
    <s v="Bangalorepenters and joiners"/>
    <s v="Worked for private establishment"/>
    <s v="Extended Family"/>
    <n v="0"/>
  </r>
  <r>
    <n v="74"/>
    <n v="241065"/>
    <x v="0"/>
    <n v="96505"/>
    <x v="0"/>
    <n v="1"/>
    <n v="40091"/>
    <n v="26531"/>
    <n v="10822"/>
    <n v="12136"/>
    <n v="2340"/>
    <n v="9261"/>
    <n v="6285"/>
    <n v="1750"/>
    <n v="31794"/>
    <n v="18000"/>
    <n v="9660"/>
    <n v="3060"/>
    <n v="150"/>
    <n v="550"/>
    <n v="3060"/>
    <n v="23454"/>
    <n v="2000"/>
    <n v="26905"/>
    <s v="Extended Family"/>
    <n v="4"/>
    <x v="1"/>
    <n v="68"/>
    <x v="1"/>
    <s v="Rice farmers"/>
    <s v="Employer in own family-operated farm or business"/>
    <s v="Extended Family"/>
    <n v="0"/>
  </r>
  <r>
    <n v="75"/>
    <n v="121751"/>
    <x v="0"/>
    <n v="91575"/>
    <x v="1"/>
    <n v="3"/>
    <n v="38181"/>
    <n v="30368"/>
    <n v="9279"/>
    <n v="10968"/>
    <n v="1440"/>
    <n v="7387"/>
    <n v="9888"/>
    <n v="2860"/>
    <n v="14700"/>
    <n v="7200"/>
    <n v="7200"/>
    <n v="960"/>
    <n v="120"/>
    <n v="700"/>
    <n v="960"/>
    <n v="9306"/>
    <n v="2300"/>
    <n v="28970"/>
    <s v="Extended Family"/>
    <n v="7"/>
    <x v="1"/>
    <n v="34"/>
    <x v="1"/>
    <s v="Rice farmers"/>
    <s v="Employer in own family-operated farm or business"/>
    <s v="Extended Family"/>
    <n v="1"/>
  </r>
  <r>
    <n v="76"/>
    <n v="135071"/>
    <x v="0"/>
    <n v="90942"/>
    <x v="0"/>
    <n v="3"/>
    <n v="42158"/>
    <n v="34222"/>
    <n v="12892"/>
    <n v="8595"/>
    <n v="2540"/>
    <n v="7161"/>
    <n v="4285"/>
    <n v="2320"/>
    <n v="23040"/>
    <n v="16200"/>
    <n v="5160"/>
    <n v="900"/>
    <n v="194"/>
    <n v="600"/>
    <n v="900"/>
    <n v="8988"/>
    <n v="2300"/>
    <n v="28010"/>
    <s v="Extended Family"/>
    <n v="4"/>
    <x v="1"/>
    <n v="62"/>
    <x v="1"/>
    <s v="Rice farmers"/>
    <s v="Self-employed wihout any employee"/>
    <s v="Extended Family"/>
    <n v="0"/>
  </r>
  <r>
    <n v="77"/>
    <n v="239836"/>
    <x v="0"/>
    <n v="90669"/>
    <x v="1"/>
    <n v="2"/>
    <n v="42961"/>
    <n v="36501"/>
    <n v="13902"/>
    <n v="7955"/>
    <n v="2770"/>
    <n v="5520"/>
    <n v="5980"/>
    <n v="3170"/>
    <n v="29148"/>
    <n v="19800"/>
    <n v="4320"/>
    <n v="3240"/>
    <n v="0"/>
    <n v="300"/>
    <n v="3240"/>
    <n v="8856"/>
    <n v="2900"/>
    <n v="20795"/>
    <s v="Single Family"/>
    <n v="3"/>
    <x v="1"/>
    <n v="50"/>
    <x v="1"/>
    <s v="Rice farmers"/>
    <s v="Self-employed wihout any employee"/>
    <s v="Single Family"/>
    <n v="0"/>
  </r>
  <r>
    <n v="78"/>
    <n v="67755"/>
    <x v="0"/>
    <n v="29066"/>
    <x v="1"/>
    <n v="0"/>
    <n v="13956"/>
    <n v="12168"/>
    <n v="3621"/>
    <n v="3878"/>
    <n v="1005"/>
    <n v="3208"/>
    <n v="0"/>
    <n v="600"/>
    <n v="14622"/>
    <n v="10200"/>
    <n v="240"/>
    <n v="0"/>
    <n v="60"/>
    <n v="0"/>
    <n v="0"/>
    <n v="2148"/>
    <n v="500"/>
    <n v="20665"/>
    <s v="Single Family"/>
    <n v="1"/>
    <x v="1"/>
    <n v="43"/>
    <x v="0"/>
    <s v="Rice farmers"/>
    <s v="Employer in own family-operated farm or business"/>
    <s v="Single Family"/>
    <n v="0"/>
  </r>
  <r>
    <n v="79"/>
    <n v="148088"/>
    <x v="0"/>
    <n v="78662"/>
    <x v="0"/>
    <n v="2"/>
    <n v="36893"/>
    <n v="25557"/>
    <n v="10224"/>
    <n v="10718"/>
    <n v="1870"/>
    <n v="6878"/>
    <n v="4120"/>
    <n v="2970"/>
    <n v="14832"/>
    <n v="9600"/>
    <n v="3720"/>
    <n v="1320"/>
    <n v="50"/>
    <n v="500"/>
    <n v="1320"/>
    <n v="4440"/>
    <n v="1000"/>
    <n v="0"/>
    <s v="Extended Family"/>
    <n v="4"/>
    <x v="1"/>
    <n v="46"/>
    <x v="2"/>
    <s v="Building construction laborers"/>
    <s v="Worked for private establishment"/>
    <s v="Extended Family"/>
    <n v="1"/>
  </r>
  <r>
    <n v="80"/>
    <n v="255226"/>
    <x v="0"/>
    <n v="155045"/>
    <x v="2"/>
    <n v="1"/>
    <n v="68989"/>
    <n v="43365"/>
    <n v="21917"/>
    <n v="14842"/>
    <n v="2785"/>
    <n v="7134"/>
    <n v="20325"/>
    <n v="6330"/>
    <n v="40740"/>
    <n v="25800"/>
    <n v="17520"/>
    <n v="2640"/>
    <n v="120"/>
    <n v="12300"/>
    <n v="2640"/>
    <n v="13056"/>
    <n v="1300"/>
    <n v="24255"/>
    <s v="Extended Family"/>
    <n v="7"/>
    <x v="1"/>
    <n v="63"/>
    <x v="1"/>
    <s v="Rice farmers"/>
    <s v="Self-employed wihout any employee"/>
    <s v="Extended Family"/>
    <n v="0"/>
  </r>
  <r>
    <n v="81"/>
    <n v="175305"/>
    <x v="0"/>
    <n v="84355"/>
    <x v="0"/>
    <n v="1"/>
    <n v="40301"/>
    <n v="34457"/>
    <n v="12906"/>
    <n v="7832"/>
    <n v="1210"/>
    <n v="6743"/>
    <n v="900"/>
    <n v="3150"/>
    <n v="27552"/>
    <n v="19200"/>
    <n v="5340"/>
    <n v="1980"/>
    <n v="0"/>
    <n v="0"/>
    <n v="1980"/>
    <n v="10140"/>
    <n v="1500"/>
    <n v="15585"/>
    <s v="Single Family"/>
    <n v="4"/>
    <x v="1"/>
    <n v="64"/>
    <x v="1"/>
    <s v="Rice farmers"/>
    <s v="Self-employed wihout any employee"/>
    <s v="Single Family"/>
    <n v="0"/>
  </r>
  <r>
    <n v="82"/>
    <n v="98132"/>
    <x v="0"/>
    <n v="69946"/>
    <x v="1"/>
    <n v="3"/>
    <n v="31880"/>
    <n v="26817"/>
    <n v="10713"/>
    <n v="8864"/>
    <n v="1660"/>
    <n v="5846"/>
    <n v="0"/>
    <n v="1870"/>
    <n v="22074"/>
    <n v="12000"/>
    <n v="780"/>
    <n v="720"/>
    <n v="120"/>
    <n v="0"/>
    <n v="720"/>
    <n v="6846"/>
    <n v="1800"/>
    <n v="17700"/>
    <s v="Single Family"/>
    <n v="3"/>
    <x v="1"/>
    <n v="60"/>
    <x v="1"/>
    <s v="Rice farmers"/>
    <s v="Self-employed wihout any employee"/>
    <s v="Single Family"/>
    <n v="0"/>
  </r>
  <r>
    <n v="83"/>
    <n v="144206"/>
    <x v="0"/>
    <n v="72478"/>
    <x v="1"/>
    <n v="0"/>
    <n v="35810"/>
    <n v="28156"/>
    <n v="10489"/>
    <n v="7593"/>
    <n v="1355"/>
    <n v="5958"/>
    <n v="900"/>
    <n v="1650"/>
    <n v="27798"/>
    <n v="15000"/>
    <n v="3540"/>
    <n v="1680"/>
    <n v="0"/>
    <n v="0"/>
    <n v="1680"/>
    <n v="5310"/>
    <n v="1800"/>
    <n v="1700"/>
    <s v="Single Family"/>
    <n v="2"/>
    <x v="1"/>
    <n v="45"/>
    <x v="1"/>
    <s v="General managers/managing proprietors in transportation, storage and communications"/>
    <s v="Self-employed wihout any employee"/>
    <s v="Single Family"/>
    <n v="0"/>
  </r>
  <r>
    <n v="84"/>
    <n v="125505"/>
    <x v="0"/>
    <n v="100518"/>
    <x v="0"/>
    <n v="2"/>
    <n v="44554"/>
    <n v="30167"/>
    <n v="15818"/>
    <n v="6717"/>
    <n v="1895"/>
    <n v="5128"/>
    <n v="14220"/>
    <n v="4870"/>
    <n v="26256"/>
    <n v="16800"/>
    <n v="6720"/>
    <n v="2160"/>
    <n v="100"/>
    <n v="600"/>
    <n v="2160"/>
    <n v="9006"/>
    <n v="1100"/>
    <n v="2800"/>
    <s v="Single Family"/>
    <n v="5"/>
    <x v="1"/>
    <n v="45"/>
    <x v="1"/>
    <s v="Bangalorepenters and joiners"/>
    <s v="Worked for private establishment"/>
    <s v="Single Family"/>
    <n v="1"/>
  </r>
  <r>
    <n v="85"/>
    <n v="67900"/>
    <x v="0"/>
    <n v="60543"/>
    <x v="1"/>
    <n v="1"/>
    <n v="27886"/>
    <n v="24198"/>
    <n v="8762"/>
    <n v="7836"/>
    <n v="1715"/>
    <n v="3717"/>
    <n v="450"/>
    <n v="1435"/>
    <n v="13152"/>
    <n v="7800"/>
    <n v="1380"/>
    <n v="480"/>
    <n v="120"/>
    <n v="50"/>
    <n v="480"/>
    <n v="5874"/>
    <n v="1000"/>
    <n v="24055"/>
    <s v="Single Family"/>
    <n v="4"/>
    <x v="1"/>
    <n v="32"/>
    <x v="1"/>
    <s v="Rice farmers"/>
    <s v="Employer in own family-operated farm or business"/>
    <s v="Single Family"/>
    <n v="1"/>
  </r>
  <r>
    <n v="86"/>
    <n v="84369"/>
    <x v="0"/>
    <n v="49085"/>
    <x v="0"/>
    <n v="2"/>
    <n v="21285"/>
    <n v="15957"/>
    <n v="7087"/>
    <n v="6419"/>
    <n v="1150"/>
    <n v="4671"/>
    <n v="0"/>
    <n v="1570"/>
    <n v="17352"/>
    <n v="11400"/>
    <n v="1380"/>
    <n v="1080"/>
    <n v="145"/>
    <n v="0"/>
    <n v="1080"/>
    <n v="4788"/>
    <n v="1700"/>
    <n v="0"/>
    <s v="Single Family"/>
    <n v="2"/>
    <x v="1"/>
    <n v="55"/>
    <x v="2"/>
    <s v="Farmhands and laborers"/>
    <s v="Worked for private establishment"/>
    <s v="Single Family"/>
    <n v="0"/>
  </r>
  <r>
    <n v="87"/>
    <n v="121743"/>
    <x v="0"/>
    <n v="72244"/>
    <x v="2"/>
    <n v="1"/>
    <n v="32849"/>
    <n v="29262"/>
    <n v="9961"/>
    <n v="9404"/>
    <n v="1810"/>
    <n v="6392"/>
    <n v="2825"/>
    <n v="2895"/>
    <n v="16860"/>
    <n v="10800"/>
    <n v="4200"/>
    <n v="600"/>
    <n v="198"/>
    <n v="150"/>
    <n v="600"/>
    <n v="7080"/>
    <n v="1000"/>
    <n v="0"/>
    <s v="Single Family"/>
    <n v="4"/>
    <x v="1"/>
    <n v="63"/>
    <x v="1"/>
    <s v="General managers/managing proprietors in transportation, storage and communications"/>
    <s v="Self-employed wihout any employee"/>
    <s v="Single Family"/>
    <n v="0"/>
  </r>
  <r>
    <n v="88"/>
    <n v="166080"/>
    <x v="0"/>
    <n v="110462"/>
    <x v="1"/>
    <n v="1"/>
    <n v="42990"/>
    <n v="36500"/>
    <n v="23506"/>
    <n v="14452"/>
    <n v="1370"/>
    <n v="11205"/>
    <n v="2895"/>
    <n v="11430"/>
    <n v="22680"/>
    <n v="9000"/>
    <n v="2880"/>
    <n v="1260"/>
    <n v="401"/>
    <n v="600"/>
    <n v="1260"/>
    <n v="5226"/>
    <n v="2000"/>
    <n v="29266"/>
    <s v="Extended Family"/>
    <n v="7"/>
    <x v="1"/>
    <n v="36"/>
    <x v="1"/>
    <s v="Rice farmers"/>
    <s v="Self-employed wihout any employee"/>
    <s v="Extended Family"/>
    <n v="0"/>
  </r>
  <r>
    <n v="89"/>
    <n v="372972"/>
    <x v="0"/>
    <n v="164802"/>
    <x v="0"/>
    <n v="4"/>
    <n v="48480"/>
    <n v="35476"/>
    <n v="54002"/>
    <n v="19782"/>
    <n v="3025"/>
    <n v="17513"/>
    <n v="4230"/>
    <n v="23220"/>
    <n v="40614"/>
    <n v="21000"/>
    <n v="12690"/>
    <n v="6000"/>
    <n v="4090"/>
    <n v="3850"/>
    <n v="6000"/>
    <n v="23100"/>
    <n v="10000"/>
    <n v="0"/>
    <s v="Extended Family"/>
    <n v="5"/>
    <x v="1"/>
    <n v="42"/>
    <x v="1"/>
    <s v="Bangalorepenters and joiners"/>
    <s v="Worked for private establishment"/>
    <s v="Extended Family"/>
    <n v="0"/>
  </r>
  <r>
    <n v="90"/>
    <n v="300324"/>
    <x v="0"/>
    <n v="79540"/>
    <x v="1"/>
    <n v="0"/>
    <n v="22972"/>
    <n v="17267"/>
    <n v="10892"/>
    <n v="23187"/>
    <n v="2270"/>
    <n v="10184"/>
    <n v="0"/>
    <n v="1450"/>
    <n v="20766"/>
    <n v="6000"/>
    <n v="480"/>
    <n v="0"/>
    <n v="380"/>
    <n v="0"/>
    <n v="0"/>
    <n v="14124"/>
    <n v="2000"/>
    <n v="0"/>
    <s v="Single Family"/>
    <n v="2"/>
    <x v="0"/>
    <n v="65"/>
    <x v="0"/>
    <s v="NA"/>
    <s v="NA"/>
    <s v="Single Family"/>
    <n v="0"/>
  </r>
  <r>
    <n v="91"/>
    <n v="168498"/>
    <x v="0"/>
    <n v="77667"/>
    <x v="1"/>
    <n v="1"/>
    <n v="30999"/>
    <n v="25481"/>
    <n v="10508"/>
    <n v="7648"/>
    <n v="1480"/>
    <n v="12896"/>
    <n v="4066"/>
    <n v="3265"/>
    <n v="20412"/>
    <n v="7800"/>
    <n v="3210"/>
    <n v="1428"/>
    <n v="430"/>
    <n v="280"/>
    <n v="1428"/>
    <n v="21126"/>
    <n v="10500"/>
    <n v="34250"/>
    <s v="Extended Family"/>
    <n v="6"/>
    <x v="1"/>
    <n v="38"/>
    <x v="1"/>
    <s v="Rice farmers"/>
    <s v="Self-employed wihout any employee"/>
    <s v="Extended Family"/>
    <n v="0"/>
  </r>
  <r>
    <n v="92"/>
    <n v="68425"/>
    <x v="0"/>
    <n v="53517"/>
    <x v="1"/>
    <n v="0"/>
    <n v="20179"/>
    <n v="14618"/>
    <n v="7923"/>
    <n v="7620"/>
    <n v="1220"/>
    <n v="9688"/>
    <n v="0"/>
    <n v="3350"/>
    <n v="11844"/>
    <n v="4800"/>
    <n v="960"/>
    <n v="1476"/>
    <n v="0"/>
    <n v="0"/>
    <n v="1476"/>
    <n v="2334"/>
    <n v="0"/>
    <n v="23275"/>
    <s v="Single Family"/>
    <n v="2"/>
    <x v="0"/>
    <n v="55"/>
    <x v="2"/>
    <s v="Farmhands and laborers"/>
    <s v="Worked without pay in own family-operated farm or business"/>
    <s v="Single Family"/>
    <n v="0"/>
  </r>
  <r>
    <n v="93"/>
    <n v="151545"/>
    <x v="0"/>
    <n v="86841"/>
    <x v="1"/>
    <n v="2"/>
    <n v="31910"/>
    <n v="24149"/>
    <n v="15165"/>
    <n v="11335"/>
    <n v="1135"/>
    <n v="8195"/>
    <n v="8000"/>
    <n v="3780"/>
    <n v="29850"/>
    <n v="12000"/>
    <n v="3600"/>
    <n v="1620"/>
    <n v="50"/>
    <n v="10100"/>
    <n v="1620"/>
    <n v="5604"/>
    <n v="1500"/>
    <n v="0"/>
    <s v="Single Family"/>
    <n v="3"/>
    <x v="1"/>
    <n v="52"/>
    <x v="1"/>
    <s v="General managers/managing proprietors in wholesale and retail trade"/>
    <s v="Self-employed wihout any employee"/>
    <s v="Single Family"/>
    <n v="0"/>
  </r>
  <r>
    <n v="94"/>
    <n v="138688"/>
    <x v="0"/>
    <n v="62562"/>
    <x v="1"/>
    <n v="1"/>
    <n v="30508"/>
    <n v="28402"/>
    <n v="8590"/>
    <n v="9643"/>
    <n v="1170"/>
    <n v="6240"/>
    <n v="0"/>
    <n v="1750"/>
    <n v="20700"/>
    <n v="7800"/>
    <n v="1680"/>
    <n v="0"/>
    <n v="10583"/>
    <n v="0"/>
    <n v="0"/>
    <n v="16326"/>
    <n v="5000"/>
    <n v="0"/>
    <s v="Single Family"/>
    <n v="2"/>
    <x v="1"/>
    <n v="72"/>
    <x v="1"/>
    <s v="General managers/managing proprietors in manufacturing"/>
    <s v="Self-employed wihout any employee"/>
    <s v="Single Family"/>
    <n v="0"/>
  </r>
  <r>
    <n v="95"/>
    <n v="96695"/>
    <x v="0"/>
    <n v="77461"/>
    <x v="2"/>
    <n v="3"/>
    <n v="34955"/>
    <n v="27353"/>
    <n v="11550"/>
    <n v="10299"/>
    <n v="2370"/>
    <n v="6563"/>
    <n v="3165"/>
    <n v="7295"/>
    <n v="15600"/>
    <n v="4800"/>
    <n v="2700"/>
    <n v="492"/>
    <n v="1000"/>
    <n v="5870"/>
    <n v="492"/>
    <n v="5886"/>
    <n v="0"/>
    <n v="38675"/>
    <s v="Single Family"/>
    <n v="4"/>
    <x v="1"/>
    <n v="48"/>
    <x v="1"/>
    <s v="Rice farmers"/>
    <s v="Self-employed wihout any employee"/>
    <s v="Single Family"/>
    <n v="0"/>
  </r>
  <r>
    <n v="96"/>
    <n v="379622"/>
    <x v="0"/>
    <n v="89011"/>
    <x v="0"/>
    <n v="1"/>
    <n v="25419"/>
    <n v="19882"/>
    <n v="15472"/>
    <n v="17070"/>
    <n v="2130"/>
    <n v="12933"/>
    <n v="3500"/>
    <n v="3770"/>
    <n v="36948"/>
    <n v="18000"/>
    <n v="3060"/>
    <n v="1800"/>
    <n v="950"/>
    <n v="18000"/>
    <n v="1800"/>
    <n v="29328"/>
    <n v="1000"/>
    <n v="9615"/>
    <s v="Single Family"/>
    <n v="2"/>
    <x v="1"/>
    <n v="62"/>
    <x v="1"/>
    <s v="Rice farmers"/>
    <s v="Self-employed wihout any employee"/>
    <s v="Single Family"/>
    <n v="0"/>
  </r>
  <r>
    <n v="97"/>
    <n v="147342"/>
    <x v="0"/>
    <n v="83950"/>
    <x v="1"/>
    <n v="3"/>
    <n v="40737"/>
    <n v="36200"/>
    <n v="11211"/>
    <n v="15089"/>
    <n v="1485"/>
    <n v="5809"/>
    <n v="1300"/>
    <n v="21150"/>
    <n v="17220"/>
    <n v="9000"/>
    <n v="1080"/>
    <n v="1020"/>
    <n v="150"/>
    <n v="200"/>
    <n v="1020"/>
    <n v="3846"/>
    <n v="2370"/>
    <n v="36815"/>
    <s v="Extended Family"/>
    <n v="5"/>
    <x v="1"/>
    <n v="50"/>
    <x v="1"/>
    <s v="Rice farmers"/>
    <s v="Self-employed wihout any employee"/>
    <s v="Extended Family"/>
    <n v="1"/>
  </r>
  <r>
    <n v="98"/>
    <n v="174440"/>
    <x v="0"/>
    <n v="92792"/>
    <x v="0"/>
    <n v="3"/>
    <n v="56998"/>
    <n v="52282"/>
    <n v="8031"/>
    <n v="10475"/>
    <n v="1290"/>
    <n v="5040"/>
    <n v="0"/>
    <n v="2290"/>
    <n v="9918"/>
    <n v="2400"/>
    <n v="1500"/>
    <n v="1380"/>
    <n v="204"/>
    <n v="0"/>
    <n v="1380"/>
    <n v="5370"/>
    <n v="0"/>
    <n v="27450"/>
    <s v="Single Family"/>
    <n v="6"/>
    <x v="0"/>
    <n v="60"/>
    <x v="2"/>
    <s v="Farmhands and laborers"/>
    <s v="Worked without pay in own family-operated farm or business"/>
    <s v="Single Family"/>
    <n v="0"/>
  </r>
  <r>
    <n v="99"/>
    <n v="223295"/>
    <x v="0"/>
    <n v="92989"/>
    <x v="1"/>
    <n v="0"/>
    <n v="25888"/>
    <n v="16321"/>
    <n v="21160"/>
    <n v="8612"/>
    <n v="2510"/>
    <n v="7289"/>
    <n v="6090"/>
    <n v="3690"/>
    <n v="27660"/>
    <n v="12000"/>
    <n v="3600"/>
    <n v="1500"/>
    <n v="14900"/>
    <n v="6900"/>
    <n v="1500"/>
    <n v="3432"/>
    <n v="3000"/>
    <n v="0"/>
    <s v="Extended Family"/>
    <n v="2"/>
    <x v="0"/>
    <n v="77"/>
    <x v="2"/>
    <s v="NA"/>
    <s v="NA"/>
    <s v="Extended Family"/>
    <n v="0"/>
  </r>
  <r>
    <n v="100"/>
    <n v="106805"/>
    <x v="0"/>
    <n v="74452"/>
    <x v="2"/>
    <n v="0"/>
    <n v="29989"/>
    <n v="25461"/>
    <n v="8290"/>
    <n v="7747"/>
    <n v="1165"/>
    <n v="4770"/>
    <n v="8250"/>
    <n v="660"/>
    <n v="17700"/>
    <n v="6000"/>
    <n v="5700"/>
    <n v="660"/>
    <n v="175"/>
    <n v="6000"/>
    <n v="660"/>
    <n v="4206"/>
    <n v="0"/>
    <n v="47630"/>
    <s v="Single Family"/>
    <n v="3"/>
    <x v="1"/>
    <n v="65"/>
    <x v="1"/>
    <s v="Rice farmers"/>
    <s v="Self-employed wihout any employee"/>
    <s v="Single Family"/>
    <n v="0"/>
  </r>
  <r>
    <n v="101"/>
    <n v="101045"/>
    <x v="0"/>
    <n v="97535"/>
    <x v="2"/>
    <n v="3"/>
    <n v="53284"/>
    <n v="47136"/>
    <n v="12395"/>
    <n v="9598"/>
    <n v="980"/>
    <n v="5710"/>
    <n v="5395"/>
    <n v="1410"/>
    <n v="9270"/>
    <n v="2400"/>
    <n v="2100"/>
    <n v="360"/>
    <n v="2970"/>
    <n v="150"/>
    <n v="360"/>
    <n v="3726"/>
    <n v="0"/>
    <n v="43105"/>
    <s v="Single Family"/>
    <n v="7"/>
    <x v="1"/>
    <n v="50"/>
    <x v="1"/>
    <s v="Rice farmers"/>
    <s v="Self-employed wihout any employee"/>
    <s v="Single Family"/>
    <n v="1"/>
  </r>
  <r>
    <n v="102"/>
    <n v="101814"/>
    <x v="0"/>
    <n v="81093"/>
    <x v="1"/>
    <n v="0"/>
    <n v="33785"/>
    <n v="25389"/>
    <n v="15171"/>
    <n v="5844"/>
    <n v="980"/>
    <n v="8130"/>
    <n v="7025"/>
    <n v="6250"/>
    <n v="14400"/>
    <n v="6000"/>
    <n v="2280"/>
    <n v="720"/>
    <n v="1036"/>
    <n v="150"/>
    <n v="720"/>
    <n v="2442"/>
    <n v="0"/>
    <n v="39582"/>
    <s v="Single Family"/>
    <n v="4"/>
    <x v="1"/>
    <n v="36"/>
    <x v="1"/>
    <s v="Rice farmers"/>
    <s v="Employer in own family-operated farm or business"/>
    <s v="Single Family"/>
    <n v="0"/>
  </r>
  <r>
    <n v="103"/>
    <n v="109955"/>
    <x v="0"/>
    <n v="64116"/>
    <x v="1"/>
    <n v="0"/>
    <n v="29674"/>
    <n v="26865"/>
    <n v="7417"/>
    <n v="6404"/>
    <n v="1210"/>
    <n v="3430"/>
    <n v="2590"/>
    <n v="3430"/>
    <n v="13350"/>
    <n v="6600"/>
    <n v="1500"/>
    <n v="540"/>
    <n v="2298"/>
    <n v="1080"/>
    <n v="540"/>
    <n v="2838"/>
    <n v="1000"/>
    <n v="24455"/>
    <s v="Single Family"/>
    <n v="3"/>
    <x v="1"/>
    <n v="31"/>
    <x v="3"/>
    <s v="Rice farmers"/>
    <s v="Employer in own family-operated farm or business"/>
    <s v="Single Family"/>
    <n v="0"/>
  </r>
  <r>
    <n v="104"/>
    <n v="391100"/>
    <x v="0"/>
    <n v="115092"/>
    <x v="1"/>
    <n v="0"/>
    <n v="34277"/>
    <n v="25702"/>
    <n v="28128"/>
    <n v="19862"/>
    <n v="2325"/>
    <n v="8310"/>
    <n v="3600"/>
    <n v="1980"/>
    <n v="30300"/>
    <n v="15000"/>
    <n v="5400"/>
    <n v="2520"/>
    <n v="3600"/>
    <n v="0"/>
    <n v="2520"/>
    <n v="5094"/>
    <n v="0"/>
    <n v="0"/>
    <s v="Extended Family"/>
    <n v="3"/>
    <x v="0"/>
    <n v="83"/>
    <x v="0"/>
    <s v="NA"/>
    <s v="NA"/>
    <s v="Extended Family"/>
    <n v="0"/>
  </r>
  <r>
    <n v="105"/>
    <n v="111495"/>
    <x v="0"/>
    <n v="84215"/>
    <x v="0"/>
    <n v="1"/>
    <n v="52290"/>
    <n v="38379"/>
    <n v="7893"/>
    <n v="7299"/>
    <n v="1310"/>
    <n v="5665"/>
    <n v="930"/>
    <n v="1055"/>
    <n v="13632"/>
    <n v="5400"/>
    <n v="2400"/>
    <n v="480"/>
    <n v="0"/>
    <n v="230"/>
    <n v="480"/>
    <n v="4908"/>
    <n v="800"/>
    <n v="31610"/>
    <s v="Extended Family"/>
    <n v="8"/>
    <x v="1"/>
    <n v="65"/>
    <x v="1"/>
    <s v="Rice farmers"/>
    <s v="Self-employed wihout any employee"/>
    <s v="Extended Family"/>
    <n v="2"/>
  </r>
  <r>
    <n v="106"/>
    <n v="160114"/>
    <x v="0"/>
    <n v="81805"/>
    <x v="0"/>
    <n v="3"/>
    <n v="42657"/>
    <n v="36063"/>
    <n v="6574"/>
    <n v="10576"/>
    <n v="1402"/>
    <n v="5830"/>
    <n v="3420"/>
    <n v="2655"/>
    <n v="11700"/>
    <n v="4200"/>
    <n v="3660"/>
    <n v="870"/>
    <n v="1100"/>
    <n v="1500"/>
    <n v="870"/>
    <n v="9078"/>
    <n v="1500"/>
    <n v="0"/>
    <s v="Extended Family"/>
    <n v="6"/>
    <x v="1"/>
    <n v="46"/>
    <x v="1"/>
    <s v="Bangalorepenters and joiners"/>
    <s v="Worked for private establishment"/>
    <s v="Extended Family"/>
    <n v="1"/>
  </r>
  <r>
    <n v="107"/>
    <n v="145410"/>
    <x v="0"/>
    <n v="80552"/>
    <x v="1"/>
    <n v="0"/>
    <n v="38602"/>
    <n v="30467"/>
    <n v="14122"/>
    <n v="7027"/>
    <n v="1582"/>
    <n v="4240"/>
    <n v="3355"/>
    <n v="4025"/>
    <n v="14322"/>
    <n v="5400"/>
    <n v="3594"/>
    <n v="1800"/>
    <n v="257"/>
    <n v="300"/>
    <n v="1800"/>
    <n v="7056"/>
    <n v="1000"/>
    <n v="22150"/>
    <s v="Single Family"/>
    <n v="4"/>
    <x v="1"/>
    <n v="35"/>
    <x v="1"/>
    <s v="Rice farmers"/>
    <s v="Employer in own family-operated farm or business"/>
    <s v="Single Family"/>
    <n v="0"/>
  </r>
  <r>
    <n v="108"/>
    <n v="166080"/>
    <x v="0"/>
    <n v="134812"/>
    <x v="2"/>
    <n v="2"/>
    <n v="78686"/>
    <n v="65765"/>
    <n v="8812"/>
    <n v="8780"/>
    <n v="3190"/>
    <n v="8082"/>
    <n v="4325"/>
    <n v="2260"/>
    <n v="11730"/>
    <n v="4200"/>
    <n v="2100"/>
    <n v="660"/>
    <n v="1060"/>
    <n v="200"/>
    <n v="660"/>
    <n v="4854"/>
    <n v="0"/>
    <n v="80180"/>
    <s v="Single Family"/>
    <n v="12"/>
    <x v="1"/>
    <n v="38"/>
    <x v="1"/>
    <s v="Masons and related concrete finishers"/>
    <s v="Worked for private establishment"/>
    <s v="Single Family"/>
    <n v="2"/>
  </r>
  <r>
    <n v="109"/>
    <n v="149410"/>
    <x v="0"/>
    <n v="108269"/>
    <x v="2"/>
    <n v="2"/>
    <n v="56536"/>
    <n v="45612"/>
    <n v="8650"/>
    <n v="9564"/>
    <n v="1510"/>
    <n v="9560"/>
    <n v="11495"/>
    <n v="1450"/>
    <n v="10410"/>
    <n v="2400"/>
    <n v="4500"/>
    <n v="300"/>
    <n v="4110"/>
    <n v="0"/>
    <n v="300"/>
    <n v="3294"/>
    <n v="0"/>
    <n v="0"/>
    <s v="Extended Family"/>
    <n v="7"/>
    <x v="1"/>
    <n v="53"/>
    <x v="1"/>
    <s v="NA"/>
    <s v="NA"/>
    <s v="Extended Family"/>
    <n v="2"/>
  </r>
  <r>
    <n v="110"/>
    <n v="123308"/>
    <x v="0"/>
    <n v="93550"/>
    <x v="2"/>
    <n v="1"/>
    <n v="51874"/>
    <n v="43078"/>
    <n v="12122"/>
    <n v="9033"/>
    <n v="1619"/>
    <n v="5780"/>
    <n v="2425"/>
    <n v="3330"/>
    <n v="13008"/>
    <n v="4200"/>
    <n v="1800"/>
    <n v="840"/>
    <n v="260"/>
    <n v="0"/>
    <n v="840"/>
    <n v="4548"/>
    <n v="0"/>
    <n v="30930"/>
    <s v="Extended Family"/>
    <n v="8"/>
    <x v="1"/>
    <n v="43"/>
    <x v="1"/>
    <s v="Legislative officials"/>
    <s v="Worked for government/government corporation"/>
    <s v="Extended Family"/>
    <n v="0"/>
  </r>
  <r>
    <n v="111"/>
    <n v="280120"/>
    <x v="0"/>
    <n v="125385"/>
    <x v="2"/>
    <n v="1"/>
    <n v="48698"/>
    <n v="44484"/>
    <n v="16855"/>
    <n v="12689"/>
    <n v="1655"/>
    <n v="9095"/>
    <n v="23725"/>
    <n v="1660"/>
    <n v="21900"/>
    <n v="6000"/>
    <n v="3000"/>
    <n v="480"/>
    <n v="1729"/>
    <n v="10000"/>
    <n v="480"/>
    <n v="4062"/>
    <n v="0"/>
    <n v="0"/>
    <s v="Extended Family"/>
    <n v="6"/>
    <x v="1"/>
    <n v="53"/>
    <x v="1"/>
    <s v="Motor vehicle mechanics and related trades workers"/>
    <s v="Worked for private establishment"/>
    <s v="Extended Family"/>
    <n v="0"/>
  </r>
  <r>
    <n v="112"/>
    <n v="117005"/>
    <x v="0"/>
    <n v="89572"/>
    <x v="0"/>
    <n v="1"/>
    <n v="47488"/>
    <n v="42732"/>
    <n v="7094"/>
    <n v="6356"/>
    <n v="1650"/>
    <n v="8215"/>
    <n v="2590"/>
    <n v="2605"/>
    <n v="12366"/>
    <n v="4800"/>
    <n v="1200"/>
    <n v="660"/>
    <n v="430"/>
    <n v="0"/>
    <n v="660"/>
    <n v="4596"/>
    <n v="0"/>
    <n v="34175"/>
    <s v="Extended Family"/>
    <n v="8"/>
    <x v="0"/>
    <n v="86"/>
    <x v="2"/>
    <s v="NA"/>
    <s v="NA"/>
    <s v="Extended Family"/>
    <n v="1"/>
  </r>
  <r>
    <n v="113"/>
    <n v="114220"/>
    <x v="0"/>
    <n v="81598"/>
    <x v="2"/>
    <n v="0"/>
    <n v="43457"/>
    <n v="38010"/>
    <n v="10360"/>
    <n v="6487"/>
    <n v="2220"/>
    <n v="8340"/>
    <n v="3885"/>
    <n v="2265"/>
    <n v="13512"/>
    <n v="6000"/>
    <n v="1620"/>
    <n v="390"/>
    <n v="240"/>
    <n v="220"/>
    <n v="390"/>
    <n v="6750"/>
    <n v="0"/>
    <n v="37960"/>
    <s v="Single Family"/>
    <n v="5"/>
    <x v="1"/>
    <n v="38"/>
    <x v="1"/>
    <s v="Rice farmers"/>
    <s v="Self-employed wihout any employee"/>
    <s v="Single Family"/>
    <n v="0"/>
  </r>
  <r>
    <n v="114"/>
    <n v="298126"/>
    <x v="0"/>
    <n v="60346"/>
    <x v="2"/>
    <n v="0"/>
    <n v="27680"/>
    <n v="23081"/>
    <n v="6751"/>
    <n v="6977"/>
    <n v="2905"/>
    <n v="7075"/>
    <n v="0"/>
    <n v="3775"/>
    <n v="23100"/>
    <n v="9000"/>
    <n v="3300"/>
    <n v="900"/>
    <n v="4000"/>
    <n v="0"/>
    <n v="900"/>
    <n v="4482"/>
    <n v="0"/>
    <n v="0"/>
    <s v="Single Family"/>
    <n v="3"/>
    <x v="1"/>
    <n v="83"/>
    <x v="1"/>
    <s v="NA"/>
    <s v="NA"/>
    <s v="Single Family"/>
    <n v="0"/>
  </r>
  <r>
    <n v="115"/>
    <n v="485633"/>
    <x v="0"/>
    <n v="138744"/>
    <x v="0"/>
    <n v="1"/>
    <n v="46182"/>
    <n v="38010"/>
    <n v="28812"/>
    <n v="11252"/>
    <n v="4567"/>
    <n v="10925"/>
    <n v="14130"/>
    <n v="14972"/>
    <n v="31242"/>
    <n v="18000"/>
    <n v="16308"/>
    <n v="5400"/>
    <n v="496"/>
    <n v="22050"/>
    <n v="5400"/>
    <n v="38436"/>
    <n v="3000"/>
    <n v="0"/>
    <s v="Single Family"/>
    <n v="5"/>
    <x v="1"/>
    <n v="38"/>
    <x v="1"/>
    <s v="General managers/managing proprietors in transportation, storage and communications"/>
    <s v="Self-employed wihout any employee"/>
    <s v="Single Family"/>
    <n v="0"/>
  </r>
  <r>
    <n v="116"/>
    <n v="92782"/>
    <x v="0"/>
    <n v="84402"/>
    <x v="0"/>
    <n v="1"/>
    <n v="33901"/>
    <n v="30965"/>
    <n v="12844"/>
    <n v="10385"/>
    <n v="2700"/>
    <n v="6415"/>
    <n v="8605"/>
    <n v="2025"/>
    <n v="13500"/>
    <n v="9000"/>
    <n v="240"/>
    <n v="432"/>
    <n v="1400"/>
    <n v="630"/>
    <n v="432"/>
    <n v="4548"/>
    <n v="1500"/>
    <n v="19170"/>
    <s v="Single Family"/>
    <n v="4"/>
    <x v="1"/>
    <n v="41"/>
    <x v="2"/>
    <s v="Rice farmers"/>
    <s v="Self-employed wihout any employee"/>
    <s v="Single Family"/>
    <n v="0"/>
  </r>
  <r>
    <n v="117"/>
    <n v="136934"/>
    <x v="0"/>
    <n v="86715"/>
    <x v="2"/>
    <n v="0"/>
    <n v="37739"/>
    <n v="34370"/>
    <n v="10316"/>
    <n v="14181"/>
    <n v="2275"/>
    <n v="4505"/>
    <n v="8605"/>
    <n v="1430"/>
    <n v="10620"/>
    <n v="6000"/>
    <n v="1440"/>
    <n v="510"/>
    <n v="150"/>
    <n v="300"/>
    <n v="510"/>
    <n v="5232"/>
    <n v="1500"/>
    <n v="0"/>
    <s v="Single Family"/>
    <n v="6"/>
    <x v="1"/>
    <n v="64"/>
    <x v="1"/>
    <s v="Inland and coastal waters fishermen"/>
    <s v="Self-employed wihout any employee"/>
    <s v="Single Family"/>
    <n v="1"/>
  </r>
  <r>
    <n v="118"/>
    <n v="50561"/>
    <x v="0"/>
    <n v="21156"/>
    <x v="1"/>
    <n v="0"/>
    <n v="9651"/>
    <n v="8999"/>
    <n v="1135"/>
    <n v="4025"/>
    <n v="560"/>
    <n v="2785"/>
    <n v="0"/>
    <n v="400"/>
    <n v="7200"/>
    <n v="3600"/>
    <n v="300"/>
    <n v="0"/>
    <n v="50"/>
    <n v="0"/>
    <n v="0"/>
    <n v="1032"/>
    <n v="0"/>
    <n v="0"/>
    <s v="Single Family"/>
    <n v="1"/>
    <x v="0"/>
    <n v="79"/>
    <x v="2"/>
    <s v="NA"/>
    <s v="NA"/>
    <s v="Single Family"/>
    <n v="0"/>
  </r>
  <r>
    <n v="119"/>
    <n v="109428"/>
    <x v="0"/>
    <n v="54897"/>
    <x v="1"/>
    <n v="2"/>
    <n v="22346"/>
    <n v="19146"/>
    <n v="10386"/>
    <n v="7363"/>
    <n v="2480"/>
    <n v="5870"/>
    <n v="0"/>
    <n v="1280"/>
    <n v="8400"/>
    <n v="3000"/>
    <n v="1140"/>
    <n v="582"/>
    <n v="100"/>
    <n v="0"/>
    <n v="582"/>
    <n v="3240"/>
    <n v="1000"/>
    <n v="33548"/>
    <s v="Extended Family"/>
    <n v="3"/>
    <x v="0"/>
    <n v="69"/>
    <x v="2"/>
    <s v="Traditional chiefs and heads of villages"/>
    <s v="Worked for government/government corporation"/>
    <s v="Extended Family"/>
    <n v="1"/>
  </r>
  <r>
    <n v="120"/>
    <n v="133765"/>
    <x v="0"/>
    <n v="91565"/>
    <x v="2"/>
    <n v="1"/>
    <n v="45820"/>
    <n v="41008"/>
    <n v="7588"/>
    <n v="10203"/>
    <n v="1505"/>
    <n v="7200"/>
    <n v="8425"/>
    <n v="4015"/>
    <n v="12924"/>
    <n v="6000"/>
    <n v="2700"/>
    <n v="1182"/>
    <n v="685"/>
    <n v="300"/>
    <n v="1182"/>
    <n v="4722"/>
    <n v="1500"/>
    <n v="26145"/>
    <s v="Extended Family"/>
    <n v="6"/>
    <x v="1"/>
    <n v="45"/>
    <x v="1"/>
    <s v="Vegetable farmers"/>
    <s v="Self-employed wihout any employee"/>
    <s v="Extended Family"/>
    <n v="0"/>
  </r>
  <r>
    <n v="121"/>
    <n v="128110"/>
    <x v="0"/>
    <n v="66834"/>
    <x v="1"/>
    <n v="1"/>
    <n v="23324"/>
    <n v="18728"/>
    <n v="14388"/>
    <n v="10365"/>
    <n v="2960"/>
    <n v="5145"/>
    <n v="1865"/>
    <n v="3770"/>
    <n v="12990"/>
    <n v="7800"/>
    <n v="2028"/>
    <n v="744"/>
    <n v="470"/>
    <n v="300"/>
    <n v="744"/>
    <n v="4008"/>
    <n v="1500"/>
    <n v="19070"/>
    <s v="Single Family"/>
    <n v="2"/>
    <x v="1"/>
    <n v="30"/>
    <x v="1"/>
    <s v="Vegetable farmers"/>
    <s v="Self-employed wihout any employee"/>
    <s v="Single Family"/>
    <n v="0"/>
  </r>
  <r>
    <n v="122"/>
    <n v="111815"/>
    <x v="0"/>
    <n v="83929"/>
    <x v="0"/>
    <n v="2"/>
    <n v="28491"/>
    <n v="22467"/>
    <n v="15294"/>
    <n v="10315"/>
    <n v="2510"/>
    <n v="9655"/>
    <n v="4120"/>
    <n v="1930"/>
    <n v="15012"/>
    <n v="9000"/>
    <n v="420"/>
    <n v="432"/>
    <n v="120"/>
    <n v="300"/>
    <n v="432"/>
    <n v="5322"/>
    <n v="1000"/>
    <n v="20295"/>
    <s v="Single Family"/>
    <n v="6"/>
    <x v="1"/>
    <n v="35"/>
    <x v="1"/>
    <s v="Rice farmers"/>
    <s v="Self-employed wihout any employee"/>
    <s v="Single Family"/>
    <n v="2"/>
  </r>
  <r>
    <n v="123"/>
    <n v="92715"/>
    <x v="0"/>
    <n v="61157"/>
    <x v="1"/>
    <n v="1"/>
    <n v="19355"/>
    <n v="14107"/>
    <n v="15714"/>
    <n v="7631"/>
    <n v="3380"/>
    <n v="6000"/>
    <n v="1865"/>
    <n v="3035"/>
    <n v="16320"/>
    <n v="7800"/>
    <n v="3480"/>
    <n v="936"/>
    <n v="100"/>
    <n v="290"/>
    <n v="936"/>
    <n v="4230"/>
    <n v="1000"/>
    <n v="16345"/>
    <s v="Single Family"/>
    <n v="2"/>
    <x v="0"/>
    <n v="29"/>
    <x v="3"/>
    <s v="Rice farmers"/>
    <s v="Self-employed wihout any employee"/>
    <s v="Single Family"/>
    <n v="0"/>
  </r>
  <r>
    <n v="124"/>
    <n v="146650"/>
    <x v="0"/>
    <n v="77453"/>
    <x v="0"/>
    <n v="2"/>
    <n v="35859"/>
    <n v="27763"/>
    <n v="5696"/>
    <n v="7070"/>
    <n v="1940"/>
    <n v="4490"/>
    <n v="3245"/>
    <n v="5559"/>
    <n v="19260"/>
    <n v="12000"/>
    <n v="6150"/>
    <n v="1608"/>
    <n v="245"/>
    <n v="260"/>
    <n v="1608"/>
    <n v="6870"/>
    <n v="1200"/>
    <n v="16930"/>
    <s v="Extended Family"/>
    <n v="4"/>
    <x v="1"/>
    <n v="58"/>
    <x v="3"/>
    <s v="Building construction laborers"/>
    <s v="Worked for private establishment"/>
    <s v="Extended Family"/>
    <n v="0"/>
  </r>
  <r>
    <n v="125"/>
    <n v="293200"/>
    <x v="0"/>
    <n v="116176"/>
    <x v="1"/>
    <n v="0"/>
    <n v="32251"/>
    <n v="25389"/>
    <n v="24144"/>
    <n v="11471"/>
    <n v="5200"/>
    <n v="9435"/>
    <n v="11890"/>
    <n v="13605"/>
    <n v="46020"/>
    <n v="21000"/>
    <n v="55008"/>
    <n v="3972"/>
    <n v="725"/>
    <n v="4500"/>
    <n v="3972"/>
    <n v="5076"/>
    <n v="2500"/>
    <n v="0"/>
    <s v="Single Family"/>
    <n v="3"/>
    <x v="1"/>
    <n v="39"/>
    <x v="1"/>
    <s v="General managers/managing proprietors in wholesale and retail trade"/>
    <s v="Self-employed wihout any employee"/>
    <s v="Single Family"/>
    <n v="0"/>
  </r>
  <r>
    <n v="126"/>
    <n v="179704"/>
    <x v="0"/>
    <n v="78527"/>
    <x v="1"/>
    <n v="0"/>
    <n v="25177"/>
    <n v="18929"/>
    <n v="22484"/>
    <n v="9272"/>
    <n v="2200"/>
    <n v="6135"/>
    <n v="1695"/>
    <n v="3706"/>
    <n v="17034"/>
    <n v="9000"/>
    <n v="1920"/>
    <n v="1080"/>
    <n v="120"/>
    <n v="150"/>
    <n v="1080"/>
    <n v="3588"/>
    <n v="1000"/>
    <n v="10930"/>
    <s v="Single Family"/>
    <n v="3"/>
    <x v="1"/>
    <n v="36"/>
    <x v="1"/>
    <s v="Rice farmers"/>
    <s v="Self-employed wihout any employee"/>
    <s v="Single Family"/>
    <n v="1"/>
  </r>
  <r>
    <n v="127"/>
    <n v="152620"/>
    <x v="0"/>
    <n v="67808"/>
    <x v="0"/>
    <n v="3"/>
    <n v="21598"/>
    <n v="16016"/>
    <n v="10594"/>
    <n v="8236"/>
    <n v="1995"/>
    <n v="6500"/>
    <n v="5250"/>
    <n v="1200"/>
    <n v="13794"/>
    <n v="7800"/>
    <n v="1320"/>
    <n v="1080"/>
    <n v="100"/>
    <n v="150"/>
    <n v="1080"/>
    <n v="3900"/>
    <n v="1000"/>
    <n v="19190"/>
    <s v="Extended Family"/>
    <n v="4"/>
    <x v="1"/>
    <n v="56"/>
    <x v="1"/>
    <s v="Rice farmers"/>
    <s v="Self-employed wihout any employee"/>
    <s v="Extended Family"/>
    <n v="0"/>
  </r>
  <r>
    <n v="128"/>
    <n v="72175"/>
    <x v="0"/>
    <n v="75561"/>
    <x v="0"/>
    <n v="3"/>
    <n v="36720"/>
    <n v="32250"/>
    <n v="10426"/>
    <n v="8823"/>
    <n v="2170"/>
    <n v="6741"/>
    <n v="0"/>
    <n v="1890"/>
    <n v="10680"/>
    <n v="6000"/>
    <n v="1140"/>
    <n v="840"/>
    <n v="1000"/>
    <n v="0"/>
    <n v="840"/>
    <n v="4416"/>
    <n v="1000"/>
    <n v="24595"/>
    <s v="Single Family"/>
    <n v="3"/>
    <x v="1"/>
    <n v="55"/>
    <x v="1"/>
    <s v="Rice farmers"/>
    <s v="Self-employed wihout any employee"/>
    <s v="Single Family"/>
    <n v="0"/>
  </r>
  <r>
    <n v="129"/>
    <n v="105440"/>
    <x v="0"/>
    <n v="51361"/>
    <x v="1"/>
    <n v="1"/>
    <n v="21152"/>
    <n v="16626"/>
    <n v="9504"/>
    <n v="4984"/>
    <n v="1520"/>
    <n v="4991"/>
    <n v="1695"/>
    <n v="2120"/>
    <n v="9282"/>
    <n v="4800"/>
    <n v="720"/>
    <n v="0"/>
    <n v="0"/>
    <n v="360"/>
    <n v="0"/>
    <n v="3030"/>
    <n v="1500"/>
    <n v="3000"/>
    <s v="Extended Family"/>
    <n v="4"/>
    <x v="1"/>
    <n v="46"/>
    <x v="3"/>
    <s v="Building construction laborers"/>
    <s v="Worked for private establishment"/>
    <s v="Extended Family"/>
    <n v="2"/>
  </r>
  <r>
    <n v="130"/>
    <n v="130495"/>
    <x v="0"/>
    <n v="71274"/>
    <x v="0"/>
    <n v="2"/>
    <n v="34245"/>
    <n v="31183"/>
    <n v="11734"/>
    <n v="10705"/>
    <n v="1090"/>
    <n v="5777"/>
    <n v="0"/>
    <n v="2920"/>
    <n v="18126"/>
    <n v="10200"/>
    <n v="2340"/>
    <n v="1500"/>
    <n v="120"/>
    <n v="0"/>
    <n v="1500"/>
    <n v="4080"/>
    <n v="1500"/>
    <n v="16880"/>
    <s v="Single Family"/>
    <n v="4"/>
    <x v="0"/>
    <n v="85"/>
    <x v="2"/>
    <s v="NA"/>
    <s v="NA"/>
    <s v="Single Family"/>
    <n v="0"/>
  </r>
  <r>
    <n v="131"/>
    <n v="130825"/>
    <x v="0"/>
    <n v="105283"/>
    <x v="0"/>
    <n v="4"/>
    <n v="34687"/>
    <n v="29821"/>
    <n v="12422"/>
    <n v="14430"/>
    <n v="2650"/>
    <n v="7257"/>
    <n v="12740"/>
    <n v="6130"/>
    <n v="18750"/>
    <n v="9000"/>
    <n v="7074"/>
    <n v="2160"/>
    <n v="164"/>
    <n v="9000"/>
    <n v="2160"/>
    <n v="6924"/>
    <n v="2000"/>
    <n v="15085"/>
    <s v="Extended Family"/>
    <n v="7"/>
    <x v="1"/>
    <n v="46"/>
    <x v="1"/>
    <s v="Rice farmers"/>
    <s v="Self-employed wihout any employee"/>
    <s v="Extended Family"/>
    <n v="1"/>
  </r>
  <r>
    <n v="132"/>
    <n v="77635"/>
    <x v="0"/>
    <n v="39704"/>
    <x v="1"/>
    <n v="0"/>
    <n v="15655"/>
    <n v="12985"/>
    <n v="5478"/>
    <n v="5977"/>
    <n v="1625"/>
    <n v="5445"/>
    <n v="0"/>
    <n v="560"/>
    <n v="11250"/>
    <n v="6000"/>
    <n v="1440"/>
    <n v="0"/>
    <n v="680"/>
    <n v="0"/>
    <n v="0"/>
    <n v="2220"/>
    <n v="1000"/>
    <n v="0"/>
    <s v="Single Family"/>
    <n v="2"/>
    <x v="1"/>
    <n v="71"/>
    <x v="1"/>
    <s v="NA"/>
    <s v="NA"/>
    <s v="Single Family"/>
    <n v="0"/>
  </r>
  <r>
    <n v="133"/>
    <n v="111570"/>
    <x v="0"/>
    <n v="58107"/>
    <x v="0"/>
    <n v="2"/>
    <n v="26642"/>
    <n v="23072"/>
    <n v="8716"/>
    <n v="7189"/>
    <n v="1825"/>
    <n v="5615"/>
    <n v="0"/>
    <n v="2350"/>
    <n v="13194"/>
    <n v="6000"/>
    <n v="1080"/>
    <n v="582"/>
    <n v="730"/>
    <n v="0"/>
    <n v="582"/>
    <n v="3690"/>
    <n v="1000"/>
    <n v="0"/>
    <s v="Single Family"/>
    <n v="3"/>
    <x v="1"/>
    <n v="48"/>
    <x v="1"/>
    <s v="Bangalorepenters and joiners"/>
    <s v="Worked for private establishment"/>
    <s v="Single Family"/>
    <n v="0"/>
  </r>
  <r>
    <n v="134"/>
    <n v="121160"/>
    <x v="0"/>
    <n v="78639"/>
    <x v="0"/>
    <n v="1"/>
    <n v="31342"/>
    <n v="20500"/>
    <n v="16974"/>
    <n v="7917"/>
    <n v="1370"/>
    <n v="6400"/>
    <n v="1130"/>
    <n v="2120"/>
    <n v="25518"/>
    <n v="15000"/>
    <n v="3660"/>
    <n v="660"/>
    <n v="776"/>
    <n v="50"/>
    <n v="660"/>
    <n v="4746"/>
    <n v="1500"/>
    <n v="0"/>
    <s v="Single Family"/>
    <n v="4"/>
    <x v="0"/>
    <n v="35"/>
    <x v="1"/>
    <s v="NA"/>
    <s v="NA"/>
    <s v="Single Family"/>
    <n v="1"/>
  </r>
  <r>
    <n v="135"/>
    <n v="96125"/>
    <x v="0"/>
    <n v="77282"/>
    <x v="0"/>
    <n v="2"/>
    <n v="28001"/>
    <n v="22633"/>
    <n v="11414"/>
    <n v="9370"/>
    <n v="1530"/>
    <n v="7523"/>
    <n v="9100"/>
    <n v="2885"/>
    <n v="9882"/>
    <n v="5400"/>
    <n v="4140"/>
    <n v="312"/>
    <n v="120"/>
    <n v="1410"/>
    <n v="312"/>
    <n v="5304"/>
    <n v="1000"/>
    <n v="15495"/>
    <s v="Single Family"/>
    <n v="5"/>
    <x v="1"/>
    <n v="36"/>
    <x v="1"/>
    <s v="Rice farmers"/>
    <s v="Self-employed wihout any employee"/>
    <s v="Single Family"/>
    <n v="0"/>
  </r>
  <r>
    <n v="136"/>
    <n v="379828"/>
    <x v="0"/>
    <n v="92768"/>
    <x v="0"/>
    <n v="1"/>
    <n v="34160"/>
    <n v="27668"/>
    <n v="15146"/>
    <n v="10507"/>
    <n v="2500"/>
    <n v="6790"/>
    <n v="7380"/>
    <n v="5049"/>
    <n v="16950"/>
    <n v="6000"/>
    <n v="6480"/>
    <n v="2100"/>
    <n v="1025"/>
    <n v="500"/>
    <n v="2100"/>
    <n v="31482"/>
    <n v="0"/>
    <n v="0"/>
    <s v="Single Family"/>
    <n v="6"/>
    <x v="1"/>
    <n v="41"/>
    <x v="1"/>
    <s v="Inland and coastal waters fishermen"/>
    <s v="Self-employed wihout any employee"/>
    <s v="Single Family"/>
    <n v="0"/>
  </r>
  <r>
    <n v="137"/>
    <n v="146920"/>
    <x v="0"/>
    <n v="71753"/>
    <x v="1"/>
    <n v="2"/>
    <n v="44198"/>
    <n v="40606"/>
    <n v="5400"/>
    <n v="5241"/>
    <n v="1525"/>
    <n v="5090"/>
    <n v="4450"/>
    <n v="1770"/>
    <n v="13074"/>
    <n v="4800"/>
    <n v="1560"/>
    <n v="600"/>
    <n v="0"/>
    <n v="0"/>
    <n v="600"/>
    <n v="3378"/>
    <n v="0"/>
    <n v="0"/>
    <s v="Extended Family"/>
    <n v="8"/>
    <x v="1"/>
    <n v="65"/>
    <x v="1"/>
    <s v="NA"/>
    <s v="NA"/>
    <s v="Extended Family"/>
    <n v="0"/>
  </r>
  <r>
    <n v="138"/>
    <n v="214700"/>
    <x v="0"/>
    <n v="69690"/>
    <x v="0"/>
    <n v="0"/>
    <n v="27939"/>
    <n v="20994"/>
    <n v="7878"/>
    <n v="5856"/>
    <n v="2980"/>
    <n v="5040"/>
    <n v="10380"/>
    <n v="2660"/>
    <n v="27654"/>
    <n v="12000"/>
    <n v="4992"/>
    <n v="1500"/>
    <n v="50"/>
    <n v="7900"/>
    <n v="1500"/>
    <n v="7896"/>
    <n v="0"/>
    <n v="0"/>
    <s v="Single Family"/>
    <n v="4"/>
    <x v="1"/>
    <n v="56"/>
    <x v="1"/>
    <s v="General managers/managing proprietors in transportation, storage and communications"/>
    <s v="Self-employed wihout any employee"/>
    <s v="Single Family"/>
    <n v="0"/>
  </r>
  <r>
    <n v="139"/>
    <n v="239598"/>
    <x v="0"/>
    <n v="75131"/>
    <x v="2"/>
    <n v="0"/>
    <n v="33538"/>
    <n v="31977"/>
    <n v="7428"/>
    <n v="7222"/>
    <n v="1620"/>
    <n v="4805"/>
    <n v="12900"/>
    <n v="1590"/>
    <n v="31536"/>
    <n v="16800"/>
    <n v="5370"/>
    <n v="1080"/>
    <n v="1224"/>
    <n v="9000"/>
    <n v="1080"/>
    <n v="7938"/>
    <n v="0"/>
    <n v="0"/>
    <s v="Single Family"/>
    <n v="3"/>
    <x v="1"/>
    <n v="54"/>
    <x v="1"/>
    <s v="General managers/managing proprietors in transportation, storage and communications"/>
    <s v="Self-employed wihout any employee"/>
    <s v="Single Family"/>
    <n v="0"/>
  </r>
  <r>
    <n v="140"/>
    <n v="69635"/>
    <x v="0"/>
    <n v="17781"/>
    <x v="1"/>
    <n v="0"/>
    <n v="7807"/>
    <n v="6067"/>
    <n v="1510"/>
    <n v="2483"/>
    <n v="720"/>
    <n v="2785"/>
    <n v="0"/>
    <n v="180"/>
    <n v="9300"/>
    <n v="3600"/>
    <n v="360"/>
    <n v="0"/>
    <n v="300"/>
    <n v="0"/>
    <n v="0"/>
    <n v="672"/>
    <n v="0"/>
    <n v="0"/>
    <s v="Single Family"/>
    <n v="1"/>
    <x v="0"/>
    <n v="80"/>
    <x v="2"/>
    <s v="NA"/>
    <s v="NA"/>
    <s v="Single Family"/>
    <n v="0"/>
  </r>
  <r>
    <n v="141"/>
    <n v="116360"/>
    <x v="0"/>
    <n v="31647"/>
    <x v="1"/>
    <n v="0"/>
    <n v="13083"/>
    <n v="10707"/>
    <n v="4351"/>
    <n v="5383"/>
    <n v="730"/>
    <n v="3845"/>
    <n v="0"/>
    <n v="280"/>
    <n v="13260"/>
    <n v="7800"/>
    <n v="720"/>
    <n v="60"/>
    <n v="150"/>
    <n v="0"/>
    <n v="60"/>
    <n v="1512"/>
    <n v="25000"/>
    <n v="0"/>
    <s v="Single Family"/>
    <n v="1"/>
    <x v="0"/>
    <n v="83"/>
    <x v="2"/>
    <s v="NA"/>
    <s v="NA"/>
    <s v="Single Family"/>
    <n v="0"/>
  </r>
  <r>
    <n v="142"/>
    <n v="181498"/>
    <x v="0"/>
    <n v="61150"/>
    <x v="1"/>
    <n v="0"/>
    <n v="23817"/>
    <n v="19850"/>
    <n v="8814"/>
    <n v="8072"/>
    <n v="1525"/>
    <n v="6000"/>
    <n v="4120"/>
    <n v="2600"/>
    <n v="12672"/>
    <n v="7800"/>
    <n v="2880"/>
    <n v="660"/>
    <n v="60"/>
    <n v="750"/>
    <n v="660"/>
    <n v="4374"/>
    <n v="1000"/>
    <n v="0"/>
    <s v="Single Family"/>
    <n v="4"/>
    <x v="1"/>
    <n v="32"/>
    <x v="1"/>
    <s v="General managers/managing proprietors in transportation, storage and communications"/>
    <s v="Self-employed wihout any employee"/>
    <s v="Single Family"/>
    <n v="1"/>
  </r>
  <r>
    <n v="143"/>
    <n v="148690"/>
    <x v="0"/>
    <n v="76530"/>
    <x v="2"/>
    <n v="0"/>
    <n v="33960"/>
    <n v="28775"/>
    <n v="13842"/>
    <n v="6829"/>
    <n v="2230"/>
    <n v="5860"/>
    <n v="4120"/>
    <n v="2670"/>
    <n v="18144"/>
    <n v="12000"/>
    <n v="6000"/>
    <n v="1560"/>
    <n v="50"/>
    <n v="600"/>
    <n v="1560"/>
    <n v="4476"/>
    <n v="1000"/>
    <n v="2900"/>
    <s v="Single Family"/>
    <n v="3"/>
    <x v="1"/>
    <n v="42"/>
    <x v="1"/>
    <s v="Vegetable farmers"/>
    <s v="Self-employed wihout any employee"/>
    <s v="Single Family"/>
    <n v="0"/>
  </r>
  <r>
    <n v="144"/>
    <n v="129800"/>
    <x v="0"/>
    <n v="51564"/>
    <x v="2"/>
    <n v="2"/>
    <n v="24175"/>
    <n v="22243"/>
    <n v="5668"/>
    <n v="5477"/>
    <n v="1420"/>
    <n v="4545"/>
    <n v="2260"/>
    <n v="1350"/>
    <n v="12738"/>
    <n v="7200"/>
    <n v="1800"/>
    <n v="0"/>
    <n v="0"/>
    <n v="150"/>
    <n v="0"/>
    <n v="3096"/>
    <n v="1000"/>
    <n v="0"/>
    <s v="Single Family"/>
    <n v="3"/>
    <x v="0"/>
    <n v="55"/>
    <x v="1"/>
    <s v="Inland and coastal waters fishermen"/>
    <s v="Self-employed wihout any employee"/>
    <s v="Single Family"/>
    <n v="0"/>
  </r>
  <r>
    <n v="145"/>
    <n v="163400"/>
    <x v="0"/>
    <n v="88741"/>
    <x v="0"/>
    <n v="1"/>
    <n v="46620"/>
    <n v="43869"/>
    <n v="7370"/>
    <n v="10695"/>
    <n v="1750"/>
    <n v="6060"/>
    <n v="8970"/>
    <n v="3460"/>
    <n v="19008"/>
    <n v="12000"/>
    <n v="1200"/>
    <n v="840"/>
    <n v="150"/>
    <n v="950"/>
    <n v="840"/>
    <n v="5772"/>
    <n v="1000"/>
    <n v="0"/>
    <s v="Extended Family"/>
    <n v="6"/>
    <x v="1"/>
    <n v="35"/>
    <x v="1"/>
    <s v="Inland and coastal waters fishermen"/>
    <s v="Self-employed wihout any employee"/>
    <s v="Extended Family"/>
    <n v="0"/>
  </r>
  <r>
    <n v="146"/>
    <n v="72120"/>
    <x v="0"/>
    <n v="67218"/>
    <x v="0"/>
    <n v="2"/>
    <n v="33161"/>
    <n v="30551"/>
    <n v="10194"/>
    <n v="5153"/>
    <n v="1525"/>
    <n v="6335"/>
    <n v="4120"/>
    <n v="2420"/>
    <n v="14046"/>
    <n v="4800"/>
    <n v="3780"/>
    <n v="1380"/>
    <n v="220"/>
    <n v="600"/>
    <n v="1380"/>
    <n v="4086"/>
    <n v="1000"/>
    <n v="0"/>
    <s v="Single Family"/>
    <n v="4"/>
    <x v="1"/>
    <n v="37"/>
    <x v="1"/>
    <s v="Painters and related workers"/>
    <s v="Worked for private establishment"/>
    <s v="Single Family"/>
    <n v="1"/>
  </r>
  <r>
    <n v="147"/>
    <n v="259780"/>
    <x v="0"/>
    <n v="115255"/>
    <x v="1"/>
    <n v="2"/>
    <n v="52164"/>
    <n v="47605"/>
    <n v="10656"/>
    <n v="12213"/>
    <n v="1795"/>
    <n v="6275"/>
    <n v="21000"/>
    <n v="4540"/>
    <n v="27672"/>
    <n v="12000"/>
    <n v="7920"/>
    <n v="1560"/>
    <n v="380"/>
    <n v="830"/>
    <n v="1560"/>
    <n v="9300"/>
    <n v="1500"/>
    <n v="1900"/>
    <s v="Single Family"/>
    <n v="6"/>
    <x v="1"/>
    <n v="35"/>
    <x v="1"/>
    <s v="Heavy truck and lorry drivers"/>
    <s v="Worked for private establishment"/>
    <s v="Single Family"/>
    <n v="1"/>
  </r>
  <r>
    <n v="148"/>
    <n v="104905"/>
    <x v="0"/>
    <n v="47168"/>
    <x v="2"/>
    <n v="1"/>
    <n v="11043"/>
    <n v="6402"/>
    <n v="6155"/>
    <n v="6612"/>
    <n v="1920"/>
    <n v="7000"/>
    <n v="4780"/>
    <n v="2525"/>
    <n v="17862"/>
    <n v="4800"/>
    <n v="5520"/>
    <n v="1020"/>
    <n v="1568"/>
    <n v="2100"/>
    <n v="1020"/>
    <n v="2934"/>
    <n v="2500"/>
    <n v="68360"/>
    <s v="Single Family"/>
    <n v="4"/>
    <x v="1"/>
    <n v="30"/>
    <x v="1"/>
    <s v="Rice farmers"/>
    <s v="Self-employed wihout any employee"/>
    <s v="Single Family"/>
    <n v="0"/>
  </r>
  <r>
    <n v="149"/>
    <n v="63825"/>
    <x v="0"/>
    <n v="34183"/>
    <x v="1"/>
    <n v="0"/>
    <n v="13265"/>
    <n v="12370"/>
    <n v="4165"/>
    <n v="3789"/>
    <n v="1550"/>
    <n v="7190"/>
    <n v="0"/>
    <n v="730"/>
    <n v="12258"/>
    <n v="3300"/>
    <n v="1476"/>
    <n v="540"/>
    <n v="160"/>
    <n v="0"/>
    <n v="540"/>
    <n v="1680"/>
    <n v="0"/>
    <n v="27250"/>
    <s v="Single Family"/>
    <n v="2"/>
    <x v="1"/>
    <n v="31"/>
    <x v="0"/>
    <s v="Rice farmers"/>
    <s v="Self-employed wihout any employee"/>
    <s v="Single Family"/>
    <n v="0"/>
  </r>
  <r>
    <n v="150"/>
    <n v="120090"/>
    <x v="0"/>
    <n v="84796"/>
    <x v="2"/>
    <n v="0"/>
    <n v="41328"/>
    <n v="37265"/>
    <n v="5880"/>
    <n v="14401"/>
    <n v="1850"/>
    <n v="5250"/>
    <n v="4295"/>
    <n v="4330"/>
    <n v="18480"/>
    <n v="6000"/>
    <n v="3900"/>
    <n v="1758"/>
    <n v="2500"/>
    <n v="650"/>
    <n v="1758"/>
    <n v="4356"/>
    <n v="0"/>
    <n v="33450"/>
    <s v="Extended Family"/>
    <n v="7"/>
    <x v="1"/>
    <n v="35"/>
    <x v="1"/>
    <s v="Rice farmers"/>
    <s v="Self-employed wihout any employee"/>
    <s v="Extended Family"/>
    <n v="0"/>
  </r>
  <r>
    <n v="151"/>
    <n v="301873"/>
    <x v="0"/>
    <n v="48761"/>
    <x v="0"/>
    <n v="1"/>
    <n v="23706"/>
    <n v="21720"/>
    <n v="5372"/>
    <n v="4470"/>
    <n v="2045"/>
    <n v="5605"/>
    <n v="1330"/>
    <n v="6255"/>
    <n v="39198"/>
    <n v="33000"/>
    <n v="3900"/>
    <n v="840"/>
    <n v="6075"/>
    <n v="150"/>
    <n v="840"/>
    <n v="4014"/>
    <n v="6000"/>
    <n v="37900"/>
    <s v="Single Family"/>
    <n v="4"/>
    <x v="1"/>
    <n v="46"/>
    <x v="1"/>
    <s v="Rice farmers"/>
    <s v="Self-employed wihout any employee"/>
    <s v="Single Family"/>
    <n v="0"/>
  </r>
  <r>
    <n v="152"/>
    <n v="116643"/>
    <x v="0"/>
    <n v="60154"/>
    <x v="2"/>
    <n v="0"/>
    <n v="28986"/>
    <n v="24737"/>
    <n v="5745"/>
    <n v="6042"/>
    <n v="2270"/>
    <n v="6640"/>
    <n v="2600"/>
    <n v="4440"/>
    <n v="12600"/>
    <n v="4800"/>
    <n v="4920"/>
    <n v="1050"/>
    <n v="480"/>
    <n v="0"/>
    <n v="1050"/>
    <n v="3810"/>
    <n v="0"/>
    <n v="65305"/>
    <s v="Single Family"/>
    <n v="4"/>
    <x v="1"/>
    <n v="51"/>
    <x v="1"/>
    <s v="Rice farmers"/>
    <s v="Self-employed wihout any employee"/>
    <s v="Single Family"/>
    <n v="0"/>
  </r>
  <r>
    <n v="153"/>
    <n v="183630"/>
    <x v="0"/>
    <n v="77020"/>
    <x v="1"/>
    <n v="0"/>
    <n v="37953"/>
    <n v="31072"/>
    <n v="9610"/>
    <n v="7850"/>
    <n v="2107"/>
    <n v="8875"/>
    <n v="0"/>
    <n v="2045"/>
    <n v="24264"/>
    <n v="6000"/>
    <n v="2700"/>
    <n v="1380"/>
    <n v="3600"/>
    <n v="350"/>
    <n v="1380"/>
    <n v="6234"/>
    <n v="0"/>
    <n v="32650"/>
    <s v="Extended Family"/>
    <n v="5"/>
    <x v="1"/>
    <n v="67"/>
    <x v="2"/>
    <s v="NA"/>
    <s v="NA"/>
    <s v="Extended Family"/>
    <n v="0"/>
  </r>
  <r>
    <n v="154"/>
    <n v="115855"/>
    <x v="0"/>
    <n v="65344"/>
    <x v="2"/>
    <n v="1"/>
    <n v="33839"/>
    <n v="30770"/>
    <n v="5570"/>
    <n v="6510"/>
    <n v="2585"/>
    <n v="7085"/>
    <n v="0"/>
    <n v="2070"/>
    <n v="17454"/>
    <n v="6000"/>
    <n v="4920"/>
    <n v="540"/>
    <n v="1269"/>
    <n v="100"/>
    <n v="540"/>
    <n v="7674"/>
    <n v="0"/>
    <n v="35460"/>
    <s v="Extended Family"/>
    <n v="8"/>
    <x v="1"/>
    <n v="72"/>
    <x v="1"/>
    <s v="General managers/managing proprietors in wholesale and retail trade"/>
    <s v="Self-employed wihout any employee"/>
    <s v="Extended Family"/>
    <n v="2"/>
  </r>
  <r>
    <n v="155"/>
    <n v="164342"/>
    <x v="0"/>
    <n v="75244"/>
    <x v="1"/>
    <n v="0"/>
    <n v="38031"/>
    <n v="30770"/>
    <n v="4915"/>
    <n v="6205"/>
    <n v="2545"/>
    <n v="11260"/>
    <n v="1530"/>
    <n v="1915"/>
    <n v="22140"/>
    <n v="7200"/>
    <n v="2976"/>
    <n v="360"/>
    <n v="11730"/>
    <n v="1650"/>
    <n v="360"/>
    <n v="4554"/>
    <n v="0"/>
    <n v="81735"/>
    <s v="Extended Family"/>
    <n v="5"/>
    <x v="1"/>
    <n v="46"/>
    <x v="1"/>
    <s v="Rice farmers"/>
    <s v="Self-employed wihout any employee"/>
    <s v="Extended Family"/>
    <n v="1"/>
  </r>
  <r>
    <n v="156"/>
    <n v="155626"/>
    <x v="0"/>
    <n v="92403"/>
    <x v="2"/>
    <n v="4"/>
    <n v="53707"/>
    <n v="43140"/>
    <n v="5100"/>
    <n v="8690"/>
    <n v="1600"/>
    <n v="8900"/>
    <n v="2260"/>
    <n v="6205"/>
    <n v="16890"/>
    <n v="6000"/>
    <n v="4170"/>
    <n v="480"/>
    <n v="430"/>
    <n v="150"/>
    <n v="480"/>
    <n v="4872"/>
    <n v="0"/>
    <n v="83370"/>
    <s v="Extended Family"/>
    <n v="9"/>
    <x v="1"/>
    <n v="66"/>
    <x v="2"/>
    <s v="Construction and maintenance laborers: roads, dams and similar constructions"/>
    <s v="Worked for private establishment"/>
    <s v="Extended Family"/>
    <n v="1"/>
  </r>
  <r>
    <n v="157"/>
    <n v="65490"/>
    <x v="0"/>
    <n v="24028"/>
    <x v="0"/>
    <n v="1"/>
    <n v="6685"/>
    <n v="5330"/>
    <n v="3845"/>
    <n v="3782"/>
    <n v="1470"/>
    <n v="4158"/>
    <n v="0"/>
    <n v="260"/>
    <n v="9120"/>
    <n v="4800"/>
    <n v="2760"/>
    <n v="600"/>
    <n v="900"/>
    <n v="0"/>
    <n v="600"/>
    <n v="2388"/>
    <n v="0"/>
    <n v="0"/>
    <s v="Single Family"/>
    <n v="1"/>
    <x v="0"/>
    <n v="48"/>
    <x v="2"/>
    <s v="Shop salespersons and demonstrators"/>
    <s v="Worked for private establishment"/>
    <s v="Single Family"/>
    <n v="0"/>
  </r>
  <r>
    <n v="158"/>
    <n v="125396"/>
    <x v="0"/>
    <n v="87336"/>
    <x v="1"/>
    <n v="0"/>
    <n v="54739"/>
    <n v="51437"/>
    <n v="5200"/>
    <n v="6131"/>
    <n v="1965"/>
    <n v="6145"/>
    <n v="3390"/>
    <n v="2060"/>
    <n v="16806"/>
    <n v="6000"/>
    <n v="4152"/>
    <n v="480"/>
    <n v="344"/>
    <n v="2200"/>
    <n v="480"/>
    <n v="7974"/>
    <n v="0"/>
    <n v="46805"/>
    <s v="Extended Family"/>
    <n v="10"/>
    <x v="1"/>
    <n v="65"/>
    <x v="1"/>
    <s v="Rice farmers"/>
    <s v="Self-employed wihout any employee"/>
    <s v="Extended Family"/>
    <n v="1"/>
  </r>
  <r>
    <n v="159"/>
    <n v="145635"/>
    <x v="0"/>
    <n v="56417"/>
    <x v="2"/>
    <n v="0"/>
    <n v="28589"/>
    <n v="24737"/>
    <n v="5045"/>
    <n v="5040"/>
    <n v="3035"/>
    <n v="5990"/>
    <n v="0"/>
    <n v="1270"/>
    <n v="14562"/>
    <n v="5400"/>
    <n v="4020"/>
    <n v="780"/>
    <n v="9150"/>
    <n v="0"/>
    <n v="780"/>
    <n v="6996"/>
    <n v="35000"/>
    <n v="73660"/>
    <s v="Extended Family"/>
    <n v="4"/>
    <x v="0"/>
    <n v="53"/>
    <x v="2"/>
    <s v="NA"/>
    <s v="NA"/>
    <s v="Extended Family"/>
    <n v="1"/>
  </r>
  <r>
    <n v="160"/>
    <n v="188475"/>
    <x v="0"/>
    <n v="96122"/>
    <x v="2"/>
    <n v="0"/>
    <n v="48305"/>
    <n v="43460"/>
    <n v="17440"/>
    <n v="6295"/>
    <n v="3310"/>
    <n v="8220"/>
    <n v="656"/>
    <n v="2390"/>
    <n v="23886"/>
    <n v="6000"/>
    <n v="6930"/>
    <n v="2400"/>
    <n v="10970"/>
    <n v="150"/>
    <n v="2400"/>
    <n v="5928"/>
    <n v="0"/>
    <n v="98015"/>
    <s v="Extended Family"/>
    <n v="7"/>
    <x v="1"/>
    <n v="46"/>
    <x v="1"/>
    <s v="Rice farmers"/>
    <s v="Self-employed wihout any employee"/>
    <s v="Extended Family"/>
    <n v="2"/>
  </r>
  <r>
    <n v="161"/>
    <n v="107420"/>
    <x v="0"/>
    <n v="78178"/>
    <x v="2"/>
    <n v="1"/>
    <n v="43792"/>
    <n v="40273"/>
    <n v="5620"/>
    <n v="11264"/>
    <n v="2390"/>
    <n v="7735"/>
    <n v="450"/>
    <n v="2195"/>
    <n v="12000"/>
    <n v="5400"/>
    <n v="4920"/>
    <n v="540"/>
    <n v="80"/>
    <n v="150"/>
    <n v="540"/>
    <n v="9522"/>
    <n v="0"/>
    <n v="40375"/>
    <s v="Single Family"/>
    <n v="6"/>
    <x v="1"/>
    <n v="50"/>
    <x v="1"/>
    <s v="Rice farmers"/>
    <s v="Self-employed wihout any employee"/>
    <s v="Single Family"/>
    <n v="0"/>
  </r>
  <r>
    <n v="162"/>
    <n v="116400"/>
    <x v="0"/>
    <n v="59311"/>
    <x v="2"/>
    <n v="1"/>
    <n v="31461"/>
    <n v="28810"/>
    <n v="7748"/>
    <n v="4020"/>
    <n v="1880"/>
    <n v="7369"/>
    <n v="0"/>
    <n v="2570"/>
    <n v="15900"/>
    <n v="5400"/>
    <n v="5268"/>
    <n v="960"/>
    <n v="2254"/>
    <n v="35"/>
    <n v="960"/>
    <n v="4356"/>
    <n v="0"/>
    <n v="62725"/>
    <s v="Single Family"/>
    <n v="4"/>
    <x v="1"/>
    <n v="65"/>
    <x v="1"/>
    <s v="Rice farmers"/>
    <s v="Self-employed wihout any employee"/>
    <s v="Single Family"/>
    <n v="0"/>
  </r>
  <r>
    <n v="163"/>
    <n v="164315"/>
    <x v="0"/>
    <n v="63163"/>
    <x v="1"/>
    <n v="0"/>
    <n v="34858"/>
    <n v="33148"/>
    <n v="5201"/>
    <n v="6722"/>
    <n v="2315"/>
    <n v="5760"/>
    <n v="0"/>
    <n v="2090"/>
    <n v="16284"/>
    <n v="9000"/>
    <n v="2760"/>
    <n v="660"/>
    <n v="50"/>
    <n v="3991"/>
    <n v="660"/>
    <n v="4158"/>
    <n v="2700"/>
    <n v="61370"/>
    <s v="Single Family"/>
    <n v="4"/>
    <x v="1"/>
    <n v="67"/>
    <x v="1"/>
    <s v="Rice farmers"/>
    <s v="Self-employed wihout any employee"/>
    <s v="Single Family"/>
    <n v="0"/>
  </r>
  <r>
    <n v="164"/>
    <n v="491010"/>
    <x v="0"/>
    <n v="87892"/>
    <x v="2"/>
    <n v="1"/>
    <n v="39221"/>
    <n v="33069"/>
    <n v="17979"/>
    <n v="8024"/>
    <n v="3000"/>
    <n v="5320"/>
    <n v="1000"/>
    <n v="16143"/>
    <n v="15780"/>
    <n v="9000"/>
    <n v="22494"/>
    <n v="1140"/>
    <n v="5500"/>
    <n v="2360"/>
    <n v="1140"/>
    <n v="14574"/>
    <n v="113000"/>
    <n v="55035"/>
    <s v="Single Family"/>
    <n v="4"/>
    <x v="1"/>
    <n v="60"/>
    <x v="1"/>
    <s v="Rice farmers"/>
    <s v="Self-employed wihout any employee"/>
    <s v="Single Family"/>
    <n v="0"/>
  </r>
  <r>
    <n v="165"/>
    <n v="113905"/>
    <x v="0"/>
    <n v="61535"/>
    <x v="2"/>
    <n v="1"/>
    <n v="36632"/>
    <n v="32978"/>
    <n v="4625"/>
    <n v="6266"/>
    <n v="1810"/>
    <n v="4450"/>
    <n v="0"/>
    <n v="6970"/>
    <n v="11376"/>
    <n v="5400"/>
    <n v="0"/>
    <n v="390"/>
    <n v="0"/>
    <n v="0"/>
    <n v="390"/>
    <n v="1854"/>
    <n v="1000"/>
    <n v="57615"/>
    <s v="Single Family"/>
    <n v="6"/>
    <x v="1"/>
    <n v="33"/>
    <x v="1"/>
    <s v="Rice farmers"/>
    <s v="Self-employed wihout any employee"/>
    <s v="Single Family"/>
    <n v="1"/>
  </r>
  <r>
    <n v="166"/>
    <n v="62255"/>
    <x v="0"/>
    <n v="54527"/>
    <x v="2"/>
    <n v="0"/>
    <n v="34989"/>
    <n v="33191"/>
    <n v="2355"/>
    <n v="5659"/>
    <n v="1610"/>
    <n v="3275"/>
    <n v="0"/>
    <n v="1045"/>
    <n v="10800"/>
    <n v="4800"/>
    <n v="1920"/>
    <n v="0"/>
    <n v="0"/>
    <n v="0"/>
    <n v="0"/>
    <n v="1854"/>
    <n v="0"/>
    <n v="29435"/>
    <s v="Extended Family"/>
    <n v="5"/>
    <x v="0"/>
    <n v="78"/>
    <x v="2"/>
    <s v="NA"/>
    <s v="NA"/>
    <s v="Extended Family"/>
    <n v="0"/>
  </r>
  <r>
    <n v="167"/>
    <n v="98305"/>
    <x v="0"/>
    <n v="37688"/>
    <x v="2"/>
    <n v="0"/>
    <n v="15836"/>
    <n v="11907"/>
    <n v="3290"/>
    <n v="4994"/>
    <n v="1670"/>
    <n v="4567"/>
    <n v="0"/>
    <n v="2375"/>
    <n v="12120"/>
    <n v="6000"/>
    <n v="2280"/>
    <n v="720"/>
    <n v="50"/>
    <n v="250"/>
    <n v="720"/>
    <n v="3000"/>
    <n v="0"/>
    <n v="61500"/>
    <s v="Single Family"/>
    <n v="4"/>
    <x v="0"/>
    <n v="49"/>
    <x v="2"/>
    <s v="Rice farmers"/>
    <s v="Self-employed wihout any employee"/>
    <s v="Single Family"/>
    <n v="0"/>
  </r>
  <r>
    <n v="168"/>
    <n v="117793"/>
    <x v="0"/>
    <n v="46384"/>
    <x v="2"/>
    <n v="1"/>
    <n v="21483"/>
    <n v="18068"/>
    <n v="4121"/>
    <n v="5696"/>
    <n v="1600"/>
    <n v="4325"/>
    <n v="0"/>
    <n v="2015"/>
    <n v="12090"/>
    <n v="6000"/>
    <n v="0"/>
    <n v="0"/>
    <n v="0"/>
    <n v="300"/>
    <n v="0"/>
    <n v="2100"/>
    <n v="0"/>
    <n v="84640"/>
    <s v="Single Family"/>
    <n v="7"/>
    <x v="1"/>
    <n v="46"/>
    <x v="1"/>
    <s v="Rice farmers"/>
    <s v="Self-employed wihout any employee"/>
    <s v="Single Family"/>
    <n v="2"/>
  </r>
  <r>
    <n v="169"/>
    <n v="329067"/>
    <x v="0"/>
    <n v="71267"/>
    <x v="1"/>
    <n v="0"/>
    <n v="34728"/>
    <n v="30354"/>
    <n v="11750"/>
    <n v="6885"/>
    <n v="2460"/>
    <n v="4630"/>
    <n v="0"/>
    <n v="4560"/>
    <n v="16050"/>
    <n v="9000"/>
    <n v="12540"/>
    <n v="900"/>
    <n v="1930"/>
    <n v="4800"/>
    <n v="900"/>
    <n v="5706"/>
    <n v="6000"/>
    <n v="62217"/>
    <s v="Extended Family"/>
    <n v="4"/>
    <x v="1"/>
    <n v="60"/>
    <x v="2"/>
    <s v="Rice farmers"/>
    <s v="Self-employed wihout any employee"/>
    <s v="Extended Family"/>
    <n v="0"/>
  </r>
  <r>
    <n v="170"/>
    <n v="148580"/>
    <x v="0"/>
    <n v="40210"/>
    <x v="2"/>
    <n v="1"/>
    <n v="13403"/>
    <n v="11513"/>
    <n v="4692"/>
    <n v="7159"/>
    <n v="1805"/>
    <n v="5950"/>
    <n v="0"/>
    <n v="2115"/>
    <n v="10746"/>
    <n v="5400"/>
    <n v="6840"/>
    <n v="1140"/>
    <n v="0"/>
    <n v="0"/>
    <n v="1140"/>
    <n v="2286"/>
    <n v="0"/>
    <n v="87880"/>
    <s v="Extended Family"/>
    <n v="4"/>
    <x v="1"/>
    <n v="70"/>
    <x v="1"/>
    <s v="NA"/>
    <s v="NA"/>
    <s v="Extended Family"/>
    <n v="0"/>
  </r>
  <r>
    <n v="171"/>
    <n v="164046"/>
    <x v="0"/>
    <n v="41911"/>
    <x v="1"/>
    <n v="2"/>
    <n v="21278"/>
    <n v="19551"/>
    <n v="2550"/>
    <n v="4998"/>
    <n v="1335"/>
    <n v="4250"/>
    <n v="0"/>
    <n v="2590"/>
    <n v="10086"/>
    <n v="5400"/>
    <n v="9540"/>
    <n v="1170"/>
    <n v="5244"/>
    <n v="0"/>
    <n v="1170"/>
    <n v="3990"/>
    <n v="0"/>
    <n v="32400"/>
    <s v="Extended Family"/>
    <n v="3"/>
    <x v="1"/>
    <n v="70"/>
    <x v="1"/>
    <s v="NA"/>
    <s v="NA"/>
    <s v="Extended Family"/>
    <n v="0"/>
  </r>
  <r>
    <n v="172"/>
    <n v="312610"/>
    <x v="0"/>
    <n v="61587"/>
    <x v="0"/>
    <n v="2"/>
    <n v="36026"/>
    <n v="33070"/>
    <n v="5393"/>
    <n v="5222"/>
    <n v="1625"/>
    <n v="4745"/>
    <n v="0"/>
    <n v="5375"/>
    <n v="16668"/>
    <n v="9000"/>
    <n v="6600"/>
    <n v="840"/>
    <n v="100"/>
    <n v="0"/>
    <n v="840"/>
    <n v="15480"/>
    <n v="1500"/>
    <n v="52700"/>
    <s v="Extended Family"/>
    <n v="5"/>
    <x v="1"/>
    <n v="51"/>
    <x v="1"/>
    <s v="Traditional chiefs and heads of villages"/>
    <s v="Worked for government/government corporation"/>
    <s v="Extended Family"/>
    <n v="1"/>
  </r>
  <r>
    <n v="173"/>
    <n v="134410"/>
    <x v="0"/>
    <n v="96729"/>
    <x v="1"/>
    <n v="0"/>
    <n v="20545"/>
    <n v="16495"/>
    <n v="59736"/>
    <n v="4680"/>
    <n v="1215"/>
    <n v="3285"/>
    <n v="0"/>
    <n v="500"/>
    <n v="14052"/>
    <n v="9000"/>
    <n v="3660"/>
    <n v="840"/>
    <n v="1050"/>
    <n v="150"/>
    <n v="840"/>
    <n v="3888"/>
    <n v="2000"/>
    <n v="33860"/>
    <s v="Single Family"/>
    <n v="2"/>
    <x v="1"/>
    <n v="45"/>
    <x v="1"/>
    <s v="Rice farmers"/>
    <s v="Employer in own family-operated farm or business"/>
    <s v="Single Family"/>
    <n v="0"/>
  </r>
  <r>
    <n v="174"/>
    <n v="541874"/>
    <x v="0"/>
    <n v="72496"/>
    <x v="0"/>
    <n v="1"/>
    <n v="32508"/>
    <n v="27639"/>
    <n v="10510"/>
    <n v="8454"/>
    <n v="3180"/>
    <n v="4080"/>
    <n v="1000"/>
    <n v="7660"/>
    <n v="19578"/>
    <n v="12000"/>
    <n v="8616"/>
    <n v="2400"/>
    <n v="4850"/>
    <n v="0"/>
    <n v="2400"/>
    <n v="47034"/>
    <n v="2000"/>
    <n v="0"/>
    <s v="Single Family"/>
    <n v="5"/>
    <x v="1"/>
    <n v="50"/>
    <x v="1"/>
    <s v="General elementary education teaching professionals"/>
    <s v="Worked for government/government corporation"/>
    <s v="Single Family"/>
    <n v="1"/>
  </r>
  <r>
    <n v="175"/>
    <n v="125695"/>
    <x v="0"/>
    <n v="88944"/>
    <x v="2"/>
    <n v="3"/>
    <n v="56838"/>
    <n v="53378"/>
    <n v="8648"/>
    <n v="6986"/>
    <n v="1850"/>
    <n v="6060"/>
    <n v="0"/>
    <n v="5020"/>
    <n v="12246"/>
    <n v="5400"/>
    <n v="3360"/>
    <n v="720"/>
    <n v="450"/>
    <n v="2600"/>
    <n v="720"/>
    <n v="4638"/>
    <n v="0"/>
    <n v="59130"/>
    <s v="Extended Family"/>
    <n v="9"/>
    <x v="1"/>
    <n v="53"/>
    <x v="0"/>
    <s v="Rice farmers"/>
    <s v="Self-employed wihout any employee"/>
    <s v="Extended Family"/>
    <n v="2"/>
  </r>
  <r>
    <n v="176"/>
    <n v="78480"/>
    <x v="0"/>
    <n v="29889"/>
    <x v="2"/>
    <n v="1"/>
    <n v="13778"/>
    <n v="12470"/>
    <n v="2270"/>
    <n v="3879"/>
    <n v="1505"/>
    <n v="3905"/>
    <n v="0"/>
    <n v="600"/>
    <n v="9240"/>
    <n v="4800"/>
    <n v="0"/>
    <n v="0"/>
    <n v="50"/>
    <n v="0"/>
    <n v="0"/>
    <n v="2160"/>
    <n v="0"/>
    <n v="36890"/>
    <s v="Single Family"/>
    <n v="3"/>
    <x v="1"/>
    <n v="75"/>
    <x v="1"/>
    <s v="Rice farmers"/>
    <s v="Employer in own family-operated farm or business"/>
    <s v="Single Family"/>
    <n v="0"/>
  </r>
  <r>
    <n v="177"/>
    <n v="163530"/>
    <x v="0"/>
    <n v="66330"/>
    <x v="0"/>
    <n v="1"/>
    <n v="34399"/>
    <n v="29507"/>
    <n v="6094"/>
    <n v="8433"/>
    <n v="1780"/>
    <n v="3075"/>
    <n v="0"/>
    <n v="5925"/>
    <n v="11610"/>
    <n v="6000"/>
    <n v="5892"/>
    <n v="840"/>
    <n v="50"/>
    <n v="300"/>
    <n v="840"/>
    <n v="3786"/>
    <n v="0"/>
    <n v="44200"/>
    <s v="Single Family"/>
    <n v="7"/>
    <x v="1"/>
    <n v="32"/>
    <x v="1"/>
    <s v="Construction and maintenance laborers: roads, dams and similar constructions"/>
    <s v="Worked for private establishment"/>
    <s v="Single Family"/>
    <n v="0"/>
  </r>
  <r>
    <n v="178"/>
    <n v="162480"/>
    <x v="0"/>
    <n v="50381"/>
    <x v="1"/>
    <n v="0"/>
    <n v="25623"/>
    <n v="22098"/>
    <n v="6514"/>
    <n v="4395"/>
    <n v="1250"/>
    <n v="4075"/>
    <n v="2200"/>
    <n v="4635"/>
    <n v="15492"/>
    <n v="9000"/>
    <n v="7098"/>
    <n v="3240"/>
    <n v="4168"/>
    <n v="150"/>
    <n v="3240"/>
    <n v="3216"/>
    <n v="0"/>
    <n v="47400"/>
    <s v="Single Family"/>
    <n v="4"/>
    <x v="1"/>
    <n v="41"/>
    <x v="1"/>
    <s v="Rice farmers"/>
    <s v="Employer in own family-operated farm or business"/>
    <s v="Single Family"/>
    <n v="0"/>
  </r>
  <r>
    <n v="179"/>
    <n v="151395"/>
    <x v="0"/>
    <n v="59989"/>
    <x v="0"/>
    <n v="1"/>
    <n v="36646"/>
    <n v="33057"/>
    <n v="5436"/>
    <n v="5085"/>
    <n v="1405"/>
    <n v="3300"/>
    <n v="0"/>
    <n v="3595"/>
    <n v="14988"/>
    <n v="9000"/>
    <n v="6738"/>
    <n v="540"/>
    <n v="850"/>
    <n v="4000"/>
    <n v="540"/>
    <n v="9300"/>
    <n v="4000"/>
    <n v="41830"/>
    <s v="Single Family"/>
    <n v="5"/>
    <x v="1"/>
    <n v="39"/>
    <x v="1"/>
    <s v="Helpers and cleaners in offices, hotels and other establishments"/>
    <s v="Worked for government/government corporation"/>
    <s v="Single Family"/>
    <n v="0"/>
  </r>
  <r>
    <n v="180"/>
    <n v="95975"/>
    <x v="0"/>
    <n v="45212"/>
    <x v="0"/>
    <n v="2"/>
    <n v="22013"/>
    <n v="18775"/>
    <n v="5485"/>
    <n v="5936"/>
    <n v="1700"/>
    <n v="3645"/>
    <n v="0"/>
    <n v="1410"/>
    <n v="12186"/>
    <n v="6000"/>
    <n v="1350"/>
    <n v="540"/>
    <n v="0"/>
    <n v="5600"/>
    <n v="540"/>
    <n v="2802"/>
    <n v="1000"/>
    <n v="34920"/>
    <s v="Single Family"/>
    <n v="5"/>
    <x v="1"/>
    <n v="48"/>
    <x v="1"/>
    <s v="Traditional chiefs and heads of villages"/>
    <s v="Worked for government/government corporation"/>
    <s v="Single Family"/>
    <n v="0"/>
  </r>
  <r>
    <n v="181"/>
    <n v="77275"/>
    <x v="0"/>
    <n v="34475"/>
    <x v="2"/>
    <n v="1"/>
    <n v="15428"/>
    <n v="13187"/>
    <n v="2570"/>
    <n v="4318"/>
    <n v="1475"/>
    <n v="4470"/>
    <n v="0"/>
    <n v="1820"/>
    <n v="9594"/>
    <n v="3600"/>
    <n v="0"/>
    <n v="180"/>
    <n v="0"/>
    <n v="0"/>
    <n v="180"/>
    <n v="2352"/>
    <n v="2000"/>
    <n v="36950"/>
    <s v="Extended Family"/>
    <n v="4"/>
    <x v="1"/>
    <n v="78"/>
    <x v="2"/>
    <s v="NA"/>
    <s v="NA"/>
    <s v="Extended Family"/>
    <n v="1"/>
  </r>
  <r>
    <n v="182"/>
    <n v="96370"/>
    <x v="0"/>
    <n v="54271"/>
    <x v="2"/>
    <n v="0"/>
    <n v="32675"/>
    <n v="30354"/>
    <n v="4924"/>
    <n v="5571"/>
    <n v="1225"/>
    <n v="2775"/>
    <n v="0"/>
    <n v="1735"/>
    <n v="12150"/>
    <n v="5400"/>
    <n v="2160"/>
    <n v="840"/>
    <n v="1550"/>
    <n v="150"/>
    <n v="840"/>
    <n v="2940"/>
    <n v="0"/>
    <n v="32750"/>
    <s v="Single Family"/>
    <n v="6"/>
    <x v="1"/>
    <n v="31"/>
    <x v="1"/>
    <s v="Rice farmers"/>
    <s v="Employer in own family-operated farm or business"/>
    <s v="Single Family"/>
    <n v="2"/>
  </r>
  <r>
    <n v="183"/>
    <n v="1051758"/>
    <x v="0"/>
    <n v="238375"/>
    <x v="0"/>
    <n v="3"/>
    <n v="54552"/>
    <n v="43034"/>
    <n v="37468"/>
    <n v="26288"/>
    <n v="5235"/>
    <n v="14180"/>
    <n v="33090"/>
    <n v="19720"/>
    <n v="67740"/>
    <n v="30000"/>
    <n v="36960"/>
    <n v="10920"/>
    <n v="28910"/>
    <n v="1400"/>
    <n v="10920"/>
    <n v="66348"/>
    <n v="9000"/>
    <n v="57070"/>
    <s v="Extended Family"/>
    <n v="8"/>
    <x v="1"/>
    <n v="81"/>
    <x v="1"/>
    <s v="General managers/managing proprietors n. e. c."/>
    <s v="Employer in own family-operated farm or business"/>
    <s v="Extended Family"/>
    <n v="1"/>
  </r>
  <r>
    <n v="184"/>
    <n v="143650"/>
    <x v="0"/>
    <n v="102403"/>
    <x v="0"/>
    <n v="3"/>
    <n v="50783"/>
    <n v="45505"/>
    <n v="8572"/>
    <n v="9966"/>
    <n v="1930"/>
    <n v="6345"/>
    <n v="14515"/>
    <n v="4890"/>
    <n v="10512"/>
    <n v="4800"/>
    <n v="10800"/>
    <n v="1260"/>
    <n v="215"/>
    <n v="1270"/>
    <n v="1260"/>
    <n v="8070"/>
    <n v="1000"/>
    <n v="0"/>
    <s v="Single Family"/>
    <n v="8"/>
    <x v="1"/>
    <n v="52"/>
    <x v="1"/>
    <s v="Building construction laborers"/>
    <s v="Worked for private establishment"/>
    <s v="Single Family"/>
    <n v="0"/>
  </r>
  <r>
    <n v="185"/>
    <n v="211703"/>
    <x v="0"/>
    <n v="124068"/>
    <x v="0"/>
    <n v="2"/>
    <n v="45179"/>
    <n v="36200"/>
    <n v="31429"/>
    <n v="11648"/>
    <n v="2035"/>
    <n v="6075"/>
    <n v="11780"/>
    <n v="7474"/>
    <n v="30132"/>
    <n v="13200"/>
    <n v="14994"/>
    <n v="3840"/>
    <n v="175"/>
    <n v="3650"/>
    <n v="3840"/>
    <n v="15822"/>
    <n v="4300"/>
    <n v="0"/>
    <s v="Single Family"/>
    <n v="4"/>
    <x v="1"/>
    <n v="43"/>
    <x v="1"/>
    <s v="Messengers, package and luggage porters and deliverers"/>
    <s v="Worked for government/government corporation"/>
    <s v="Single Family"/>
    <n v="0"/>
  </r>
  <r>
    <n v="186"/>
    <n v="101290"/>
    <x v="0"/>
    <n v="77440"/>
    <x v="1"/>
    <n v="0"/>
    <n v="31109"/>
    <n v="24737"/>
    <n v="7981"/>
    <n v="11928"/>
    <n v="1710"/>
    <n v="10420"/>
    <n v="7200"/>
    <n v="2740"/>
    <n v="14172"/>
    <n v="9000"/>
    <n v="8460"/>
    <n v="1296"/>
    <n v="120"/>
    <n v="15500"/>
    <n v="1296"/>
    <n v="5946"/>
    <n v="1200"/>
    <n v="23140"/>
    <s v="Single Family"/>
    <n v="2"/>
    <x v="1"/>
    <n v="54"/>
    <x v="1"/>
    <s v="Rice farmers"/>
    <s v="Self-employed wihout any employee"/>
    <s v="Single Family"/>
    <n v="0"/>
  </r>
  <r>
    <n v="187"/>
    <n v="383617"/>
    <x v="0"/>
    <n v="124651"/>
    <x v="0"/>
    <n v="1"/>
    <n v="39455"/>
    <n v="36428"/>
    <n v="15230"/>
    <n v="10672"/>
    <n v="2810"/>
    <n v="6825"/>
    <n v="36890"/>
    <n v="12901"/>
    <n v="32508"/>
    <n v="12000"/>
    <n v="21420"/>
    <n v="3360"/>
    <n v="2800"/>
    <n v="32350"/>
    <n v="3360"/>
    <n v="36408"/>
    <n v="6500"/>
    <n v="21938"/>
    <s v="Extended Family"/>
    <n v="5"/>
    <x v="1"/>
    <n v="42"/>
    <x v="1"/>
    <s v="Rice farmers"/>
    <s v="Self-employed wihout any employee"/>
    <s v="Extended Family"/>
    <n v="0"/>
  </r>
  <r>
    <n v="188"/>
    <n v="119143"/>
    <x v="0"/>
    <n v="93994"/>
    <x v="0"/>
    <n v="1"/>
    <n v="53586"/>
    <n v="48570"/>
    <n v="12498"/>
    <n v="10314"/>
    <n v="2430"/>
    <n v="5060"/>
    <n v="0"/>
    <n v="7080"/>
    <n v="10068"/>
    <n v="5400"/>
    <n v="1680"/>
    <n v="1008"/>
    <n v="360"/>
    <n v="0"/>
    <n v="1008"/>
    <n v="5976"/>
    <n v="2000"/>
    <n v="21975"/>
    <s v="Extended Family"/>
    <n v="8"/>
    <x v="1"/>
    <n v="68"/>
    <x v="1"/>
    <s v="Rice farmers"/>
    <s v="Self-employed wihout any employee"/>
    <s v="Extended Family"/>
    <n v="3"/>
  </r>
  <r>
    <n v="189"/>
    <n v="110848"/>
    <x v="0"/>
    <n v="84962"/>
    <x v="0"/>
    <n v="1"/>
    <n v="37950"/>
    <n v="33100"/>
    <n v="10920"/>
    <n v="6972"/>
    <n v="1860"/>
    <n v="4300"/>
    <n v="17140"/>
    <n v="2445"/>
    <n v="11040"/>
    <n v="6000"/>
    <n v="11040"/>
    <n v="540"/>
    <n v="148"/>
    <n v="700"/>
    <n v="540"/>
    <n v="7572"/>
    <n v="2000"/>
    <n v="0"/>
    <s v="Single Family"/>
    <n v="6"/>
    <x v="1"/>
    <n v="34"/>
    <x v="1"/>
    <s v="General managers/managing proprietors in transportation, storage and communications"/>
    <s v="Self-employed wihout any employee"/>
    <s v="Single Family"/>
    <n v="0"/>
  </r>
  <r>
    <n v="190"/>
    <n v="131847"/>
    <x v="0"/>
    <n v="88115"/>
    <x v="0"/>
    <n v="1"/>
    <n v="42705"/>
    <n v="38436"/>
    <n v="10495"/>
    <n v="9939"/>
    <n v="2180"/>
    <n v="4900"/>
    <n v="9700"/>
    <n v="4360"/>
    <n v="12576"/>
    <n v="6000"/>
    <n v="8640"/>
    <n v="1380"/>
    <n v="460"/>
    <n v="1800"/>
    <n v="1380"/>
    <n v="5394"/>
    <n v="3700"/>
    <n v="12590"/>
    <s v="Extended Family"/>
    <n v="6"/>
    <x v="1"/>
    <n v="51"/>
    <x v="1"/>
    <s v="Rice farmers"/>
    <s v="Self-employed wihout any employee"/>
    <s v="Extended Family"/>
    <n v="0"/>
  </r>
  <r>
    <n v="191"/>
    <n v="184738"/>
    <x v="0"/>
    <n v="67950"/>
    <x v="2"/>
    <n v="0"/>
    <n v="30654"/>
    <n v="26648"/>
    <n v="9762"/>
    <n v="7872"/>
    <n v="2000"/>
    <n v="6185"/>
    <n v="1600"/>
    <n v="4079"/>
    <n v="33630"/>
    <n v="9000"/>
    <n v="3840"/>
    <n v="780"/>
    <n v="21720"/>
    <n v="0"/>
    <n v="780"/>
    <n v="10758"/>
    <n v="2300"/>
    <n v="0"/>
    <s v="Single Family"/>
    <n v="2"/>
    <x v="0"/>
    <n v="33"/>
    <x v="1"/>
    <s v="General managers/managing proprietors in wholesale and retail trade"/>
    <s v="Self-employed wihout any employee"/>
    <s v="Single Family"/>
    <n v="0"/>
  </r>
  <r>
    <n v="192"/>
    <n v="115140"/>
    <x v="0"/>
    <n v="85771"/>
    <x v="0"/>
    <n v="2"/>
    <n v="40503"/>
    <n v="37294"/>
    <n v="10518"/>
    <n v="9300"/>
    <n v="1735"/>
    <n v="7150"/>
    <n v="9665"/>
    <n v="4010"/>
    <n v="11436"/>
    <n v="4800"/>
    <n v="8880"/>
    <n v="540"/>
    <n v="470"/>
    <n v="6830"/>
    <n v="540"/>
    <n v="8076"/>
    <n v="1000"/>
    <n v="15250"/>
    <s v="Single Family"/>
    <n v="6"/>
    <x v="1"/>
    <n v="45"/>
    <x v="1"/>
    <s v="Rice farmers"/>
    <s v="Self-employed wihout any employee"/>
    <s v="Single Family"/>
    <n v="0"/>
  </r>
  <r>
    <n v="193"/>
    <n v="120690"/>
    <x v="0"/>
    <n v="102806"/>
    <x v="0"/>
    <n v="2"/>
    <n v="40014"/>
    <n v="36100"/>
    <n v="12320"/>
    <n v="13399"/>
    <n v="1725"/>
    <n v="7140"/>
    <n v="18840"/>
    <n v="7370"/>
    <n v="9048"/>
    <n v="4800"/>
    <n v="12540"/>
    <n v="0"/>
    <n v="120"/>
    <n v="8160"/>
    <n v="0"/>
    <n v="5904"/>
    <n v="1500"/>
    <n v="32615"/>
    <s v="Single Family"/>
    <n v="7"/>
    <x v="1"/>
    <n v="42"/>
    <x v="1"/>
    <s v="Rice farmers"/>
    <s v="Self-employed wihout any employee"/>
    <s v="Single Family"/>
    <n v="0"/>
  </r>
  <r>
    <n v="194"/>
    <n v="79995"/>
    <x v="0"/>
    <n v="63149"/>
    <x v="1"/>
    <n v="2"/>
    <n v="20297"/>
    <n v="18012"/>
    <n v="11514"/>
    <n v="8922"/>
    <n v="2470"/>
    <n v="6610"/>
    <n v="3920"/>
    <n v="2950"/>
    <n v="9072"/>
    <n v="4800"/>
    <n v="2940"/>
    <n v="750"/>
    <n v="150"/>
    <n v="1450"/>
    <n v="750"/>
    <n v="6354"/>
    <n v="1500"/>
    <n v="24250"/>
    <s v="Single Family"/>
    <n v="4"/>
    <x v="1"/>
    <n v="33"/>
    <x v="1"/>
    <s v="Rice farmers"/>
    <s v="Self-employed wihout any employee"/>
    <s v="Single Family"/>
    <n v="0"/>
  </r>
  <r>
    <n v="195"/>
    <n v="121986"/>
    <x v="0"/>
    <n v="76516"/>
    <x v="1"/>
    <n v="0"/>
    <n v="33706"/>
    <n v="28676"/>
    <n v="11244"/>
    <n v="9712"/>
    <n v="1490"/>
    <n v="5706"/>
    <n v="6310"/>
    <n v="7070"/>
    <n v="9708"/>
    <n v="3600"/>
    <n v="5460"/>
    <n v="1500"/>
    <n v="230"/>
    <n v="2500"/>
    <n v="1500"/>
    <n v="9480"/>
    <n v="4500"/>
    <n v="0"/>
    <s v="Single Family"/>
    <n v="3"/>
    <x v="1"/>
    <n v="42"/>
    <x v="1"/>
    <s v="General managers/managing proprietors in transportation, storage and communications"/>
    <s v="Self-employed wihout any employee"/>
    <s v="Single Family"/>
    <n v="0"/>
  </r>
  <r>
    <n v="196"/>
    <n v="134555"/>
    <x v="0"/>
    <n v="76259"/>
    <x v="0"/>
    <n v="1"/>
    <n v="18411"/>
    <n v="12667"/>
    <n v="12556"/>
    <n v="12469"/>
    <n v="2100"/>
    <n v="6140"/>
    <n v="15460"/>
    <n v="5515"/>
    <n v="25200"/>
    <n v="16200"/>
    <n v="9360"/>
    <n v="2880"/>
    <n v="1545"/>
    <n v="3150"/>
    <n v="2880"/>
    <n v="5832"/>
    <n v="1500"/>
    <n v="0"/>
    <s v="Single Family"/>
    <n v="4"/>
    <x v="1"/>
    <n v="38"/>
    <x v="1"/>
    <s v="Motorcycle drivers"/>
    <s v="Employer in own family-operated farm or business"/>
    <s v="Single Family"/>
    <n v="0"/>
  </r>
  <r>
    <n v="197"/>
    <n v="177364"/>
    <x v="0"/>
    <n v="128061"/>
    <x v="0"/>
    <n v="2"/>
    <n v="44683"/>
    <n v="36200"/>
    <n v="13007"/>
    <n v="12554"/>
    <n v="2850"/>
    <n v="8080"/>
    <n v="33620"/>
    <n v="8045"/>
    <n v="25638"/>
    <n v="15000"/>
    <n v="19860"/>
    <n v="3456"/>
    <n v="2778"/>
    <n v="13400"/>
    <n v="3456"/>
    <n v="9504"/>
    <n v="1500"/>
    <n v="0"/>
    <s v="Single Family"/>
    <n v="6"/>
    <x v="1"/>
    <n v="47"/>
    <x v="1"/>
    <s v="Painters and related workers"/>
    <s v="Worked for private establishment"/>
    <s v="Single Family"/>
    <n v="0"/>
  </r>
  <r>
    <n v="198"/>
    <n v="41138"/>
    <x v="0"/>
    <n v="22189"/>
    <x v="1"/>
    <n v="0"/>
    <n v="8458"/>
    <n v="7692"/>
    <n v="3244"/>
    <n v="3563"/>
    <n v="1570"/>
    <n v="3480"/>
    <n v="0"/>
    <n v="1220"/>
    <n v="7302"/>
    <n v="3600"/>
    <n v="360"/>
    <n v="0"/>
    <n v="130"/>
    <n v="0"/>
    <n v="0"/>
    <n v="528"/>
    <n v="0"/>
    <n v="0"/>
    <s v="Single Family"/>
    <n v="1"/>
    <x v="0"/>
    <n v="75"/>
    <x v="0"/>
    <s v="NA"/>
    <s v="NA"/>
    <s v="Single Family"/>
    <n v="0"/>
  </r>
  <r>
    <n v="199"/>
    <n v="212782"/>
    <x v="0"/>
    <n v="127832"/>
    <x v="2"/>
    <n v="2"/>
    <n v="41231"/>
    <n v="36821"/>
    <n v="22642"/>
    <n v="12484"/>
    <n v="2245"/>
    <n v="4979"/>
    <n v="13885"/>
    <n v="4385"/>
    <n v="12576"/>
    <n v="5400"/>
    <n v="15180"/>
    <n v="1560"/>
    <n v="738"/>
    <n v="370"/>
    <n v="1560"/>
    <n v="5838"/>
    <n v="2000"/>
    <n v="44510"/>
    <s v="Extended Family"/>
    <n v="5"/>
    <x v="1"/>
    <n v="56"/>
    <x v="1"/>
    <s v="Rice farmers"/>
    <s v="Self-employed wihout any employee"/>
    <s v="Extended Family"/>
    <n v="1"/>
  </r>
  <r>
    <n v="200"/>
    <n v="242970"/>
    <x v="0"/>
    <n v="105256"/>
    <x v="0"/>
    <n v="3"/>
    <n v="56504"/>
    <n v="51287"/>
    <n v="9622"/>
    <n v="11936"/>
    <n v="1765"/>
    <n v="6465"/>
    <n v="5520"/>
    <n v="8270"/>
    <n v="19188"/>
    <n v="12600"/>
    <n v="17160"/>
    <n v="1620"/>
    <n v="240"/>
    <n v="410"/>
    <n v="1620"/>
    <n v="7860"/>
    <n v="2500"/>
    <n v="26770"/>
    <s v="Extended Family"/>
    <n v="8"/>
    <x v="1"/>
    <n v="54"/>
    <x v="1"/>
    <s v="Rice farmers"/>
    <s v="Self-employed wihout any employee"/>
    <s v="Extended Family"/>
    <n v="2"/>
  </r>
  <r>
    <n v="201"/>
    <n v="81836"/>
    <x v="0"/>
    <n v="62503"/>
    <x v="0"/>
    <n v="2"/>
    <n v="25313"/>
    <n v="21947"/>
    <n v="9438"/>
    <n v="9289"/>
    <n v="1950"/>
    <n v="5958"/>
    <n v="3355"/>
    <n v="4390"/>
    <n v="10164"/>
    <n v="5400"/>
    <n v="1200"/>
    <n v="450"/>
    <n v="170"/>
    <n v="0"/>
    <n v="450"/>
    <n v="3804"/>
    <n v="2000"/>
    <n v="0"/>
    <s v="Single Family"/>
    <n v="4"/>
    <x v="1"/>
    <n v="32"/>
    <x v="1"/>
    <s v="Building construction laborers"/>
    <s v="Worked for private establishment"/>
    <s v="Single Family"/>
    <n v="1"/>
  </r>
  <r>
    <n v="202"/>
    <n v="133045"/>
    <x v="0"/>
    <n v="91993"/>
    <x v="0"/>
    <n v="4"/>
    <n v="40709"/>
    <n v="37107"/>
    <n v="10487"/>
    <n v="13253"/>
    <n v="2080"/>
    <n v="9730"/>
    <n v="3720"/>
    <n v="4760"/>
    <n v="12552"/>
    <n v="7800"/>
    <n v="1260"/>
    <n v="0"/>
    <n v="510"/>
    <n v="239"/>
    <n v="0"/>
    <n v="5736"/>
    <n v="2500"/>
    <n v="0"/>
    <s v="Extended Family"/>
    <n v="6"/>
    <x v="1"/>
    <n v="56"/>
    <x v="1"/>
    <s v="Farmhands and laborers"/>
    <s v="Worked for private establishment"/>
    <s v="Extended Family"/>
    <n v="1"/>
  </r>
  <r>
    <n v="203"/>
    <n v="92955"/>
    <x v="0"/>
    <n v="62989"/>
    <x v="1"/>
    <n v="1"/>
    <n v="22468"/>
    <n v="17876"/>
    <n v="10034"/>
    <n v="7310"/>
    <n v="2220"/>
    <n v="5180"/>
    <n v="0"/>
    <n v="3310"/>
    <n v="32382"/>
    <n v="24000"/>
    <n v="2820"/>
    <n v="3000"/>
    <n v="165"/>
    <n v="0"/>
    <n v="3000"/>
    <n v="6006"/>
    <n v="800"/>
    <n v="0"/>
    <s v="Single Family"/>
    <n v="2"/>
    <x v="1"/>
    <n v="31"/>
    <x v="1"/>
    <s v="Building construction laborers"/>
    <s v="Worked for private establishment"/>
    <s v="Single Family"/>
    <n v="0"/>
  </r>
  <r>
    <n v="204"/>
    <n v="248250"/>
    <x v="0"/>
    <n v="104484"/>
    <x v="1"/>
    <n v="1"/>
    <n v="37031"/>
    <n v="28115"/>
    <n v="15218"/>
    <n v="15065"/>
    <n v="2950"/>
    <n v="7812"/>
    <n v="12690"/>
    <n v="8970"/>
    <n v="63960"/>
    <n v="42000"/>
    <n v="4176"/>
    <n v="3480"/>
    <n v="295"/>
    <n v="15185"/>
    <n v="3480"/>
    <n v="5562"/>
    <n v="6500"/>
    <n v="0"/>
    <s v="Single Family"/>
    <n v="3"/>
    <x v="1"/>
    <n v="40"/>
    <x v="1"/>
    <s v="Protective services workers n. e. c."/>
    <s v="Worked for government/government corporation"/>
    <s v="Single Family"/>
    <n v="0"/>
  </r>
  <r>
    <n v="205"/>
    <n v="135597"/>
    <x v="0"/>
    <n v="85763"/>
    <x v="2"/>
    <n v="3"/>
    <n v="36525"/>
    <n v="25501"/>
    <n v="10420"/>
    <n v="14350"/>
    <n v="2630"/>
    <n v="8375"/>
    <n v="0"/>
    <n v="3260"/>
    <n v="26466"/>
    <n v="15000"/>
    <n v="1680"/>
    <n v="2160"/>
    <n v="84"/>
    <n v="0"/>
    <n v="2160"/>
    <n v="7902"/>
    <n v="1000"/>
    <n v="71810"/>
    <s v="Extended Family"/>
    <n v="4"/>
    <x v="1"/>
    <n v="53"/>
    <x v="1"/>
    <s v="Rice farmers"/>
    <s v="Employer in own family-operated farm or business"/>
    <s v="Extended Family"/>
    <n v="0"/>
  </r>
  <r>
    <n v="206"/>
    <n v="141000"/>
    <x v="0"/>
    <n v="104389"/>
    <x v="0"/>
    <n v="2"/>
    <n v="39550"/>
    <n v="29767"/>
    <n v="14965"/>
    <n v="11260"/>
    <n v="2335"/>
    <n v="9613"/>
    <n v="14515"/>
    <n v="3810"/>
    <n v="15240"/>
    <n v="9000"/>
    <n v="1560"/>
    <n v="3240"/>
    <n v="163"/>
    <n v="1400"/>
    <n v="3240"/>
    <n v="7722"/>
    <n v="1500"/>
    <n v="7600"/>
    <s v="Single Family"/>
    <n v="6"/>
    <x v="0"/>
    <n v="46"/>
    <x v="2"/>
    <s v="Social work associate professionals"/>
    <s v="Worked for government/government corporation"/>
    <s v="Single Family"/>
    <n v="0"/>
  </r>
  <r>
    <n v="207"/>
    <n v="132053"/>
    <x v="0"/>
    <n v="90846"/>
    <x v="0"/>
    <n v="3"/>
    <n v="44319"/>
    <n v="40611"/>
    <n v="11732"/>
    <n v="11846"/>
    <n v="2455"/>
    <n v="5803"/>
    <n v="6675"/>
    <n v="2880"/>
    <n v="14322"/>
    <n v="4800"/>
    <n v="780"/>
    <n v="1800"/>
    <n v="229"/>
    <n v="150"/>
    <n v="1800"/>
    <n v="5766"/>
    <n v="1500"/>
    <n v="27210"/>
    <s v="Single Family"/>
    <n v="6"/>
    <x v="1"/>
    <n v="39"/>
    <x v="1"/>
    <s v="Rice farmers"/>
    <s v="Employer in own family-operated farm or business"/>
    <s v="Single Family"/>
    <n v="0"/>
  </r>
  <r>
    <n v="208"/>
    <n v="173621"/>
    <x v="0"/>
    <n v="62063"/>
    <x v="0"/>
    <n v="3"/>
    <n v="29370"/>
    <n v="26257"/>
    <n v="7857"/>
    <n v="7588"/>
    <n v="2620"/>
    <n v="5740"/>
    <n v="1130"/>
    <n v="1480"/>
    <n v="12498"/>
    <n v="7200"/>
    <n v="1200"/>
    <n v="960"/>
    <n v="150"/>
    <n v="100"/>
    <n v="960"/>
    <n v="8328"/>
    <n v="500"/>
    <n v="38395"/>
    <s v="Extended Family"/>
    <n v="5"/>
    <x v="1"/>
    <n v="54"/>
    <x v="1"/>
    <s v="Rice farmers"/>
    <s v="Self-employed wihout any employee"/>
    <s v="Extended Family"/>
    <n v="0"/>
  </r>
  <r>
    <n v="209"/>
    <n v="74843"/>
    <x v="0"/>
    <n v="36052"/>
    <x v="0"/>
    <n v="2"/>
    <n v="12646"/>
    <n v="10794"/>
    <n v="7230"/>
    <n v="6467"/>
    <n v="1895"/>
    <n v="4820"/>
    <n v="0"/>
    <n v="510"/>
    <n v="8874"/>
    <n v="4200"/>
    <n v="540"/>
    <n v="0"/>
    <n v="158"/>
    <n v="0"/>
    <n v="0"/>
    <n v="2982"/>
    <n v="0"/>
    <n v="6800"/>
    <s v="Single Family"/>
    <n v="2"/>
    <x v="1"/>
    <n v="68"/>
    <x v="0"/>
    <s v="Farmhands and laborers"/>
    <s v="Worked for private establishment"/>
    <s v="Single Family"/>
    <n v="0"/>
  </r>
  <r>
    <n v="210"/>
    <n v="180521"/>
    <x v="0"/>
    <n v="71774"/>
    <x v="1"/>
    <n v="0"/>
    <n v="22772"/>
    <n v="19039"/>
    <n v="16734"/>
    <n v="10010"/>
    <n v="2230"/>
    <n v="7165"/>
    <n v="4850"/>
    <n v="2630"/>
    <n v="21558"/>
    <n v="10800"/>
    <n v="8436"/>
    <n v="3000"/>
    <n v="47"/>
    <n v="1300"/>
    <n v="3000"/>
    <n v="3738"/>
    <n v="4000"/>
    <n v="4010"/>
    <s v="Single Family"/>
    <n v="2"/>
    <x v="1"/>
    <n v="43"/>
    <x v="1"/>
    <s v="General managers/managing proprietors in transportation, storage and communications"/>
    <s v="Self-employed wihout any employee"/>
    <s v="Single Family"/>
    <n v="0"/>
  </r>
  <r>
    <n v="211"/>
    <n v="148243"/>
    <x v="0"/>
    <n v="98443"/>
    <x v="0"/>
    <n v="2"/>
    <n v="43119"/>
    <n v="38164"/>
    <n v="11357"/>
    <n v="12832"/>
    <n v="2810"/>
    <n v="9550"/>
    <n v="1800"/>
    <n v="4770"/>
    <n v="30078"/>
    <n v="18000"/>
    <n v="2400"/>
    <n v="4500"/>
    <n v="240"/>
    <n v="0"/>
    <n v="4500"/>
    <n v="15114"/>
    <n v="3000"/>
    <n v="28855"/>
    <s v="Extended Family"/>
    <n v="7"/>
    <x v="1"/>
    <n v="56"/>
    <x v="1"/>
    <s v="Rice farmers"/>
    <s v="Employer in own family-operated farm or business"/>
    <s v="Extended Family"/>
    <n v="2"/>
  </r>
  <r>
    <n v="212"/>
    <n v="211154"/>
    <x v="0"/>
    <n v="93387"/>
    <x v="1"/>
    <n v="2"/>
    <n v="39760"/>
    <n v="32178"/>
    <n v="13703"/>
    <n v="14142"/>
    <n v="2075"/>
    <n v="8190"/>
    <n v="1800"/>
    <n v="3980"/>
    <n v="22200"/>
    <n v="15000"/>
    <n v="2460"/>
    <n v="3060"/>
    <n v="110"/>
    <n v="0"/>
    <n v="3060"/>
    <n v="6972"/>
    <n v="7800"/>
    <n v="0"/>
    <s v="Extended Family"/>
    <n v="6"/>
    <x v="1"/>
    <n v="48"/>
    <x v="1"/>
    <s v="Bangalorepenters and joiners"/>
    <s v="Worked for private establishment"/>
    <s v="Extended Family"/>
    <n v="2"/>
  </r>
  <r>
    <n v="213"/>
    <n v="269702"/>
    <x v="0"/>
    <n v="27529"/>
    <x v="1"/>
    <n v="0"/>
    <n v="8125"/>
    <n v="6220"/>
    <n v="5643"/>
    <n v="3415"/>
    <n v="825"/>
    <n v="6335"/>
    <n v="0"/>
    <n v="280"/>
    <n v="26496"/>
    <n v="15000"/>
    <n v="300"/>
    <n v="120"/>
    <n v="83"/>
    <n v="0"/>
    <n v="120"/>
    <n v="164574"/>
    <n v="0"/>
    <n v="0"/>
    <s v="Single Family"/>
    <n v="2"/>
    <x v="1"/>
    <n v="78"/>
    <x v="2"/>
    <s v="NA"/>
    <s v="NA"/>
    <s v="Single Family"/>
    <n v="0"/>
  </r>
  <r>
    <n v="214"/>
    <n v="222351"/>
    <x v="0"/>
    <n v="103206"/>
    <x v="2"/>
    <n v="4"/>
    <n v="52135"/>
    <n v="43097"/>
    <n v="12468"/>
    <n v="9740"/>
    <n v="3280"/>
    <n v="7170"/>
    <n v="6640"/>
    <n v="2970"/>
    <n v="26448"/>
    <n v="13800"/>
    <n v="1704"/>
    <n v="3600"/>
    <n v="120"/>
    <n v="600"/>
    <n v="3600"/>
    <n v="9204"/>
    <n v="1500"/>
    <n v="22310"/>
    <s v="Extended Family"/>
    <n v="9"/>
    <x v="1"/>
    <n v="59"/>
    <x v="1"/>
    <s v="Rice farmers"/>
    <s v="Employer in own family-operated farm or business"/>
    <s v="Extended Family"/>
    <n v="1"/>
  </r>
  <r>
    <n v="215"/>
    <n v="135602"/>
    <x v="0"/>
    <n v="47693"/>
    <x v="2"/>
    <n v="0"/>
    <n v="15080"/>
    <n v="10033"/>
    <n v="9920"/>
    <n v="4270"/>
    <n v="1741"/>
    <n v="8050"/>
    <n v="0"/>
    <n v="950"/>
    <n v="21480"/>
    <n v="12000"/>
    <n v="1380"/>
    <n v="1440"/>
    <n v="220"/>
    <n v="0"/>
    <n v="1440"/>
    <n v="3612"/>
    <n v="1000"/>
    <n v="0"/>
    <s v="Single Family"/>
    <n v="1"/>
    <x v="0"/>
    <n v="47"/>
    <x v="0"/>
    <s v="General managers/managing proprietors in wholesale and retail trade"/>
    <s v="Self-employed wihout any employee"/>
    <s v="Single Family"/>
    <n v="0"/>
  </r>
  <r>
    <n v="216"/>
    <n v="295225"/>
    <x v="0"/>
    <n v="112200"/>
    <x v="2"/>
    <n v="1"/>
    <n v="41162"/>
    <n v="36200"/>
    <n v="15569"/>
    <n v="12652"/>
    <n v="2910"/>
    <n v="9150"/>
    <n v="17520"/>
    <n v="5755"/>
    <n v="38310"/>
    <n v="12000"/>
    <n v="6840"/>
    <n v="6120"/>
    <n v="13712"/>
    <n v="2600"/>
    <n v="6120"/>
    <n v="14688"/>
    <n v="5000"/>
    <n v="0"/>
    <s v="Single Family"/>
    <n v="6"/>
    <x v="1"/>
    <n v="59"/>
    <x v="1"/>
    <s v="General managers/managing proprietors in wholesale and retail trade"/>
    <s v="Self-employed wihout any employee"/>
    <s v="Single Family"/>
    <n v="0"/>
  </r>
  <r>
    <n v="217"/>
    <n v="419138"/>
    <x v="0"/>
    <n v="65512"/>
    <x v="0"/>
    <n v="1"/>
    <n v="24484"/>
    <n v="22172"/>
    <n v="13117"/>
    <n v="7384"/>
    <n v="1780"/>
    <n v="4730"/>
    <n v="6310"/>
    <n v="2165"/>
    <n v="64680"/>
    <n v="48000"/>
    <n v="1200"/>
    <n v="1800"/>
    <n v="1300"/>
    <n v="320"/>
    <n v="1800"/>
    <n v="7512"/>
    <n v="3700"/>
    <n v="11140"/>
    <s v="Single Family"/>
    <n v="4"/>
    <x v="1"/>
    <n v="48"/>
    <x v="1"/>
    <s v="NA"/>
    <s v="NA"/>
    <s v="Single Family"/>
    <n v="0"/>
  </r>
  <r>
    <n v="218"/>
    <n v="357946"/>
    <x v="0"/>
    <n v="104620"/>
    <x v="1"/>
    <n v="0"/>
    <n v="32006"/>
    <n v="25352"/>
    <n v="25717"/>
    <n v="17494"/>
    <n v="3045"/>
    <n v="8455"/>
    <n v="1800"/>
    <n v="5940"/>
    <n v="37836"/>
    <n v="18000"/>
    <n v="4098"/>
    <n v="3600"/>
    <n v="222"/>
    <n v="0"/>
    <n v="3600"/>
    <n v="8682"/>
    <n v="7500"/>
    <n v="14620"/>
    <s v="Extended Family"/>
    <n v="4"/>
    <x v="1"/>
    <n v="54"/>
    <x v="1"/>
    <s v="Rice farmers"/>
    <s v="Employer in own family-operated farm or business"/>
    <s v="Extended Family"/>
    <n v="1"/>
  </r>
  <r>
    <n v="219"/>
    <n v="533840"/>
    <x v="0"/>
    <n v="111206"/>
    <x v="0"/>
    <n v="1"/>
    <n v="26806"/>
    <n v="22575"/>
    <n v="22053"/>
    <n v="13015"/>
    <n v="2425"/>
    <n v="10885"/>
    <n v="23400"/>
    <n v="7610"/>
    <n v="55440"/>
    <n v="30000"/>
    <n v="13560"/>
    <n v="4200"/>
    <n v="7197"/>
    <n v="0"/>
    <n v="4200"/>
    <n v="22374"/>
    <n v="10000"/>
    <n v="300"/>
    <s v="Single Family"/>
    <n v="2"/>
    <x v="1"/>
    <n v="56"/>
    <x v="1"/>
    <s v="NA"/>
    <s v="NA"/>
    <s v="Single Family"/>
    <n v="0"/>
  </r>
  <r>
    <n v="220"/>
    <n v="107867"/>
    <x v="0"/>
    <n v="39359"/>
    <x v="2"/>
    <n v="0"/>
    <n v="22047"/>
    <n v="20032"/>
    <n v="5089"/>
    <n v="3904"/>
    <n v="1735"/>
    <n v="1740"/>
    <n v="0"/>
    <n v="2350"/>
    <n v="11532"/>
    <n v="6600"/>
    <n v="0"/>
    <n v="0"/>
    <n v="15"/>
    <n v="0"/>
    <n v="0"/>
    <n v="2022"/>
    <n v="0"/>
    <n v="65790"/>
    <s v="Single Family"/>
    <n v="2"/>
    <x v="1"/>
    <n v="62"/>
    <x v="1"/>
    <s v="Rice farmers"/>
    <s v="Self-employed wihout any employee"/>
    <s v="Single Family"/>
    <n v="0"/>
  </r>
  <r>
    <n v="221"/>
    <n v="104656"/>
    <x v="0"/>
    <n v="47992"/>
    <x v="2"/>
    <n v="1"/>
    <n v="23967"/>
    <n v="20695"/>
    <n v="5474"/>
    <n v="6724"/>
    <n v="2560"/>
    <n v="3790"/>
    <n v="600"/>
    <n v="1260"/>
    <n v="15024"/>
    <n v="4200"/>
    <n v="2280"/>
    <n v="300"/>
    <n v="12960"/>
    <n v="0"/>
    <n v="300"/>
    <n v="12456"/>
    <n v="1000"/>
    <n v="58350"/>
    <s v="Single Family"/>
    <n v="2"/>
    <x v="1"/>
    <n v="58"/>
    <x v="1"/>
    <s v="Rice farmers"/>
    <s v="Employer in own family-operated farm or business"/>
    <s v="Single Family"/>
    <n v="0"/>
  </r>
  <r>
    <n v="222"/>
    <n v="140329"/>
    <x v="0"/>
    <n v="60553"/>
    <x v="1"/>
    <n v="0"/>
    <n v="25625"/>
    <n v="24297"/>
    <n v="10280"/>
    <n v="10018"/>
    <n v="1750"/>
    <n v="7565"/>
    <n v="300"/>
    <n v="1490"/>
    <n v="25170"/>
    <n v="15000"/>
    <n v="9600"/>
    <n v="900"/>
    <n v="1300"/>
    <n v="0"/>
    <n v="900"/>
    <n v="3336"/>
    <n v="1700"/>
    <n v="30200"/>
    <s v="Single Family"/>
    <n v="2"/>
    <x v="0"/>
    <n v="54"/>
    <x v="2"/>
    <s v="NA"/>
    <s v="NA"/>
    <s v="Single Family"/>
    <n v="0"/>
  </r>
  <r>
    <n v="223"/>
    <n v="92719"/>
    <x v="0"/>
    <n v="54761"/>
    <x v="2"/>
    <n v="3"/>
    <n v="21111"/>
    <n v="18668"/>
    <n v="6480"/>
    <n v="7933"/>
    <n v="1910"/>
    <n v="9090"/>
    <n v="600"/>
    <n v="2385"/>
    <n v="13200"/>
    <n v="6000"/>
    <n v="1800"/>
    <n v="480"/>
    <n v="520"/>
    <n v="0"/>
    <n v="480"/>
    <n v="2970"/>
    <n v="0"/>
    <n v="46374"/>
    <s v="Single Family"/>
    <n v="3"/>
    <x v="1"/>
    <n v="48"/>
    <x v="1"/>
    <s v="Rice farmers"/>
    <s v="Employer in own family-operated farm or business"/>
    <s v="Single Family"/>
    <n v="0"/>
  </r>
  <r>
    <n v="224"/>
    <n v="144398"/>
    <x v="0"/>
    <n v="83332"/>
    <x v="1"/>
    <n v="2"/>
    <n v="34441"/>
    <n v="29330"/>
    <n v="11940"/>
    <n v="7510"/>
    <n v="2300"/>
    <n v="10255"/>
    <n v="4380"/>
    <n v="5380"/>
    <n v="13596"/>
    <n v="7800"/>
    <n v="8808"/>
    <n v="1380"/>
    <n v="9310"/>
    <n v="1150"/>
    <n v="1380"/>
    <n v="6642"/>
    <n v="5000"/>
    <n v="1850"/>
    <s v="Extended Family"/>
    <n v="5"/>
    <x v="1"/>
    <n v="65"/>
    <x v="0"/>
    <s v="NA"/>
    <s v="NA"/>
    <s v="Extended Family"/>
    <n v="0"/>
  </r>
  <r>
    <n v="225"/>
    <n v="87069"/>
    <x v="0"/>
    <n v="62245"/>
    <x v="1"/>
    <n v="0"/>
    <n v="23599"/>
    <n v="21147"/>
    <n v="5790"/>
    <n v="11866"/>
    <n v="1910"/>
    <n v="7930"/>
    <n v="1130"/>
    <n v="500"/>
    <n v="8760"/>
    <n v="4800"/>
    <n v="2160"/>
    <n v="180"/>
    <n v="900"/>
    <n v="0"/>
    <n v="180"/>
    <n v="2532"/>
    <n v="2000"/>
    <n v="17587"/>
    <s v="Extended Family"/>
    <n v="5"/>
    <x v="1"/>
    <n v="87"/>
    <x v="2"/>
    <s v="NA"/>
    <s v="NA"/>
    <s v="Extended Family"/>
    <n v="1"/>
  </r>
  <r>
    <n v="226"/>
    <n v="129628"/>
    <x v="0"/>
    <n v="153540"/>
    <x v="0"/>
    <n v="2"/>
    <n v="16524"/>
    <n v="14051"/>
    <n v="3664"/>
    <n v="8033"/>
    <n v="1518"/>
    <n v="11710"/>
    <n v="102265"/>
    <n v="1756"/>
    <n v="7620"/>
    <n v="3000"/>
    <n v="2280"/>
    <n v="780"/>
    <n v="366"/>
    <n v="100"/>
    <n v="780"/>
    <n v="3768"/>
    <n v="0"/>
    <n v="0"/>
    <s v="Single Family"/>
    <n v="4"/>
    <x v="1"/>
    <n v="29"/>
    <x v="1"/>
    <s v="Farmhands and laborers"/>
    <s v="Worked for private establishment"/>
    <s v="Single Family"/>
    <n v="1"/>
  </r>
  <r>
    <n v="227"/>
    <n v="120140"/>
    <x v="0"/>
    <n v="67330"/>
    <x v="2"/>
    <n v="1"/>
    <n v="29030"/>
    <n v="25682"/>
    <n v="11174"/>
    <n v="11162"/>
    <n v="1850"/>
    <n v="6745"/>
    <n v="2025"/>
    <n v="255"/>
    <n v="15678"/>
    <n v="6600"/>
    <n v="1320"/>
    <n v="564"/>
    <n v="715"/>
    <n v="200"/>
    <n v="564"/>
    <n v="4020"/>
    <n v="1500"/>
    <n v="61670"/>
    <s v="Extended Family"/>
    <n v="4"/>
    <x v="1"/>
    <n v="56"/>
    <x v="1"/>
    <s v="Rice farmers"/>
    <s v="Employer in own family-operated farm or business"/>
    <s v="Extended Family"/>
    <n v="0"/>
  </r>
  <r>
    <n v="228"/>
    <n v="438261"/>
    <x v="0"/>
    <n v="100370"/>
    <x v="1"/>
    <n v="0"/>
    <n v="29374"/>
    <n v="24261"/>
    <n v="15916"/>
    <n v="9453"/>
    <n v="3964"/>
    <n v="14486"/>
    <n v="12645"/>
    <n v="12740"/>
    <n v="29292"/>
    <n v="18000"/>
    <n v="9942"/>
    <n v="8694"/>
    <n v="640"/>
    <n v="600"/>
    <n v="8694"/>
    <n v="10494"/>
    <n v="5000"/>
    <n v="71850"/>
    <s v="Single Family"/>
    <n v="4"/>
    <x v="0"/>
    <n v="47"/>
    <x v="1"/>
    <s v="NA"/>
    <s v="NA"/>
    <s v="Single Family"/>
    <n v="0"/>
  </r>
  <r>
    <n v="229"/>
    <n v="383498"/>
    <x v="0"/>
    <n v="77175"/>
    <x v="0"/>
    <n v="1"/>
    <n v="19466"/>
    <n v="13582"/>
    <n v="15797"/>
    <n v="10093"/>
    <n v="2355"/>
    <n v="5431"/>
    <n v="10380"/>
    <n v="7995"/>
    <n v="34446"/>
    <n v="15000"/>
    <n v="7062"/>
    <n v="3600"/>
    <n v="1494"/>
    <n v="575"/>
    <n v="3600"/>
    <n v="30114"/>
    <n v="10500"/>
    <n v="43875"/>
    <s v="Single Family"/>
    <n v="5"/>
    <x v="1"/>
    <n v="39"/>
    <x v="1"/>
    <s v="Rice farmers"/>
    <s v="Self-employed wihout any employee"/>
    <s v="Single Family"/>
    <n v="1"/>
  </r>
  <r>
    <n v="230"/>
    <n v="275729"/>
    <x v="0"/>
    <n v="126018"/>
    <x v="0"/>
    <n v="7"/>
    <n v="68227"/>
    <n v="59129"/>
    <n v="10168"/>
    <n v="12073"/>
    <n v="1605"/>
    <n v="7395"/>
    <n v="6180"/>
    <n v="14925"/>
    <n v="13800"/>
    <n v="4800"/>
    <n v="10080"/>
    <n v="1200"/>
    <n v="221"/>
    <n v="350"/>
    <n v="1200"/>
    <n v="5874"/>
    <n v="4000"/>
    <n v="0"/>
    <s v="Single Family"/>
    <n v="13"/>
    <x v="0"/>
    <n v="45"/>
    <x v="2"/>
    <s v="Farmhands and laborers"/>
    <s v="Worked for private establishment"/>
    <s v="Single Family"/>
    <n v="0"/>
  </r>
  <r>
    <n v="231"/>
    <n v="117904"/>
    <x v="0"/>
    <n v="65370"/>
    <x v="0"/>
    <n v="1"/>
    <n v="26613"/>
    <n v="22764"/>
    <n v="8994"/>
    <n v="8617"/>
    <n v="1020"/>
    <n v="7045"/>
    <n v="2025"/>
    <n v="4385"/>
    <n v="10722"/>
    <n v="4800"/>
    <n v="2640"/>
    <n v="1080"/>
    <n v="0"/>
    <n v="690"/>
    <n v="1080"/>
    <n v="2934"/>
    <n v="0"/>
    <n v="37100"/>
    <s v="Single Family"/>
    <n v="4"/>
    <x v="1"/>
    <n v="45"/>
    <x v="1"/>
    <s v="Rice farmers"/>
    <s v="Employer in own family-operated farm or business"/>
    <s v="Single Family"/>
    <n v="0"/>
  </r>
  <r>
    <n v="232"/>
    <n v="213286"/>
    <x v="0"/>
    <n v="80490"/>
    <x v="0"/>
    <n v="5"/>
    <n v="44312"/>
    <n v="39372"/>
    <n v="7575"/>
    <n v="9506"/>
    <n v="980"/>
    <n v="6735"/>
    <n v="0"/>
    <n v="4360"/>
    <n v="18228"/>
    <n v="9000"/>
    <n v="2040"/>
    <n v="1110"/>
    <n v="470"/>
    <n v="0"/>
    <n v="1110"/>
    <n v="4614"/>
    <n v="5000"/>
    <n v="32010"/>
    <s v="Extended Family"/>
    <n v="8"/>
    <x v="1"/>
    <n v="59"/>
    <x v="1"/>
    <s v="Farmhands and laborers"/>
    <s v="Worked for private establishment"/>
    <s v="Extended Family"/>
    <n v="2"/>
  </r>
  <r>
    <n v="233"/>
    <n v="108801"/>
    <x v="0"/>
    <n v="47437"/>
    <x v="2"/>
    <n v="1"/>
    <n v="21345"/>
    <n v="18216"/>
    <n v="6877"/>
    <n v="7448"/>
    <n v="1070"/>
    <n v="5945"/>
    <n v="600"/>
    <n v="1430"/>
    <n v="16002"/>
    <n v="9000"/>
    <n v="540"/>
    <n v="840"/>
    <n v="0"/>
    <n v="0"/>
    <n v="840"/>
    <n v="3750"/>
    <n v="0"/>
    <n v="63825"/>
    <s v="Single Family"/>
    <n v="2"/>
    <x v="1"/>
    <n v="72"/>
    <x v="1"/>
    <s v="Rice farmers"/>
    <s v="Self-employed wihout any employee"/>
    <s v="Single Family"/>
    <n v="0"/>
  </r>
  <r>
    <n v="234"/>
    <n v="166275"/>
    <x v="0"/>
    <n v="66602"/>
    <x v="2"/>
    <n v="2"/>
    <n v="32743"/>
    <n v="28925"/>
    <n v="5700"/>
    <n v="7065"/>
    <n v="1805"/>
    <n v="9070"/>
    <n v="1825"/>
    <n v="5935"/>
    <n v="18756"/>
    <n v="9000"/>
    <n v="3600"/>
    <n v="540"/>
    <n v="60"/>
    <n v="0"/>
    <n v="540"/>
    <n v="3054"/>
    <n v="0"/>
    <n v="106570"/>
    <s v="Single Family"/>
    <n v="5"/>
    <x v="1"/>
    <n v="54"/>
    <x v="1"/>
    <s v="Rice farmers"/>
    <s v="Employer in own family-operated farm or business"/>
    <s v="Single Family"/>
    <n v="1"/>
  </r>
  <r>
    <n v="235"/>
    <n v="72826"/>
    <x v="0"/>
    <n v="55993"/>
    <x v="0"/>
    <n v="2"/>
    <n v="24173"/>
    <n v="20352"/>
    <n v="6405"/>
    <n v="5910"/>
    <n v="2780"/>
    <n v="8930"/>
    <n v="1295"/>
    <n v="3400"/>
    <n v="9900"/>
    <n v="4800"/>
    <n v="1440"/>
    <n v="330"/>
    <n v="125"/>
    <n v="60"/>
    <n v="330"/>
    <n v="3792"/>
    <n v="0"/>
    <n v="2500"/>
    <s v="Single Family"/>
    <n v="3"/>
    <x v="1"/>
    <n v="35"/>
    <x v="1"/>
    <s v="Farmhands and laborers"/>
    <s v="Worked for private establishment"/>
    <s v="Single Family"/>
    <n v="0"/>
  </r>
  <r>
    <n v="236"/>
    <n v="122335"/>
    <x v="0"/>
    <n v="89906"/>
    <x v="0"/>
    <n v="3"/>
    <n v="49328"/>
    <n v="42830"/>
    <n v="5832"/>
    <n v="6648"/>
    <n v="2130"/>
    <n v="9860"/>
    <n v="6290"/>
    <n v="3610"/>
    <n v="14370"/>
    <n v="8400"/>
    <n v="2520"/>
    <n v="480"/>
    <n v="900"/>
    <n v="1930"/>
    <n v="480"/>
    <n v="6606"/>
    <n v="0"/>
    <n v="25883"/>
    <s v="Extended Family"/>
    <n v="10"/>
    <x v="1"/>
    <n v="49"/>
    <x v="1"/>
    <s v="Rice farmers"/>
    <s v="Employer in own family-operated farm or business"/>
    <s v="Extended Family"/>
    <n v="1"/>
  </r>
  <r>
    <n v="237"/>
    <n v="156865"/>
    <x v="0"/>
    <n v="50708"/>
    <x v="2"/>
    <n v="0"/>
    <n v="20684"/>
    <n v="18249"/>
    <n v="7550"/>
    <n v="6747"/>
    <n v="2030"/>
    <n v="4800"/>
    <n v="1950"/>
    <n v="160"/>
    <n v="13218"/>
    <n v="4800"/>
    <n v="4950"/>
    <n v="780"/>
    <n v="210"/>
    <n v="0"/>
    <n v="780"/>
    <n v="4050"/>
    <n v="0"/>
    <n v="141380"/>
    <s v="Single Family"/>
    <n v="2"/>
    <x v="1"/>
    <n v="56"/>
    <x v="0"/>
    <s v="Rice farmers"/>
    <s v="Employer in own family-operated farm or business"/>
    <s v="Single Family"/>
    <n v="0"/>
  </r>
  <r>
    <n v="238"/>
    <n v="117841"/>
    <x v="0"/>
    <n v="55192"/>
    <x v="2"/>
    <n v="2"/>
    <n v="22940"/>
    <n v="19058"/>
    <n v="8042"/>
    <n v="7198"/>
    <n v="1615"/>
    <n v="7045"/>
    <n v="1200"/>
    <n v="3920"/>
    <n v="21894"/>
    <n v="12600"/>
    <n v="4560"/>
    <n v="858"/>
    <n v="215"/>
    <n v="0"/>
    <n v="858"/>
    <n v="7932"/>
    <n v="2000"/>
    <n v="67215"/>
    <s v="Single Family"/>
    <n v="3"/>
    <x v="1"/>
    <n v="58"/>
    <x v="1"/>
    <s v="Rice farmers"/>
    <s v="Employer in own family-operated farm or business"/>
    <s v="Single Family"/>
    <n v="0"/>
  </r>
  <r>
    <n v="239"/>
    <n v="103260"/>
    <x v="0"/>
    <n v="48660"/>
    <x v="0"/>
    <n v="2"/>
    <n v="18832"/>
    <n v="15244"/>
    <n v="6814"/>
    <n v="5500"/>
    <n v="1895"/>
    <n v="6445"/>
    <n v="565"/>
    <n v="4410"/>
    <n v="18366"/>
    <n v="7800"/>
    <n v="2520"/>
    <n v="300"/>
    <n v="325"/>
    <n v="229"/>
    <n v="300"/>
    <n v="4260"/>
    <n v="1000"/>
    <n v="20840"/>
    <s v="Extended Family"/>
    <n v="5"/>
    <x v="1"/>
    <n v="58"/>
    <x v="1"/>
    <s v="Rice farmers"/>
    <s v="Employer in own family-operated farm or business"/>
    <s v="Extended Family"/>
    <n v="0"/>
  </r>
  <r>
    <n v="240"/>
    <n v="95622"/>
    <x v="0"/>
    <n v="47654"/>
    <x v="1"/>
    <n v="1"/>
    <n v="18936"/>
    <n v="15256"/>
    <n v="9220"/>
    <n v="6784"/>
    <n v="1125"/>
    <n v="5755"/>
    <n v="0"/>
    <n v="700"/>
    <n v="12210"/>
    <n v="6000"/>
    <n v="1320"/>
    <n v="210"/>
    <n v="60"/>
    <n v="0"/>
    <n v="210"/>
    <n v="3042"/>
    <n v="0"/>
    <n v="850"/>
    <s v="Extended Family"/>
    <n v="4"/>
    <x v="0"/>
    <n v="60"/>
    <x v="2"/>
    <s v="Farmhands and laborers"/>
    <s v="Worked for private establishment"/>
    <s v="Extended Family"/>
    <n v="2"/>
  </r>
  <r>
    <n v="241"/>
    <n v="115450"/>
    <x v="0"/>
    <n v="32746"/>
    <x v="1"/>
    <n v="0"/>
    <n v="14695"/>
    <n v="12701"/>
    <n v="4048"/>
    <n v="4137"/>
    <n v="1380"/>
    <n v="5390"/>
    <n v="0"/>
    <n v="400"/>
    <n v="14100"/>
    <n v="7800"/>
    <n v="1200"/>
    <n v="90"/>
    <n v="1100"/>
    <n v="0"/>
    <n v="90"/>
    <n v="1782"/>
    <n v="0"/>
    <n v="0"/>
    <s v="Single Family"/>
    <n v="2"/>
    <x v="1"/>
    <n v="76"/>
    <x v="1"/>
    <s v="NA"/>
    <s v="NA"/>
    <s v="Single Family"/>
    <n v="0"/>
  </r>
  <r>
    <n v="242"/>
    <n v="121453"/>
    <x v="0"/>
    <n v="58522"/>
    <x v="0"/>
    <n v="2"/>
    <n v="28241"/>
    <n v="24134"/>
    <n v="10014"/>
    <n v="7392"/>
    <n v="1140"/>
    <n v="5565"/>
    <n v="1660"/>
    <n v="1800"/>
    <n v="24810"/>
    <n v="15000"/>
    <n v="3840"/>
    <n v="570"/>
    <n v="290"/>
    <n v="375"/>
    <n v="570"/>
    <n v="4434"/>
    <n v="0"/>
    <n v="2500"/>
    <s v="Single Family"/>
    <n v="3"/>
    <x v="1"/>
    <n v="34"/>
    <x v="1"/>
    <s v="Construction and maintenance laborers: roads, dams and similar constructions"/>
    <s v="Worked for private establishment"/>
    <s v="Single Family"/>
    <n v="0"/>
  </r>
  <r>
    <n v="243"/>
    <n v="207425"/>
    <x v="0"/>
    <n v="108722"/>
    <x v="1"/>
    <n v="2"/>
    <n v="57518"/>
    <n v="48369"/>
    <n v="12371"/>
    <n v="10684"/>
    <n v="1195"/>
    <n v="5575"/>
    <n v="10420"/>
    <n v="1370"/>
    <n v="31140"/>
    <n v="18000"/>
    <n v="2400"/>
    <n v="720"/>
    <n v="0"/>
    <n v="2700"/>
    <n v="720"/>
    <n v="6966"/>
    <n v="2000"/>
    <n v="20655"/>
    <s v="Single Family"/>
    <n v="7"/>
    <x v="1"/>
    <n v="49"/>
    <x v="1"/>
    <s v="Rice farmers"/>
    <s v="Self-employed wihout any employee"/>
    <s v="Single Family"/>
    <n v="0"/>
  </r>
  <r>
    <n v="244"/>
    <n v="162723"/>
    <x v="0"/>
    <n v="102594"/>
    <x v="2"/>
    <n v="0"/>
    <n v="55874"/>
    <n v="52047"/>
    <n v="16728"/>
    <n v="10824"/>
    <n v="1625"/>
    <n v="5035"/>
    <n v="2225"/>
    <n v="1335"/>
    <n v="29220"/>
    <n v="18000"/>
    <n v="3120"/>
    <n v="900"/>
    <n v="50"/>
    <n v="520"/>
    <n v="900"/>
    <n v="5952"/>
    <n v="0"/>
    <n v="27745"/>
    <s v="Extended Family"/>
    <n v="8"/>
    <x v="0"/>
    <n v="99"/>
    <x v="0"/>
    <s v="NA"/>
    <s v="NA"/>
    <s v="Extended Family"/>
    <n v="1"/>
  </r>
  <r>
    <n v="245"/>
    <n v="91835"/>
    <x v="0"/>
    <n v="59271"/>
    <x v="0"/>
    <n v="1"/>
    <n v="30856"/>
    <n v="27200"/>
    <n v="8070"/>
    <n v="6123"/>
    <n v="1385"/>
    <n v="5865"/>
    <n v="2590"/>
    <n v="1330"/>
    <n v="14040"/>
    <n v="4800"/>
    <n v="1140"/>
    <n v="690"/>
    <n v="0"/>
    <n v="600"/>
    <n v="690"/>
    <n v="3018"/>
    <n v="0"/>
    <n v="21710"/>
    <s v="Single Family"/>
    <n v="4"/>
    <x v="1"/>
    <n v="42"/>
    <x v="1"/>
    <s v="Rice farmers"/>
    <s v="Self-employed wihout any employee"/>
    <s v="Single Family"/>
    <n v="0"/>
  </r>
  <r>
    <n v="246"/>
    <n v="65220"/>
    <x v="0"/>
    <n v="58349"/>
    <x v="2"/>
    <n v="1"/>
    <n v="28368"/>
    <n v="25461"/>
    <n v="5104"/>
    <n v="6990"/>
    <n v="1325"/>
    <n v="7735"/>
    <n v="0"/>
    <n v="570"/>
    <n v="10320"/>
    <n v="3600"/>
    <n v="480"/>
    <n v="360"/>
    <n v="130"/>
    <n v="0"/>
    <n v="360"/>
    <n v="2262"/>
    <n v="0"/>
    <n v="26480"/>
    <s v="Single Family"/>
    <n v="4"/>
    <x v="1"/>
    <n v="28"/>
    <x v="1"/>
    <s v="Rice farmers"/>
    <s v="Self-employed wihout any employee"/>
    <s v="Single Family"/>
    <n v="2"/>
  </r>
  <r>
    <n v="247"/>
    <n v="261545"/>
    <x v="0"/>
    <n v="76109"/>
    <x v="2"/>
    <n v="0"/>
    <n v="45760"/>
    <n v="42235"/>
    <n v="6122"/>
    <n v="4824"/>
    <n v="1600"/>
    <n v="6135"/>
    <n v="4050"/>
    <n v="1710"/>
    <n v="32622"/>
    <n v="21000"/>
    <n v="1680"/>
    <n v="900"/>
    <n v="70"/>
    <n v="0"/>
    <n v="900"/>
    <n v="3198"/>
    <n v="0"/>
    <n v="19675"/>
    <s v="Extended Family"/>
    <n v="6"/>
    <x v="1"/>
    <n v="61"/>
    <x v="1"/>
    <s v="Rice farmers"/>
    <s v="Self-employed wihout any employee"/>
    <s v="Extended Family"/>
    <n v="0"/>
  </r>
  <r>
    <n v="248"/>
    <n v="101515"/>
    <x v="0"/>
    <n v="69480"/>
    <x v="0"/>
    <n v="3"/>
    <n v="36068"/>
    <n v="31494"/>
    <n v="7430"/>
    <n v="7078"/>
    <n v="1460"/>
    <n v="4692"/>
    <n v="565"/>
    <n v="810"/>
    <n v="12708"/>
    <n v="4800"/>
    <n v="1080"/>
    <n v="660"/>
    <n v="210"/>
    <n v="0"/>
    <n v="660"/>
    <n v="3336"/>
    <n v="0"/>
    <n v="25995"/>
    <s v="Single Family"/>
    <n v="5"/>
    <x v="0"/>
    <n v="57"/>
    <x v="2"/>
    <s v="Farmhands and laborers"/>
    <s v="Worked without pay in own family-operated farm or business"/>
    <s v="Single Family"/>
    <n v="1"/>
  </r>
  <r>
    <n v="249"/>
    <n v="64113"/>
    <x v="0"/>
    <n v="55424"/>
    <x v="1"/>
    <n v="1"/>
    <n v="30930"/>
    <n v="28659"/>
    <n v="5800"/>
    <n v="6597"/>
    <n v="1280"/>
    <n v="5565"/>
    <n v="730"/>
    <n v="1730"/>
    <n v="15420"/>
    <n v="9000"/>
    <n v="3480"/>
    <n v="450"/>
    <n v="50"/>
    <n v="0"/>
    <n v="450"/>
    <n v="3180"/>
    <n v="0"/>
    <n v="21400"/>
    <s v="Extended Family"/>
    <n v="5"/>
    <x v="0"/>
    <n v="67"/>
    <x v="1"/>
    <s v="Farmhands and laborers"/>
    <s v="Worked without pay in own family-operated farm or business"/>
    <s v="Extended Family"/>
    <n v="0"/>
  </r>
  <r>
    <n v="250"/>
    <n v="120500"/>
    <x v="0"/>
    <n v="79480"/>
    <x v="1"/>
    <n v="0"/>
    <n v="47435"/>
    <n v="44045"/>
    <n v="7748"/>
    <n v="4584"/>
    <n v="1395"/>
    <n v="6225"/>
    <n v="4450"/>
    <n v="1240"/>
    <n v="18300"/>
    <n v="9000"/>
    <n v="1560"/>
    <n v="300"/>
    <n v="160"/>
    <n v="530"/>
    <n v="300"/>
    <n v="2730"/>
    <n v="0"/>
    <n v="30100"/>
    <s v="Extended Family"/>
    <n v="8"/>
    <x v="1"/>
    <n v="42"/>
    <x v="1"/>
    <s v="Rice farmers"/>
    <s v="Self-employed wihout any employee"/>
    <s v="Extended Family"/>
    <n v="1"/>
  </r>
  <r>
    <n v="251"/>
    <n v="98429"/>
    <x v="0"/>
    <n v="78588"/>
    <x v="1"/>
    <n v="0"/>
    <n v="49802"/>
    <n v="43078"/>
    <n v="4960"/>
    <n v="6869"/>
    <n v="1605"/>
    <n v="4525"/>
    <n v="5580"/>
    <n v="1360"/>
    <n v="14220"/>
    <n v="6000"/>
    <n v="840"/>
    <n v="360"/>
    <n v="24"/>
    <n v="500"/>
    <n v="360"/>
    <n v="1830"/>
    <n v="0"/>
    <n v="25455"/>
    <s v="Extended Family"/>
    <n v="7"/>
    <x v="1"/>
    <n v="86"/>
    <x v="1"/>
    <s v="NA"/>
    <s v="NA"/>
    <s v="Extended Family"/>
    <n v="1"/>
  </r>
  <r>
    <n v="252"/>
    <n v="47420"/>
    <x v="0"/>
    <n v="24004"/>
    <x v="2"/>
    <n v="1"/>
    <n v="10374"/>
    <n v="8788"/>
    <n v="2792"/>
    <n v="4107"/>
    <n v="1170"/>
    <n v="2985"/>
    <n v="0"/>
    <n v="450"/>
    <n v="9360"/>
    <n v="4800"/>
    <n v="900"/>
    <n v="300"/>
    <n v="35"/>
    <n v="0"/>
    <n v="300"/>
    <n v="1638"/>
    <n v="0"/>
    <n v="17950"/>
    <s v="Single Family"/>
    <n v="1"/>
    <x v="1"/>
    <n v="41"/>
    <x v="0"/>
    <s v="Rice farmers"/>
    <s v="Self-employed wihout any employee"/>
    <s v="Single Family"/>
    <n v="0"/>
  </r>
  <r>
    <n v="253"/>
    <n v="76455"/>
    <x v="0"/>
    <n v="86244"/>
    <x v="1"/>
    <n v="3"/>
    <n v="47344"/>
    <n v="43078"/>
    <n v="8683"/>
    <n v="10595"/>
    <n v="1430"/>
    <n v="5274"/>
    <n v="5580"/>
    <n v="1770"/>
    <n v="12600"/>
    <n v="5400"/>
    <n v="1920"/>
    <n v="1440"/>
    <n v="109"/>
    <n v="300"/>
    <n v="1440"/>
    <n v="2136"/>
    <n v="0"/>
    <n v="26175"/>
    <s v="Extended Family"/>
    <n v="8"/>
    <x v="1"/>
    <n v="34"/>
    <x v="1"/>
    <s v="Rice farmers"/>
    <s v="Self-employed wihout any employee"/>
    <s v="Extended Family"/>
    <n v="0"/>
  </r>
  <r>
    <n v="254"/>
    <n v="66030"/>
    <x v="0"/>
    <n v="39588"/>
    <x v="1"/>
    <n v="1"/>
    <n v="19479"/>
    <n v="18047"/>
    <n v="5394"/>
    <n v="5121"/>
    <n v="1305"/>
    <n v="5100"/>
    <n v="0"/>
    <n v="880"/>
    <n v="9576"/>
    <n v="4800"/>
    <n v="2280"/>
    <n v="0"/>
    <n v="330"/>
    <n v="0"/>
    <n v="0"/>
    <n v="1872"/>
    <n v="0"/>
    <n v="19950"/>
    <s v="Single Family"/>
    <n v="2"/>
    <x v="1"/>
    <n v="65"/>
    <x v="1"/>
    <s v="Rice farmers"/>
    <s v="Self-employed wihout any employee"/>
    <s v="Single Family"/>
    <n v="0"/>
  </r>
  <r>
    <n v="255"/>
    <n v="135875"/>
    <x v="0"/>
    <n v="67890"/>
    <x v="0"/>
    <n v="3"/>
    <n v="41876"/>
    <n v="38010"/>
    <n v="4909"/>
    <n v="6931"/>
    <n v="1020"/>
    <n v="4650"/>
    <n v="1860"/>
    <n v="1410"/>
    <n v="12360"/>
    <n v="6000"/>
    <n v="2400"/>
    <n v="510"/>
    <n v="1088"/>
    <n v="870"/>
    <n v="510"/>
    <n v="3816"/>
    <n v="0"/>
    <n v="35150"/>
    <s v="Extended Family"/>
    <n v="6"/>
    <x v="1"/>
    <n v="64"/>
    <x v="1"/>
    <s v="Rice farmers"/>
    <s v="Self-employed wihout any employee"/>
    <s v="Extended Family"/>
    <n v="0"/>
  </r>
  <r>
    <n v="256"/>
    <n v="72695"/>
    <x v="0"/>
    <n v="34311"/>
    <x v="2"/>
    <n v="0"/>
    <n v="10611"/>
    <n v="8788"/>
    <n v="4448"/>
    <n v="3046"/>
    <n v="1630"/>
    <n v="3930"/>
    <n v="0"/>
    <n v="260"/>
    <n v="12060"/>
    <n v="6000"/>
    <n v="1440"/>
    <n v="1050"/>
    <n v="1680"/>
    <n v="0"/>
    <n v="1050"/>
    <n v="1338"/>
    <n v="0"/>
    <n v="0"/>
    <s v="Single Family"/>
    <n v="1"/>
    <x v="0"/>
    <n v="75"/>
    <x v="2"/>
    <s v="General managers/managing proprietors in wholesale and retail trade"/>
    <s v="Self-employed wihout any employee"/>
    <s v="Single Family"/>
    <n v="0"/>
  </r>
  <r>
    <n v="257"/>
    <n v="294886"/>
    <x v="0"/>
    <n v="99592"/>
    <x v="1"/>
    <n v="1"/>
    <n v="40556"/>
    <n v="34752"/>
    <n v="7888"/>
    <n v="17947"/>
    <n v="1994"/>
    <n v="5690"/>
    <n v="2660"/>
    <n v="2435"/>
    <n v="42120"/>
    <n v="18000"/>
    <n v="5136"/>
    <n v="900"/>
    <n v="900"/>
    <n v="2750"/>
    <n v="900"/>
    <n v="10698"/>
    <n v="0"/>
    <n v="2820"/>
    <s v="Extended Family"/>
    <n v="6"/>
    <x v="1"/>
    <n v="67"/>
    <x v="1"/>
    <s v="NA"/>
    <s v="NA"/>
    <s v="Extended Family"/>
    <n v="1"/>
  </r>
  <r>
    <n v="258"/>
    <n v="42265"/>
    <x v="0"/>
    <n v="27599"/>
    <x v="2"/>
    <n v="1"/>
    <n v="12258"/>
    <n v="9623"/>
    <n v="4367"/>
    <n v="2940"/>
    <n v="1025"/>
    <n v="4755"/>
    <n v="0"/>
    <n v="200"/>
    <n v="9300"/>
    <n v="4800"/>
    <n v="600"/>
    <n v="60"/>
    <n v="50"/>
    <n v="0"/>
    <n v="60"/>
    <n v="1158"/>
    <n v="0"/>
    <n v="21325"/>
    <s v="Single Family"/>
    <n v="1"/>
    <x v="1"/>
    <n v="55"/>
    <x v="0"/>
    <s v="Rice farmers"/>
    <s v="Self-employed wihout any employee"/>
    <s v="Single Family"/>
    <n v="0"/>
  </r>
  <r>
    <n v="259"/>
    <n v="159545"/>
    <x v="0"/>
    <n v="30457"/>
    <x v="0"/>
    <n v="1"/>
    <n v="14022"/>
    <n v="9899"/>
    <n v="3223"/>
    <n v="3220"/>
    <n v="830"/>
    <n v="3370"/>
    <n v="730"/>
    <n v="1110"/>
    <n v="11490"/>
    <n v="6000"/>
    <n v="1350"/>
    <n v="420"/>
    <n v="332"/>
    <n v="0"/>
    <n v="420"/>
    <n v="2352"/>
    <n v="0"/>
    <n v="1100"/>
    <s v="Single Family"/>
    <n v="4"/>
    <x v="1"/>
    <n v="25"/>
    <x v="1"/>
    <s v="Hand packers and other manufacturing laborers"/>
    <s v="Worked for private establishment"/>
    <s v="Single Family"/>
    <n v="2"/>
  </r>
  <r>
    <n v="260"/>
    <n v="110775"/>
    <x v="0"/>
    <n v="54801"/>
    <x v="2"/>
    <n v="0"/>
    <n v="34236"/>
    <n v="31132"/>
    <n v="4963"/>
    <n v="5667"/>
    <n v="1105"/>
    <n v="4210"/>
    <n v="0"/>
    <n v="960"/>
    <n v="9648"/>
    <n v="3600"/>
    <n v="1680"/>
    <n v="300"/>
    <n v="55"/>
    <n v="0"/>
    <n v="300"/>
    <n v="2832"/>
    <n v="0"/>
    <n v="0"/>
    <s v="Extended Family"/>
    <n v="4"/>
    <x v="0"/>
    <n v="59"/>
    <x v="0"/>
    <s v="Door-to-door and telephone salespersons"/>
    <s v="Self-employed wihout any employee"/>
    <s v="Extended Family"/>
    <n v="0"/>
  </r>
  <r>
    <n v="261"/>
    <n v="174155"/>
    <x v="0"/>
    <n v="53155"/>
    <x v="0"/>
    <n v="0"/>
    <n v="25991"/>
    <n v="23380"/>
    <n v="6574"/>
    <n v="6864"/>
    <n v="1295"/>
    <n v="5225"/>
    <n v="2025"/>
    <n v="770"/>
    <n v="21420"/>
    <n v="15000"/>
    <n v="1140"/>
    <n v="252"/>
    <n v="0"/>
    <n v="370"/>
    <n v="252"/>
    <n v="2718"/>
    <n v="0"/>
    <n v="18505"/>
    <s v="Extended Family"/>
    <n v="3"/>
    <x v="1"/>
    <n v="76"/>
    <x v="1"/>
    <s v="Rice farmers"/>
    <s v="Self-employed wihout any employee"/>
    <s v="Extended Family"/>
    <n v="0"/>
  </r>
  <r>
    <n v="262"/>
    <n v="349579"/>
    <x v="0"/>
    <n v="63465"/>
    <x v="0"/>
    <n v="1"/>
    <n v="29427"/>
    <n v="25461"/>
    <n v="11998"/>
    <n v="6531"/>
    <n v="1600"/>
    <n v="5485"/>
    <n v="1130"/>
    <n v="2850"/>
    <n v="25782"/>
    <n v="12000"/>
    <n v="3528"/>
    <n v="870"/>
    <n v="0"/>
    <n v="200"/>
    <n v="870"/>
    <n v="28320"/>
    <n v="0"/>
    <n v="21525"/>
    <s v="Single Family"/>
    <n v="4"/>
    <x v="1"/>
    <n v="68"/>
    <x v="2"/>
    <s v="Rice farmers"/>
    <s v="Employer in own family-operated farm or business"/>
    <s v="Single Family"/>
    <n v="0"/>
  </r>
  <r>
    <n v="263"/>
    <n v="104895"/>
    <x v="0"/>
    <n v="46226"/>
    <x v="1"/>
    <n v="1"/>
    <n v="19038"/>
    <n v="15760"/>
    <n v="5760"/>
    <n v="6416"/>
    <n v="1720"/>
    <n v="5340"/>
    <n v="2225"/>
    <n v="1250"/>
    <n v="18000"/>
    <n v="12000"/>
    <n v="5040"/>
    <n v="660"/>
    <n v="35"/>
    <n v="600"/>
    <n v="660"/>
    <n v="4050"/>
    <n v="0"/>
    <n v="0"/>
    <s v="Single Family"/>
    <n v="2"/>
    <x v="0"/>
    <n v="28"/>
    <x v="1"/>
    <s v="Hand launderers and pressers"/>
    <s v="Worked for private household"/>
    <s v="Single Family"/>
    <n v="0"/>
  </r>
  <r>
    <n v="264"/>
    <n v="157759"/>
    <x v="0"/>
    <n v="76577"/>
    <x v="0"/>
    <n v="2"/>
    <n v="31006"/>
    <n v="28654"/>
    <n v="12887"/>
    <n v="8277"/>
    <n v="1615"/>
    <n v="5840"/>
    <n v="7940"/>
    <n v="610"/>
    <n v="19158"/>
    <n v="9000"/>
    <n v="3420"/>
    <n v="960"/>
    <n v="150"/>
    <n v="15026"/>
    <n v="960"/>
    <n v="5718"/>
    <n v="1000"/>
    <n v="51150"/>
    <s v="Single Family"/>
    <n v="4"/>
    <x v="1"/>
    <n v="48"/>
    <x v="1"/>
    <s v="Rice farmers"/>
    <s v="Self-employed wihout any employee"/>
    <s v="Single Family"/>
    <n v="0"/>
  </r>
  <r>
    <n v="265"/>
    <n v="103545"/>
    <x v="0"/>
    <n v="51053"/>
    <x v="1"/>
    <n v="0"/>
    <n v="22777"/>
    <n v="20397"/>
    <n v="5067"/>
    <n v="9464"/>
    <n v="1580"/>
    <n v="6510"/>
    <n v="0"/>
    <n v="3370"/>
    <n v="21492"/>
    <n v="15000"/>
    <n v="1440"/>
    <n v="0"/>
    <n v="1200"/>
    <n v="0"/>
    <n v="0"/>
    <n v="4938"/>
    <n v="0"/>
    <n v="19525"/>
    <s v="Single Family"/>
    <n v="2"/>
    <x v="1"/>
    <n v="76"/>
    <x v="1"/>
    <s v="Rice farmers"/>
    <s v="Employer in own family-operated farm or business"/>
    <s v="Single Family"/>
    <n v="0"/>
  </r>
  <r>
    <n v="266"/>
    <n v="208074"/>
    <x v="0"/>
    <n v="89924"/>
    <x v="1"/>
    <n v="1"/>
    <n v="38395"/>
    <n v="33185"/>
    <n v="15459"/>
    <n v="9609"/>
    <n v="2104"/>
    <n v="6630"/>
    <n v="6640"/>
    <n v="1000"/>
    <n v="23640"/>
    <n v="11400"/>
    <n v="9960"/>
    <n v="1140"/>
    <n v="920"/>
    <n v="1800"/>
    <n v="1140"/>
    <n v="11418"/>
    <n v="3100"/>
    <n v="0"/>
    <s v="Extended Family"/>
    <n v="4"/>
    <x v="0"/>
    <n v="63"/>
    <x v="2"/>
    <s v="General managers/managing proprietors in wholesale and retail trade"/>
    <s v="Self-employed wihout any employee"/>
    <s v="Extended Family"/>
    <n v="0"/>
  </r>
  <r>
    <n v="267"/>
    <n v="164464"/>
    <x v="0"/>
    <n v="74331"/>
    <x v="0"/>
    <n v="2"/>
    <n v="46066"/>
    <n v="42235"/>
    <n v="7877"/>
    <n v="5535"/>
    <n v="1550"/>
    <n v="5500"/>
    <n v="565"/>
    <n v="2385"/>
    <n v="15600"/>
    <n v="9000"/>
    <n v="2040"/>
    <n v="1260"/>
    <n v="100"/>
    <n v="350"/>
    <n v="1260"/>
    <n v="7254"/>
    <n v="1500"/>
    <n v="27050"/>
    <s v="Extended Family"/>
    <n v="7"/>
    <x v="1"/>
    <n v="56"/>
    <x v="1"/>
    <s v="Rice farmers"/>
    <s v="Self-employed wihout any employee"/>
    <s v="Extended Family"/>
    <n v="1"/>
  </r>
  <r>
    <n v="268"/>
    <n v="145666"/>
    <x v="0"/>
    <n v="79612"/>
    <x v="0"/>
    <n v="2"/>
    <n v="42380"/>
    <n v="38734"/>
    <n v="7214"/>
    <n v="8171"/>
    <n v="1370"/>
    <n v="6325"/>
    <n v="3320"/>
    <n v="1040"/>
    <n v="13080"/>
    <n v="7800"/>
    <n v="3360"/>
    <n v="750"/>
    <n v="130"/>
    <n v="520"/>
    <n v="750"/>
    <n v="4614"/>
    <n v="700"/>
    <n v="0"/>
    <s v="Extended Family"/>
    <n v="5"/>
    <x v="0"/>
    <n v="75"/>
    <x v="2"/>
    <s v="NA"/>
    <s v="NA"/>
    <s v="Extended Family"/>
    <n v="0"/>
  </r>
  <r>
    <n v="269"/>
    <n v="158977"/>
    <x v="0"/>
    <n v="94207"/>
    <x v="0"/>
    <n v="1"/>
    <n v="39527"/>
    <n v="36200"/>
    <n v="17092"/>
    <n v="5808"/>
    <n v="1495"/>
    <n v="5600"/>
    <n v="6970"/>
    <n v="1970"/>
    <n v="19404"/>
    <n v="9000"/>
    <n v="3762"/>
    <n v="960"/>
    <n v="620"/>
    <n v="12300"/>
    <n v="960"/>
    <n v="13620"/>
    <n v="2500"/>
    <n v="52665"/>
    <s v="Extended Family"/>
    <n v="5"/>
    <x v="1"/>
    <n v="59"/>
    <x v="1"/>
    <s v="Rice farmers"/>
    <s v="Employer in own family-operated farm or business"/>
    <s v="Extended Family"/>
    <n v="0"/>
  </r>
  <r>
    <n v="270"/>
    <n v="158061"/>
    <x v="0"/>
    <n v="68256"/>
    <x v="0"/>
    <n v="2"/>
    <n v="31665"/>
    <n v="28659"/>
    <n v="7733"/>
    <n v="6648"/>
    <n v="1685"/>
    <n v="6215"/>
    <n v="5025"/>
    <n v="4450"/>
    <n v="27420"/>
    <n v="13800"/>
    <n v="2322"/>
    <n v="810"/>
    <n v="170"/>
    <n v="1110"/>
    <n v="810"/>
    <n v="11466"/>
    <n v="0"/>
    <n v="40731"/>
    <s v="Single Family"/>
    <n v="4"/>
    <x v="1"/>
    <n v="55"/>
    <x v="1"/>
    <s v="General managers/managing proprietors in transportation, storage and communications"/>
    <s v="Self-employed wihout any employee"/>
    <s v="Single Family"/>
    <n v="0"/>
  </r>
  <r>
    <n v="271"/>
    <n v="167888"/>
    <x v="0"/>
    <n v="87262"/>
    <x v="2"/>
    <n v="0"/>
    <n v="24568"/>
    <n v="20218"/>
    <n v="17488"/>
    <n v="8848"/>
    <n v="2555"/>
    <n v="6865"/>
    <n v="7390"/>
    <n v="2730"/>
    <n v="42420"/>
    <n v="24000"/>
    <n v="4140"/>
    <n v="1200"/>
    <n v="130"/>
    <n v="560"/>
    <n v="1200"/>
    <n v="12180"/>
    <n v="6000"/>
    <n v="0"/>
    <s v="Extended Family"/>
    <n v="3"/>
    <x v="1"/>
    <n v="78"/>
    <x v="2"/>
    <s v="NA"/>
    <s v="NA"/>
    <s v="Extended Family"/>
    <n v="0"/>
  </r>
  <r>
    <n v="272"/>
    <n v="125284"/>
    <x v="0"/>
    <n v="79565"/>
    <x v="2"/>
    <n v="1"/>
    <n v="35332"/>
    <n v="28659"/>
    <n v="11732"/>
    <n v="9791"/>
    <n v="1410"/>
    <n v="7980"/>
    <n v="3685"/>
    <n v="1550"/>
    <n v="21918"/>
    <n v="11400"/>
    <n v="3048"/>
    <n v="720"/>
    <n v="109"/>
    <n v="2410"/>
    <n v="720"/>
    <n v="5874"/>
    <n v="2500"/>
    <n v="69386"/>
    <s v="Extended Family"/>
    <n v="5"/>
    <x v="0"/>
    <n v="39"/>
    <x v="3"/>
    <s v="Rice farmers"/>
    <s v="Self-employed wihout any employee"/>
    <s v="Extended Family"/>
    <n v="0"/>
  </r>
  <r>
    <n v="273"/>
    <n v="183770"/>
    <x v="0"/>
    <n v="83931"/>
    <x v="1"/>
    <n v="3"/>
    <n v="30672"/>
    <n v="26637"/>
    <n v="13944"/>
    <n v="10982"/>
    <n v="2379"/>
    <n v="7460"/>
    <n v="3000"/>
    <n v="4330"/>
    <n v="29736"/>
    <n v="12000"/>
    <n v="9528"/>
    <n v="1560"/>
    <n v="3350"/>
    <n v="0"/>
    <n v="1560"/>
    <n v="7650"/>
    <n v="4000"/>
    <n v="0"/>
    <s v="Extended Family"/>
    <n v="3"/>
    <x v="0"/>
    <n v="62"/>
    <x v="2"/>
    <s v="NA"/>
    <s v="NA"/>
    <s v="Extended Family"/>
    <n v="0"/>
  </r>
  <r>
    <n v="274"/>
    <n v="521338"/>
    <x v="0"/>
    <n v="145444"/>
    <x v="1"/>
    <n v="4"/>
    <n v="56088"/>
    <n v="48798"/>
    <n v="23332"/>
    <n v="11455"/>
    <n v="1650"/>
    <n v="7985"/>
    <n v="8044"/>
    <n v="1940"/>
    <n v="54726"/>
    <n v="36000"/>
    <n v="29514"/>
    <n v="2040"/>
    <n v="1560"/>
    <n v="650"/>
    <n v="2040"/>
    <n v="19290"/>
    <n v="4000"/>
    <n v="0"/>
    <s v="Extended Family"/>
    <n v="7"/>
    <x v="1"/>
    <n v="68"/>
    <x v="1"/>
    <s v="NA"/>
    <s v="NA"/>
    <s v="Extended Family"/>
    <n v="1"/>
  </r>
  <r>
    <n v="275"/>
    <n v="157183"/>
    <x v="0"/>
    <n v="85129"/>
    <x v="0"/>
    <n v="3"/>
    <n v="47899"/>
    <n v="44045"/>
    <n v="12208"/>
    <n v="9707"/>
    <n v="1710"/>
    <n v="4635"/>
    <n v="730"/>
    <n v="1265"/>
    <n v="14994"/>
    <n v="8400"/>
    <n v="2400"/>
    <n v="420"/>
    <n v="60"/>
    <n v="260"/>
    <n v="420"/>
    <n v="5550"/>
    <n v="500"/>
    <n v="60725"/>
    <s v="Two or More Nonrelated Persons/Members"/>
    <n v="8"/>
    <x v="1"/>
    <n v="54"/>
    <x v="1"/>
    <s v="Rice farmers"/>
    <s v="Self-employed wihout any employee"/>
    <s v="Two or More Nonrelated Persons/Members"/>
    <n v="1"/>
  </r>
  <r>
    <n v="276"/>
    <n v="162125"/>
    <x v="0"/>
    <n v="42476"/>
    <x v="1"/>
    <n v="0"/>
    <n v="16748"/>
    <n v="13577"/>
    <n v="7330"/>
    <n v="8508"/>
    <n v="1110"/>
    <n v="4020"/>
    <n v="0"/>
    <n v="460"/>
    <n v="46080"/>
    <n v="33000"/>
    <n v="1080"/>
    <n v="1320"/>
    <n v="0"/>
    <n v="0"/>
    <n v="1320"/>
    <n v="3138"/>
    <n v="2000"/>
    <n v="0"/>
    <s v="Single Family"/>
    <n v="1"/>
    <x v="1"/>
    <n v="49"/>
    <x v="1"/>
    <s v="Hog raising farmers"/>
    <s v="Self-employed wihout any employee"/>
    <s v="Single Family"/>
    <n v="0"/>
  </r>
  <r>
    <n v="277"/>
    <n v="94526"/>
    <x v="0"/>
    <n v="63345"/>
    <x v="0"/>
    <n v="1"/>
    <n v="25255"/>
    <n v="22174"/>
    <n v="8849"/>
    <n v="9433"/>
    <n v="3230"/>
    <n v="8763"/>
    <n v="0"/>
    <n v="2020"/>
    <n v="12606"/>
    <n v="8400"/>
    <n v="2304"/>
    <n v="300"/>
    <n v="1005"/>
    <n v="0"/>
    <n v="300"/>
    <n v="4416"/>
    <n v="500"/>
    <n v="27339"/>
    <s v="Extended Family"/>
    <n v="3"/>
    <x v="1"/>
    <n v="66"/>
    <x v="1"/>
    <s v="Rice farmers"/>
    <s v="Employer in own family-operated farm or business"/>
    <s v="Extended Family"/>
    <n v="0"/>
  </r>
  <r>
    <n v="278"/>
    <n v="153195"/>
    <x v="0"/>
    <n v="48842"/>
    <x v="1"/>
    <n v="0"/>
    <n v="18405"/>
    <n v="11001"/>
    <n v="11423"/>
    <n v="6571"/>
    <n v="1250"/>
    <n v="4610"/>
    <n v="0"/>
    <n v="430"/>
    <n v="21780"/>
    <n v="13800"/>
    <n v="3042"/>
    <n v="840"/>
    <n v="2925"/>
    <n v="0"/>
    <n v="840"/>
    <n v="9480"/>
    <n v="0"/>
    <n v="0"/>
    <s v="Extended Family"/>
    <n v="3"/>
    <x v="0"/>
    <n v="55"/>
    <x v="2"/>
    <s v="NA"/>
    <s v="NA"/>
    <s v="Extended Family"/>
    <n v="0"/>
  </r>
  <r>
    <n v="279"/>
    <n v="193810"/>
    <x v="0"/>
    <n v="90109"/>
    <x v="1"/>
    <n v="0"/>
    <n v="35234"/>
    <n v="25823"/>
    <n v="19560"/>
    <n v="8334"/>
    <n v="2245"/>
    <n v="6580"/>
    <n v="7770"/>
    <n v="2575"/>
    <n v="22920"/>
    <n v="9000"/>
    <n v="8940"/>
    <n v="1020"/>
    <n v="50"/>
    <n v="3030"/>
    <n v="1020"/>
    <n v="9252"/>
    <n v="4000"/>
    <n v="0"/>
    <s v="Single Family"/>
    <n v="4"/>
    <x v="1"/>
    <n v="36"/>
    <x v="1"/>
    <s v="General managers/managing proprietors in transportation, storage and communications"/>
    <s v="Self-employed wihout any employee"/>
    <s v="Single Family"/>
    <n v="0"/>
  </r>
  <r>
    <n v="280"/>
    <n v="182344"/>
    <x v="0"/>
    <n v="64202"/>
    <x v="0"/>
    <n v="5"/>
    <n v="28678"/>
    <n v="22842"/>
    <n v="7877"/>
    <n v="9488"/>
    <n v="1940"/>
    <n v="5205"/>
    <n v="2850"/>
    <n v="640"/>
    <n v="10800"/>
    <n v="7200"/>
    <n v="2640"/>
    <n v="120"/>
    <n v="75"/>
    <n v="470"/>
    <n v="120"/>
    <n v="4014"/>
    <n v="500"/>
    <n v="0"/>
    <s v="Single Family"/>
    <n v="7"/>
    <x v="1"/>
    <n v="46"/>
    <x v="1"/>
    <s v="Sweepers and related laborers"/>
    <s v="Worked for government/government corporation"/>
    <s v="Single Family"/>
    <n v="0"/>
  </r>
  <r>
    <n v="281"/>
    <n v="336128"/>
    <x v="0"/>
    <n v="77820"/>
    <x v="0"/>
    <n v="1"/>
    <n v="23828"/>
    <n v="19567"/>
    <n v="14991"/>
    <n v="12342"/>
    <n v="1807"/>
    <n v="9150"/>
    <n v="12700"/>
    <n v="920"/>
    <n v="35580"/>
    <n v="18000"/>
    <n v="11640"/>
    <n v="12300"/>
    <n v="3600"/>
    <n v="0"/>
    <n v="12300"/>
    <n v="53028"/>
    <n v="0"/>
    <n v="0"/>
    <s v="Single Family"/>
    <n v="1"/>
    <x v="1"/>
    <n v="57"/>
    <x v="0"/>
    <s v="Medical technologists"/>
    <s v="Worked for government/government corporation"/>
    <s v="Single Family"/>
    <n v="0"/>
  </r>
  <r>
    <n v="282"/>
    <n v="237680"/>
    <x v="0"/>
    <n v="82489"/>
    <x v="1"/>
    <n v="3"/>
    <n v="21751"/>
    <n v="16502"/>
    <n v="12872"/>
    <n v="17911"/>
    <n v="2255"/>
    <n v="8950"/>
    <n v="8605"/>
    <n v="2170"/>
    <n v="22998"/>
    <n v="4500"/>
    <n v="3840"/>
    <n v="1560"/>
    <n v="5760"/>
    <n v="235"/>
    <n v="1560"/>
    <n v="7158"/>
    <n v="1000"/>
    <n v="0"/>
    <s v="Extended Family"/>
    <n v="5"/>
    <x v="1"/>
    <n v="34"/>
    <x v="1"/>
    <s v="Production and operations managers in agriculture, hunting, forestry and fishery"/>
    <s v="Worked for private establishment"/>
    <s v="Extended Family"/>
    <n v="0"/>
  </r>
  <r>
    <n v="283"/>
    <n v="82946"/>
    <x v="1"/>
    <n v="52483"/>
    <x v="0"/>
    <n v="1"/>
    <n v="21059"/>
    <n v="9204"/>
    <n v="7178"/>
    <n v="7338"/>
    <n v="800"/>
    <n v="4593"/>
    <n v="5520"/>
    <n v="1720"/>
    <n v="5226"/>
    <n v="2400"/>
    <n v="7440"/>
    <n v="996"/>
    <n v="438"/>
    <n v="500"/>
    <n v="996"/>
    <n v="1644"/>
    <n v="1300"/>
    <n v="0"/>
    <s v="Extended Family"/>
    <n v="5"/>
    <x v="1"/>
    <n v="84"/>
    <x v="1"/>
    <s v="NA"/>
    <s v="NA"/>
    <s v="Extended Family"/>
    <n v="0"/>
  </r>
  <r>
    <n v="284"/>
    <n v="184632"/>
    <x v="1"/>
    <n v="87241"/>
    <x v="0"/>
    <n v="3"/>
    <n v="31336"/>
    <n v="27690"/>
    <n v="9704"/>
    <n v="6948"/>
    <n v="1880"/>
    <n v="3673"/>
    <n v="15880"/>
    <n v="4946"/>
    <n v="22740"/>
    <n v="6000"/>
    <n v="17400"/>
    <n v="14880"/>
    <n v="398"/>
    <n v="475"/>
    <n v="14880"/>
    <n v="9348"/>
    <n v="5300"/>
    <n v="0"/>
    <s v="Extended Family"/>
    <n v="6"/>
    <x v="0"/>
    <n v="45"/>
    <x v="2"/>
    <s v="Hand packers and other manufacturing laborers"/>
    <s v="Worked for private establishment"/>
    <s v="Extended Family"/>
    <n v="0"/>
  </r>
  <r>
    <n v="285"/>
    <n v="115317"/>
    <x v="1"/>
    <n v="69449"/>
    <x v="1"/>
    <n v="0"/>
    <n v="21603"/>
    <n v="16380"/>
    <n v="17549"/>
    <n v="12173"/>
    <n v="3255"/>
    <n v="3688"/>
    <n v="780"/>
    <n v="2248"/>
    <n v="12468"/>
    <n v="7800"/>
    <n v="9780"/>
    <n v="816"/>
    <n v="3625"/>
    <n v="0"/>
    <n v="816"/>
    <n v="5934"/>
    <n v="500"/>
    <n v="0"/>
    <s v="Single Family"/>
    <n v="2"/>
    <x v="1"/>
    <n v="66"/>
    <x v="1"/>
    <s v="Corn farmers"/>
    <s v="Employer in own family-operated farm or business"/>
    <s v="Single Family"/>
    <n v="0"/>
  </r>
  <r>
    <n v="286"/>
    <n v="83838"/>
    <x v="1"/>
    <n v="75192"/>
    <x v="2"/>
    <n v="0"/>
    <n v="20052"/>
    <n v="14090"/>
    <n v="15266"/>
    <n v="13158"/>
    <n v="1375"/>
    <n v="3522"/>
    <n v="1820"/>
    <n v="1490"/>
    <n v="10434"/>
    <n v="4800"/>
    <n v="402"/>
    <n v="0"/>
    <n v="4429"/>
    <n v="0"/>
    <n v="0"/>
    <n v="1428"/>
    <n v="500"/>
    <n v="27069"/>
    <s v="Single Family"/>
    <n v="2"/>
    <x v="1"/>
    <n v="79"/>
    <x v="1"/>
    <s v="Rice farmers"/>
    <s v="Self-employed wihout any employee"/>
    <s v="Single Family"/>
    <n v="0"/>
  </r>
  <r>
    <n v="287"/>
    <n v="206668"/>
    <x v="1"/>
    <n v="31191"/>
    <x v="1"/>
    <n v="0"/>
    <n v="11998"/>
    <n v="10420"/>
    <n v="4437"/>
    <n v="7874"/>
    <n v="860"/>
    <n v="2371"/>
    <n v="600"/>
    <n v="1685"/>
    <n v="16824"/>
    <n v="12000"/>
    <n v="1692"/>
    <n v="0"/>
    <n v="106197"/>
    <n v="0"/>
    <n v="0"/>
    <n v="984"/>
    <n v="37400"/>
    <n v="68642"/>
    <s v="Single Family"/>
    <n v="1"/>
    <x v="1"/>
    <n v="67"/>
    <x v="2"/>
    <s v="Rice farmers"/>
    <s v="Employer in own family-operated farm or business"/>
    <s v="Single Family"/>
    <n v="0"/>
  </r>
  <r>
    <n v="288"/>
    <n v="100004"/>
    <x v="1"/>
    <n v="54876"/>
    <x v="2"/>
    <n v="1"/>
    <n v="20024"/>
    <n v="15388"/>
    <n v="7462"/>
    <n v="8812"/>
    <n v="907"/>
    <n v="2981"/>
    <n v="4800"/>
    <n v="1603"/>
    <n v="16446"/>
    <n v="4800"/>
    <n v="1188"/>
    <n v="468"/>
    <n v="253"/>
    <n v="623"/>
    <n v="468"/>
    <n v="2430"/>
    <n v="2000"/>
    <n v="0"/>
    <s v="Single Family"/>
    <n v="3"/>
    <x v="1"/>
    <n v="35"/>
    <x v="1"/>
    <s v="General managers/managing proprietors in transportation, storage and communications"/>
    <s v="Self-employed wihout any employee"/>
    <s v="Single Family"/>
    <n v="0"/>
  </r>
  <r>
    <n v="289"/>
    <n v="88411"/>
    <x v="1"/>
    <n v="68155"/>
    <x v="0"/>
    <n v="1"/>
    <n v="25210"/>
    <n v="19136"/>
    <n v="10441"/>
    <n v="13590"/>
    <n v="2410"/>
    <n v="6148"/>
    <n v="2000"/>
    <n v="980"/>
    <n v="8730"/>
    <n v="4800"/>
    <n v="942"/>
    <n v="612"/>
    <n v="514"/>
    <n v="780"/>
    <n v="612"/>
    <n v="1590"/>
    <n v="1500"/>
    <n v="10923"/>
    <s v="Single Family"/>
    <n v="6"/>
    <x v="1"/>
    <n v="34"/>
    <x v="1"/>
    <s v="Rice farmers"/>
    <s v="Self-employed wihout any employee"/>
    <s v="Single Family"/>
    <n v="1"/>
  </r>
  <r>
    <n v="290"/>
    <n v="98304"/>
    <x v="1"/>
    <n v="74987"/>
    <x v="0"/>
    <n v="1"/>
    <n v="31937"/>
    <n v="27010"/>
    <n v="6242"/>
    <n v="11145"/>
    <n v="2940"/>
    <n v="4166"/>
    <n v="4220"/>
    <n v="2791"/>
    <n v="8400"/>
    <n v="4800"/>
    <n v="3030"/>
    <n v="612"/>
    <n v="931"/>
    <n v="420"/>
    <n v="612"/>
    <n v="1476"/>
    <n v="4000"/>
    <n v="0"/>
    <s v="Single Family"/>
    <n v="6"/>
    <x v="1"/>
    <n v="35"/>
    <x v="1"/>
    <s v="Hand packers and other manufacturing laborers"/>
    <s v="Worked for private establishment"/>
    <s v="Single Family"/>
    <n v="2"/>
  </r>
  <r>
    <n v="291"/>
    <n v="136952"/>
    <x v="1"/>
    <n v="85602"/>
    <x v="0"/>
    <n v="2"/>
    <n v="39926"/>
    <n v="36370"/>
    <n v="8117"/>
    <n v="8342"/>
    <n v="2113"/>
    <n v="5496"/>
    <n v="10440"/>
    <n v="5564"/>
    <n v="11358"/>
    <n v="3600"/>
    <n v="960"/>
    <n v="984"/>
    <n v="707"/>
    <n v="1235"/>
    <n v="984"/>
    <n v="3054"/>
    <n v="5000"/>
    <n v="13074"/>
    <s v="Single Family"/>
    <n v="6"/>
    <x v="1"/>
    <n v="43"/>
    <x v="1"/>
    <s v="Farmhands and laborers"/>
    <s v="Worked for private establishment"/>
    <s v="Single Family"/>
    <n v="0"/>
  </r>
  <r>
    <n v="292"/>
    <n v="144470"/>
    <x v="1"/>
    <n v="92963"/>
    <x v="0"/>
    <n v="4"/>
    <n v="40420"/>
    <n v="29740"/>
    <n v="9756"/>
    <n v="14516"/>
    <n v="1833"/>
    <n v="4351"/>
    <n v="13220"/>
    <n v="3141"/>
    <n v="9396"/>
    <n v="4800"/>
    <n v="5274"/>
    <n v="1164"/>
    <n v="4423"/>
    <n v="1310"/>
    <n v="1164"/>
    <n v="6402"/>
    <n v="2100"/>
    <n v="0"/>
    <s v="Extended Family"/>
    <n v="6"/>
    <x v="0"/>
    <n v="50"/>
    <x v="2"/>
    <s v="Cooks"/>
    <s v="Worked for private household"/>
    <s v="Extended Family"/>
    <n v="0"/>
  </r>
  <r>
    <n v="293"/>
    <n v="79984"/>
    <x v="1"/>
    <n v="63509"/>
    <x v="0"/>
    <n v="1"/>
    <n v="21995"/>
    <n v="15730"/>
    <n v="2552"/>
    <n v="11062"/>
    <n v="1612"/>
    <n v="2585"/>
    <n v="16120"/>
    <n v="1728"/>
    <n v="14040"/>
    <n v="6000"/>
    <n v="600"/>
    <n v="216"/>
    <n v="5367"/>
    <n v="130"/>
    <n v="216"/>
    <n v="1524"/>
    <n v="390"/>
    <n v="0"/>
    <s v="Extended Family"/>
    <n v="6"/>
    <x v="0"/>
    <n v="81"/>
    <x v="2"/>
    <s v="NA"/>
    <s v="NA"/>
    <s v="Extended Family"/>
    <n v="1"/>
  </r>
  <r>
    <n v="294"/>
    <n v="98648"/>
    <x v="1"/>
    <n v="45052"/>
    <x v="0"/>
    <n v="2"/>
    <n v="15223"/>
    <n v="11960"/>
    <n v="6297"/>
    <n v="5322"/>
    <n v="1290"/>
    <n v="2962"/>
    <n v="2750"/>
    <n v="1590"/>
    <n v="7740"/>
    <n v="3600"/>
    <n v="2268"/>
    <n v="732"/>
    <n v="31740"/>
    <n v="75"/>
    <n v="732"/>
    <n v="2076"/>
    <n v="4000"/>
    <n v="0"/>
    <s v="Single Family"/>
    <n v="3"/>
    <x v="1"/>
    <n v="36"/>
    <x v="1"/>
    <s v="Farmhands and laborers"/>
    <s v="Worked for private establishment"/>
    <s v="Single Family"/>
    <n v="1"/>
  </r>
  <r>
    <n v="295"/>
    <n v="71260"/>
    <x v="1"/>
    <n v="52127"/>
    <x v="2"/>
    <n v="0"/>
    <n v="17607"/>
    <n v="12012"/>
    <n v="4398"/>
    <n v="17154"/>
    <n v="1925"/>
    <n v="2810"/>
    <n v="1820"/>
    <n v="460"/>
    <n v="19596"/>
    <n v="15000"/>
    <n v="888"/>
    <n v="288"/>
    <n v="422"/>
    <n v="0"/>
    <n v="288"/>
    <n v="1596"/>
    <n v="500"/>
    <n v="8316"/>
    <s v="Single Family"/>
    <n v="2"/>
    <x v="1"/>
    <n v="58"/>
    <x v="1"/>
    <s v="General managers/managing proprietors in transportation, storage and communications"/>
    <s v="Self-employed wihout any employee"/>
    <s v="Single Family"/>
    <n v="0"/>
  </r>
  <r>
    <n v="296"/>
    <n v="140033"/>
    <x v="1"/>
    <n v="70216"/>
    <x v="0"/>
    <n v="1"/>
    <n v="26634"/>
    <n v="24282"/>
    <n v="13123"/>
    <n v="10497"/>
    <n v="2633"/>
    <n v="4866"/>
    <n v="3600"/>
    <n v="3451"/>
    <n v="20238"/>
    <n v="12000"/>
    <n v="16920"/>
    <n v="3312"/>
    <n v="2102"/>
    <n v="29284"/>
    <n v="3312"/>
    <n v="1770"/>
    <n v="4000"/>
    <n v="0"/>
    <s v="Single Family"/>
    <n v="4"/>
    <x v="1"/>
    <n v="42"/>
    <x v="1"/>
    <s v="Heavy truck and lorry drivers"/>
    <s v="Worked for private establishment"/>
    <s v="Single Family"/>
    <n v="0"/>
  </r>
  <r>
    <n v="297"/>
    <n v="821833"/>
    <x v="1"/>
    <n v="169516"/>
    <x v="0"/>
    <n v="2"/>
    <n v="34483"/>
    <n v="26824"/>
    <n v="34184"/>
    <n v="21020"/>
    <n v="6491"/>
    <n v="6206"/>
    <n v="24600"/>
    <n v="19449"/>
    <n v="73428"/>
    <n v="51000"/>
    <n v="35154"/>
    <n v="16260"/>
    <n v="3340"/>
    <n v="64700"/>
    <n v="16260"/>
    <n v="76650"/>
    <n v="30000"/>
    <n v="0"/>
    <s v="Extended Family"/>
    <n v="6"/>
    <x v="0"/>
    <n v="62"/>
    <x v="2"/>
    <s v="School supervisors and principals"/>
    <s v="Worked for government/government corporation"/>
    <s v="Extended Family"/>
    <n v="0"/>
  </r>
  <r>
    <n v="298"/>
    <n v="163014"/>
    <x v="1"/>
    <n v="73984"/>
    <x v="2"/>
    <n v="0"/>
    <n v="28631"/>
    <n v="19400"/>
    <n v="11654"/>
    <n v="9456"/>
    <n v="1122"/>
    <n v="4546"/>
    <n v="5340"/>
    <n v="2070"/>
    <n v="21360"/>
    <n v="9000"/>
    <n v="5400"/>
    <n v="1536"/>
    <n v="352"/>
    <n v="23584"/>
    <n v="1536"/>
    <n v="1980"/>
    <n v="8000"/>
    <n v="37320"/>
    <s v="Single Family"/>
    <n v="6"/>
    <x v="1"/>
    <n v="42"/>
    <x v="1"/>
    <s v="Rice farmers"/>
    <s v="Self-employed wihout any employee"/>
    <s v="Single Family"/>
    <n v="1"/>
  </r>
  <r>
    <n v="299"/>
    <n v="81900"/>
    <x v="1"/>
    <n v="38816"/>
    <x v="0"/>
    <n v="1"/>
    <n v="16322"/>
    <n v="14820"/>
    <n v="1474"/>
    <n v="13374"/>
    <n v="410"/>
    <n v="1855"/>
    <n v="0"/>
    <n v="2439"/>
    <n v="19530"/>
    <n v="18000"/>
    <n v="10350"/>
    <n v="2520"/>
    <n v="122"/>
    <n v="0"/>
    <n v="2520"/>
    <n v="2646"/>
    <n v="8000"/>
    <n v="0"/>
    <s v="Extended Family"/>
    <n v="5"/>
    <x v="1"/>
    <n v="42"/>
    <x v="1"/>
    <s v="Farmhands and laborers"/>
    <s v="Worked for private establishment"/>
    <s v="Extended Family"/>
    <n v="0"/>
  </r>
  <r>
    <n v="300"/>
    <n v="46160"/>
    <x v="1"/>
    <n v="26523"/>
    <x v="0"/>
    <n v="1"/>
    <n v="14384"/>
    <n v="160"/>
    <n v="1600"/>
    <n v="2787"/>
    <n v="245"/>
    <n v="1245"/>
    <n v="0"/>
    <n v="860"/>
    <n v="4920"/>
    <n v="2100"/>
    <n v="432"/>
    <n v="360"/>
    <n v="210"/>
    <n v="125"/>
    <n v="360"/>
    <n v="6408"/>
    <n v="0"/>
    <n v="0"/>
    <s v="Single Family"/>
    <n v="5"/>
    <x v="1"/>
    <n v="38"/>
    <x v="1"/>
    <s v="Farmhands and laborers"/>
    <s v="Worked for private establishment"/>
    <s v="Single Family"/>
    <n v="2"/>
  </r>
  <r>
    <n v="301"/>
    <n v="90330"/>
    <x v="1"/>
    <n v="39671"/>
    <x v="0"/>
    <n v="2"/>
    <n v="19080"/>
    <n v="17010"/>
    <n v="9030"/>
    <n v="2169"/>
    <n v="630"/>
    <n v="2312"/>
    <n v="0"/>
    <n v="900"/>
    <n v="7548"/>
    <n v="4800"/>
    <n v="10560"/>
    <n v="1128"/>
    <n v="573"/>
    <n v="2990"/>
    <n v="1128"/>
    <n v="5862"/>
    <n v="1000"/>
    <n v="0"/>
    <s v="Single Family"/>
    <n v="8"/>
    <x v="1"/>
    <n v="52"/>
    <x v="1"/>
    <s v="Farmhands and laborers"/>
    <s v="Worked for private establishment"/>
    <s v="Single Family"/>
    <n v="0"/>
  </r>
  <r>
    <n v="302"/>
    <n v="34935"/>
    <x v="1"/>
    <n v="15426"/>
    <x v="1"/>
    <n v="0"/>
    <n v="7084"/>
    <n v="5574"/>
    <n v="1145"/>
    <n v="1091"/>
    <n v="275"/>
    <n v="1563"/>
    <n v="150"/>
    <n v="485"/>
    <n v="11298"/>
    <n v="9600"/>
    <n v="2664"/>
    <n v="0"/>
    <n v="416"/>
    <n v="0"/>
    <n v="0"/>
    <n v="1104"/>
    <n v="0"/>
    <n v="0"/>
    <s v="Single Family"/>
    <n v="2"/>
    <x v="0"/>
    <n v="71"/>
    <x v="2"/>
    <s v="General managers/managing proprietors in wholesale and retail trade"/>
    <s v="Self-employed wihout any employee"/>
    <s v="Single Family"/>
    <n v="0"/>
  </r>
  <r>
    <n v="303"/>
    <n v="45482"/>
    <x v="1"/>
    <n v="20933"/>
    <x v="2"/>
    <n v="0"/>
    <n v="7854"/>
    <n v="6760"/>
    <n v="3238"/>
    <n v="2916"/>
    <n v="190"/>
    <n v="1560"/>
    <n v="250"/>
    <n v="340"/>
    <n v="15600"/>
    <n v="9000"/>
    <n v="2454"/>
    <n v="252"/>
    <n v="290"/>
    <n v="0"/>
    <n v="252"/>
    <n v="4482"/>
    <n v="3000"/>
    <n v="0"/>
    <s v="Single Family"/>
    <n v="2"/>
    <x v="1"/>
    <n v="38"/>
    <x v="1"/>
    <s v="Tailors, dressmakers and hatters"/>
    <s v="Self-employed wihout any employee"/>
    <s v="Single Family"/>
    <n v="0"/>
  </r>
  <r>
    <n v="304"/>
    <n v="80651"/>
    <x v="1"/>
    <n v="38096"/>
    <x v="0"/>
    <n v="1"/>
    <n v="15882"/>
    <n v="13608"/>
    <n v="6266"/>
    <n v="6244"/>
    <n v="765"/>
    <n v="1705"/>
    <n v="520"/>
    <n v="1060"/>
    <n v="6822"/>
    <n v="2400"/>
    <n v="7560"/>
    <n v="540"/>
    <n v="231"/>
    <n v="3950"/>
    <n v="540"/>
    <n v="4764"/>
    <n v="5500"/>
    <n v="0"/>
    <s v="Single Family"/>
    <n v="5"/>
    <x v="1"/>
    <n v="42"/>
    <x v="1"/>
    <s v="Farmhands and laborers"/>
    <s v="Worked for private establishment"/>
    <s v="Single Family"/>
    <n v="0"/>
  </r>
  <r>
    <n v="305"/>
    <n v="109764"/>
    <x v="1"/>
    <n v="55981"/>
    <x v="0"/>
    <n v="1"/>
    <n v="22222"/>
    <n v="19724"/>
    <n v="7650"/>
    <n v="5345"/>
    <n v="1050"/>
    <n v="2572"/>
    <n v="4200"/>
    <n v="6727"/>
    <n v="17670"/>
    <n v="13200"/>
    <n v="16440"/>
    <n v="900"/>
    <n v="518"/>
    <n v="7596"/>
    <n v="900"/>
    <n v="7884"/>
    <n v="3000"/>
    <n v="0"/>
    <s v="Single Family"/>
    <n v="4"/>
    <x v="1"/>
    <n v="41"/>
    <x v="1"/>
    <s v="Wood and related products assemblers"/>
    <s v="Worked for private establishment"/>
    <s v="Single Family"/>
    <n v="0"/>
  </r>
  <r>
    <n v="306"/>
    <n v="335426"/>
    <x v="1"/>
    <n v="87341"/>
    <x v="0"/>
    <n v="1"/>
    <n v="26694"/>
    <n v="24070"/>
    <n v="18192"/>
    <n v="9379"/>
    <n v="915"/>
    <n v="3906"/>
    <n v="4200"/>
    <n v="14024"/>
    <n v="26100"/>
    <n v="10500"/>
    <n v="44940"/>
    <n v="6840"/>
    <n v="1100"/>
    <n v="9070"/>
    <n v="6840"/>
    <n v="10686"/>
    <n v="11800"/>
    <n v="0"/>
    <s v="Single Family"/>
    <n v="5"/>
    <x v="1"/>
    <n v="41"/>
    <x v="1"/>
    <s v="Police inspectors and detectives"/>
    <s v="Worked for government/government corporation"/>
    <s v="Single Family"/>
    <n v="0"/>
  </r>
  <r>
    <n v="307"/>
    <n v="384167"/>
    <x v="1"/>
    <n v="88383"/>
    <x v="0"/>
    <n v="1"/>
    <n v="29226"/>
    <n v="26460"/>
    <n v="17400"/>
    <n v="15139"/>
    <n v="2430"/>
    <n v="2565"/>
    <n v="1950"/>
    <n v="10914"/>
    <n v="53700"/>
    <n v="24000"/>
    <n v="8850"/>
    <n v="7800"/>
    <n v="2114"/>
    <n v="51200"/>
    <n v="7800"/>
    <n v="27330"/>
    <n v="0"/>
    <n v="92030"/>
    <s v="Single Family"/>
    <n v="5"/>
    <x v="1"/>
    <n v="44"/>
    <x v="1"/>
    <s v="Rice farmers"/>
    <s v="Self-employed wihout any employee"/>
    <s v="Single Family"/>
    <n v="0"/>
  </r>
  <r>
    <n v="308"/>
    <n v="122035"/>
    <x v="1"/>
    <n v="57017"/>
    <x v="0"/>
    <n v="1"/>
    <n v="18470"/>
    <n v="16512"/>
    <n v="14582"/>
    <n v="14728"/>
    <n v="285"/>
    <n v="1880"/>
    <n v="1300"/>
    <n v="1811"/>
    <n v="22800"/>
    <n v="16800"/>
    <n v="6540"/>
    <n v="960"/>
    <n v="545"/>
    <n v="0"/>
    <n v="960"/>
    <n v="4074"/>
    <n v="1000"/>
    <n v="16955"/>
    <s v="Single Family"/>
    <n v="5"/>
    <x v="1"/>
    <n v="68"/>
    <x v="1"/>
    <s v="Rice farmers"/>
    <s v="Self-employed wihout any employee"/>
    <s v="Single Family"/>
    <n v="0"/>
  </r>
  <r>
    <n v="309"/>
    <n v="135150"/>
    <x v="1"/>
    <n v="54466"/>
    <x v="0"/>
    <n v="2"/>
    <n v="22758"/>
    <n v="19200"/>
    <n v="5700"/>
    <n v="4784"/>
    <n v="740"/>
    <n v="3135"/>
    <n v="7800"/>
    <n v="4840"/>
    <n v="10050"/>
    <n v="6600"/>
    <n v="16902"/>
    <n v="2640"/>
    <n v="2476"/>
    <n v="0"/>
    <n v="2640"/>
    <n v="6720"/>
    <n v="3500"/>
    <n v="0"/>
    <s v="Single Family"/>
    <n v="3"/>
    <x v="0"/>
    <n v="53"/>
    <x v="3"/>
    <s v="Messengers, package and luggage porters and deliverers"/>
    <s v="Worked for government/government corporation"/>
    <s v="Single Family"/>
    <n v="0"/>
  </r>
  <r>
    <n v="310"/>
    <n v="79815"/>
    <x v="1"/>
    <n v="23415"/>
    <x v="2"/>
    <n v="0"/>
    <n v="8492"/>
    <n v="7540"/>
    <n v="4365"/>
    <n v="2066"/>
    <n v="140"/>
    <n v="1240"/>
    <n v="520"/>
    <n v="670"/>
    <n v="8220"/>
    <n v="6600"/>
    <n v="10044"/>
    <n v="648"/>
    <n v="40"/>
    <n v="0"/>
    <n v="648"/>
    <n v="3180"/>
    <n v="0"/>
    <n v="0"/>
    <s v="Single Family"/>
    <n v="1"/>
    <x v="1"/>
    <n v="31"/>
    <x v="0"/>
    <s v="General managers/managing proprietors in transportation, storage and communications"/>
    <s v="Self-employed wihout any employee"/>
    <s v="Single Family"/>
    <n v="0"/>
  </r>
  <r>
    <n v="311"/>
    <n v="127335"/>
    <x v="1"/>
    <n v="46409"/>
    <x v="0"/>
    <n v="1"/>
    <n v="18322"/>
    <n v="17152"/>
    <n v="5874"/>
    <n v="9353"/>
    <n v="95"/>
    <n v="2710"/>
    <n v="0"/>
    <n v="3765"/>
    <n v="15030"/>
    <n v="9600"/>
    <n v="11040"/>
    <n v="840"/>
    <n v="716"/>
    <n v="4045"/>
    <n v="840"/>
    <n v="10020"/>
    <n v="3100"/>
    <n v="0"/>
    <s v="Single Family"/>
    <n v="5"/>
    <x v="1"/>
    <n v="60"/>
    <x v="1"/>
    <s v="Farmhands and laborers"/>
    <s v="Worked for private establishment"/>
    <s v="Single Family"/>
    <n v="0"/>
  </r>
  <r>
    <n v="312"/>
    <n v="59458"/>
    <x v="1"/>
    <n v="18329"/>
    <x v="1"/>
    <n v="0"/>
    <n v="7695"/>
    <n v="7185"/>
    <n v="1120"/>
    <n v="1777"/>
    <n v="465"/>
    <n v="645"/>
    <n v="240"/>
    <n v="1283"/>
    <n v="28980"/>
    <n v="19200"/>
    <n v="5040"/>
    <n v="612"/>
    <n v="5068"/>
    <n v="0"/>
    <n v="612"/>
    <n v="3678"/>
    <n v="1500"/>
    <n v="0"/>
    <s v="Single Family"/>
    <n v="2"/>
    <x v="1"/>
    <n v="76"/>
    <x v="1"/>
    <s v="NA"/>
    <s v="NA"/>
    <s v="Single Family"/>
    <n v="0"/>
  </r>
  <r>
    <n v="313"/>
    <n v="172268"/>
    <x v="1"/>
    <n v="84121"/>
    <x v="0"/>
    <n v="1"/>
    <n v="27152"/>
    <n v="25310"/>
    <n v="8658"/>
    <n v="9213"/>
    <n v="1940"/>
    <n v="3985"/>
    <n v="3300"/>
    <n v="4699"/>
    <n v="25866"/>
    <n v="18000"/>
    <n v="7080"/>
    <n v="840"/>
    <n v="358"/>
    <n v="30"/>
    <n v="840"/>
    <n v="11130"/>
    <n v="8000"/>
    <n v="19730"/>
    <s v="Single Family"/>
    <n v="5"/>
    <x v="1"/>
    <n v="68"/>
    <x v="1"/>
    <s v="Coconut farmers"/>
    <s v="Self-employed wihout any employee"/>
    <s v="Single Family"/>
    <n v="0"/>
  </r>
  <r>
    <n v="314"/>
    <n v="89510"/>
    <x v="1"/>
    <n v="36762"/>
    <x v="1"/>
    <n v="0"/>
    <n v="6498"/>
    <n v="4460"/>
    <n v="3670"/>
    <n v="5080"/>
    <n v="1860"/>
    <n v="2635"/>
    <n v="2875"/>
    <n v="1345"/>
    <n v="31086"/>
    <n v="13200"/>
    <n v="4800"/>
    <n v="648"/>
    <n v="12866"/>
    <n v="14080"/>
    <n v="648"/>
    <n v="1956"/>
    <n v="0"/>
    <n v="4630"/>
    <s v="Extended Family"/>
    <n v="4"/>
    <x v="1"/>
    <n v="85"/>
    <x v="1"/>
    <s v="NA"/>
    <s v="NA"/>
    <s v="Extended Family"/>
    <n v="1"/>
  </r>
  <r>
    <n v="315"/>
    <n v="259070"/>
    <x v="1"/>
    <n v="71421"/>
    <x v="0"/>
    <n v="1"/>
    <n v="32549"/>
    <n v="26336"/>
    <n v="11074"/>
    <n v="4702"/>
    <n v="1898"/>
    <n v="2646"/>
    <n v="7380"/>
    <n v="3340"/>
    <n v="24000"/>
    <n v="9000"/>
    <n v="11970"/>
    <n v="600"/>
    <n v="304"/>
    <n v="11000"/>
    <n v="600"/>
    <n v="3726"/>
    <n v="11000"/>
    <n v="0"/>
    <s v="Single Family"/>
    <n v="5"/>
    <x v="1"/>
    <n v="45"/>
    <x v="1"/>
    <s v="General managers/managing proprietors in wholesale and retail trade"/>
    <s v="Self-employed wihout any employee"/>
    <s v="Single Family"/>
    <n v="0"/>
  </r>
  <r>
    <n v="316"/>
    <n v="56966"/>
    <x v="1"/>
    <n v="47421"/>
    <x v="1"/>
    <n v="0"/>
    <n v="28809"/>
    <n v="9100"/>
    <n v="1410"/>
    <n v="3931"/>
    <n v="1870"/>
    <n v="4134"/>
    <n v="800"/>
    <n v="679"/>
    <n v="14454"/>
    <n v="6000"/>
    <n v="1122"/>
    <n v="300"/>
    <n v="339"/>
    <n v="185"/>
    <n v="300"/>
    <n v="738"/>
    <n v="3500"/>
    <n v="8240"/>
    <s v="Extended Family"/>
    <n v="4"/>
    <x v="1"/>
    <n v="62"/>
    <x v="1"/>
    <s v="Root crops farmers"/>
    <s v="Self-employed wihout any employee"/>
    <s v="Extended Family"/>
    <n v="0"/>
  </r>
  <r>
    <n v="317"/>
    <n v="208273"/>
    <x v="1"/>
    <n v="89519"/>
    <x v="0"/>
    <n v="1"/>
    <n v="23808"/>
    <n v="1500"/>
    <n v="15178"/>
    <n v="17698"/>
    <n v="1841"/>
    <n v="3628"/>
    <n v="18400"/>
    <n v="7692"/>
    <n v="12810"/>
    <n v="6000"/>
    <n v="7704"/>
    <n v="1080"/>
    <n v="1013"/>
    <n v="28910"/>
    <n v="1080"/>
    <n v="4338"/>
    <n v="10600"/>
    <n v="30185"/>
    <s v="Single Family"/>
    <n v="4"/>
    <x v="1"/>
    <n v="40"/>
    <x v="1"/>
    <s v="Traditional chiefs and heads of villages"/>
    <s v="Worked for government/government corporation"/>
    <s v="Single Family"/>
    <n v="0"/>
  </r>
  <r>
    <n v="318"/>
    <n v="40444"/>
    <x v="1"/>
    <n v="27410"/>
    <x v="1"/>
    <n v="1"/>
    <n v="13149"/>
    <n v="276"/>
    <n v="739"/>
    <n v="2236"/>
    <n v="655"/>
    <n v="5806"/>
    <n v="560"/>
    <n v="750"/>
    <n v="11070"/>
    <n v="6000"/>
    <n v="948"/>
    <n v="0"/>
    <n v="684"/>
    <n v="530"/>
    <n v="0"/>
    <n v="804"/>
    <n v="0"/>
    <n v="11735"/>
    <s v="Single Family"/>
    <n v="4"/>
    <x v="1"/>
    <n v="67"/>
    <x v="1"/>
    <s v="NA"/>
    <s v="NA"/>
    <s v="Single Family"/>
    <n v="1"/>
  </r>
  <r>
    <n v="319"/>
    <n v="61523"/>
    <x v="1"/>
    <n v="48394"/>
    <x v="1"/>
    <n v="1"/>
    <n v="22942"/>
    <n v="7220"/>
    <n v="1851"/>
    <n v="5022"/>
    <n v="6470"/>
    <n v="4220"/>
    <n v="1940"/>
    <n v="891"/>
    <n v="12840"/>
    <n v="6000"/>
    <n v="918"/>
    <n v="120"/>
    <n v="5748"/>
    <n v="1450"/>
    <n v="120"/>
    <n v="1998"/>
    <n v="0"/>
    <n v="19700"/>
    <s v="Single Family"/>
    <n v="8"/>
    <x v="1"/>
    <n v="57"/>
    <x v="1"/>
    <s v="Fruit tree farmers"/>
    <s v="Self-employed wihout any employee"/>
    <s v="Single Family"/>
    <n v="1"/>
  </r>
  <r>
    <n v="320"/>
    <n v="133156"/>
    <x v="1"/>
    <n v="75078"/>
    <x v="2"/>
    <n v="1"/>
    <n v="38291"/>
    <n v="12600"/>
    <n v="7731"/>
    <n v="11482"/>
    <n v="3279"/>
    <n v="3872"/>
    <n v="2900"/>
    <n v="3955"/>
    <n v="12360"/>
    <n v="6000"/>
    <n v="1338"/>
    <n v="420"/>
    <n v="147"/>
    <n v="950"/>
    <n v="420"/>
    <n v="2130"/>
    <n v="0"/>
    <n v="116649"/>
    <s v="Single Family"/>
    <n v="8"/>
    <x v="1"/>
    <n v="52"/>
    <x v="2"/>
    <s v="Fruit tree farmers"/>
    <s v="Self-employed wihout any employee"/>
    <s v="Single Family"/>
    <n v="0"/>
  </r>
  <r>
    <n v="321"/>
    <n v="144686"/>
    <x v="1"/>
    <n v="95437"/>
    <x v="2"/>
    <n v="1"/>
    <n v="41360"/>
    <n v="240"/>
    <n v="6340"/>
    <n v="13210"/>
    <n v="3916"/>
    <n v="4962"/>
    <n v="3200"/>
    <n v="5250"/>
    <n v="16590"/>
    <n v="9000"/>
    <n v="4524"/>
    <n v="600"/>
    <n v="174"/>
    <n v="25300"/>
    <n v="600"/>
    <n v="4998"/>
    <n v="0"/>
    <n v="102398"/>
    <s v="Single Family"/>
    <n v="7"/>
    <x v="1"/>
    <n v="58"/>
    <x v="1"/>
    <s v="Coffee and cacao farmers"/>
    <s v="Self-employed wihout any employee"/>
    <s v="Single Family"/>
    <n v="0"/>
  </r>
  <r>
    <n v="322"/>
    <n v="303605"/>
    <x v="1"/>
    <n v="58580"/>
    <x v="2"/>
    <n v="0"/>
    <n v="21948"/>
    <n v="1140"/>
    <n v="8746"/>
    <n v="8210"/>
    <n v="2687"/>
    <n v="4509"/>
    <n v="1080"/>
    <n v="5090"/>
    <n v="10950"/>
    <n v="6000"/>
    <n v="6474"/>
    <n v="300"/>
    <n v="4255"/>
    <n v="150"/>
    <n v="300"/>
    <n v="2766"/>
    <n v="0"/>
    <n v="48326"/>
    <s v="Extended Family"/>
    <n v="5"/>
    <x v="1"/>
    <n v="65"/>
    <x v="2"/>
    <s v="Coconut farmers"/>
    <s v="Self-employed wihout any employee"/>
    <s v="Extended Family"/>
    <n v="1"/>
  </r>
  <r>
    <n v="323"/>
    <n v="358410"/>
    <x v="1"/>
    <n v="72599"/>
    <x v="0"/>
    <n v="2"/>
    <n v="24303"/>
    <n v="21300"/>
    <n v="4949"/>
    <n v="8990"/>
    <n v="2094"/>
    <n v="4200"/>
    <n v="26440"/>
    <n v="9039"/>
    <n v="19260"/>
    <n v="9000"/>
    <n v="5358"/>
    <n v="1080"/>
    <n v="117"/>
    <n v="67900"/>
    <n v="1080"/>
    <n v="3744"/>
    <n v="10000"/>
    <n v="27810"/>
    <s v="Single Family"/>
    <n v="6"/>
    <x v="1"/>
    <n v="46"/>
    <x v="1"/>
    <s v="Traditional chiefs and heads of villages"/>
    <s v="Worked for government/government corporation"/>
    <s v="Single Family"/>
    <n v="0"/>
  </r>
  <r>
    <n v="324"/>
    <n v="71898"/>
    <x v="1"/>
    <n v="56792"/>
    <x v="0"/>
    <n v="2"/>
    <n v="30251"/>
    <n v="0"/>
    <n v="3538"/>
    <n v="6407"/>
    <n v="5530"/>
    <n v="3050"/>
    <n v="760"/>
    <n v="1625"/>
    <n v="7680"/>
    <n v="3000"/>
    <n v="948"/>
    <n v="270"/>
    <n v="105"/>
    <n v="950"/>
    <n v="270"/>
    <n v="810"/>
    <n v="6200"/>
    <n v="9660"/>
    <s v="Extended Family"/>
    <n v="7"/>
    <x v="1"/>
    <n v="46"/>
    <x v="1"/>
    <s v="Forestry laborers"/>
    <s v="Worked for private establishment"/>
    <s v="Extended Family"/>
    <n v="2"/>
  </r>
  <r>
    <n v="325"/>
    <n v="48170"/>
    <x v="1"/>
    <n v="34757"/>
    <x v="2"/>
    <n v="0"/>
    <n v="14014"/>
    <n v="1800"/>
    <n v="2617"/>
    <n v="4033"/>
    <n v="3122"/>
    <n v="3918"/>
    <n v="700"/>
    <n v="600"/>
    <n v="8772"/>
    <n v="6000"/>
    <n v="912"/>
    <n v="270"/>
    <n v="96"/>
    <n v="300"/>
    <n v="270"/>
    <n v="960"/>
    <n v="0"/>
    <n v="25974"/>
    <s v="Extended Family"/>
    <n v="3"/>
    <x v="1"/>
    <n v="54"/>
    <x v="1"/>
    <s v="Corn farmers"/>
    <s v="Self-employed wihout any employee"/>
    <s v="Extended Family"/>
    <n v="0"/>
  </r>
  <r>
    <n v="326"/>
    <n v="68145"/>
    <x v="1"/>
    <n v="62982"/>
    <x v="2"/>
    <n v="1"/>
    <n v="27163"/>
    <n v="108"/>
    <n v="8379"/>
    <n v="9510"/>
    <n v="1831"/>
    <n v="4449"/>
    <n v="4100"/>
    <n v="2840"/>
    <n v="11760"/>
    <n v="6000"/>
    <n v="1188"/>
    <n v="0"/>
    <n v="140"/>
    <n v="630"/>
    <n v="0"/>
    <n v="1410"/>
    <n v="0"/>
    <n v="28889"/>
    <s v="Single Family"/>
    <n v="5"/>
    <x v="1"/>
    <n v="41"/>
    <x v="1"/>
    <s v="Corn farmers"/>
    <s v="Self-employed wihout any employee"/>
    <s v="Single Family"/>
    <n v="0"/>
  </r>
  <r>
    <n v="327"/>
    <n v="54480"/>
    <x v="1"/>
    <n v="27377"/>
    <x v="1"/>
    <n v="0"/>
    <n v="8295"/>
    <n v="6487"/>
    <n v="3446"/>
    <n v="1234"/>
    <n v="492"/>
    <n v="3324"/>
    <n v="5430"/>
    <n v="1245"/>
    <n v="15252"/>
    <n v="10800"/>
    <n v="612"/>
    <n v="750"/>
    <n v="10"/>
    <n v="0"/>
    <n v="750"/>
    <n v="2142"/>
    <n v="0"/>
    <n v="0"/>
    <s v="Single Family"/>
    <n v="1"/>
    <x v="1"/>
    <n v="39"/>
    <x v="0"/>
    <s v="NA"/>
    <s v="NA"/>
    <s v="Single Family"/>
    <n v="0"/>
  </r>
  <r>
    <n v="328"/>
    <n v="95228"/>
    <x v="1"/>
    <n v="46023"/>
    <x v="1"/>
    <n v="0"/>
    <n v="16909"/>
    <n v="12424"/>
    <n v="8050"/>
    <n v="6508"/>
    <n v="1194"/>
    <n v="3983"/>
    <n v="1800"/>
    <n v="4146"/>
    <n v="14106"/>
    <n v="6600"/>
    <n v="1044"/>
    <n v="3192"/>
    <n v="2088"/>
    <n v="0"/>
    <n v="3192"/>
    <n v="3030"/>
    <n v="0"/>
    <n v="0"/>
    <s v="Single Family"/>
    <n v="2"/>
    <x v="1"/>
    <n v="74"/>
    <x v="1"/>
    <s v="NA"/>
    <s v="NA"/>
    <s v="Single Family"/>
    <n v="0"/>
  </r>
  <r>
    <n v="329"/>
    <n v="76920"/>
    <x v="1"/>
    <n v="36802"/>
    <x v="0"/>
    <n v="1"/>
    <n v="9821"/>
    <n v="2236"/>
    <n v="5560"/>
    <n v="4622"/>
    <n v="1420"/>
    <n v="5753"/>
    <n v="5760"/>
    <n v="1590"/>
    <n v="14676"/>
    <n v="6000"/>
    <n v="4536"/>
    <n v="1560"/>
    <n v="427"/>
    <n v="0"/>
    <n v="1560"/>
    <n v="6084"/>
    <n v="0"/>
    <n v="0"/>
    <s v="Single Family"/>
    <n v="2"/>
    <x v="0"/>
    <n v="62"/>
    <x v="2"/>
    <s v="NA"/>
    <s v="NA"/>
    <s v="Single Family"/>
    <n v="0"/>
  </r>
  <r>
    <n v="330"/>
    <n v="200648"/>
    <x v="1"/>
    <n v="99634"/>
    <x v="0"/>
    <n v="2"/>
    <n v="34945"/>
    <n v="23556"/>
    <n v="16635"/>
    <n v="17230"/>
    <n v="912"/>
    <n v="4169"/>
    <n v="16120"/>
    <n v="6236"/>
    <n v="34764"/>
    <n v="12000"/>
    <n v="8430"/>
    <n v="3708"/>
    <n v="37002"/>
    <n v="500"/>
    <n v="3708"/>
    <n v="14898"/>
    <n v="0"/>
    <n v="0"/>
    <s v="Extended Family"/>
    <n v="7"/>
    <x v="1"/>
    <n v="52"/>
    <x v="1"/>
    <s v="Hand packers and other manufacturing laborers"/>
    <s v="Worked for private establishment"/>
    <s v="Extended Family"/>
    <n v="1"/>
  </r>
  <r>
    <n v="331"/>
    <n v="127332"/>
    <x v="1"/>
    <n v="86786"/>
    <x v="1"/>
    <n v="1"/>
    <n v="41312"/>
    <n v="37966"/>
    <n v="3440"/>
    <n v="4248"/>
    <n v="1538"/>
    <n v="12260"/>
    <n v="8680"/>
    <n v="2852"/>
    <n v="27636"/>
    <n v="12000"/>
    <n v="4836"/>
    <n v="840"/>
    <n v="1649"/>
    <n v="750"/>
    <n v="840"/>
    <n v="6900"/>
    <n v="0"/>
    <n v="0"/>
    <s v="Extended Family"/>
    <n v="12"/>
    <x v="1"/>
    <n v="73"/>
    <x v="1"/>
    <s v="NA"/>
    <s v="NA"/>
    <s v="Extended Family"/>
    <n v="1"/>
  </r>
  <r>
    <n v="332"/>
    <n v="163508"/>
    <x v="1"/>
    <n v="111789"/>
    <x v="0"/>
    <n v="1"/>
    <n v="35294"/>
    <n v="30420"/>
    <n v="30359"/>
    <n v="12155"/>
    <n v="1646"/>
    <n v="3510"/>
    <n v="6780"/>
    <n v="1544"/>
    <n v="26520"/>
    <n v="12000"/>
    <n v="11304"/>
    <n v="2280"/>
    <n v="9554"/>
    <n v="1280"/>
    <n v="2280"/>
    <n v="10002"/>
    <n v="0"/>
    <n v="0"/>
    <s v="Extended Family"/>
    <n v="7"/>
    <x v="0"/>
    <n v="64"/>
    <x v="2"/>
    <s v="NA"/>
    <s v="NA"/>
    <s v="Extended Family"/>
    <n v="1"/>
  </r>
  <r>
    <n v="333"/>
    <n v="133016"/>
    <x v="1"/>
    <n v="50479"/>
    <x v="1"/>
    <n v="1"/>
    <n v="15170"/>
    <n v="10260"/>
    <n v="8494"/>
    <n v="4741"/>
    <n v="680"/>
    <n v="1998"/>
    <n v="3390"/>
    <n v="7620"/>
    <n v="12300"/>
    <n v="7200"/>
    <n v="4140"/>
    <n v="360"/>
    <n v="3590"/>
    <n v="0"/>
    <n v="360"/>
    <n v="2658"/>
    <n v="44000"/>
    <n v="0"/>
    <s v="Extended Family"/>
    <n v="3"/>
    <x v="0"/>
    <n v="67"/>
    <x v="2"/>
    <s v="NA"/>
    <s v="NA"/>
    <s v="Extended Family"/>
    <n v="1"/>
  </r>
  <r>
    <n v="334"/>
    <n v="478701"/>
    <x v="1"/>
    <n v="118660"/>
    <x v="1"/>
    <n v="3"/>
    <n v="39904"/>
    <n v="27610"/>
    <n v="20498"/>
    <n v="10968"/>
    <n v="2675"/>
    <n v="2828"/>
    <n v="26036"/>
    <n v="28060"/>
    <n v="57714"/>
    <n v="42000"/>
    <n v="18504"/>
    <n v="11394"/>
    <n v="2848"/>
    <n v="49075"/>
    <n v="11394"/>
    <n v="23016"/>
    <n v="19000"/>
    <n v="0"/>
    <s v="Extended Family"/>
    <n v="8"/>
    <x v="1"/>
    <n v="49"/>
    <x v="3"/>
    <s v="Other office clerks"/>
    <s v="Worked for government/government corporation"/>
    <s v="Extended Family"/>
    <n v="2"/>
  </r>
  <r>
    <n v="335"/>
    <n v="131699"/>
    <x v="1"/>
    <n v="103235"/>
    <x v="0"/>
    <n v="3"/>
    <n v="31712"/>
    <n v="29430"/>
    <n v="26752"/>
    <n v="7358"/>
    <n v="1190"/>
    <n v="5340"/>
    <n v="17270"/>
    <n v="4505"/>
    <n v="21090"/>
    <n v="13200"/>
    <n v="9324"/>
    <n v="1176"/>
    <n v="2065"/>
    <n v="1000"/>
    <n v="1176"/>
    <n v="4446"/>
    <n v="2000"/>
    <n v="0"/>
    <s v="Single Family"/>
    <n v="7"/>
    <x v="1"/>
    <n v="48"/>
    <x v="1"/>
    <s v="Farmhands and laborers"/>
    <s v="Worked for private establishment"/>
    <s v="Single Family"/>
    <n v="0"/>
  </r>
  <r>
    <n v="336"/>
    <n v="176618"/>
    <x v="1"/>
    <n v="83044"/>
    <x v="0"/>
    <n v="2"/>
    <n v="27275"/>
    <n v="23920"/>
    <n v="6790"/>
    <n v="10394"/>
    <n v="2460"/>
    <n v="3906"/>
    <n v="21060"/>
    <n v="4380"/>
    <n v="25410"/>
    <n v="12000"/>
    <n v="17076"/>
    <n v="1920"/>
    <n v="22520"/>
    <n v="1220"/>
    <n v="1920"/>
    <n v="13632"/>
    <n v="0"/>
    <n v="0"/>
    <s v="Single Family"/>
    <n v="5"/>
    <x v="1"/>
    <n v="53"/>
    <x v="1"/>
    <s v="Transport conductors"/>
    <s v="Worked for private establishment"/>
    <s v="Single Family"/>
    <n v="0"/>
  </r>
  <r>
    <n v="337"/>
    <n v="173995"/>
    <x v="1"/>
    <n v="75876"/>
    <x v="0"/>
    <n v="1"/>
    <n v="17149"/>
    <n v="15300"/>
    <n v="7174"/>
    <n v="15158"/>
    <n v="1521"/>
    <n v="4286"/>
    <n v="13380"/>
    <n v="8355"/>
    <n v="31998"/>
    <n v="12000"/>
    <n v="8028"/>
    <n v="3198"/>
    <n v="2474"/>
    <n v="2079"/>
    <n v="3198"/>
    <n v="16632"/>
    <n v="12000"/>
    <n v="0"/>
    <s v="Single Family"/>
    <n v="4"/>
    <x v="1"/>
    <n v="41"/>
    <x v="1"/>
    <s v="Bangalore, taxi and van drivers"/>
    <s v="Worked for government/government corporation"/>
    <s v="Single Family"/>
    <n v="0"/>
  </r>
  <r>
    <n v="338"/>
    <n v="233100"/>
    <x v="1"/>
    <n v="132484"/>
    <x v="2"/>
    <n v="1"/>
    <n v="41758"/>
    <n v="32160"/>
    <n v="12813"/>
    <n v="12286"/>
    <n v="3219"/>
    <n v="5600"/>
    <n v="44040"/>
    <n v="10086"/>
    <n v="33198"/>
    <n v="10800"/>
    <n v="3168"/>
    <n v="2340"/>
    <n v="135"/>
    <n v="1595"/>
    <n v="2340"/>
    <n v="7710"/>
    <n v="0"/>
    <n v="0"/>
    <s v="Single Family"/>
    <n v="6"/>
    <x v="1"/>
    <n v="42"/>
    <x v="1"/>
    <s v="Motorcycle drivers"/>
    <s v="Worked for private establishment"/>
    <s v="Single Family"/>
    <n v="1"/>
  </r>
  <r>
    <n v="339"/>
    <n v="297366"/>
    <x v="1"/>
    <n v="103494"/>
    <x v="2"/>
    <n v="0"/>
    <n v="12750"/>
    <n v="6900"/>
    <n v="17130"/>
    <n v="10024"/>
    <n v="3230"/>
    <n v="1523"/>
    <n v="39000"/>
    <n v="5599"/>
    <n v="30810"/>
    <n v="19800"/>
    <n v="55020"/>
    <n v="11892"/>
    <n v="6372"/>
    <n v="0"/>
    <n v="11892"/>
    <n v="17064"/>
    <n v="0"/>
    <n v="0"/>
    <s v="Single Family"/>
    <n v="1"/>
    <x v="1"/>
    <n v="54"/>
    <x v="2"/>
    <s v="General managers/managing proprietors of business services"/>
    <s v="Self-employed wihout any employee"/>
    <s v="Single Family"/>
    <n v="0"/>
  </r>
  <r>
    <n v="340"/>
    <n v="201271"/>
    <x v="1"/>
    <n v="82453"/>
    <x v="1"/>
    <n v="0"/>
    <n v="27062"/>
    <n v="20160"/>
    <n v="17133"/>
    <n v="8582"/>
    <n v="5625"/>
    <n v="6486"/>
    <n v="1580"/>
    <n v="6909"/>
    <n v="42252"/>
    <n v="24000"/>
    <n v="10350"/>
    <n v="6300"/>
    <n v="8111"/>
    <n v="0"/>
    <n v="6300"/>
    <n v="22896"/>
    <n v="2500"/>
    <n v="0"/>
    <s v="Single Family"/>
    <n v="4"/>
    <x v="1"/>
    <n v="58"/>
    <x v="1"/>
    <s v="General managers/managing proprietors in transportation, storage and communications"/>
    <s v="Self-employed wihout any employee"/>
    <s v="Single Family"/>
    <n v="1"/>
  </r>
  <r>
    <n v="341"/>
    <n v="879038"/>
    <x v="1"/>
    <n v="156084"/>
    <x v="0"/>
    <n v="3"/>
    <n v="39386"/>
    <n v="29250"/>
    <n v="26758"/>
    <n v="17187"/>
    <n v="2400"/>
    <n v="4484"/>
    <n v="48464"/>
    <n v="16195"/>
    <n v="53106"/>
    <n v="27000"/>
    <n v="55620"/>
    <n v="21600"/>
    <n v="4236"/>
    <n v="14350"/>
    <n v="21600"/>
    <n v="33888"/>
    <n v="15500"/>
    <n v="0"/>
    <s v="Single Family"/>
    <n v="5"/>
    <x v="1"/>
    <n v="55"/>
    <x v="1"/>
    <s v="General managers/managing proprietors n. e. c."/>
    <s v="Employer in own family-operated farm or business"/>
    <s v="Single Family"/>
    <n v="0"/>
  </r>
  <r>
    <n v="342"/>
    <n v="397440"/>
    <x v="1"/>
    <n v="170599"/>
    <x v="0"/>
    <n v="3"/>
    <n v="51809"/>
    <n v="42510"/>
    <n v="28316"/>
    <n v="15271"/>
    <n v="5195"/>
    <n v="1420"/>
    <n v="30683"/>
    <n v="11688"/>
    <n v="38184"/>
    <n v="24000"/>
    <n v="20274"/>
    <n v="2100"/>
    <n v="3325"/>
    <n v="400"/>
    <n v="2100"/>
    <n v="23586"/>
    <n v="3000"/>
    <n v="0"/>
    <s v="Extended Family"/>
    <n v="7"/>
    <x v="0"/>
    <n v="69"/>
    <x v="2"/>
    <s v="NA"/>
    <s v="NA"/>
    <s v="Extended Family"/>
    <n v="1"/>
  </r>
  <r>
    <n v="343"/>
    <n v="342207"/>
    <x v="1"/>
    <n v="74885"/>
    <x v="1"/>
    <n v="0"/>
    <n v="16232"/>
    <n v="12480"/>
    <n v="12190"/>
    <n v="7056"/>
    <n v="1000"/>
    <n v="1545"/>
    <n v="29376"/>
    <n v="5795"/>
    <n v="54636"/>
    <n v="39000"/>
    <n v="21618"/>
    <n v="9600"/>
    <n v="33538"/>
    <n v="77000"/>
    <n v="9600"/>
    <n v="15168"/>
    <n v="0"/>
    <n v="21160"/>
    <s v="Single Family"/>
    <n v="2"/>
    <x v="0"/>
    <n v="18"/>
    <x v="0"/>
    <s v="NA"/>
    <s v="NA"/>
    <s v="Single Family"/>
    <n v="0"/>
  </r>
  <r>
    <n v="344"/>
    <n v="718238"/>
    <x v="1"/>
    <n v="180371"/>
    <x v="0"/>
    <n v="4"/>
    <n v="57986"/>
    <n v="43155"/>
    <n v="34748"/>
    <n v="23570"/>
    <n v="4820"/>
    <n v="5833"/>
    <n v="30839"/>
    <n v="12065"/>
    <n v="38676"/>
    <n v="24000"/>
    <n v="30954"/>
    <n v="8616"/>
    <n v="1452"/>
    <n v="11350"/>
    <n v="8616"/>
    <n v="34854"/>
    <n v="17500"/>
    <n v="0"/>
    <s v="Extended Family"/>
    <n v="8"/>
    <x v="1"/>
    <n v="60"/>
    <x v="1"/>
    <s v="Lineman, line installers and cable splicers"/>
    <s v="Worked for government/government corporation"/>
    <s v="Extended Family"/>
    <n v="0"/>
  </r>
  <r>
    <n v="345"/>
    <n v="124140"/>
    <x v="1"/>
    <n v="57186"/>
    <x v="1"/>
    <n v="1"/>
    <n v="23637"/>
    <n v="18135"/>
    <n v="2550"/>
    <n v="6258"/>
    <n v="2376"/>
    <n v="4790"/>
    <n v="2780"/>
    <n v="5035"/>
    <n v="36474"/>
    <n v="24000"/>
    <n v="6600"/>
    <n v="960"/>
    <n v="2747"/>
    <n v="0"/>
    <n v="960"/>
    <n v="3432"/>
    <n v="0"/>
    <n v="0"/>
    <s v="Extended Family"/>
    <n v="3"/>
    <x v="0"/>
    <n v="66"/>
    <x v="2"/>
    <s v="NA"/>
    <s v="NA"/>
    <s v="Extended Family"/>
    <n v="0"/>
  </r>
  <r>
    <n v="346"/>
    <n v="511900"/>
    <x v="1"/>
    <n v="166848"/>
    <x v="0"/>
    <n v="2"/>
    <n v="31328"/>
    <n v="21060"/>
    <n v="29278"/>
    <n v="26918"/>
    <n v="7385"/>
    <n v="6490"/>
    <n v="36850"/>
    <n v="20559"/>
    <n v="70392"/>
    <n v="42000"/>
    <n v="18810"/>
    <n v="18780"/>
    <n v="5173"/>
    <n v="2570"/>
    <n v="18780"/>
    <n v="29682"/>
    <n v="3000"/>
    <n v="0"/>
    <s v="Single Family"/>
    <n v="4"/>
    <x v="1"/>
    <n v="43"/>
    <x v="1"/>
    <s v="Bangalore, taxi and van drivers"/>
    <s v="Worked for government/government corporation"/>
    <s v="Single Family"/>
    <n v="0"/>
  </r>
  <r>
    <n v="347"/>
    <n v="275938"/>
    <x v="1"/>
    <n v="104699"/>
    <x v="0"/>
    <n v="1"/>
    <n v="35378"/>
    <n v="25064"/>
    <n v="7884"/>
    <n v="19536"/>
    <n v="1496"/>
    <n v="4362"/>
    <n v="20228"/>
    <n v="10781"/>
    <n v="37656"/>
    <n v="0"/>
    <n v="20082"/>
    <n v="6000"/>
    <n v="11540"/>
    <n v="58000"/>
    <n v="6000"/>
    <n v="15318"/>
    <n v="4000"/>
    <n v="0"/>
    <s v="Single Family"/>
    <n v="3"/>
    <x v="0"/>
    <n v="39"/>
    <x v="2"/>
    <s v="School supervisors and principals"/>
    <s v="Worked for private establishment"/>
    <s v="Single Family"/>
    <n v="0"/>
  </r>
  <r>
    <n v="348"/>
    <n v="1107119"/>
    <x v="1"/>
    <n v="122507"/>
    <x v="0"/>
    <n v="2"/>
    <n v="26912"/>
    <n v="23400"/>
    <n v="16608"/>
    <n v="14634"/>
    <n v="4955"/>
    <n v="3290"/>
    <n v="46996"/>
    <n v="11886"/>
    <n v="65820"/>
    <n v="48000"/>
    <n v="17472"/>
    <n v="10200"/>
    <n v="15052"/>
    <n v="73800"/>
    <n v="10200"/>
    <n v="70896"/>
    <n v="14000"/>
    <n v="0"/>
    <s v="Extended Family"/>
    <n v="4"/>
    <x v="1"/>
    <n v="52"/>
    <x v="1"/>
    <s v="General elementary education teaching professionals"/>
    <s v="Worked for government/government corporation"/>
    <s v="Extended Family"/>
    <n v="0"/>
  </r>
  <r>
    <n v="349"/>
    <n v="327272"/>
    <x v="1"/>
    <n v="116225"/>
    <x v="0"/>
    <n v="1"/>
    <n v="28212"/>
    <n v="18672"/>
    <n v="15795"/>
    <n v="21280"/>
    <n v="3390"/>
    <n v="4738"/>
    <n v="24496"/>
    <n v="8122"/>
    <n v="43074"/>
    <n v="27000"/>
    <n v="12372"/>
    <n v="4716"/>
    <n v="29075"/>
    <n v="52000"/>
    <n v="4716"/>
    <n v="11118"/>
    <n v="2000"/>
    <n v="0"/>
    <s v="Single Family"/>
    <n v="3"/>
    <x v="0"/>
    <n v="69"/>
    <x v="2"/>
    <s v="NA"/>
    <s v="NA"/>
    <s v="Single Family"/>
    <n v="0"/>
  </r>
  <r>
    <n v="350"/>
    <n v="242800"/>
    <x v="1"/>
    <n v="67405"/>
    <x v="0"/>
    <n v="1"/>
    <n v="13364"/>
    <n v="9360"/>
    <n v="14450"/>
    <n v="4308"/>
    <n v="3120"/>
    <n v="2320"/>
    <n v="14900"/>
    <n v="5625"/>
    <n v="40962"/>
    <n v="24000"/>
    <n v="16608"/>
    <n v="9960"/>
    <n v="5482"/>
    <n v="11600"/>
    <n v="9960"/>
    <n v="15174"/>
    <n v="1000"/>
    <n v="0"/>
    <s v="Single Family"/>
    <n v="2"/>
    <x v="0"/>
    <n v="60"/>
    <x v="2"/>
    <s v="School principals"/>
    <s v="Worked for private establishment"/>
    <s v="Single Family"/>
    <n v="0"/>
  </r>
  <r>
    <n v="351"/>
    <n v="647108"/>
    <x v="1"/>
    <n v="162785"/>
    <x v="0"/>
    <n v="2"/>
    <n v="39119"/>
    <n v="27690"/>
    <n v="27240"/>
    <n v="24073"/>
    <n v="3457"/>
    <n v="8308"/>
    <n v="30118"/>
    <n v="16400"/>
    <n v="67740"/>
    <n v="42000"/>
    <n v="75564"/>
    <n v="14688"/>
    <n v="4642"/>
    <n v="4650"/>
    <n v="14688"/>
    <n v="37536"/>
    <n v="32000"/>
    <n v="0"/>
    <s v="Single Family"/>
    <n v="5"/>
    <x v="1"/>
    <n v="44"/>
    <x v="1"/>
    <s v="Civil engineers"/>
    <s v="Worked for government/government corporation"/>
    <s v="Single Family"/>
    <n v="0"/>
  </r>
  <r>
    <n v="352"/>
    <n v="352952"/>
    <x v="1"/>
    <n v="93499"/>
    <x v="0"/>
    <n v="1"/>
    <n v="26136"/>
    <n v="18950"/>
    <n v="16626"/>
    <n v="14422"/>
    <n v="2215"/>
    <n v="2714"/>
    <n v="20194"/>
    <n v="9862"/>
    <n v="61470"/>
    <n v="42000"/>
    <n v="7776"/>
    <n v="6954"/>
    <n v="804"/>
    <n v="12200"/>
    <n v="6954"/>
    <n v="25860"/>
    <n v="13000"/>
    <n v="0"/>
    <s v="Single Family"/>
    <n v="2"/>
    <x v="0"/>
    <n v="42"/>
    <x v="4"/>
    <s v="Prison guards"/>
    <s v="Worked for government/government corporation"/>
    <s v="Single Family"/>
    <n v="0"/>
  </r>
  <r>
    <n v="353"/>
    <n v="212350"/>
    <x v="1"/>
    <n v="58678"/>
    <x v="0"/>
    <n v="2"/>
    <n v="18236"/>
    <n v="13788"/>
    <n v="12094"/>
    <n v="7166"/>
    <n v="1380"/>
    <n v="2540"/>
    <n v="7720"/>
    <n v="8427"/>
    <n v="38634"/>
    <n v="27000"/>
    <n v="23352"/>
    <n v="2280"/>
    <n v="328"/>
    <n v="0"/>
    <n v="2280"/>
    <n v="16236"/>
    <n v="8000"/>
    <n v="0"/>
    <s v="Single Family"/>
    <n v="2"/>
    <x v="1"/>
    <n v="27"/>
    <x v="1"/>
    <s v="Messengers, package and luggage porters and deliverers"/>
    <s v="Worked for private establishment"/>
    <s v="Single Family"/>
    <n v="0"/>
  </r>
  <r>
    <n v="354"/>
    <n v="755000"/>
    <x v="1"/>
    <n v="167138"/>
    <x v="2"/>
    <n v="0"/>
    <n v="38678"/>
    <n v="15210"/>
    <n v="36028"/>
    <n v="30238"/>
    <n v="3599"/>
    <n v="5897"/>
    <n v="25000"/>
    <n v="15816"/>
    <n v="123540"/>
    <n v="90000"/>
    <n v="48354"/>
    <n v="10404"/>
    <n v="2561"/>
    <n v="7000"/>
    <n v="10404"/>
    <n v="19788"/>
    <n v="31500"/>
    <n v="0"/>
    <s v="Single Family"/>
    <n v="5"/>
    <x v="1"/>
    <n v="50"/>
    <x v="1"/>
    <s v="General managers/managing proprietors of restaurants and hotels"/>
    <s v="Employer in own family-operated farm or business"/>
    <s v="Single Family"/>
    <n v="0"/>
  </r>
  <r>
    <n v="355"/>
    <n v="297180"/>
    <x v="1"/>
    <n v="129340"/>
    <x v="0"/>
    <n v="1"/>
    <n v="36050"/>
    <n v="27540"/>
    <n v="38277"/>
    <n v="16073"/>
    <n v="2050"/>
    <n v="3743"/>
    <n v="11578"/>
    <n v="6646"/>
    <n v="58134"/>
    <n v="39000"/>
    <n v="21822"/>
    <n v="4440"/>
    <n v="3892"/>
    <n v="2050"/>
    <n v="4440"/>
    <n v="18636"/>
    <n v="13000"/>
    <n v="0"/>
    <s v="Extended Family"/>
    <n v="6"/>
    <x v="1"/>
    <n v="62"/>
    <x v="2"/>
    <s v="NA"/>
    <s v="NA"/>
    <s v="Extended Family"/>
    <n v="1"/>
  </r>
  <r>
    <n v="356"/>
    <n v="243548"/>
    <x v="1"/>
    <n v="121377"/>
    <x v="0"/>
    <n v="1"/>
    <n v="31044"/>
    <n v="20904"/>
    <n v="29304"/>
    <n v="6916"/>
    <n v="2355"/>
    <n v="2620"/>
    <n v="16070"/>
    <n v="5039"/>
    <n v="32232"/>
    <n v="0"/>
    <n v="14760"/>
    <n v="2280"/>
    <n v="285"/>
    <n v="15400"/>
    <n v="2280"/>
    <n v="24450"/>
    <n v="5500"/>
    <n v="0"/>
    <s v="Single Family"/>
    <n v="4"/>
    <x v="1"/>
    <n v="41"/>
    <x v="1"/>
    <s v="Hog raising farmers"/>
    <s v="Self-employed wihout any employee"/>
    <s v="Single Family"/>
    <n v="0"/>
  </r>
  <r>
    <n v="357"/>
    <n v="375770"/>
    <x v="1"/>
    <n v="120955"/>
    <x v="1"/>
    <n v="1"/>
    <n v="24295"/>
    <n v="21199"/>
    <n v="15711"/>
    <n v="9906"/>
    <n v="2650"/>
    <n v="8000"/>
    <n v="28994"/>
    <n v="56566"/>
    <n v="35550"/>
    <n v="21000"/>
    <n v="10368"/>
    <n v="4080"/>
    <n v="15720"/>
    <n v="69900"/>
    <n v="4080"/>
    <n v="15054"/>
    <n v="2000"/>
    <n v="0"/>
    <s v="Extended Family"/>
    <n v="5"/>
    <x v="1"/>
    <n v="41"/>
    <x v="1"/>
    <s v="Ship's deck crews and related workers"/>
    <s v="Worked for private establishment"/>
    <s v="Extended Family"/>
    <n v="1"/>
  </r>
  <r>
    <n v="358"/>
    <n v="50722"/>
    <x v="1"/>
    <n v="32554"/>
    <x v="0"/>
    <n v="1"/>
    <n v="12774"/>
    <n v="11388"/>
    <n v="3370"/>
    <n v="6847"/>
    <n v="629"/>
    <n v="1605"/>
    <n v="0"/>
    <n v="450"/>
    <n v="8088"/>
    <n v="3600"/>
    <n v="1002"/>
    <n v="360"/>
    <n v="0"/>
    <n v="0"/>
    <n v="360"/>
    <n v="1320"/>
    <n v="0"/>
    <n v="6435"/>
    <s v="Single Family"/>
    <n v="1"/>
    <x v="1"/>
    <n v="43"/>
    <x v="3"/>
    <s v="Farmhands and laborers"/>
    <s v="Worked for private establishment"/>
    <s v="Single Family"/>
    <n v="0"/>
  </r>
  <r>
    <n v="359"/>
    <n v="30367"/>
    <x v="1"/>
    <n v="17618"/>
    <x v="1"/>
    <n v="1"/>
    <n v="4639"/>
    <n v="1597"/>
    <n v="2610"/>
    <n v="2348"/>
    <n v="398"/>
    <n v="907"/>
    <n v="0"/>
    <n v="1105"/>
    <n v="9570"/>
    <n v="3600"/>
    <n v="696"/>
    <n v="180"/>
    <n v="80"/>
    <n v="0"/>
    <n v="180"/>
    <n v="1116"/>
    <n v="0"/>
    <n v="2213"/>
    <s v="Single Family"/>
    <n v="1"/>
    <x v="0"/>
    <n v="32"/>
    <x v="1"/>
    <s v="Hand launderers and pressers"/>
    <s v="Worked for private household"/>
    <s v="Single Family"/>
    <n v="0"/>
  </r>
  <r>
    <n v="360"/>
    <n v="152834"/>
    <x v="1"/>
    <n v="94653"/>
    <x v="0"/>
    <n v="2"/>
    <n v="30935"/>
    <n v="18427"/>
    <n v="12237"/>
    <n v="25418"/>
    <n v="1060"/>
    <n v="3579"/>
    <n v="1645"/>
    <n v="3492"/>
    <n v="11328"/>
    <n v="4800"/>
    <n v="9318"/>
    <n v="360"/>
    <n v="6654"/>
    <n v="610"/>
    <n v="360"/>
    <n v="4440"/>
    <n v="0"/>
    <n v="0"/>
    <s v="Single Family"/>
    <n v="4"/>
    <x v="1"/>
    <n v="25"/>
    <x v="1"/>
    <s v="Assembling laborers"/>
    <s v="Worked for private establishment"/>
    <s v="Single Family"/>
    <n v="1"/>
  </r>
  <r>
    <n v="361"/>
    <n v="92243"/>
    <x v="1"/>
    <n v="37572"/>
    <x v="1"/>
    <n v="0"/>
    <n v="13849"/>
    <n v="11310"/>
    <n v="3811"/>
    <n v="6506"/>
    <n v="679"/>
    <n v="2062"/>
    <n v="1571"/>
    <n v="1825"/>
    <n v="9642"/>
    <n v="3000"/>
    <n v="1050"/>
    <n v="360"/>
    <n v="38221"/>
    <n v="2250"/>
    <n v="360"/>
    <n v="3408"/>
    <n v="1500"/>
    <n v="10440"/>
    <s v="Single Family"/>
    <n v="4"/>
    <x v="1"/>
    <n v="78"/>
    <x v="1"/>
    <s v="Fruit tree farmers"/>
    <s v="Self-employed wihout any employee"/>
    <s v="Single Family"/>
    <n v="1"/>
  </r>
  <r>
    <n v="362"/>
    <n v="85409"/>
    <x v="1"/>
    <n v="43050"/>
    <x v="0"/>
    <n v="2"/>
    <n v="21858"/>
    <n v="14820"/>
    <n v="4599"/>
    <n v="6044"/>
    <n v="410"/>
    <n v="1848"/>
    <n v="1946"/>
    <n v="1240"/>
    <n v="14136"/>
    <n v="4200"/>
    <n v="5040"/>
    <n v="1248"/>
    <n v="552"/>
    <n v="910"/>
    <n v="1248"/>
    <n v="5322"/>
    <n v="0"/>
    <n v="0"/>
    <s v="Single Family"/>
    <n v="5"/>
    <x v="1"/>
    <n v="35"/>
    <x v="1"/>
    <s v="Farmhands and laborers"/>
    <s v="Worked for private establishment"/>
    <s v="Single Family"/>
    <n v="0"/>
  </r>
  <r>
    <n v="363"/>
    <n v="67940"/>
    <x v="1"/>
    <n v="32955"/>
    <x v="1"/>
    <n v="1"/>
    <n v="11853"/>
    <n v="6354"/>
    <n v="4695"/>
    <n v="4525"/>
    <n v="805"/>
    <n v="2395"/>
    <n v="1290"/>
    <n v="1465"/>
    <n v="15528"/>
    <n v="2700"/>
    <n v="3522"/>
    <n v="960"/>
    <n v="1240"/>
    <n v="460"/>
    <n v="960"/>
    <n v="4362"/>
    <n v="0"/>
    <n v="1990"/>
    <s v="Single Family"/>
    <n v="3"/>
    <x v="0"/>
    <n v="61"/>
    <x v="2"/>
    <s v="Fruit tree farmers"/>
    <s v="Employer in own family-operated farm or business"/>
    <s v="Single Family"/>
    <n v="1"/>
  </r>
  <r>
    <n v="364"/>
    <n v="108468"/>
    <x v="1"/>
    <n v="75333"/>
    <x v="0"/>
    <n v="1"/>
    <n v="33115"/>
    <n v="19932"/>
    <n v="5990"/>
    <n v="10100"/>
    <n v="715"/>
    <n v="3715"/>
    <n v="5340"/>
    <n v="3678"/>
    <n v="10836"/>
    <n v="4800"/>
    <n v="900"/>
    <n v="960"/>
    <n v="505"/>
    <n v="1326"/>
    <n v="960"/>
    <n v="5574"/>
    <n v="0"/>
    <n v="0"/>
    <s v="Extended Family"/>
    <n v="6"/>
    <x v="1"/>
    <n v="32"/>
    <x v="1"/>
    <s v="Hand packers and other manufacturing laborers"/>
    <s v="Worked for private establishment"/>
    <s v="Extended Family"/>
    <n v="1"/>
  </r>
  <r>
    <n v="365"/>
    <n v="370960"/>
    <x v="1"/>
    <n v="103719"/>
    <x v="1"/>
    <n v="2"/>
    <n v="25576"/>
    <n v="13500"/>
    <n v="12798"/>
    <n v="10098"/>
    <n v="2368"/>
    <n v="5325"/>
    <n v="30200"/>
    <n v="4615"/>
    <n v="40308"/>
    <n v="15000"/>
    <n v="7548"/>
    <n v="6960"/>
    <n v="1076"/>
    <n v="0"/>
    <n v="6960"/>
    <n v="20610"/>
    <n v="3000"/>
    <n v="0"/>
    <s v="Extended Family"/>
    <n v="6"/>
    <x v="0"/>
    <n v="51"/>
    <x v="1"/>
    <s v="NA"/>
    <s v="NA"/>
    <s v="Extended Family"/>
    <n v="1"/>
  </r>
  <r>
    <n v="366"/>
    <n v="90946"/>
    <x v="1"/>
    <n v="52563"/>
    <x v="0"/>
    <n v="1"/>
    <n v="21660"/>
    <n v="16824"/>
    <n v="8448"/>
    <n v="7172"/>
    <n v="530"/>
    <n v="1820"/>
    <n v="3740"/>
    <n v="1815"/>
    <n v="12336"/>
    <n v="6000"/>
    <n v="1092"/>
    <n v="0"/>
    <n v="2008"/>
    <n v="490"/>
    <n v="0"/>
    <n v="3540"/>
    <n v="2000"/>
    <n v="0"/>
    <s v="Extended Family"/>
    <n v="3"/>
    <x v="0"/>
    <n v="70"/>
    <x v="2"/>
    <s v="Hand launderers and pressers"/>
    <s v="Worked for private household"/>
    <s v="Extended Family"/>
    <n v="0"/>
  </r>
  <r>
    <n v="367"/>
    <n v="23253"/>
    <x v="1"/>
    <n v="15129"/>
    <x v="2"/>
    <n v="0"/>
    <n v="5707"/>
    <n v="4201"/>
    <n v="1160"/>
    <n v="3203"/>
    <n v="295"/>
    <n v="2490"/>
    <n v="300"/>
    <n v="500"/>
    <n v="4938"/>
    <n v="2100"/>
    <n v="3420"/>
    <n v="0"/>
    <n v="725"/>
    <n v="0"/>
    <n v="0"/>
    <n v="1596"/>
    <n v="0"/>
    <n v="0"/>
    <s v="Single Family"/>
    <n v="1"/>
    <x v="0"/>
    <n v="70"/>
    <x v="2"/>
    <s v="Tailors, dressmakers and hatters"/>
    <s v="Self-employed wihout any employee"/>
    <s v="Single Family"/>
    <n v="0"/>
  </r>
  <r>
    <n v="368"/>
    <n v="172427"/>
    <x v="1"/>
    <n v="118463"/>
    <x v="0"/>
    <n v="5"/>
    <n v="44367"/>
    <n v="38040"/>
    <n v="24570"/>
    <n v="20506"/>
    <n v="5040"/>
    <n v="3875"/>
    <n v="3060"/>
    <n v="1340"/>
    <n v="16044"/>
    <n v="6000"/>
    <n v="3030"/>
    <n v="720"/>
    <n v="740"/>
    <n v="710"/>
    <n v="720"/>
    <n v="4728"/>
    <n v="8000"/>
    <n v="1320"/>
    <s v="Extended Family"/>
    <n v="7"/>
    <x v="1"/>
    <n v="59"/>
    <x v="1"/>
    <s v="Hand packers and other manufacturing laborers"/>
    <s v="Worked for private establishment"/>
    <s v="Extended Family"/>
    <n v="1"/>
  </r>
  <r>
    <n v="369"/>
    <n v="59415"/>
    <x v="1"/>
    <n v="35895"/>
    <x v="0"/>
    <n v="3"/>
    <n v="14666"/>
    <n v="9246"/>
    <n v="3960"/>
    <n v="2748"/>
    <n v="333"/>
    <n v="3337"/>
    <n v="2990"/>
    <n v="449"/>
    <n v="11952"/>
    <n v="6000"/>
    <n v="1422"/>
    <n v="600"/>
    <n v="2524"/>
    <n v="500"/>
    <n v="600"/>
    <n v="1512"/>
    <n v="0"/>
    <n v="0"/>
    <s v="Single Family"/>
    <n v="4"/>
    <x v="1"/>
    <n v="59"/>
    <x v="1"/>
    <s v="Bangalorepenters and joiners"/>
    <s v="Worked for private establishment"/>
    <s v="Single Family"/>
    <n v="0"/>
  </r>
  <r>
    <n v="370"/>
    <n v="106323"/>
    <x v="1"/>
    <n v="51626"/>
    <x v="0"/>
    <n v="1"/>
    <n v="13855"/>
    <n v="0"/>
    <n v="14830"/>
    <n v="9863"/>
    <n v="757"/>
    <n v="2565"/>
    <n v="3315"/>
    <n v="4054"/>
    <n v="13932"/>
    <n v="6000"/>
    <n v="6384"/>
    <n v="1920"/>
    <n v="340"/>
    <n v="250"/>
    <n v="1920"/>
    <n v="15696"/>
    <n v="3500"/>
    <n v="7150"/>
    <s v="Single Family"/>
    <n v="4"/>
    <x v="1"/>
    <n v="45"/>
    <x v="1"/>
    <s v="Coconut farmers"/>
    <s v="Self-employed wihout any employee"/>
    <s v="Single Family"/>
    <n v="0"/>
  </r>
  <r>
    <n v="371"/>
    <n v="221671"/>
    <x v="1"/>
    <n v="124464"/>
    <x v="0"/>
    <n v="3"/>
    <n v="42104"/>
    <n v="32370"/>
    <n v="9882"/>
    <n v="14980"/>
    <n v="1875"/>
    <n v="5538"/>
    <n v="34260"/>
    <n v="8978"/>
    <n v="15870"/>
    <n v="6000"/>
    <n v="12552"/>
    <n v="3000"/>
    <n v="540"/>
    <n v="2250"/>
    <n v="3000"/>
    <n v="18966"/>
    <n v="10890"/>
    <n v="0"/>
    <s v="Single Family"/>
    <n v="6"/>
    <x v="1"/>
    <n v="55"/>
    <x v="1"/>
    <s v="Motorcycle drivers"/>
    <s v="Worked for private establishment"/>
    <s v="Single Family"/>
    <n v="0"/>
  </r>
  <r>
    <n v="372"/>
    <n v="95212"/>
    <x v="1"/>
    <n v="72330"/>
    <x v="1"/>
    <n v="0"/>
    <n v="30396"/>
    <n v="24580"/>
    <n v="5792"/>
    <n v="9240"/>
    <n v="4390"/>
    <n v="6703"/>
    <n v="3200"/>
    <n v="4420"/>
    <n v="17034"/>
    <n v="12000"/>
    <n v="1176"/>
    <n v="684"/>
    <n v="2680"/>
    <n v="3620"/>
    <n v="684"/>
    <n v="8760"/>
    <n v="4200"/>
    <n v="26410"/>
    <s v="Single Family"/>
    <n v="6"/>
    <x v="1"/>
    <n v="52"/>
    <x v="1"/>
    <s v="Vegetable farmers"/>
    <s v="Self-employed wihout any employee"/>
    <s v="Single Family"/>
    <n v="1"/>
  </r>
  <r>
    <n v="373"/>
    <n v="89356"/>
    <x v="1"/>
    <n v="45735"/>
    <x v="1"/>
    <n v="0"/>
    <n v="19999"/>
    <n v="18315"/>
    <n v="4610"/>
    <n v="3035"/>
    <n v="1990"/>
    <n v="4180"/>
    <n v="3000"/>
    <n v="5940"/>
    <n v="18900"/>
    <n v="9000"/>
    <n v="3600"/>
    <n v="480"/>
    <n v="2280"/>
    <n v="1110"/>
    <n v="480"/>
    <n v="7560"/>
    <n v="4000"/>
    <n v="32840"/>
    <s v="Single Family"/>
    <n v="4"/>
    <x v="1"/>
    <n v="35"/>
    <x v="1"/>
    <s v="Rice farmers"/>
    <s v="Self-employed wihout any employee"/>
    <s v="Single Family"/>
    <n v="1"/>
  </r>
  <r>
    <n v="374"/>
    <n v="1570874"/>
    <x v="1"/>
    <n v="220630"/>
    <x v="0"/>
    <n v="3"/>
    <n v="54999"/>
    <n v="36495"/>
    <n v="34080"/>
    <n v="22230"/>
    <n v="10590"/>
    <n v="16290"/>
    <n v="44000"/>
    <n v="112830"/>
    <n v="91866"/>
    <n v="0"/>
    <n v="60750"/>
    <n v="50280"/>
    <n v="40980"/>
    <n v="44772"/>
    <n v="50280"/>
    <n v="60936"/>
    <n v="35000"/>
    <n v="478260"/>
    <s v="Single Family"/>
    <n v="5"/>
    <x v="1"/>
    <n v="43"/>
    <x v="1"/>
    <s v="Police inspectors and detectives"/>
    <s v="Worked for government/government corporation"/>
    <s v="Single Family"/>
    <n v="0"/>
  </r>
  <r>
    <n v="375"/>
    <n v="963550"/>
    <x v="1"/>
    <n v="34879"/>
    <x v="1"/>
    <n v="0"/>
    <n v="8932"/>
    <n v="6006"/>
    <n v="3780"/>
    <n v="3800"/>
    <n v="1680"/>
    <n v="2083"/>
    <n v="2000"/>
    <n v="0"/>
    <n v="222258"/>
    <n v="210000"/>
    <n v="17202"/>
    <n v="7080"/>
    <n v="10630"/>
    <n v="0"/>
    <n v="7080"/>
    <n v="6600"/>
    <n v="10000"/>
    <n v="0"/>
    <s v="Single Family"/>
    <n v="2"/>
    <x v="0"/>
    <n v="78"/>
    <x v="2"/>
    <s v="General managers/managing proprietors in wholesale and retail trade"/>
    <s v="Self-employed wihout any employee"/>
    <s v="Single Family"/>
    <n v="0"/>
  </r>
  <r>
    <n v="376"/>
    <n v="115208"/>
    <x v="1"/>
    <n v="54891"/>
    <x v="0"/>
    <n v="1"/>
    <n v="13980"/>
    <n v="12150"/>
    <n v="6580"/>
    <n v="9460"/>
    <n v="2700"/>
    <n v="3942"/>
    <n v="8400"/>
    <n v="3000"/>
    <n v="24924"/>
    <n v="12000"/>
    <n v="7980"/>
    <n v="2880"/>
    <n v="5745"/>
    <n v="0"/>
    <n v="2880"/>
    <n v="7440"/>
    <n v="3500"/>
    <n v="0"/>
    <s v="Single Family"/>
    <n v="2"/>
    <x v="1"/>
    <n v="58"/>
    <x v="0"/>
    <s v="Tellers and other counter clerks"/>
    <s v="Worked for private establishment"/>
    <s v="Single Family"/>
    <n v="0"/>
  </r>
  <r>
    <n v="377"/>
    <n v="714506"/>
    <x v="1"/>
    <n v="144639"/>
    <x v="0"/>
    <n v="1"/>
    <n v="19902"/>
    <n v="12090"/>
    <n v="28740"/>
    <n v="17240"/>
    <n v="5546"/>
    <n v="4664"/>
    <n v="41600"/>
    <n v="24200"/>
    <n v="181926"/>
    <n v="150000"/>
    <n v="29796"/>
    <n v="14700"/>
    <n v="83250"/>
    <n v="47000"/>
    <n v="14700"/>
    <n v="75618"/>
    <n v="2000"/>
    <n v="0"/>
    <s v="Single Family"/>
    <n v="2"/>
    <x v="0"/>
    <n v="39"/>
    <x v="4"/>
    <s v="Government administrators (including Bangaloreeer executive service officers)"/>
    <s v="Worked for government/government corporation"/>
    <s v="Single Family"/>
    <n v="0"/>
  </r>
  <r>
    <n v="378"/>
    <n v="92319"/>
    <x v="1"/>
    <n v="69082"/>
    <x v="0"/>
    <n v="2"/>
    <n v="25448"/>
    <n v="10426"/>
    <n v="3138"/>
    <n v="11240"/>
    <n v="1880"/>
    <n v="11054"/>
    <n v="6900"/>
    <n v="3490"/>
    <n v="8700"/>
    <n v="3600"/>
    <n v="3120"/>
    <n v="0"/>
    <n v="1675"/>
    <n v="4300"/>
    <n v="0"/>
    <n v="1404"/>
    <n v="0"/>
    <n v="500"/>
    <s v="Single Family"/>
    <n v="5"/>
    <x v="1"/>
    <n v="49"/>
    <x v="1"/>
    <s v="Bangalorepenters and joiners"/>
    <s v="Worked for private establishment"/>
    <s v="Single Family"/>
    <n v="0"/>
  </r>
  <r>
    <n v="379"/>
    <n v="681291"/>
    <x v="1"/>
    <n v="110989"/>
    <x v="1"/>
    <n v="2"/>
    <n v="32657"/>
    <n v="26917"/>
    <n v="6432"/>
    <n v="10695"/>
    <n v="8186"/>
    <n v="7744"/>
    <n v="26200"/>
    <n v="6785"/>
    <n v="206778"/>
    <n v="180000"/>
    <n v="73002"/>
    <n v="9600"/>
    <n v="6450"/>
    <n v="43600"/>
    <n v="9600"/>
    <n v="9180"/>
    <n v="9500"/>
    <n v="0"/>
    <s v="Extended Family"/>
    <n v="5"/>
    <x v="1"/>
    <n v="56"/>
    <x v="1"/>
    <s v="NA"/>
    <s v="NA"/>
    <s v="Extended Family"/>
    <n v="0"/>
  </r>
  <r>
    <n v="380"/>
    <n v="1044680"/>
    <x v="1"/>
    <n v="170469"/>
    <x v="0"/>
    <n v="2"/>
    <n v="29894"/>
    <n v="23360"/>
    <n v="20810"/>
    <n v="22825"/>
    <n v="4690"/>
    <n v="15934"/>
    <n v="56000"/>
    <n v="42980"/>
    <n v="144480"/>
    <n v="114000"/>
    <n v="70098"/>
    <n v="17640"/>
    <n v="8500"/>
    <n v="83400"/>
    <n v="17640"/>
    <n v="47124"/>
    <n v="33000"/>
    <n v="109980"/>
    <s v="Single Family"/>
    <n v="4"/>
    <x v="1"/>
    <n v="60"/>
    <x v="1"/>
    <s v="Rice farmers"/>
    <s v="Employer in own family-operated farm or business"/>
    <s v="Single Family"/>
    <n v="0"/>
  </r>
  <r>
    <n v="381"/>
    <n v="379500"/>
    <x v="1"/>
    <n v="80405"/>
    <x v="1"/>
    <n v="1"/>
    <n v="14106"/>
    <n v="10596"/>
    <n v="5940"/>
    <n v="11020"/>
    <n v="2480"/>
    <n v="6425"/>
    <n v="30500"/>
    <n v="15100"/>
    <n v="170376"/>
    <n v="150000"/>
    <n v="15000"/>
    <n v="3480"/>
    <n v="10100"/>
    <n v="0"/>
    <n v="3480"/>
    <n v="24000"/>
    <n v="12000"/>
    <n v="0"/>
    <s v="Single Family"/>
    <n v="3"/>
    <x v="0"/>
    <n v="65"/>
    <x v="2"/>
    <s v="NA"/>
    <s v="NA"/>
    <s v="Single Family"/>
    <n v="0"/>
  </r>
  <r>
    <n v="382"/>
    <n v="342410"/>
    <x v="1"/>
    <n v="105485"/>
    <x v="0"/>
    <n v="2"/>
    <n v="40230"/>
    <n v="35100"/>
    <n v="12000"/>
    <n v="11736"/>
    <n v="2500"/>
    <n v="8586"/>
    <n v="3500"/>
    <n v="20760"/>
    <n v="45600"/>
    <n v="21000"/>
    <n v="20898"/>
    <n v="12360"/>
    <n v="30090"/>
    <n v="9850"/>
    <n v="12360"/>
    <n v="30084"/>
    <n v="7000"/>
    <n v="22770"/>
    <s v="Extended Family"/>
    <n v="7"/>
    <x v="1"/>
    <n v="50"/>
    <x v="1"/>
    <s v="Plumbers, pipe fitters and other related workers"/>
    <s v="Worked for private establishment"/>
    <s v="Extended Family"/>
    <n v="2"/>
  </r>
  <r>
    <n v="383"/>
    <n v="234774"/>
    <x v="1"/>
    <n v="71125"/>
    <x v="1"/>
    <n v="1"/>
    <n v="17940"/>
    <n v="13920"/>
    <n v="3780"/>
    <n v="12690"/>
    <n v="4379"/>
    <n v="8728"/>
    <n v="8000"/>
    <n v="4040"/>
    <n v="54816"/>
    <n v="30000"/>
    <n v="16398"/>
    <n v="4800"/>
    <n v="19251"/>
    <n v="0"/>
    <n v="4800"/>
    <n v="14130"/>
    <n v="8500"/>
    <n v="0"/>
    <s v="Single Family"/>
    <n v="3"/>
    <x v="1"/>
    <n v="62"/>
    <x v="1"/>
    <s v="NA"/>
    <s v="NA"/>
    <s v="Single Family"/>
    <n v="0"/>
  </r>
  <r>
    <n v="384"/>
    <n v="310538"/>
    <x v="1"/>
    <n v="95994"/>
    <x v="0"/>
    <n v="2"/>
    <n v="40965"/>
    <n v="34543"/>
    <n v="11760"/>
    <n v="11100"/>
    <n v="3000"/>
    <n v="8010"/>
    <n v="6400"/>
    <n v="15760"/>
    <n v="53100"/>
    <n v="33000"/>
    <n v="12702"/>
    <n v="7800"/>
    <n v="21770"/>
    <n v="12000"/>
    <n v="7800"/>
    <n v="30834"/>
    <n v="30500"/>
    <n v="0"/>
    <s v="Single Family"/>
    <n v="6"/>
    <x v="1"/>
    <n v="56"/>
    <x v="1"/>
    <s v="Messengers, package and luggage porters and deliverers"/>
    <s v="Worked for government/government corporation"/>
    <s v="Single Family"/>
    <n v="0"/>
  </r>
  <r>
    <n v="385"/>
    <n v="130820"/>
    <x v="1"/>
    <n v="97088"/>
    <x v="0"/>
    <n v="4"/>
    <n v="53040"/>
    <n v="49686"/>
    <n v="4920"/>
    <n v="12430"/>
    <n v="670"/>
    <n v="3195"/>
    <n v="12300"/>
    <n v="2790"/>
    <n v="12600"/>
    <n v="6000"/>
    <n v="5400"/>
    <n v="1800"/>
    <n v="1435"/>
    <n v="2500"/>
    <n v="1800"/>
    <n v="5340"/>
    <n v="0"/>
    <n v="0"/>
    <s v="Extended Family"/>
    <n v="10"/>
    <x v="1"/>
    <n v="46"/>
    <x v="1"/>
    <s v="Hand packers and other manufacturing laborers"/>
    <s v="Worked for private establishment"/>
    <s v="Extended Family"/>
    <n v="1"/>
  </r>
  <r>
    <n v="386"/>
    <n v="323633"/>
    <x v="1"/>
    <n v="135102"/>
    <x v="2"/>
    <n v="1"/>
    <n v="43759"/>
    <n v="32556"/>
    <n v="13380"/>
    <n v="11340"/>
    <n v="3989"/>
    <n v="5972"/>
    <n v="15000"/>
    <n v="12250"/>
    <n v="64560"/>
    <n v="27000"/>
    <n v="20298"/>
    <n v="7440"/>
    <n v="24436"/>
    <n v="2750"/>
    <n v="7440"/>
    <n v="27144"/>
    <n v="18000"/>
    <n v="0"/>
    <s v="Extended Family"/>
    <n v="6"/>
    <x v="1"/>
    <n v="40"/>
    <x v="1"/>
    <s v="General managers/managing proprietors in wholesale and retail trade"/>
    <s v="Employer in own family-operated farm or business"/>
    <s v="Extended Family"/>
    <n v="2"/>
  </r>
  <r>
    <n v="387"/>
    <n v="112260"/>
    <x v="1"/>
    <n v="49360"/>
    <x v="0"/>
    <n v="1"/>
    <n v="22280"/>
    <n v="19320"/>
    <n v="4340"/>
    <n v="7500"/>
    <n v="2680"/>
    <n v="3740"/>
    <n v="0"/>
    <n v="3535"/>
    <n v="13080"/>
    <n v="7800"/>
    <n v="6480"/>
    <n v="1980"/>
    <n v="2790"/>
    <n v="0"/>
    <n v="1980"/>
    <n v="8856"/>
    <n v="2500"/>
    <n v="0"/>
    <s v="Extended Family"/>
    <n v="3"/>
    <x v="1"/>
    <n v="79"/>
    <x v="1"/>
    <s v="General managers/managing proprietors in wholesale and retail trade"/>
    <s v="Self-employed wihout any employee"/>
    <s v="Extended Family"/>
    <n v="0"/>
  </r>
  <r>
    <n v="388"/>
    <n v="380868"/>
    <x v="1"/>
    <n v="255846"/>
    <x v="2"/>
    <n v="0"/>
    <n v="11275"/>
    <n v="270"/>
    <n v="6146"/>
    <n v="7150"/>
    <n v="3103"/>
    <n v="1325"/>
    <n v="192454"/>
    <n v="11645"/>
    <n v="61314"/>
    <n v="15000"/>
    <n v="1962"/>
    <n v="1260"/>
    <n v="3396"/>
    <n v="5120"/>
    <n v="1260"/>
    <n v="12378"/>
    <n v="11600"/>
    <n v="0"/>
    <s v="Extended Family"/>
    <n v="10"/>
    <x v="1"/>
    <n v="42"/>
    <x v="1"/>
    <s v="General managers/managing proprietors in transportation, storage and communications"/>
    <s v="Self-employed wihout any employee"/>
    <s v="Extended Family"/>
    <n v="3"/>
  </r>
  <r>
    <n v="389"/>
    <n v="241920"/>
    <x v="1"/>
    <n v="56243"/>
    <x v="1"/>
    <n v="0"/>
    <n v="21848"/>
    <n v="16640"/>
    <n v="11150"/>
    <n v="5112"/>
    <n v="745"/>
    <n v="2824"/>
    <n v="1500"/>
    <n v="8905"/>
    <n v="43794"/>
    <n v="18000"/>
    <n v="21132"/>
    <n v="7680"/>
    <n v="5392"/>
    <n v="1390"/>
    <n v="7680"/>
    <n v="9084"/>
    <n v="8000"/>
    <n v="0"/>
    <s v="Single Family"/>
    <n v="4"/>
    <x v="1"/>
    <n v="56"/>
    <x v="1"/>
    <s v="General managers/managing proprietors in transportation, storage and communications"/>
    <s v="Self-employed wihout any employee"/>
    <s v="Single Family"/>
    <n v="0"/>
  </r>
  <r>
    <n v="390"/>
    <n v="108593"/>
    <x v="1"/>
    <n v="55720"/>
    <x v="0"/>
    <n v="3"/>
    <n v="26255"/>
    <n v="24600"/>
    <n v="5290"/>
    <n v="6033"/>
    <n v="580"/>
    <n v="3235"/>
    <n v="4900"/>
    <n v="1215"/>
    <n v="10194"/>
    <n v="6000"/>
    <n v="9264"/>
    <n v="1662"/>
    <n v="405"/>
    <n v="8145"/>
    <n v="1662"/>
    <n v="10758"/>
    <n v="0"/>
    <n v="0"/>
    <s v="Extended Family"/>
    <n v="5"/>
    <x v="1"/>
    <n v="50"/>
    <x v="1"/>
    <s v="Bangalorepenters and joiners"/>
    <s v="Worked for private establishment"/>
    <s v="Extended Family"/>
    <n v="0"/>
  </r>
  <r>
    <n v="391"/>
    <n v="164268"/>
    <x v="1"/>
    <n v="86030"/>
    <x v="0"/>
    <n v="2"/>
    <n v="40260"/>
    <n v="37690"/>
    <n v="2110"/>
    <n v="6401"/>
    <n v="460"/>
    <n v="3537"/>
    <n v="18800"/>
    <n v="1545"/>
    <n v="17250"/>
    <n v="3000"/>
    <n v="10518"/>
    <n v="1518"/>
    <n v="441"/>
    <n v="835"/>
    <n v="1518"/>
    <n v="11814"/>
    <n v="0"/>
    <n v="0"/>
    <s v="Extended Family"/>
    <n v="5"/>
    <x v="1"/>
    <n v="51"/>
    <x v="1"/>
    <s v="Masons and related concrete finishers"/>
    <s v="Worked for private establishment"/>
    <s v="Extended Family"/>
    <n v="0"/>
  </r>
  <r>
    <n v="392"/>
    <n v="230644"/>
    <x v="1"/>
    <n v="77006"/>
    <x v="0"/>
    <n v="3"/>
    <n v="23664"/>
    <n v="22620"/>
    <n v="10546"/>
    <n v="9278"/>
    <n v="850"/>
    <n v="3078"/>
    <n v="18200"/>
    <n v="6564"/>
    <n v="17028"/>
    <n v="7800"/>
    <n v="22572"/>
    <n v="7200"/>
    <n v="2380"/>
    <n v="0"/>
    <n v="7200"/>
    <n v="16206"/>
    <n v="0"/>
    <n v="0"/>
    <s v="Extended Family"/>
    <n v="4"/>
    <x v="1"/>
    <n v="48"/>
    <x v="1"/>
    <s v="Messengers, package and luggage porters and deliverers"/>
    <s v="Worked for government/government corporation"/>
    <s v="Extended Family"/>
    <n v="0"/>
  </r>
  <r>
    <n v="393"/>
    <n v="287585"/>
    <x v="1"/>
    <n v="153658"/>
    <x v="1"/>
    <n v="0"/>
    <n v="42915"/>
    <n v="27690"/>
    <n v="16550"/>
    <n v="13926"/>
    <n v="2790"/>
    <n v="8780"/>
    <n v="51224"/>
    <n v="8895"/>
    <n v="54786"/>
    <n v="27000"/>
    <n v="15600"/>
    <n v="10920"/>
    <n v="912"/>
    <n v="32500"/>
    <n v="10920"/>
    <n v="11952"/>
    <n v="6000"/>
    <n v="0"/>
    <s v="Extended Family"/>
    <n v="5"/>
    <x v="1"/>
    <n v="50"/>
    <x v="1"/>
    <s v="NA"/>
    <s v="NA"/>
    <s v="Extended Family"/>
    <n v="0"/>
  </r>
  <r>
    <n v="394"/>
    <n v="294500"/>
    <x v="1"/>
    <n v="121076"/>
    <x v="2"/>
    <n v="0"/>
    <n v="36875"/>
    <n v="31950"/>
    <n v="25442"/>
    <n v="10460"/>
    <n v="780"/>
    <n v="4940"/>
    <n v="21500"/>
    <n v="17004"/>
    <n v="52500"/>
    <n v="24000"/>
    <n v="22422"/>
    <n v="3744"/>
    <n v="6000"/>
    <n v="31246"/>
    <n v="3744"/>
    <n v="20478"/>
    <n v="4000"/>
    <n v="0"/>
    <s v="Extended Family"/>
    <n v="6"/>
    <x v="0"/>
    <n v="62"/>
    <x v="2"/>
    <s v="General managers/managing proprietors of business services"/>
    <s v="Self-employed wihout any employee"/>
    <s v="Extended Family"/>
    <n v="0"/>
  </r>
  <r>
    <n v="395"/>
    <n v="141098"/>
    <x v="1"/>
    <n v="69811"/>
    <x v="0"/>
    <n v="1"/>
    <n v="29070"/>
    <n v="20982"/>
    <n v="12762"/>
    <n v="6454"/>
    <n v="1260"/>
    <n v="6177"/>
    <n v="3400"/>
    <n v="350"/>
    <n v="34260"/>
    <n v="15000"/>
    <n v="2904"/>
    <n v="900"/>
    <n v="108"/>
    <n v="4200"/>
    <n v="900"/>
    <n v="9576"/>
    <n v="0"/>
    <n v="0"/>
    <s v="Extended Family"/>
    <n v="6"/>
    <x v="1"/>
    <n v="53"/>
    <x v="1"/>
    <s v="Mechanical engineering technicians"/>
    <s v="Worked for government/government corporation"/>
    <s v="Extended Family"/>
    <n v="0"/>
  </r>
  <r>
    <n v="396"/>
    <n v="176280"/>
    <x v="1"/>
    <n v="65935"/>
    <x v="1"/>
    <n v="1"/>
    <n v="19558"/>
    <n v="17940"/>
    <n v="3780"/>
    <n v="9041"/>
    <n v="50"/>
    <n v="1668"/>
    <n v="19280"/>
    <n v="345"/>
    <n v="39678"/>
    <n v="33000"/>
    <n v="11664"/>
    <n v="3282"/>
    <n v="12420"/>
    <n v="40340"/>
    <n v="3282"/>
    <n v="4032"/>
    <n v="0"/>
    <n v="0"/>
    <s v="Single Family"/>
    <n v="4"/>
    <x v="0"/>
    <n v="46"/>
    <x v="2"/>
    <s v="Hand launderers and pressers"/>
    <s v="Worked for private household"/>
    <s v="Single Family"/>
    <n v="0"/>
  </r>
  <r>
    <n v="397"/>
    <n v="67506"/>
    <x v="1"/>
    <n v="39894"/>
    <x v="2"/>
    <n v="1"/>
    <n v="20879"/>
    <n v="18676"/>
    <n v="1610"/>
    <n v="4437"/>
    <n v="270"/>
    <n v="2072"/>
    <n v="5250"/>
    <n v="145"/>
    <n v="8208"/>
    <n v="4800"/>
    <n v="1434"/>
    <n v="1224"/>
    <n v="76"/>
    <n v="800"/>
    <n v="1224"/>
    <n v="2808"/>
    <n v="0"/>
    <n v="436"/>
    <s v="Extended Family"/>
    <n v="4"/>
    <x v="1"/>
    <n v="75"/>
    <x v="2"/>
    <s v="Street ambulant vendors"/>
    <s v="Self-employed wihout any employee"/>
    <s v="Extended Family"/>
    <n v="0"/>
  </r>
  <r>
    <n v="398"/>
    <n v="93432"/>
    <x v="1"/>
    <n v="32139"/>
    <x v="0"/>
    <n v="1"/>
    <n v="12090"/>
    <n v="11830"/>
    <n v="2255"/>
    <n v="1466"/>
    <n v="0"/>
    <n v="1330"/>
    <n v="6280"/>
    <n v="990"/>
    <n v="12456"/>
    <n v="6000"/>
    <n v="12000"/>
    <n v="306"/>
    <n v="225"/>
    <n v="0"/>
    <n v="306"/>
    <n v="4050"/>
    <n v="2500"/>
    <n v="0"/>
    <s v="Single Family"/>
    <n v="2"/>
    <x v="1"/>
    <n v="51"/>
    <x v="2"/>
    <s v="Bangalore, taxi and van drivers"/>
    <s v="Worked for private establishment"/>
    <s v="Single Family"/>
    <n v="0"/>
  </r>
  <r>
    <n v="399"/>
    <n v="71980"/>
    <x v="1"/>
    <n v="14529"/>
    <x v="0"/>
    <n v="1"/>
    <n v="5230"/>
    <n v="4680"/>
    <n v="468"/>
    <n v="663"/>
    <n v="50"/>
    <n v="75"/>
    <n v="5980"/>
    <n v="5130"/>
    <n v="23148"/>
    <n v="18000"/>
    <n v="5880"/>
    <n v="144"/>
    <n v="298"/>
    <n v="0"/>
    <n v="144"/>
    <n v="3510"/>
    <n v="0"/>
    <n v="0"/>
    <s v="Single Family"/>
    <n v="1"/>
    <x v="1"/>
    <n v="20"/>
    <x v="0"/>
    <s v="Building construction laborers"/>
    <s v="Worked for private establishment"/>
    <s v="Single Family"/>
    <n v="0"/>
  </r>
  <r>
    <n v="400"/>
    <n v="84920"/>
    <x v="1"/>
    <n v="55045"/>
    <x v="2"/>
    <n v="0"/>
    <n v="22304"/>
    <n v="19760"/>
    <n v="6420"/>
    <n v="4630"/>
    <n v="192"/>
    <n v="2030"/>
    <n v="6020"/>
    <n v="2015"/>
    <n v="13860"/>
    <n v="9000"/>
    <n v="2160"/>
    <n v="1380"/>
    <n v="435"/>
    <n v="900"/>
    <n v="1380"/>
    <n v="7158"/>
    <n v="0"/>
    <n v="0"/>
    <s v="Single Family"/>
    <n v="5"/>
    <x v="1"/>
    <n v="30"/>
    <x v="1"/>
    <s v="General managers/managing proprietors in wholesale and retail trade"/>
    <s v="Self-employed wihout any employee"/>
    <s v="Single Family"/>
    <n v="1"/>
  </r>
  <r>
    <n v="401"/>
    <n v="159600"/>
    <x v="1"/>
    <n v="95680"/>
    <x v="0"/>
    <n v="1"/>
    <n v="21769"/>
    <n v="17888"/>
    <n v="35922"/>
    <n v="11914"/>
    <n v="2275"/>
    <n v="2160"/>
    <n v="6800"/>
    <n v="1020"/>
    <n v="30270"/>
    <n v="21000"/>
    <n v="8718"/>
    <n v="2700"/>
    <n v="590"/>
    <n v="2248"/>
    <n v="2700"/>
    <n v="8994"/>
    <n v="0"/>
    <n v="0"/>
    <s v="Single Family"/>
    <n v="3"/>
    <x v="1"/>
    <n v="65"/>
    <x v="1"/>
    <s v="Secretaries"/>
    <s v="Worked for government/government corporation"/>
    <s v="Single Family"/>
    <n v="0"/>
  </r>
  <r>
    <n v="402"/>
    <n v="162948"/>
    <x v="1"/>
    <n v="69812"/>
    <x v="2"/>
    <n v="1"/>
    <n v="30348"/>
    <n v="27820"/>
    <n v="15210"/>
    <n v="9944"/>
    <n v="840"/>
    <n v="2380"/>
    <n v="3000"/>
    <n v="3660"/>
    <n v="15570"/>
    <n v="9000"/>
    <n v="10410"/>
    <n v="3192"/>
    <n v="1945"/>
    <n v="4575"/>
    <n v="3192"/>
    <n v="12258"/>
    <n v="0"/>
    <n v="0"/>
    <s v="Single Family"/>
    <n v="6"/>
    <x v="1"/>
    <n v="55"/>
    <x v="1"/>
    <s v="General managers/managing proprietors in transportation, storage and communications"/>
    <s v="Self-employed wihout any employee"/>
    <s v="Single Family"/>
    <n v="0"/>
  </r>
  <r>
    <n v="403"/>
    <n v="168226"/>
    <x v="1"/>
    <n v="99627"/>
    <x v="0"/>
    <n v="2"/>
    <n v="35781"/>
    <n v="28990"/>
    <n v="9414"/>
    <n v="17686"/>
    <n v="2180"/>
    <n v="3675"/>
    <n v="11180"/>
    <n v="2561"/>
    <n v="27168"/>
    <n v="15000"/>
    <n v="4740"/>
    <n v="2868"/>
    <n v="1430"/>
    <n v="1810"/>
    <n v="2868"/>
    <n v="19026"/>
    <n v="7000"/>
    <n v="0"/>
    <s v="Single Family"/>
    <n v="3"/>
    <x v="0"/>
    <n v="68"/>
    <x v="2"/>
    <s v="Traditional chiefs and heads of villages"/>
    <s v="Worked for government/government corporation"/>
    <s v="Single Family"/>
    <n v="0"/>
  </r>
  <r>
    <n v="404"/>
    <n v="76769"/>
    <x v="1"/>
    <n v="35410"/>
    <x v="1"/>
    <n v="0"/>
    <n v="11655"/>
    <n v="7692"/>
    <n v="5079"/>
    <n v="5662"/>
    <n v="1915"/>
    <n v="3572"/>
    <n v="0"/>
    <n v="200"/>
    <n v="21276"/>
    <n v="12000"/>
    <n v="2184"/>
    <n v="1800"/>
    <n v="6584"/>
    <n v="0"/>
    <n v="1800"/>
    <n v="5394"/>
    <n v="2200"/>
    <n v="0"/>
    <s v="Single Family"/>
    <n v="2"/>
    <x v="1"/>
    <n v="60"/>
    <x v="1"/>
    <s v="NA"/>
    <s v="NA"/>
    <s v="Single Family"/>
    <n v="0"/>
  </r>
  <r>
    <n v="405"/>
    <n v="139057"/>
    <x v="1"/>
    <n v="42834"/>
    <x v="0"/>
    <n v="1"/>
    <n v="14061"/>
    <n v="13460"/>
    <n v="6116"/>
    <n v="5330"/>
    <n v="970"/>
    <n v="893"/>
    <n v="8580"/>
    <n v="800"/>
    <n v="31944"/>
    <n v="18000"/>
    <n v="8964"/>
    <n v="3792"/>
    <n v="3654"/>
    <n v="19000"/>
    <n v="3792"/>
    <n v="8496"/>
    <n v="2000"/>
    <n v="6905"/>
    <s v="Single Family"/>
    <n v="4"/>
    <x v="1"/>
    <n v="51"/>
    <x v="2"/>
    <s v="Production supervisors and general foremen"/>
    <s v="Worked for private establishment"/>
    <s v="Single Family"/>
    <n v="0"/>
  </r>
  <r>
    <n v="406"/>
    <n v="350128"/>
    <x v="1"/>
    <n v="109248"/>
    <x v="0"/>
    <n v="3"/>
    <n v="28001"/>
    <n v="20332"/>
    <n v="22434"/>
    <n v="19030"/>
    <n v="2860"/>
    <n v="5537"/>
    <n v="1900"/>
    <n v="7853"/>
    <n v="41448"/>
    <n v="24000"/>
    <n v="1656"/>
    <n v="4680"/>
    <n v="1463"/>
    <n v="750"/>
    <n v="4680"/>
    <n v="24342"/>
    <n v="13000"/>
    <n v="102420"/>
    <s v="Extended Family"/>
    <n v="9"/>
    <x v="1"/>
    <n v="64"/>
    <x v="1"/>
    <s v="NA"/>
    <s v="NA"/>
    <s v="Extended Family"/>
    <n v="2"/>
  </r>
  <r>
    <n v="407"/>
    <n v="277911"/>
    <x v="1"/>
    <n v="139049"/>
    <x v="0"/>
    <n v="4"/>
    <n v="71865"/>
    <n v="66460"/>
    <n v="21220"/>
    <n v="15760"/>
    <n v="995"/>
    <n v="5780"/>
    <n v="2560"/>
    <n v="4323"/>
    <n v="63348"/>
    <n v="36000"/>
    <n v="21240"/>
    <n v="2700"/>
    <n v="3416"/>
    <n v="1310"/>
    <n v="2700"/>
    <n v="14964"/>
    <n v="5000"/>
    <n v="0"/>
    <s v="Extended Family"/>
    <n v="11"/>
    <x v="1"/>
    <n v="75"/>
    <x v="2"/>
    <s v="NA"/>
    <s v="NA"/>
    <s v="Extended Family"/>
    <n v="1"/>
  </r>
  <r>
    <n v="408"/>
    <n v="68429"/>
    <x v="1"/>
    <n v="49817"/>
    <x v="0"/>
    <n v="1"/>
    <n v="12455"/>
    <n v="10434"/>
    <n v="4332"/>
    <n v="10061"/>
    <n v="1760"/>
    <n v="1100"/>
    <n v="3080"/>
    <n v="2345"/>
    <n v="13188"/>
    <n v="7800"/>
    <n v="4464"/>
    <n v="744"/>
    <n v="1598"/>
    <n v="550"/>
    <n v="744"/>
    <n v="4692"/>
    <n v="0"/>
    <n v="0"/>
    <s v="Single Family"/>
    <n v="2"/>
    <x v="0"/>
    <n v="59"/>
    <x v="2"/>
    <s v="Wood and related products assemblers"/>
    <s v="Worked for private establishment"/>
    <s v="Single Family"/>
    <n v="0"/>
  </r>
  <r>
    <n v="409"/>
    <n v="419430"/>
    <x v="1"/>
    <n v="175659"/>
    <x v="0"/>
    <n v="4"/>
    <n v="59341"/>
    <n v="48912"/>
    <n v="34216"/>
    <n v="35465"/>
    <n v="8100"/>
    <n v="7870"/>
    <n v="3340"/>
    <n v="18257"/>
    <n v="41400"/>
    <n v="6000"/>
    <n v="6306"/>
    <n v="4800"/>
    <n v="102440"/>
    <n v="0"/>
    <n v="4800"/>
    <n v="25068"/>
    <n v="11486"/>
    <n v="0"/>
    <s v="Single Family"/>
    <n v="6"/>
    <x v="1"/>
    <n v="63"/>
    <x v="1"/>
    <s v="Protective services workers n. e. c."/>
    <s v="Worked for private establishment"/>
    <s v="Single Family"/>
    <n v="0"/>
  </r>
  <r>
    <n v="410"/>
    <n v="299196"/>
    <x v="1"/>
    <n v="106288"/>
    <x v="0"/>
    <n v="3"/>
    <n v="38301"/>
    <n v="30166"/>
    <n v="10100"/>
    <n v="19007"/>
    <n v="2092"/>
    <n v="8610"/>
    <n v="7880"/>
    <n v="2873"/>
    <n v="58812"/>
    <n v="36000"/>
    <n v="25260"/>
    <n v="3936"/>
    <n v="12542"/>
    <n v="69650"/>
    <n v="3936"/>
    <n v="37908"/>
    <n v="3000"/>
    <n v="9440"/>
    <s v="Single Family"/>
    <n v="6"/>
    <x v="1"/>
    <n v="60"/>
    <x v="1"/>
    <s v="Coconut farmers"/>
    <s v="Self-employed wihout any employee"/>
    <s v="Single Family"/>
    <n v="0"/>
  </r>
  <r>
    <n v="411"/>
    <n v="88893"/>
    <x v="1"/>
    <n v="45549"/>
    <x v="0"/>
    <n v="1"/>
    <n v="15223"/>
    <n v="13884"/>
    <n v="8307"/>
    <n v="5008"/>
    <n v="1356"/>
    <n v="3690"/>
    <n v="4500"/>
    <n v="2821"/>
    <n v="9660"/>
    <n v="4500"/>
    <n v="5016"/>
    <n v="1752"/>
    <n v="5057"/>
    <n v="17300"/>
    <n v="1752"/>
    <n v="11598"/>
    <n v="0"/>
    <n v="0"/>
    <s v="Single Family"/>
    <n v="2"/>
    <x v="1"/>
    <n v="65"/>
    <x v="1"/>
    <s v="NA"/>
    <s v="NA"/>
    <s v="Single Family"/>
    <n v="0"/>
  </r>
  <r>
    <n v="412"/>
    <n v="148472"/>
    <x v="1"/>
    <n v="85140"/>
    <x v="0"/>
    <n v="2"/>
    <n v="33043"/>
    <n v="28450"/>
    <n v="14528"/>
    <n v="8081"/>
    <n v="2115"/>
    <n v="4868"/>
    <n v="3320"/>
    <n v="4089"/>
    <n v="18594"/>
    <n v="12000"/>
    <n v="7296"/>
    <n v="1080"/>
    <n v="838"/>
    <n v="1158"/>
    <n v="1080"/>
    <n v="14184"/>
    <n v="0"/>
    <n v="0"/>
    <s v="Single Family"/>
    <n v="5"/>
    <x v="1"/>
    <n v="43"/>
    <x v="1"/>
    <s v="Welders and flamecutters"/>
    <s v="Worked for private establishment"/>
    <s v="Single Family"/>
    <n v="0"/>
  </r>
  <r>
    <n v="413"/>
    <n v="136572"/>
    <x v="1"/>
    <n v="52245"/>
    <x v="2"/>
    <n v="0"/>
    <n v="21543"/>
    <n v="17815"/>
    <n v="8410"/>
    <n v="4824"/>
    <n v="2265"/>
    <n v="2578"/>
    <n v="2290"/>
    <n v="2431"/>
    <n v="35880"/>
    <n v="19200"/>
    <n v="7170"/>
    <n v="900"/>
    <n v="480"/>
    <n v="574"/>
    <n v="900"/>
    <n v="10980"/>
    <n v="10565"/>
    <n v="0"/>
    <s v="Single Family"/>
    <n v="4"/>
    <x v="1"/>
    <n v="38"/>
    <x v="1"/>
    <s v="General managers/managing proprietors in wholesale and retail trade"/>
    <s v="Self-employed wihout any employee"/>
    <s v="Single Family"/>
    <n v="0"/>
  </r>
  <r>
    <n v="414"/>
    <n v="116682"/>
    <x v="1"/>
    <n v="69185"/>
    <x v="0"/>
    <n v="1"/>
    <n v="20504"/>
    <n v="17370"/>
    <n v="13944"/>
    <n v="4958"/>
    <n v="830"/>
    <n v="3090"/>
    <n v="2820"/>
    <n v="3605"/>
    <n v="13230"/>
    <n v="9000"/>
    <n v="7800"/>
    <n v="384"/>
    <n v="1579"/>
    <n v="200"/>
    <n v="384"/>
    <n v="7032"/>
    <n v="0"/>
    <n v="0"/>
    <s v="Single Family"/>
    <n v="4"/>
    <x v="1"/>
    <n v="31"/>
    <x v="1"/>
    <s v="Food preservers"/>
    <s v="Worked for private establishment"/>
    <s v="Single Family"/>
    <n v="1"/>
  </r>
  <r>
    <n v="415"/>
    <n v="109842"/>
    <x v="1"/>
    <n v="63182"/>
    <x v="0"/>
    <n v="2"/>
    <n v="22847"/>
    <n v="16692"/>
    <n v="8940"/>
    <n v="7252"/>
    <n v="2158"/>
    <n v="4944"/>
    <n v="8740"/>
    <n v="4615"/>
    <n v="13488"/>
    <n v="9000"/>
    <n v="624"/>
    <n v="1080"/>
    <n v="698"/>
    <n v="200"/>
    <n v="1080"/>
    <n v="4320"/>
    <n v="7590"/>
    <n v="0"/>
    <s v="Extended Family"/>
    <n v="5"/>
    <x v="0"/>
    <n v="74"/>
    <x v="2"/>
    <s v="Basketry weavers, brush makers and related workers"/>
    <s v="Worked for private establishment"/>
    <s v="Extended Family"/>
    <n v="1"/>
  </r>
  <r>
    <n v="416"/>
    <n v="189194"/>
    <x v="1"/>
    <n v="95113"/>
    <x v="0"/>
    <n v="2"/>
    <n v="33286"/>
    <n v="25672"/>
    <n v="16836"/>
    <n v="23245"/>
    <n v="1270"/>
    <n v="3940"/>
    <n v="3320"/>
    <n v="7336"/>
    <n v="46110"/>
    <n v="7800"/>
    <n v="912"/>
    <n v="0"/>
    <n v="1490"/>
    <n v="1140"/>
    <n v="0"/>
    <n v="14718"/>
    <n v="13000"/>
    <n v="0"/>
    <s v="Single Family"/>
    <n v="5"/>
    <x v="1"/>
    <n v="37"/>
    <x v="1"/>
    <s v="Food preservers"/>
    <s v="Worked for private establishment"/>
    <s v="Single Family"/>
    <n v="1"/>
  </r>
  <r>
    <n v="417"/>
    <n v="193805"/>
    <x v="1"/>
    <n v="117348"/>
    <x v="0"/>
    <n v="2"/>
    <n v="33550"/>
    <n v="25116"/>
    <n v="19588"/>
    <n v="12138"/>
    <n v="2280"/>
    <n v="9655"/>
    <n v="19580"/>
    <n v="5365"/>
    <n v="20808"/>
    <n v="9000"/>
    <n v="8898"/>
    <n v="960"/>
    <n v="1300"/>
    <n v="11700"/>
    <n v="960"/>
    <n v="13434"/>
    <n v="9000"/>
    <n v="0"/>
    <s v="Single Family"/>
    <n v="5"/>
    <x v="1"/>
    <n v="49"/>
    <x v="1"/>
    <s v="Food preservers"/>
    <s v="Worked for private establishment"/>
    <s v="Single Family"/>
    <n v="0"/>
  </r>
  <r>
    <n v="418"/>
    <n v="176698"/>
    <x v="1"/>
    <n v="72389"/>
    <x v="0"/>
    <n v="2"/>
    <n v="18156"/>
    <n v="10088"/>
    <n v="12424"/>
    <n v="12087"/>
    <n v="4012"/>
    <n v="6806"/>
    <n v="4060"/>
    <n v="4896"/>
    <n v="47040"/>
    <n v="30000"/>
    <n v="1890"/>
    <n v="2748"/>
    <n v="1282"/>
    <n v="1500"/>
    <n v="2748"/>
    <n v="10812"/>
    <n v="2000"/>
    <n v="0"/>
    <s v="Extended Family"/>
    <n v="4"/>
    <x v="1"/>
    <n v="58"/>
    <x v="2"/>
    <s v="Bangalorepenters and joiners"/>
    <s v="Worked for private establishment"/>
    <s v="Extended Family"/>
    <n v="0"/>
  </r>
  <r>
    <n v="419"/>
    <n v="371060"/>
    <x v="1"/>
    <n v="67835"/>
    <x v="1"/>
    <n v="1"/>
    <n v="15516"/>
    <n v="11205"/>
    <n v="12300"/>
    <n v="14052"/>
    <n v="3620"/>
    <n v="2514"/>
    <n v="2840"/>
    <n v="17680"/>
    <n v="44736"/>
    <n v="30000"/>
    <n v="23268"/>
    <n v="3960"/>
    <n v="17884"/>
    <n v="0"/>
    <n v="3960"/>
    <n v="7242"/>
    <n v="39620"/>
    <n v="45530"/>
    <s v="Single Family"/>
    <n v="3"/>
    <x v="1"/>
    <n v="67"/>
    <x v="1"/>
    <s v="Rice farmers"/>
    <s v="Self-employed wihout any employee"/>
    <s v="Single Family"/>
    <n v="0"/>
  </r>
  <r>
    <n v="420"/>
    <n v="218540"/>
    <x v="1"/>
    <n v="75920"/>
    <x v="1"/>
    <n v="1"/>
    <n v="30495"/>
    <n v="23400"/>
    <n v="6544"/>
    <n v="10264"/>
    <n v="2734"/>
    <n v="4055"/>
    <n v="14325"/>
    <n v="2220"/>
    <n v="24168"/>
    <n v="15000"/>
    <n v="5376"/>
    <n v="1608"/>
    <n v="540"/>
    <n v="0"/>
    <n v="1608"/>
    <n v="7824"/>
    <n v="13660"/>
    <n v="0"/>
    <s v="Single Family"/>
    <n v="3"/>
    <x v="1"/>
    <n v="54"/>
    <x v="1"/>
    <s v="General managers/managing proprietors in wholesale and retail trade"/>
    <s v="Self-employed wihout any employee"/>
    <s v="Single Family"/>
    <n v="0"/>
  </r>
  <r>
    <n v="421"/>
    <n v="206199"/>
    <x v="1"/>
    <n v="122592"/>
    <x v="0"/>
    <n v="3"/>
    <n v="34452"/>
    <n v="30200"/>
    <n v="15552"/>
    <n v="27604"/>
    <n v="1015"/>
    <n v="4713"/>
    <n v="19320"/>
    <n v="4762"/>
    <n v="14310"/>
    <n v="9600"/>
    <n v="28512"/>
    <n v="1800"/>
    <n v="4457"/>
    <n v="3000"/>
    <n v="1800"/>
    <n v="16740"/>
    <n v="5000"/>
    <n v="0"/>
    <s v="Extended Family"/>
    <n v="7"/>
    <x v="1"/>
    <n v="54"/>
    <x v="1"/>
    <s v="NA"/>
    <s v="NA"/>
    <s v="Extended Family"/>
    <n v="1"/>
  </r>
  <r>
    <n v="422"/>
    <n v="122713"/>
    <x v="1"/>
    <n v="72625"/>
    <x v="2"/>
    <n v="0"/>
    <n v="26770"/>
    <n v="23512"/>
    <n v="9860"/>
    <n v="12922"/>
    <n v="1465"/>
    <n v="3030"/>
    <n v="3412"/>
    <n v="5050"/>
    <n v="23100"/>
    <n v="10200"/>
    <n v="5280"/>
    <n v="444"/>
    <n v="927"/>
    <n v="535"/>
    <n v="444"/>
    <n v="8202"/>
    <n v="1500"/>
    <n v="0"/>
    <s v="Single Family"/>
    <n v="6"/>
    <x v="1"/>
    <n v="39"/>
    <x v="1"/>
    <s v="General managers/managing proprietors in transportation, storage and communications"/>
    <s v="Self-employed wihout any employee"/>
    <s v="Single Family"/>
    <n v="1"/>
  </r>
  <r>
    <n v="423"/>
    <n v="161963"/>
    <x v="1"/>
    <n v="79023"/>
    <x v="0"/>
    <n v="1"/>
    <n v="30631"/>
    <n v="25637"/>
    <n v="6692"/>
    <n v="11864"/>
    <n v="1095"/>
    <n v="4023"/>
    <n v="4980"/>
    <n v="4478"/>
    <n v="24420"/>
    <n v="15000"/>
    <n v="5208"/>
    <n v="2640"/>
    <n v="3494"/>
    <n v="500"/>
    <n v="2640"/>
    <n v="7164"/>
    <n v="6000"/>
    <n v="0"/>
    <s v="Extended Family"/>
    <n v="4"/>
    <x v="1"/>
    <n v="66"/>
    <x v="1"/>
    <s v="General managers/managing proprietors in manufacturing"/>
    <s v="Self-employed wihout any employee"/>
    <s v="Extended Family"/>
    <n v="1"/>
  </r>
  <r>
    <n v="424"/>
    <n v="141306"/>
    <x v="1"/>
    <n v="86565"/>
    <x v="0"/>
    <n v="1"/>
    <n v="43679"/>
    <n v="37100"/>
    <n v="3895"/>
    <n v="10521"/>
    <n v="1420"/>
    <n v="1270"/>
    <n v="7246"/>
    <n v="10863"/>
    <n v="18804"/>
    <n v="9000"/>
    <n v="7200"/>
    <n v="180"/>
    <n v="1039"/>
    <n v="1600"/>
    <n v="180"/>
    <n v="6114"/>
    <n v="1000"/>
    <n v="0"/>
    <s v="Single Family"/>
    <n v="6"/>
    <x v="1"/>
    <n v="33"/>
    <x v="1"/>
    <s v="Painters and related workers"/>
    <s v="Worked for private establishment"/>
    <s v="Single Family"/>
    <n v="2"/>
  </r>
  <r>
    <n v="425"/>
    <n v="59839"/>
    <x v="1"/>
    <n v="35812"/>
    <x v="0"/>
    <n v="2"/>
    <n v="16773"/>
    <n v="8595"/>
    <n v="2398"/>
    <n v="9080"/>
    <n v="350"/>
    <n v="2022"/>
    <n v="400"/>
    <n v="400"/>
    <n v="7122"/>
    <n v="2400"/>
    <n v="1200"/>
    <n v="270"/>
    <n v="428"/>
    <n v="120"/>
    <n v="270"/>
    <n v="2394"/>
    <n v="0"/>
    <n v="0"/>
    <s v="Extended Family"/>
    <n v="4"/>
    <x v="0"/>
    <n v="63"/>
    <x v="2"/>
    <s v="Farmhands and laborers"/>
    <s v="Worked for private establishment"/>
    <s v="Extended Family"/>
    <n v="0"/>
  </r>
  <r>
    <n v="426"/>
    <n v="61415"/>
    <x v="1"/>
    <n v="48811"/>
    <x v="1"/>
    <n v="0"/>
    <n v="23150"/>
    <n v="20310"/>
    <n v="4320"/>
    <n v="9252"/>
    <n v="1150"/>
    <n v="3305"/>
    <n v="1345"/>
    <n v="1805"/>
    <n v="13902"/>
    <n v="2400"/>
    <n v="1896"/>
    <n v="270"/>
    <n v="2213"/>
    <n v="600"/>
    <n v="270"/>
    <n v="1746"/>
    <n v="0"/>
    <n v="26630"/>
    <s v="Single Family"/>
    <n v="5"/>
    <x v="1"/>
    <n v="55"/>
    <x v="1"/>
    <s v="Coconut farmers"/>
    <s v="Self-employed wihout any employee"/>
    <s v="Single Family"/>
    <n v="2"/>
  </r>
  <r>
    <n v="427"/>
    <n v="29174"/>
    <x v="1"/>
    <n v="16663"/>
    <x v="1"/>
    <n v="0"/>
    <n v="7662"/>
    <n v="6298"/>
    <n v="550"/>
    <n v="2250"/>
    <n v="253"/>
    <n v="2748"/>
    <n v="0"/>
    <n v="580"/>
    <n v="6000"/>
    <n v="3600"/>
    <n v="900"/>
    <n v="300"/>
    <n v="260"/>
    <n v="0"/>
    <n v="300"/>
    <n v="1110"/>
    <n v="0"/>
    <n v="8015"/>
    <s v="Single Family"/>
    <n v="1"/>
    <x v="0"/>
    <n v="59"/>
    <x v="2"/>
    <s v="Fruit tree farmers"/>
    <s v="Self-employed wihout any employee"/>
    <s v="Single Family"/>
    <n v="0"/>
  </r>
  <r>
    <n v="428"/>
    <n v="92399"/>
    <x v="1"/>
    <n v="60926"/>
    <x v="0"/>
    <n v="1"/>
    <n v="33311"/>
    <n v="32022"/>
    <n v="3090"/>
    <n v="5772"/>
    <n v="790"/>
    <n v="3329"/>
    <n v="4475"/>
    <n v="1055"/>
    <n v="10194"/>
    <n v="4200"/>
    <n v="1320"/>
    <n v="540"/>
    <n v="606"/>
    <n v="790"/>
    <n v="540"/>
    <n v="2118"/>
    <n v="0"/>
    <n v="16115"/>
    <s v="Extended Family"/>
    <n v="6"/>
    <x v="1"/>
    <n v="53"/>
    <x v="1"/>
    <s v="Farmhands and laborers"/>
    <s v="Worked for private establishment"/>
    <s v="Extended Family"/>
    <n v="0"/>
  </r>
  <r>
    <n v="429"/>
    <n v="104633"/>
    <x v="1"/>
    <n v="72262"/>
    <x v="2"/>
    <n v="1"/>
    <n v="31830"/>
    <n v="27620"/>
    <n v="13927"/>
    <n v="8356"/>
    <n v="1142"/>
    <n v="3770"/>
    <n v="4578"/>
    <n v="1656"/>
    <n v="11796"/>
    <n v="4800"/>
    <n v="1992"/>
    <n v="780"/>
    <n v="406"/>
    <n v="1200"/>
    <n v="780"/>
    <n v="3000"/>
    <n v="0"/>
    <n v="0"/>
    <s v="Single Family"/>
    <n v="5"/>
    <x v="1"/>
    <n v="39"/>
    <x v="1"/>
    <s v="General managers/managing proprietors in transportation, storage and communications"/>
    <s v="Self-employed wihout any employee"/>
    <s v="Single Family"/>
    <n v="0"/>
  </r>
  <r>
    <n v="430"/>
    <n v="116683"/>
    <x v="1"/>
    <n v="50153"/>
    <x v="0"/>
    <n v="2"/>
    <n v="18237"/>
    <n v="11020"/>
    <n v="12000"/>
    <n v="5288"/>
    <n v="540"/>
    <n v="2230"/>
    <n v="7815"/>
    <n v="2935"/>
    <n v="10548"/>
    <n v="6600"/>
    <n v="7278"/>
    <n v="720"/>
    <n v="212"/>
    <n v="1210"/>
    <n v="720"/>
    <n v="8322"/>
    <n v="0"/>
    <n v="2855"/>
    <s v="Extended Family"/>
    <n v="4"/>
    <x v="0"/>
    <n v="57"/>
    <x v="2"/>
    <s v="Coconut farmers"/>
    <s v="Self-employed wihout any employee"/>
    <s v="Extended Family"/>
    <n v="0"/>
  </r>
  <r>
    <n v="431"/>
    <n v="100687"/>
    <x v="1"/>
    <n v="57724"/>
    <x v="2"/>
    <n v="1"/>
    <n v="27265"/>
    <n v="24768"/>
    <n v="5108"/>
    <n v="5319"/>
    <n v="1250"/>
    <n v="4268"/>
    <n v="3050"/>
    <n v="3330"/>
    <n v="23472"/>
    <n v="4800"/>
    <n v="3492"/>
    <n v="360"/>
    <n v="1018"/>
    <n v="900"/>
    <n v="360"/>
    <n v="4512"/>
    <n v="0"/>
    <n v="7602"/>
    <s v="Extended Family"/>
    <n v="5"/>
    <x v="1"/>
    <n v="59"/>
    <x v="1"/>
    <s v="Rice farmers"/>
    <s v="Self-employed wihout any employee"/>
    <s v="Extended Family"/>
    <n v="1"/>
  </r>
  <r>
    <n v="432"/>
    <n v="81452"/>
    <x v="1"/>
    <n v="35564"/>
    <x v="1"/>
    <n v="0"/>
    <n v="12392"/>
    <n v="11546"/>
    <n v="2100"/>
    <n v="6252"/>
    <n v="1010"/>
    <n v="3615"/>
    <n v="1600"/>
    <n v="900"/>
    <n v="23172"/>
    <n v="4800"/>
    <n v="3096"/>
    <n v="180"/>
    <n v="7590"/>
    <n v="2500"/>
    <n v="180"/>
    <n v="2598"/>
    <n v="0"/>
    <n v="1830"/>
    <s v="Single Family"/>
    <n v="2"/>
    <x v="1"/>
    <n v="68"/>
    <x v="1"/>
    <s v="NA"/>
    <s v="NA"/>
    <s v="Single Family"/>
    <n v="0"/>
  </r>
  <r>
    <n v="433"/>
    <n v="89722"/>
    <x v="1"/>
    <n v="66817"/>
    <x v="2"/>
    <n v="0"/>
    <n v="28246"/>
    <n v="20220"/>
    <n v="8552"/>
    <n v="7092"/>
    <n v="1114"/>
    <n v="3875"/>
    <n v="1404"/>
    <n v="2420"/>
    <n v="16230"/>
    <n v="4800"/>
    <n v="1740"/>
    <n v="2160"/>
    <n v="320"/>
    <n v="200"/>
    <n v="2160"/>
    <n v="4722"/>
    <n v="0"/>
    <n v="0"/>
    <s v="Extended Family"/>
    <n v="8"/>
    <x v="1"/>
    <n v="31"/>
    <x v="1"/>
    <s v="General managers/managing proprietors in wholesale and retail trade"/>
    <s v="Self-employed wihout any employee"/>
    <s v="Extended Family"/>
    <n v="3"/>
  </r>
  <r>
    <n v="434"/>
    <n v="95224"/>
    <x v="1"/>
    <n v="66427"/>
    <x v="0"/>
    <n v="1"/>
    <n v="32555"/>
    <n v="24480"/>
    <n v="6990"/>
    <n v="8612"/>
    <n v="1830"/>
    <n v="3140"/>
    <n v="6430"/>
    <n v="1100"/>
    <n v="21438"/>
    <n v="6600"/>
    <n v="4308"/>
    <n v="1080"/>
    <n v="260"/>
    <n v="848"/>
    <n v="1080"/>
    <n v="2478"/>
    <n v="0"/>
    <n v="0"/>
    <s v="Single Family"/>
    <n v="6"/>
    <x v="1"/>
    <n v="44"/>
    <x v="1"/>
    <s v="Lineman, line installers and cable splicers"/>
    <s v="Worked for private establishment"/>
    <s v="Single Family"/>
    <n v="0"/>
  </r>
  <r>
    <n v="435"/>
    <n v="78874"/>
    <x v="1"/>
    <n v="57693"/>
    <x v="2"/>
    <n v="1"/>
    <n v="30733"/>
    <n v="28442"/>
    <n v="4740"/>
    <n v="10146"/>
    <n v="594"/>
    <n v="3242"/>
    <n v="1232"/>
    <n v="540"/>
    <n v="10290"/>
    <n v="3600"/>
    <n v="3408"/>
    <n v="540"/>
    <n v="241"/>
    <n v="780"/>
    <n v="540"/>
    <n v="1842"/>
    <n v="2500"/>
    <n v="0"/>
    <s v="Single Family"/>
    <n v="5"/>
    <x v="1"/>
    <n v="65"/>
    <x v="1"/>
    <s v="General managers/managing proprietors in transportation, storage and communications"/>
    <s v="Self-employed wihout any employee"/>
    <s v="Single Family"/>
    <n v="0"/>
  </r>
  <r>
    <n v="436"/>
    <n v="212760"/>
    <x v="1"/>
    <n v="64805"/>
    <x v="1"/>
    <n v="1"/>
    <n v="31052"/>
    <n v="22618"/>
    <n v="10024"/>
    <n v="6149"/>
    <n v="966"/>
    <n v="2815"/>
    <n v="5090"/>
    <n v="4580"/>
    <n v="21876"/>
    <n v="7800"/>
    <n v="3540"/>
    <n v="540"/>
    <n v="2338"/>
    <n v="300"/>
    <n v="540"/>
    <n v="19584"/>
    <n v="2500"/>
    <n v="36770"/>
    <s v="Extended Family"/>
    <n v="4"/>
    <x v="1"/>
    <n v="63"/>
    <x v="1"/>
    <s v="Rice farmers"/>
    <s v="Self-employed wihout any employee"/>
    <s v="Extended Family"/>
    <n v="0"/>
  </r>
  <r>
    <n v="437"/>
    <n v="314739"/>
    <x v="1"/>
    <n v="161834"/>
    <x v="1"/>
    <n v="0"/>
    <n v="38503"/>
    <n v="32670"/>
    <n v="28658"/>
    <n v="16484"/>
    <n v="1244"/>
    <n v="24955"/>
    <n v="10440"/>
    <n v="4405"/>
    <n v="27768"/>
    <n v="6000"/>
    <n v="1380"/>
    <n v="4500"/>
    <n v="4473"/>
    <n v="40000"/>
    <n v="4500"/>
    <n v="8712"/>
    <n v="0"/>
    <n v="0"/>
    <s v="Extended Family"/>
    <n v="7"/>
    <x v="1"/>
    <n v="65"/>
    <x v="1"/>
    <s v="General managers/managing proprietors in transportation, storage and communications"/>
    <s v="Self-employed wihout any employee"/>
    <s v="Extended Family"/>
    <n v="2"/>
  </r>
  <r>
    <n v="438"/>
    <n v="101717"/>
    <x v="1"/>
    <n v="77194"/>
    <x v="0"/>
    <n v="1"/>
    <n v="41364"/>
    <n v="39000"/>
    <n v="4317"/>
    <n v="5179"/>
    <n v="1424"/>
    <n v="4072"/>
    <n v="7325"/>
    <n v="1554"/>
    <n v="9426"/>
    <n v="4200"/>
    <n v="2400"/>
    <n v="420"/>
    <n v="624"/>
    <n v="2912"/>
    <n v="420"/>
    <n v="4932"/>
    <n v="0"/>
    <n v="15317"/>
    <s v="Single Family"/>
    <n v="8"/>
    <x v="1"/>
    <n v="44"/>
    <x v="1"/>
    <s v="Farmhands and laborers"/>
    <s v="Worked for private establishment"/>
    <s v="Single Family"/>
    <n v="1"/>
  </r>
  <r>
    <n v="439"/>
    <n v="181293"/>
    <x v="1"/>
    <n v="71960"/>
    <x v="1"/>
    <n v="0"/>
    <n v="33525"/>
    <n v="0"/>
    <n v="3335"/>
    <n v="14220"/>
    <n v="315"/>
    <n v="3756"/>
    <n v="2573"/>
    <n v="960"/>
    <n v="13764"/>
    <n v="3900"/>
    <n v="1800"/>
    <n v="276"/>
    <n v="438"/>
    <n v="3582"/>
    <n v="276"/>
    <n v="3558"/>
    <n v="7560"/>
    <n v="0"/>
    <s v="Extended Family"/>
    <n v="9"/>
    <x v="1"/>
    <n v="47"/>
    <x v="1"/>
    <s v="General managers/managing proprietors n. e. c."/>
    <s v="Self-employed wihout any employee"/>
    <s v="Extended Family"/>
    <n v="1"/>
  </r>
  <r>
    <n v="440"/>
    <n v="301538"/>
    <x v="1"/>
    <n v="99617"/>
    <x v="2"/>
    <n v="0"/>
    <n v="26444"/>
    <n v="20020"/>
    <n v="17758"/>
    <n v="10904"/>
    <n v="1505"/>
    <n v="3060"/>
    <n v="32620"/>
    <n v="885"/>
    <n v="19224"/>
    <n v="10200"/>
    <n v="2016"/>
    <n v="900"/>
    <n v="168"/>
    <n v="18350"/>
    <n v="900"/>
    <n v="3720"/>
    <n v="5500"/>
    <n v="0"/>
    <s v="Single Family"/>
    <n v="4"/>
    <x v="1"/>
    <n v="50"/>
    <x v="1"/>
    <s v="General managers/managing proprietors in transportation, storage and communications"/>
    <s v="Self-employed wihout any employee"/>
    <s v="Single Family"/>
    <n v="0"/>
  </r>
  <r>
    <n v="441"/>
    <n v="74280"/>
    <x v="1"/>
    <n v="53561"/>
    <x v="2"/>
    <n v="0"/>
    <n v="24966"/>
    <n v="23140"/>
    <n v="2790"/>
    <n v="9491"/>
    <n v="90"/>
    <n v="2250"/>
    <n v="4810"/>
    <n v="135"/>
    <n v="8250"/>
    <n v="3000"/>
    <n v="1320"/>
    <n v="294"/>
    <n v="515"/>
    <n v="650"/>
    <n v="294"/>
    <n v="1788"/>
    <n v="0"/>
    <n v="0"/>
    <s v="Single Family"/>
    <n v="5"/>
    <x v="1"/>
    <n v="22"/>
    <x v="1"/>
    <s v="General managers/managing proprietors n. e. c."/>
    <s v="Self-employed wihout any employee"/>
    <s v="Single Family"/>
    <n v="1"/>
  </r>
  <r>
    <n v="442"/>
    <n v="126500"/>
    <x v="1"/>
    <n v="67646"/>
    <x v="0"/>
    <n v="1"/>
    <n v="36167"/>
    <n v="32614"/>
    <n v="5332"/>
    <n v="7881"/>
    <n v="1590"/>
    <n v="3375"/>
    <n v="3905"/>
    <n v="920"/>
    <n v="14136"/>
    <n v="7200"/>
    <n v="3162"/>
    <n v="996"/>
    <n v="700"/>
    <n v="4070"/>
    <n v="996"/>
    <n v="13200"/>
    <n v="4500"/>
    <n v="20960"/>
    <s v="Single Family"/>
    <n v="5"/>
    <x v="1"/>
    <n v="48"/>
    <x v="1"/>
    <s v="Coconut farmers"/>
    <s v="Self-employed wihout any employee"/>
    <s v="Single Family"/>
    <n v="0"/>
  </r>
  <r>
    <n v="443"/>
    <n v="217666"/>
    <x v="1"/>
    <n v="91666"/>
    <x v="0"/>
    <n v="2"/>
    <n v="20696"/>
    <n v="10920"/>
    <n v="11612"/>
    <n v="14808"/>
    <n v="1285"/>
    <n v="3995"/>
    <n v="15330"/>
    <n v="28857"/>
    <n v="25680"/>
    <n v="12000"/>
    <n v="12564"/>
    <n v="4800"/>
    <n v="3304"/>
    <n v="2500"/>
    <n v="4800"/>
    <n v="26598"/>
    <n v="300"/>
    <n v="0"/>
    <s v="Single Family"/>
    <n v="3"/>
    <x v="1"/>
    <n v="30"/>
    <x v="1"/>
    <s v="Statistical and finance clerks"/>
    <s v="Worked for private establishment"/>
    <s v="Single Family"/>
    <n v="1"/>
  </r>
  <r>
    <n v="444"/>
    <n v="206211"/>
    <x v="1"/>
    <n v="122827"/>
    <x v="0"/>
    <n v="3"/>
    <n v="57705"/>
    <n v="46420"/>
    <n v="18030"/>
    <n v="15990"/>
    <n v="909"/>
    <n v="3121"/>
    <n v="7210"/>
    <n v="2586"/>
    <n v="27618"/>
    <n v="15000"/>
    <n v="5472"/>
    <n v="5520"/>
    <n v="971"/>
    <n v="815"/>
    <n v="5520"/>
    <n v="9000"/>
    <n v="3000"/>
    <n v="0"/>
    <s v="Extended Family"/>
    <n v="9"/>
    <x v="0"/>
    <n v="62"/>
    <x v="1"/>
    <s v="NA"/>
    <s v="NA"/>
    <s v="Extended Family"/>
    <n v="0"/>
  </r>
  <r>
    <n v="445"/>
    <n v="169742"/>
    <x v="1"/>
    <n v="88877"/>
    <x v="0"/>
    <n v="2"/>
    <n v="19631"/>
    <n v="16605"/>
    <n v="9778"/>
    <n v="23728"/>
    <n v="2505"/>
    <n v="2851"/>
    <n v="10700"/>
    <n v="5400"/>
    <n v="27336"/>
    <n v="18000"/>
    <n v="14976"/>
    <n v="3384"/>
    <n v="352"/>
    <n v="0"/>
    <n v="3384"/>
    <n v="8910"/>
    <n v="3750"/>
    <n v="0"/>
    <s v="Extended Family"/>
    <n v="3"/>
    <x v="1"/>
    <n v="30"/>
    <x v="1"/>
    <s v="Painters and related workers"/>
    <s v="Worked for private establishment"/>
    <s v="Extended Family"/>
    <n v="0"/>
  </r>
  <r>
    <n v="446"/>
    <n v="134277"/>
    <x v="1"/>
    <n v="58216"/>
    <x v="0"/>
    <n v="1"/>
    <n v="24006"/>
    <n v="17682"/>
    <n v="2662"/>
    <n v="10780"/>
    <n v="776"/>
    <n v="1003"/>
    <n v="7160"/>
    <n v="3685"/>
    <n v="19224"/>
    <n v="10200"/>
    <n v="4740"/>
    <n v="1002"/>
    <n v="782"/>
    <n v="1025"/>
    <n v="1002"/>
    <n v="6156"/>
    <n v="1000"/>
    <n v="0"/>
    <s v="Extended Family"/>
    <n v="8"/>
    <x v="1"/>
    <n v="77"/>
    <x v="2"/>
    <s v="Shop salespersons and demonstrators"/>
    <s v="Worked for private establishment"/>
    <s v="Extended Family"/>
    <n v="0"/>
  </r>
  <r>
    <n v="447"/>
    <n v="129257"/>
    <x v="1"/>
    <n v="69469"/>
    <x v="0"/>
    <n v="2"/>
    <n v="38551"/>
    <n v="35113"/>
    <n v="3846"/>
    <n v="8269"/>
    <n v="1700"/>
    <n v="2695"/>
    <n v="3510"/>
    <n v="4155"/>
    <n v="24450"/>
    <n v="18000"/>
    <n v="2454"/>
    <n v="720"/>
    <n v="356"/>
    <n v="1700"/>
    <n v="720"/>
    <n v="9132"/>
    <n v="2000"/>
    <n v="0"/>
    <s v="Extended Family"/>
    <n v="8"/>
    <x v="1"/>
    <n v="32"/>
    <x v="0"/>
    <s v="Bangalorepenters and joiners"/>
    <s v="Worked for private establishment"/>
    <s v="Extended Family"/>
    <n v="3"/>
  </r>
  <r>
    <n v="448"/>
    <n v="209483"/>
    <x v="1"/>
    <n v="135702"/>
    <x v="0"/>
    <n v="4"/>
    <n v="47306"/>
    <n v="26355"/>
    <n v="16594"/>
    <n v="18045"/>
    <n v="2370"/>
    <n v="9763"/>
    <n v="10880"/>
    <n v="4806"/>
    <n v="24474"/>
    <n v="13200"/>
    <n v="16134"/>
    <n v="1800"/>
    <n v="1607"/>
    <n v="1310"/>
    <n v="1800"/>
    <n v="7788"/>
    <n v="0"/>
    <n v="0"/>
    <s v="Extended Family"/>
    <n v="10"/>
    <x v="1"/>
    <n v="58"/>
    <x v="1"/>
    <s v="Hand packers and other manufacturing laborers"/>
    <s v="Worked for private establishment"/>
    <s v="Extended Family"/>
    <n v="1"/>
  </r>
  <r>
    <n v="449"/>
    <n v="112990"/>
    <x v="1"/>
    <n v="46873"/>
    <x v="1"/>
    <n v="1"/>
    <n v="16976"/>
    <n v="15478"/>
    <n v="4785"/>
    <n v="8617"/>
    <n v="2235"/>
    <n v="2617"/>
    <n v="260"/>
    <n v="1194"/>
    <n v="26856"/>
    <n v="15000"/>
    <n v="6156"/>
    <n v="2160"/>
    <n v="4789"/>
    <n v="0"/>
    <n v="2160"/>
    <n v="12168"/>
    <n v="3000"/>
    <n v="0"/>
    <s v="Single Family"/>
    <n v="3"/>
    <x v="0"/>
    <n v="78"/>
    <x v="2"/>
    <s v="General managers/managing proprietors in wholesale and retail trade"/>
    <s v="Self-employed wihout any employee"/>
    <s v="Single Family"/>
    <n v="0"/>
  </r>
  <r>
    <n v="450"/>
    <n v="202140"/>
    <x v="1"/>
    <n v="99962"/>
    <x v="2"/>
    <n v="0"/>
    <n v="35123"/>
    <n v="31868"/>
    <n v="9741"/>
    <n v="26460"/>
    <n v="1645"/>
    <n v="2565"/>
    <n v="11020"/>
    <n v="9358"/>
    <n v="56766"/>
    <n v="33000"/>
    <n v="9396"/>
    <n v="1920"/>
    <n v="1165"/>
    <n v="43415"/>
    <n v="1920"/>
    <n v="8226"/>
    <n v="0"/>
    <n v="0"/>
    <s v="Single Family"/>
    <n v="6"/>
    <x v="1"/>
    <n v="42"/>
    <x v="1"/>
    <s v="General managers/managing proprietors in transportation, storage and communications"/>
    <s v="Self-employed wihout any employee"/>
    <s v="Single Family"/>
    <n v="0"/>
  </r>
  <r>
    <n v="451"/>
    <n v="29358"/>
    <x v="1"/>
    <n v="13848"/>
    <x v="1"/>
    <n v="1"/>
    <n v="9070"/>
    <n v="8632"/>
    <n v="0"/>
    <n v="1951"/>
    <n v="145"/>
    <n v="83"/>
    <n v="640"/>
    <n v="0"/>
    <n v="11058"/>
    <n v="4200"/>
    <n v="768"/>
    <n v="0"/>
    <n v="118"/>
    <n v="0"/>
    <n v="0"/>
    <n v="384"/>
    <n v="0"/>
    <n v="0"/>
    <s v="Single Family"/>
    <n v="2"/>
    <x v="0"/>
    <n v="78"/>
    <x v="1"/>
    <s v="Non-ordained religious associate professionals"/>
    <s v="Worked for private establishment"/>
    <s v="Single Family"/>
    <n v="0"/>
  </r>
  <r>
    <n v="452"/>
    <n v="335167"/>
    <x v="1"/>
    <n v="140208"/>
    <x v="0"/>
    <n v="2"/>
    <n v="18818"/>
    <n v="14260"/>
    <n v="32926"/>
    <n v="20083"/>
    <n v="1045"/>
    <n v="3063"/>
    <n v="11490"/>
    <n v="9268"/>
    <n v="39858"/>
    <n v="13200"/>
    <n v="13710"/>
    <n v="2520"/>
    <n v="2301"/>
    <n v="1600"/>
    <n v="2520"/>
    <n v="25902"/>
    <n v="4000"/>
    <n v="74000"/>
    <s v="Single Family"/>
    <n v="4"/>
    <x v="1"/>
    <n v="36"/>
    <x v="1"/>
    <s v="Rice farmers"/>
    <s v="Employer in own family-operated farm or business"/>
    <s v="Single Family"/>
    <n v="1"/>
  </r>
  <r>
    <n v="453"/>
    <n v="134281"/>
    <x v="1"/>
    <n v="97845"/>
    <x v="0"/>
    <n v="2"/>
    <n v="42827"/>
    <n v="37944"/>
    <n v="16948"/>
    <n v="9423"/>
    <n v="536"/>
    <n v="9680"/>
    <n v="1500"/>
    <n v="550"/>
    <n v="16908"/>
    <n v="6000"/>
    <n v="9864"/>
    <n v="648"/>
    <n v="252"/>
    <n v="1520"/>
    <n v="648"/>
    <n v="4620"/>
    <n v="0"/>
    <n v="0"/>
    <s v="Extended Family"/>
    <n v="6"/>
    <x v="1"/>
    <n v="42"/>
    <x v="1"/>
    <s v="Wood products machine operators"/>
    <s v="Worked for private establishment"/>
    <s v="Extended Family"/>
    <n v="0"/>
  </r>
  <r>
    <n v="454"/>
    <n v="540882"/>
    <x v="1"/>
    <n v="231330"/>
    <x v="0"/>
    <n v="2"/>
    <n v="52063"/>
    <n v="44812"/>
    <n v="87543"/>
    <n v="19894"/>
    <n v="3100"/>
    <n v="4095"/>
    <n v="14350"/>
    <n v="16305"/>
    <n v="73620"/>
    <n v="15000"/>
    <n v="17904"/>
    <n v="15780"/>
    <n v="5681"/>
    <n v="48700"/>
    <n v="15780"/>
    <n v="27666"/>
    <n v="8000"/>
    <n v="0"/>
    <s v="Extended Family"/>
    <n v="8"/>
    <x v="1"/>
    <n v="37"/>
    <x v="3"/>
    <s v="NA"/>
    <s v="NA"/>
    <s v="Extended Family"/>
    <n v="0"/>
  </r>
  <r>
    <n v="455"/>
    <n v="224252"/>
    <x v="1"/>
    <n v="43190"/>
    <x v="0"/>
    <n v="1"/>
    <n v="11702"/>
    <n v="9672"/>
    <n v="11636"/>
    <n v="4637"/>
    <n v="1483"/>
    <n v="2030"/>
    <n v="1620"/>
    <n v="0"/>
    <n v="97704"/>
    <n v="60000"/>
    <n v="5622"/>
    <n v="7848"/>
    <n v="7219"/>
    <n v="0"/>
    <n v="7848"/>
    <n v="40836"/>
    <n v="0"/>
    <n v="0"/>
    <s v="Single Family"/>
    <n v="2"/>
    <x v="1"/>
    <n v="59"/>
    <x v="1"/>
    <s v="Traditional chiefs and heads of villages"/>
    <s v="Worked for government/government corporation"/>
    <s v="Single Family"/>
    <n v="0"/>
  </r>
  <r>
    <n v="456"/>
    <n v="80340"/>
    <x v="1"/>
    <n v="56463"/>
    <x v="0"/>
    <n v="1"/>
    <n v="14903"/>
    <n v="10400"/>
    <n v="8112"/>
    <n v="15134"/>
    <n v="365"/>
    <n v="3535"/>
    <n v="4350"/>
    <n v="620"/>
    <n v="17100"/>
    <n v="15000"/>
    <n v="1800"/>
    <n v="0"/>
    <n v="265"/>
    <n v="1950"/>
    <n v="0"/>
    <n v="2172"/>
    <n v="0"/>
    <n v="0"/>
    <s v="Single Family"/>
    <n v="2"/>
    <x v="1"/>
    <n v="64"/>
    <x v="2"/>
    <s v="Bangalorepenters and joiners"/>
    <s v="Worked for private establishment"/>
    <s v="Single Family"/>
    <n v="0"/>
  </r>
  <r>
    <n v="457"/>
    <n v="138830"/>
    <x v="1"/>
    <n v="66097"/>
    <x v="0"/>
    <n v="3"/>
    <n v="27546"/>
    <n v="26208"/>
    <n v="4762"/>
    <n v="11824"/>
    <n v="640"/>
    <n v="2180"/>
    <n v="8080"/>
    <n v="1657"/>
    <n v="33816"/>
    <n v="18000"/>
    <n v="14628"/>
    <n v="1260"/>
    <n v="300"/>
    <n v="11000"/>
    <n v="1260"/>
    <n v="9930"/>
    <n v="0"/>
    <n v="0"/>
    <s v="Extended Family"/>
    <n v="6"/>
    <x v="1"/>
    <n v="47"/>
    <x v="1"/>
    <s v="Masons and related concrete finishers"/>
    <s v="Worked for private establishment"/>
    <s v="Extended Family"/>
    <n v="0"/>
  </r>
  <r>
    <n v="458"/>
    <n v="225890"/>
    <x v="1"/>
    <n v="109306"/>
    <x v="1"/>
    <n v="0"/>
    <n v="24708"/>
    <n v="19968"/>
    <n v="10590"/>
    <n v="19638"/>
    <n v="8630"/>
    <n v="13005"/>
    <n v="2100"/>
    <n v="2346"/>
    <n v="52488"/>
    <n v="27000"/>
    <n v="8640"/>
    <n v="1776"/>
    <n v="49405"/>
    <n v="0"/>
    <n v="1776"/>
    <n v="6456"/>
    <n v="0"/>
    <n v="8330"/>
    <s v="Single Family"/>
    <n v="3"/>
    <x v="0"/>
    <n v="63"/>
    <x v="1"/>
    <s v="General managers/managing proprietors in wholesale and retail trade"/>
    <s v="Employer in own family-operated farm or business"/>
    <s v="Single Family"/>
    <n v="0"/>
  </r>
  <r>
    <n v="459"/>
    <n v="453130"/>
    <x v="1"/>
    <n v="83440"/>
    <x v="0"/>
    <n v="1"/>
    <n v="22948"/>
    <n v="17784"/>
    <n v="8221"/>
    <n v="9026"/>
    <n v="806"/>
    <n v="12230"/>
    <n v="9000"/>
    <n v="23440"/>
    <n v="47700"/>
    <n v="24000"/>
    <n v="78114"/>
    <n v="12582"/>
    <n v="21297"/>
    <n v="0"/>
    <n v="12582"/>
    <n v="47808"/>
    <n v="0"/>
    <n v="0"/>
    <s v="Single Family"/>
    <n v="3"/>
    <x v="1"/>
    <n v="48"/>
    <x v="1"/>
    <s v="Protective services workers n. e. c."/>
    <s v="Worked for private establishment"/>
    <s v="Single Family"/>
    <n v="0"/>
  </r>
  <r>
    <n v="460"/>
    <n v="150310"/>
    <x v="1"/>
    <n v="72682"/>
    <x v="0"/>
    <n v="1"/>
    <n v="20329"/>
    <n v="17550"/>
    <n v="11852"/>
    <n v="11335"/>
    <n v="2055"/>
    <n v="4716"/>
    <n v="3200"/>
    <n v="3213"/>
    <n v="39786"/>
    <n v="24000"/>
    <n v="8964"/>
    <n v="7200"/>
    <n v="200"/>
    <n v="1920"/>
    <n v="7200"/>
    <n v="12564"/>
    <n v="0"/>
    <n v="0"/>
    <s v="Single Family"/>
    <n v="4"/>
    <x v="1"/>
    <n v="46"/>
    <x v="1"/>
    <s v="Building and related electricians"/>
    <s v="Worked for private establishment"/>
    <s v="Single Family"/>
    <n v="0"/>
  </r>
  <r>
    <n v="461"/>
    <n v="1538900"/>
    <x v="1"/>
    <n v="525265"/>
    <x v="0"/>
    <n v="3"/>
    <n v="64174"/>
    <n v="38088"/>
    <n v="119230"/>
    <n v="76356"/>
    <n v="26710"/>
    <n v="25792"/>
    <n v="102700"/>
    <n v="174242"/>
    <n v="403944"/>
    <n v="210000"/>
    <n v="81000"/>
    <n v="30480"/>
    <n v="34000"/>
    <n v="64500"/>
    <n v="30480"/>
    <n v="81150"/>
    <n v="33000"/>
    <n v="0"/>
    <s v="Two or More Nonrelated Persons/Members"/>
    <n v="9"/>
    <x v="1"/>
    <n v="53"/>
    <x v="1"/>
    <s v="Production and operations managers in restaurant and hotels"/>
    <s v="Worked for private establishment"/>
    <s v="Two or More Nonrelated Persons/Members"/>
    <n v="0"/>
  </r>
  <r>
    <n v="462"/>
    <n v="97615"/>
    <x v="1"/>
    <n v="34253"/>
    <x v="1"/>
    <n v="0"/>
    <n v="18178"/>
    <n v="17290"/>
    <n v="4862"/>
    <n v="3012"/>
    <n v="330"/>
    <n v="1445"/>
    <n v="120"/>
    <n v="1590"/>
    <n v="38796"/>
    <n v="27000"/>
    <n v="4428"/>
    <n v="1200"/>
    <n v="1412"/>
    <n v="0"/>
    <n v="1200"/>
    <n v="3282"/>
    <n v="0"/>
    <n v="0"/>
    <s v="Extended Family"/>
    <n v="3"/>
    <x v="0"/>
    <n v="64"/>
    <x v="1"/>
    <s v="General managers/managing proprietors in wholesale and retail trade"/>
    <s v="Self-employed wihout any employee"/>
    <s v="Extended Family"/>
    <n v="0"/>
  </r>
  <r>
    <n v="463"/>
    <n v="111876"/>
    <x v="1"/>
    <n v="77138"/>
    <x v="0"/>
    <n v="3"/>
    <n v="42434"/>
    <n v="37960"/>
    <n v="5207"/>
    <n v="3636"/>
    <n v="6305"/>
    <n v="5185"/>
    <n v="4020"/>
    <n v="705"/>
    <n v="15816"/>
    <n v="9000"/>
    <n v="5616"/>
    <n v="924"/>
    <n v="2160"/>
    <n v="1050"/>
    <n v="924"/>
    <n v="7920"/>
    <n v="0"/>
    <n v="0"/>
    <s v="Extended Family"/>
    <n v="8"/>
    <x v="1"/>
    <n v="66"/>
    <x v="1"/>
    <s v="General managers/managing proprietors in transportation, storage and communications"/>
    <s v="Self-employed wihout any employee"/>
    <s v="Extended Family"/>
    <n v="0"/>
  </r>
  <r>
    <n v="464"/>
    <n v="221760"/>
    <x v="1"/>
    <n v="98005"/>
    <x v="2"/>
    <n v="0"/>
    <n v="45448"/>
    <n v="39520"/>
    <n v="6464"/>
    <n v="15922"/>
    <n v="3035"/>
    <n v="9010"/>
    <n v="2380"/>
    <n v="1004"/>
    <n v="25248"/>
    <n v="15000"/>
    <n v="12768"/>
    <n v="5616"/>
    <n v="97450"/>
    <n v="12100"/>
    <n v="5616"/>
    <n v="10026"/>
    <n v="2000"/>
    <n v="0"/>
    <s v="Extended Family"/>
    <n v="7"/>
    <x v="1"/>
    <n v="63"/>
    <x v="2"/>
    <s v="NA"/>
    <s v="NA"/>
    <s v="Extended Family"/>
    <n v="0"/>
  </r>
  <r>
    <n v="465"/>
    <n v="173848"/>
    <x v="1"/>
    <n v="67835"/>
    <x v="0"/>
    <n v="2"/>
    <n v="34929"/>
    <n v="27222"/>
    <n v="11389"/>
    <n v="4422"/>
    <n v="990"/>
    <n v="4505"/>
    <n v="1750"/>
    <n v="3450"/>
    <n v="32088"/>
    <n v="21000"/>
    <n v="8904"/>
    <n v="1248"/>
    <n v="13207"/>
    <n v="1025"/>
    <n v="1248"/>
    <n v="9030"/>
    <n v="2500"/>
    <n v="0"/>
    <s v="Extended Family"/>
    <n v="5"/>
    <x v="1"/>
    <n v="66"/>
    <x v="1"/>
    <s v="Bangalore, taxi and van drivers"/>
    <s v="Worked for private establishment"/>
    <s v="Extended Family"/>
    <n v="0"/>
  </r>
  <r>
    <n v="466"/>
    <n v="214630"/>
    <x v="1"/>
    <n v="96846"/>
    <x v="0"/>
    <n v="1"/>
    <n v="34747"/>
    <n v="29952"/>
    <n v="16546"/>
    <n v="12002"/>
    <n v="390"/>
    <n v="3960"/>
    <n v="9150"/>
    <n v="3162"/>
    <n v="30612"/>
    <n v="21000"/>
    <n v="2832"/>
    <n v="1866"/>
    <n v="5580"/>
    <n v="550"/>
    <n v="1866"/>
    <n v="9354"/>
    <n v="7800"/>
    <n v="0"/>
    <s v="Single Family"/>
    <n v="6"/>
    <x v="1"/>
    <n v="35"/>
    <x v="1"/>
    <s v="Motorcycle drivers"/>
    <s v="Worked for private establishment"/>
    <s v="Single Family"/>
    <n v="1"/>
  </r>
  <r>
    <n v="467"/>
    <n v="146110"/>
    <x v="1"/>
    <n v="64062"/>
    <x v="0"/>
    <n v="2"/>
    <n v="24388"/>
    <n v="21294"/>
    <n v="9100"/>
    <n v="9542"/>
    <n v="1500"/>
    <n v="3875"/>
    <n v="320"/>
    <n v="3580"/>
    <n v="18876"/>
    <n v="9000"/>
    <n v="6720"/>
    <n v="1128"/>
    <n v="363"/>
    <n v="0"/>
    <n v="1128"/>
    <n v="7950"/>
    <n v="0"/>
    <n v="0"/>
    <s v="Single Family"/>
    <n v="3"/>
    <x v="1"/>
    <n v="33"/>
    <x v="0"/>
    <s v="Building construction laborers"/>
    <s v="Worked for private establishment"/>
    <s v="Single Family"/>
    <n v="0"/>
  </r>
  <r>
    <n v="468"/>
    <n v="322000"/>
    <x v="1"/>
    <n v="130348"/>
    <x v="0"/>
    <n v="1"/>
    <n v="46282"/>
    <n v="28600"/>
    <n v="19386"/>
    <n v="14668"/>
    <n v="3925"/>
    <n v="5650"/>
    <n v="10900"/>
    <n v="14386"/>
    <n v="45618"/>
    <n v="0"/>
    <n v="15720"/>
    <n v="5100"/>
    <n v="2120"/>
    <n v="146920"/>
    <n v="5100"/>
    <n v="19752"/>
    <n v="0"/>
    <n v="0"/>
    <s v="Single Family"/>
    <n v="4"/>
    <x v="1"/>
    <n v="42"/>
    <x v="1"/>
    <s v="Production supervisors and general foremen"/>
    <s v="Worked for private establishment"/>
    <s v="Single Family"/>
    <n v="0"/>
  </r>
  <r>
    <n v="469"/>
    <n v="146020"/>
    <x v="1"/>
    <n v="35728"/>
    <x v="1"/>
    <n v="1"/>
    <n v="12426"/>
    <n v="10400"/>
    <n v="3372"/>
    <n v="4068"/>
    <n v="1040"/>
    <n v="5564"/>
    <n v="1620"/>
    <n v="1170"/>
    <n v="25068"/>
    <n v="18000"/>
    <n v="582"/>
    <n v="1128"/>
    <n v="30604"/>
    <n v="0"/>
    <n v="1128"/>
    <n v="15474"/>
    <n v="0"/>
    <n v="0"/>
    <s v="Single Family"/>
    <n v="2"/>
    <x v="1"/>
    <n v="62"/>
    <x v="1"/>
    <s v="Motorcycle drivers"/>
    <s v="Worked for private establishment"/>
    <s v="Single Family"/>
    <n v="0"/>
  </r>
  <r>
    <n v="470"/>
    <n v="194644"/>
    <x v="1"/>
    <n v="101943"/>
    <x v="0"/>
    <n v="4"/>
    <n v="42166"/>
    <n v="38636"/>
    <n v="15546"/>
    <n v="9104"/>
    <n v="920"/>
    <n v="3792"/>
    <n v="5160"/>
    <n v="10150"/>
    <n v="15336"/>
    <n v="7800"/>
    <n v="7830"/>
    <n v="4356"/>
    <n v="100"/>
    <n v="13390"/>
    <n v="4356"/>
    <n v="7668"/>
    <n v="5000"/>
    <n v="0"/>
    <s v="Extended Family"/>
    <n v="9"/>
    <x v="1"/>
    <n v="54"/>
    <x v="1"/>
    <s v="Bangalorepenters and joiners"/>
    <s v="Worked for private establishment"/>
    <s v="Extended Family"/>
    <n v="2"/>
  </r>
  <r>
    <n v="471"/>
    <n v="462847"/>
    <x v="1"/>
    <n v="169033"/>
    <x v="0"/>
    <n v="1"/>
    <n v="31795"/>
    <n v="24000"/>
    <n v="3900"/>
    <n v="63859"/>
    <n v="4471"/>
    <n v="13820"/>
    <n v="16360"/>
    <n v="13472"/>
    <n v="60240"/>
    <n v="36000"/>
    <n v="31518"/>
    <n v="21720"/>
    <n v="3430"/>
    <n v="42000"/>
    <n v="21720"/>
    <n v="23592"/>
    <n v="33000"/>
    <n v="0"/>
    <s v="Extended Family"/>
    <n v="7"/>
    <x v="1"/>
    <n v="51"/>
    <x v="1"/>
    <s v="Police inspectors and detectives"/>
    <s v="Worked for government/government corporation"/>
    <s v="Extended Family"/>
    <n v="0"/>
  </r>
  <r>
    <n v="472"/>
    <n v="263158"/>
    <x v="1"/>
    <n v="46219"/>
    <x v="1"/>
    <n v="1"/>
    <n v="14319"/>
    <n v="8012"/>
    <n v="3744"/>
    <n v="9422"/>
    <n v="2039"/>
    <n v="4300"/>
    <n v="1540"/>
    <n v="5445"/>
    <n v="28704"/>
    <n v="18000"/>
    <n v="15828"/>
    <n v="2160"/>
    <n v="1400"/>
    <n v="4000"/>
    <n v="2160"/>
    <n v="21234"/>
    <n v="36500"/>
    <n v="0"/>
    <s v="Single Family"/>
    <n v="2"/>
    <x v="1"/>
    <n v="58"/>
    <x v="1"/>
    <s v="Traditional chiefs and heads of villages"/>
    <s v="Worked for government/government corporation"/>
    <s v="Single Family"/>
    <n v="0"/>
  </r>
  <r>
    <n v="473"/>
    <n v="190305"/>
    <x v="1"/>
    <n v="116480"/>
    <x v="1"/>
    <n v="2"/>
    <n v="38642"/>
    <n v="24336"/>
    <n v="32608"/>
    <n v="14096"/>
    <n v="2790"/>
    <n v="5324"/>
    <n v="2900"/>
    <n v="10008"/>
    <n v="14520"/>
    <n v="6000"/>
    <n v="6192"/>
    <n v="2880"/>
    <n v="3034"/>
    <n v="2800"/>
    <n v="2880"/>
    <n v="14484"/>
    <n v="14000"/>
    <n v="0"/>
    <s v="Single Family"/>
    <n v="5"/>
    <x v="1"/>
    <n v="41"/>
    <x v="1"/>
    <s v="Motorcycle drivers"/>
    <s v="Worked for private establishment"/>
    <s v="Single Family"/>
    <n v="0"/>
  </r>
  <r>
    <n v="474"/>
    <n v="161541"/>
    <x v="1"/>
    <n v="91340"/>
    <x v="0"/>
    <n v="1"/>
    <n v="31117"/>
    <n v="17264"/>
    <n v="18582"/>
    <n v="15482"/>
    <n v="971"/>
    <n v="5510"/>
    <n v="2300"/>
    <n v="4190"/>
    <n v="21138"/>
    <n v="9000"/>
    <n v="7476"/>
    <n v="540"/>
    <n v="605"/>
    <n v="1800"/>
    <n v="540"/>
    <n v="5832"/>
    <n v="7600"/>
    <n v="0"/>
    <s v="Single Family"/>
    <n v="3"/>
    <x v="1"/>
    <n v="57"/>
    <x v="1"/>
    <s v="Building construction laborers"/>
    <s v="Worked for private establishment"/>
    <s v="Single Family"/>
    <n v="0"/>
  </r>
  <r>
    <n v="475"/>
    <n v="123197"/>
    <x v="1"/>
    <n v="54899"/>
    <x v="0"/>
    <n v="2"/>
    <n v="10070"/>
    <n v="720"/>
    <n v="4907"/>
    <n v="8087"/>
    <n v="1117"/>
    <n v="5754"/>
    <n v="7982"/>
    <n v="7916"/>
    <n v="12654"/>
    <n v="6000"/>
    <n v="2556"/>
    <n v="540"/>
    <n v="2970"/>
    <n v="1635"/>
    <n v="540"/>
    <n v="5778"/>
    <n v="2500"/>
    <n v="0"/>
    <s v="Single Family"/>
    <n v="4"/>
    <x v="1"/>
    <n v="35"/>
    <x v="1"/>
    <s v="Masons and related concrete finishers"/>
    <s v="Worked for private establishment"/>
    <s v="Single Family"/>
    <n v="1"/>
  </r>
  <r>
    <n v="476"/>
    <n v="383454"/>
    <x v="1"/>
    <n v="102942"/>
    <x v="0"/>
    <n v="2"/>
    <n v="28496"/>
    <n v="21160"/>
    <n v="16418"/>
    <n v="17693"/>
    <n v="3001"/>
    <n v="4078"/>
    <n v="7980"/>
    <n v="13865"/>
    <n v="52464"/>
    <n v="36000"/>
    <n v="18678"/>
    <n v="3240"/>
    <n v="3708"/>
    <n v="1930"/>
    <n v="3240"/>
    <n v="31008"/>
    <n v="18000"/>
    <n v="0"/>
    <s v="Single Family"/>
    <n v="4"/>
    <x v="1"/>
    <n v="34"/>
    <x v="1"/>
    <s v="Other supervisors, n. e. c."/>
    <s v="Worked for private establishment"/>
    <s v="Single Family"/>
    <n v="0"/>
  </r>
  <r>
    <n v="477"/>
    <n v="59748"/>
    <x v="1"/>
    <n v="30000"/>
    <x v="1"/>
    <n v="1"/>
    <n v="11260"/>
    <n v="10140"/>
    <n v="710"/>
    <n v="9118"/>
    <n v="897"/>
    <n v="4166"/>
    <n v="130"/>
    <n v="1208"/>
    <n v="6420"/>
    <n v="4200"/>
    <n v="1140"/>
    <n v="480"/>
    <n v="1003"/>
    <n v="0"/>
    <n v="480"/>
    <n v="4188"/>
    <n v="0"/>
    <n v="0"/>
    <s v="Single Family"/>
    <n v="1"/>
    <x v="0"/>
    <n v="57"/>
    <x v="0"/>
    <s v="General managers/managing proprietors in manufacturing"/>
    <s v="Self-employed wihout any employee"/>
    <s v="Single Family"/>
    <n v="0"/>
  </r>
  <r>
    <n v="478"/>
    <n v="90022"/>
    <x v="1"/>
    <n v="50883"/>
    <x v="2"/>
    <n v="0"/>
    <n v="18335"/>
    <n v="450"/>
    <n v="5347"/>
    <n v="10712"/>
    <n v="2847"/>
    <n v="5399"/>
    <n v="0"/>
    <n v="2459"/>
    <n v="8640"/>
    <n v="3600"/>
    <n v="1500"/>
    <n v="648"/>
    <n v="683"/>
    <n v="0"/>
    <n v="648"/>
    <n v="4122"/>
    <n v="3500"/>
    <n v="18130"/>
    <s v="Extended Family"/>
    <n v="2"/>
    <x v="0"/>
    <n v="60"/>
    <x v="2"/>
    <s v="General managers/managing proprietors in wholesale and retail trade"/>
    <s v="Self-employed wihout any employee"/>
    <s v="Extended Family"/>
    <n v="0"/>
  </r>
  <r>
    <n v="479"/>
    <n v="673434"/>
    <x v="1"/>
    <n v="258556"/>
    <x v="1"/>
    <n v="1"/>
    <n v="59962"/>
    <n v="50150"/>
    <n v="80742"/>
    <n v="23276"/>
    <n v="8087"/>
    <n v="11118"/>
    <n v="10520"/>
    <n v="42950"/>
    <n v="75372"/>
    <n v="57000"/>
    <n v="34518"/>
    <n v="15000"/>
    <n v="6120"/>
    <n v="105750"/>
    <n v="15000"/>
    <n v="63252"/>
    <n v="53000"/>
    <n v="0"/>
    <s v="Extended Family"/>
    <n v="9"/>
    <x v="1"/>
    <n v="63"/>
    <x v="1"/>
    <s v="NA"/>
    <s v="NA"/>
    <s v="Extended Family"/>
    <n v="0"/>
  </r>
  <r>
    <n v="480"/>
    <n v="86970"/>
    <x v="1"/>
    <n v="44143"/>
    <x v="0"/>
    <n v="2"/>
    <n v="15153"/>
    <n v="0"/>
    <n v="5113"/>
    <n v="7256"/>
    <n v="655"/>
    <n v="2630"/>
    <n v="4280"/>
    <n v="1779"/>
    <n v="9024"/>
    <n v="4800"/>
    <n v="4464"/>
    <n v="2130"/>
    <n v="602"/>
    <n v="0"/>
    <n v="2130"/>
    <n v="7494"/>
    <n v="0"/>
    <n v="0"/>
    <s v="Single Family"/>
    <n v="3"/>
    <x v="1"/>
    <n v="47"/>
    <x v="1"/>
    <s v="General managers/managing proprietors in transportation, storage and communications"/>
    <s v="Self-employed wihout any employee"/>
    <s v="Single Family"/>
    <n v="0"/>
  </r>
  <r>
    <n v="481"/>
    <n v="116883"/>
    <x v="1"/>
    <n v="36937"/>
    <x v="1"/>
    <n v="1"/>
    <n v="15552"/>
    <n v="11450"/>
    <n v="1480"/>
    <n v="3980"/>
    <n v="1268"/>
    <n v="3351"/>
    <n v="650"/>
    <n v="4950"/>
    <n v="25410"/>
    <n v="18000"/>
    <n v="4452"/>
    <n v="1080"/>
    <n v="421"/>
    <n v="0"/>
    <n v="1080"/>
    <n v="11316"/>
    <n v="4500"/>
    <n v="0"/>
    <s v="Extended Family"/>
    <n v="2"/>
    <x v="0"/>
    <n v="73"/>
    <x v="1"/>
    <s v="NA"/>
    <s v="NA"/>
    <s v="Extended Family"/>
    <n v="0"/>
  </r>
  <r>
    <n v="482"/>
    <n v="25584"/>
    <x v="1"/>
    <n v="8361"/>
    <x v="1"/>
    <n v="0"/>
    <n v="4322"/>
    <n v="185"/>
    <n v="198"/>
    <n v="835"/>
    <n v="284"/>
    <n v="1268"/>
    <n v="0"/>
    <n v="540"/>
    <n v="8370"/>
    <n v="4800"/>
    <n v="660"/>
    <n v="0"/>
    <n v="244"/>
    <n v="0"/>
    <n v="0"/>
    <n v="672"/>
    <n v="0"/>
    <n v="0"/>
    <s v="Single Family"/>
    <n v="1"/>
    <x v="0"/>
    <n v="74"/>
    <x v="2"/>
    <s v="General managers/managing proprietors in wholesale and retail trade"/>
    <s v="Self-employed wihout any employee"/>
    <s v="Single Family"/>
    <n v="0"/>
  </r>
  <r>
    <n v="483"/>
    <n v="151127"/>
    <x v="1"/>
    <n v="91994"/>
    <x v="0"/>
    <n v="1"/>
    <n v="40714"/>
    <n v="31590"/>
    <n v="6127"/>
    <n v="8133"/>
    <n v="2752"/>
    <n v="5441"/>
    <n v="3880"/>
    <n v="4678"/>
    <n v="16548"/>
    <n v="6000"/>
    <n v="7344"/>
    <n v="2544"/>
    <n v="5019"/>
    <n v="1520"/>
    <n v="2544"/>
    <n v="17760"/>
    <n v="16000"/>
    <n v="0"/>
    <s v="Single Family"/>
    <n v="5"/>
    <x v="1"/>
    <n v="45"/>
    <x v="1"/>
    <s v="Bangalore, taxi and van drivers"/>
    <s v="Worked for private establishment"/>
    <s v="Single Family"/>
    <n v="1"/>
  </r>
  <r>
    <n v="484"/>
    <n v="130339"/>
    <x v="1"/>
    <n v="64126"/>
    <x v="0"/>
    <n v="2"/>
    <n v="23624"/>
    <n v="19320"/>
    <n v="6433"/>
    <n v="9842"/>
    <n v="1283"/>
    <n v="8501"/>
    <n v="6120"/>
    <n v="4016"/>
    <n v="15720"/>
    <n v="6000"/>
    <n v="4710"/>
    <n v="1440"/>
    <n v="793"/>
    <n v="0"/>
    <n v="1440"/>
    <n v="2412"/>
    <n v="6500"/>
    <n v="0"/>
    <s v="Extended Family"/>
    <n v="3"/>
    <x v="1"/>
    <n v="57"/>
    <x v="1"/>
    <s v="Bangalorepenters and joiners"/>
    <s v="Worked for private establishment"/>
    <s v="Extended Family"/>
    <n v="0"/>
  </r>
  <r>
    <n v="485"/>
    <n v="70531"/>
    <x v="1"/>
    <n v="36763"/>
    <x v="1"/>
    <n v="0"/>
    <n v="14220"/>
    <n v="6750"/>
    <n v="1350"/>
    <n v="7070"/>
    <n v="2248"/>
    <n v="3335"/>
    <n v="150"/>
    <n v="1595"/>
    <n v="11490"/>
    <n v="4800"/>
    <n v="1800"/>
    <n v="1080"/>
    <n v="8830"/>
    <n v="0"/>
    <n v="1080"/>
    <n v="3576"/>
    <n v="3000"/>
    <n v="6840"/>
    <s v="Single Family"/>
    <n v="1"/>
    <x v="0"/>
    <n v="74"/>
    <x v="2"/>
    <s v="NA"/>
    <s v="NA"/>
    <s v="Single Family"/>
    <n v="0"/>
  </r>
  <r>
    <n v="486"/>
    <n v="93747"/>
    <x v="1"/>
    <n v="54204"/>
    <x v="0"/>
    <n v="1"/>
    <n v="18681"/>
    <n v="15840"/>
    <n v="7718"/>
    <n v="7916"/>
    <n v="1696"/>
    <n v="2231"/>
    <n v="6250"/>
    <n v="2975"/>
    <n v="10050"/>
    <n v="4800"/>
    <n v="1680"/>
    <n v="600"/>
    <n v="1397"/>
    <n v="1290"/>
    <n v="600"/>
    <n v="5130"/>
    <n v="11500"/>
    <n v="0"/>
    <s v="Single Family"/>
    <n v="5"/>
    <x v="1"/>
    <n v="43"/>
    <x v="1"/>
    <s v="Construction and maintenance laborers: roads, dams and similar constructions"/>
    <s v="Worked for private establishment"/>
    <s v="Single Family"/>
    <n v="1"/>
  </r>
  <r>
    <n v="487"/>
    <n v="341210"/>
    <x v="1"/>
    <n v="111255"/>
    <x v="0"/>
    <n v="3"/>
    <n v="29004"/>
    <n v="25800"/>
    <n v="5482"/>
    <n v="23044"/>
    <n v="2940"/>
    <n v="7448"/>
    <n v="6740"/>
    <n v="8441"/>
    <n v="21498"/>
    <n v="3000"/>
    <n v="4638"/>
    <n v="3840"/>
    <n v="15013"/>
    <n v="0"/>
    <n v="3840"/>
    <n v="27894"/>
    <n v="25000"/>
    <n v="14250"/>
    <s v="Extended Family"/>
    <n v="10"/>
    <x v="1"/>
    <n v="61"/>
    <x v="1"/>
    <s v="Rice farmers"/>
    <s v="Self-employed wihout any employee"/>
    <s v="Extended Family"/>
    <n v="3"/>
  </r>
  <r>
    <n v="488"/>
    <n v="129644"/>
    <x v="1"/>
    <n v="123341"/>
    <x v="0"/>
    <n v="2"/>
    <n v="36068"/>
    <n v="32850"/>
    <n v="4836"/>
    <n v="59639"/>
    <n v="965"/>
    <n v="4421"/>
    <n v="4800"/>
    <n v="5579"/>
    <n v="12522"/>
    <n v="4800"/>
    <n v="5592"/>
    <n v="612"/>
    <n v="2650"/>
    <n v="1220"/>
    <n v="612"/>
    <n v="5418"/>
    <n v="6300"/>
    <n v="0"/>
    <s v="Single Family"/>
    <n v="6"/>
    <x v="1"/>
    <n v="31"/>
    <x v="1"/>
    <s v="Shop salespersons and demonstrators"/>
    <s v="Worked for private establishment"/>
    <s v="Single Family"/>
    <n v="2"/>
  </r>
  <r>
    <n v="489"/>
    <n v="159844"/>
    <x v="1"/>
    <n v="73492"/>
    <x v="0"/>
    <n v="1"/>
    <n v="16181"/>
    <n v="12425"/>
    <n v="7954"/>
    <n v="19016"/>
    <n v="2476"/>
    <n v="3987"/>
    <n v="3700"/>
    <n v="4234"/>
    <n v="22680"/>
    <n v="18000"/>
    <n v="4698"/>
    <n v="1380"/>
    <n v="2245"/>
    <n v="600"/>
    <n v="1380"/>
    <n v="15990"/>
    <n v="4000"/>
    <n v="0"/>
    <s v="Single Family"/>
    <n v="5"/>
    <x v="1"/>
    <n v="34"/>
    <x v="1"/>
    <s v="Heavy truck and lorry drivers"/>
    <s v="Worked for private establishment"/>
    <s v="Single Family"/>
    <n v="1"/>
  </r>
  <r>
    <n v="490"/>
    <n v="27413"/>
    <x v="1"/>
    <n v="20599"/>
    <x v="1"/>
    <n v="0"/>
    <n v="8745"/>
    <n v="3511"/>
    <n v="1194"/>
    <n v="4212"/>
    <n v="1235"/>
    <n v="3010"/>
    <n v="0"/>
    <n v="2410"/>
    <n v="5880"/>
    <n v="3000"/>
    <n v="660"/>
    <n v="0"/>
    <n v="48"/>
    <n v="0"/>
    <n v="0"/>
    <n v="3090"/>
    <n v="0"/>
    <n v="2569"/>
    <s v="Single Family"/>
    <n v="1"/>
    <x v="0"/>
    <n v="55"/>
    <x v="0"/>
    <s v="General managers/managing proprietors in manufacturing"/>
    <s v="Self-employed wihout any employee"/>
    <s v="Single Family"/>
    <n v="0"/>
  </r>
  <r>
    <n v="491"/>
    <n v="306692"/>
    <x v="1"/>
    <n v="87801"/>
    <x v="1"/>
    <n v="0"/>
    <n v="20948"/>
    <n v="16440"/>
    <n v="23130"/>
    <n v="4702"/>
    <n v="3660"/>
    <n v="5515"/>
    <n v="14660"/>
    <n v="22768"/>
    <n v="81492"/>
    <n v="60000"/>
    <n v="10860"/>
    <n v="12384"/>
    <n v="2520"/>
    <n v="2520"/>
    <n v="12384"/>
    <n v="15162"/>
    <n v="0"/>
    <n v="16000"/>
    <s v="Single Family"/>
    <n v="3"/>
    <x v="1"/>
    <n v="41"/>
    <x v="1"/>
    <s v="General managers/managing proprietors in transportation, storage and communications"/>
    <s v="Self-employed wihout any employee"/>
    <s v="Single Family"/>
    <n v="0"/>
  </r>
  <r>
    <n v="492"/>
    <n v="145708"/>
    <x v="1"/>
    <n v="63299"/>
    <x v="1"/>
    <n v="0"/>
    <n v="23761"/>
    <n v="21190"/>
    <n v="10562"/>
    <n v="8218"/>
    <n v="1791"/>
    <n v="4612"/>
    <n v="6200"/>
    <n v="1528"/>
    <n v="56568"/>
    <n v="33000"/>
    <n v="5880"/>
    <n v="360"/>
    <n v="4500"/>
    <n v="2200"/>
    <n v="360"/>
    <n v="5178"/>
    <n v="0"/>
    <n v="0"/>
    <s v="Extended Family"/>
    <n v="2"/>
    <x v="0"/>
    <n v="80"/>
    <x v="2"/>
    <s v="NA"/>
    <s v="NA"/>
    <s v="Extended Family"/>
    <n v="0"/>
  </r>
  <r>
    <n v="493"/>
    <n v="637430"/>
    <x v="1"/>
    <n v="149631"/>
    <x v="0"/>
    <n v="3"/>
    <n v="38867"/>
    <n v="33852"/>
    <n v="55709"/>
    <n v="15477"/>
    <n v="1733"/>
    <n v="8098"/>
    <n v="16972"/>
    <n v="21592"/>
    <n v="76644"/>
    <n v="48000"/>
    <n v="34422"/>
    <n v="25314"/>
    <n v="1791"/>
    <n v="0"/>
    <n v="25314"/>
    <n v="37212"/>
    <n v="8000"/>
    <n v="0"/>
    <s v="Single Family"/>
    <n v="4"/>
    <x v="1"/>
    <n v="57"/>
    <x v="1"/>
    <s v="Motor vehicle mechanics and related trades workers"/>
    <s v="Worked for government/government corporation"/>
    <s v="Single Family"/>
    <n v="0"/>
  </r>
  <r>
    <n v="494"/>
    <n v="218563"/>
    <x v="1"/>
    <n v="72954"/>
    <x v="1"/>
    <n v="1"/>
    <n v="34643"/>
    <n v="12604"/>
    <n v="6384"/>
    <n v="7815"/>
    <n v="630"/>
    <n v="5137"/>
    <n v="2500"/>
    <n v="3480"/>
    <n v="93408"/>
    <n v="78000"/>
    <n v="11280"/>
    <n v="960"/>
    <n v="294"/>
    <n v="5000"/>
    <n v="960"/>
    <n v="9912"/>
    <n v="0"/>
    <n v="0"/>
    <s v="Extended Family"/>
    <n v="5"/>
    <x v="0"/>
    <n v="43"/>
    <x v="2"/>
    <s v="Hand launderers and pressers"/>
    <s v="Worked for private household"/>
    <s v="Extended Family"/>
    <n v="0"/>
  </r>
  <r>
    <n v="495"/>
    <n v="276320"/>
    <x v="1"/>
    <n v="63560"/>
    <x v="1"/>
    <n v="2"/>
    <n v="16304"/>
    <n v="13720"/>
    <n v="8908"/>
    <n v="11546"/>
    <n v="450"/>
    <n v="3510"/>
    <n v="1300"/>
    <n v="6780"/>
    <n v="137358"/>
    <n v="120000"/>
    <n v="18198"/>
    <n v="3360"/>
    <n v="92"/>
    <n v="0"/>
    <n v="3360"/>
    <n v="18480"/>
    <n v="5000"/>
    <n v="0"/>
    <s v="Single Family"/>
    <n v="4"/>
    <x v="1"/>
    <n v="58"/>
    <x v="1"/>
    <s v="NA"/>
    <s v="NA"/>
    <s v="Single Family"/>
    <n v="0"/>
  </r>
  <r>
    <n v="496"/>
    <n v="729200"/>
    <x v="1"/>
    <n v="189174"/>
    <x v="0"/>
    <n v="2"/>
    <n v="66441"/>
    <n v="41505"/>
    <n v="44263"/>
    <n v="16075"/>
    <n v="2651"/>
    <n v="9765"/>
    <n v="12000"/>
    <n v="17145"/>
    <n v="217134"/>
    <n v="150000"/>
    <n v="28296"/>
    <n v="23634"/>
    <n v="9540"/>
    <n v="0"/>
    <n v="23634"/>
    <n v="23460"/>
    <n v="3000"/>
    <n v="0"/>
    <s v="Single Family"/>
    <n v="5"/>
    <x v="1"/>
    <n v="59"/>
    <x v="1"/>
    <s v="NA"/>
    <s v="NA"/>
    <s v="Single Family"/>
    <n v="0"/>
  </r>
  <r>
    <n v="497"/>
    <n v="339570"/>
    <x v="1"/>
    <n v="150472"/>
    <x v="1"/>
    <n v="0"/>
    <n v="55657"/>
    <n v="38080"/>
    <n v="37242"/>
    <n v="6654"/>
    <n v="2922"/>
    <n v="4721"/>
    <n v="9000"/>
    <n v="10247"/>
    <n v="98208"/>
    <n v="78000"/>
    <n v="11580"/>
    <n v="17628"/>
    <n v="322"/>
    <n v="5905"/>
    <n v="17628"/>
    <n v="12360"/>
    <n v="0"/>
    <n v="0"/>
    <s v="Extended Family"/>
    <n v="7"/>
    <x v="0"/>
    <n v="37"/>
    <x v="1"/>
    <s v="General managers/managing proprietors in wholesale and retail trade"/>
    <s v="Self-employed wihout any employee"/>
    <s v="Extended Family"/>
    <n v="1"/>
  </r>
  <r>
    <n v="498"/>
    <n v="515601"/>
    <x v="1"/>
    <n v="120226"/>
    <x v="0"/>
    <n v="2"/>
    <n v="27959"/>
    <n v="15106"/>
    <n v="15626"/>
    <n v="12530"/>
    <n v="5662"/>
    <n v="8522"/>
    <n v="9000"/>
    <n v="14124"/>
    <n v="77916"/>
    <n v="48000"/>
    <n v="16962"/>
    <n v="9960"/>
    <n v="2850"/>
    <n v="0"/>
    <n v="9960"/>
    <n v="50496"/>
    <n v="30000"/>
    <n v="0"/>
    <s v="Single Family"/>
    <n v="3"/>
    <x v="1"/>
    <n v="34"/>
    <x v="1"/>
    <s v="Civil engineers"/>
    <s v="Worked for government/government corporation"/>
    <s v="Single Family"/>
    <n v="1"/>
  </r>
  <r>
    <n v="499"/>
    <n v="305992"/>
    <x v="1"/>
    <n v="100752"/>
    <x v="0"/>
    <n v="2"/>
    <n v="27494"/>
    <n v="16968"/>
    <n v="15193"/>
    <n v="13790"/>
    <n v="4720"/>
    <n v="6898"/>
    <n v="4370"/>
    <n v="20930"/>
    <n v="87132"/>
    <n v="66000"/>
    <n v="7968"/>
    <n v="4080"/>
    <n v="8836"/>
    <n v="3651"/>
    <n v="4080"/>
    <n v="6144"/>
    <n v="0"/>
    <n v="0"/>
    <s v="Extended Family"/>
    <n v="5"/>
    <x v="1"/>
    <n v="50"/>
    <x v="1"/>
    <s v="General managers/managing proprietors in transportation, storage and communications"/>
    <s v="Self-employed wihout any employee"/>
    <s v="Extended Family"/>
    <n v="1"/>
  </r>
  <r>
    <n v="500"/>
    <n v="236605"/>
    <x v="1"/>
    <n v="74240"/>
    <x v="1"/>
    <n v="1"/>
    <n v="27729"/>
    <n v="19318"/>
    <n v="6656"/>
    <n v="8279"/>
    <n v="1565"/>
    <n v="4085"/>
    <n v="11180"/>
    <n v="4590"/>
    <n v="127200"/>
    <n v="90000"/>
    <n v="4032"/>
    <n v="3240"/>
    <n v="545"/>
    <n v="0"/>
    <n v="3240"/>
    <n v="5796"/>
    <n v="0"/>
    <n v="0"/>
    <s v="Single Family"/>
    <n v="2"/>
    <x v="0"/>
    <n v="76"/>
    <x v="2"/>
    <s v="NA"/>
    <s v="NA"/>
    <s v="Single Family"/>
    <n v="0"/>
  </r>
  <r>
    <n v="501"/>
    <n v="312633"/>
    <x v="1"/>
    <n v="83691"/>
    <x v="0"/>
    <n v="2"/>
    <n v="21578"/>
    <n v="17351"/>
    <n v="7042"/>
    <n v="15589"/>
    <n v="2397"/>
    <n v="9108"/>
    <n v="4304"/>
    <n v="11213"/>
    <n v="84462"/>
    <n v="60000"/>
    <n v="13080"/>
    <n v="3150"/>
    <n v="16182"/>
    <n v="0"/>
    <n v="3150"/>
    <n v="19200"/>
    <n v="6000"/>
    <n v="0"/>
    <s v="Extended Family"/>
    <n v="4"/>
    <x v="0"/>
    <n v="69"/>
    <x v="2"/>
    <s v="NA"/>
    <s v="NA"/>
    <s v="Extended Family"/>
    <n v="1"/>
  </r>
  <r>
    <n v="502"/>
    <n v="193909"/>
    <x v="1"/>
    <n v="100687"/>
    <x v="0"/>
    <n v="1"/>
    <n v="39484"/>
    <n v="32630"/>
    <n v="17108"/>
    <n v="6046"/>
    <n v="1219"/>
    <n v="4970"/>
    <n v="4865"/>
    <n v="5413"/>
    <n v="56220"/>
    <n v="39000"/>
    <n v="12480"/>
    <n v="4500"/>
    <n v="2269"/>
    <n v="2825"/>
    <n v="4500"/>
    <n v="11364"/>
    <n v="0"/>
    <n v="0"/>
    <s v="Single Family"/>
    <n v="6"/>
    <x v="1"/>
    <n v="45"/>
    <x v="1"/>
    <s v="Bangalore, taxi and van drivers"/>
    <s v="Worked for private establishment"/>
    <s v="Single Family"/>
    <n v="1"/>
  </r>
  <r>
    <n v="503"/>
    <n v="395092"/>
    <x v="1"/>
    <n v="241786"/>
    <x v="2"/>
    <n v="5"/>
    <n v="92242"/>
    <n v="82506"/>
    <n v="22320"/>
    <n v="47188"/>
    <n v="3120"/>
    <n v="11070"/>
    <n v="18430"/>
    <n v="2915"/>
    <n v="41430"/>
    <n v="18000"/>
    <n v="14256"/>
    <n v="8160"/>
    <n v="8200"/>
    <n v="4150"/>
    <n v="8160"/>
    <n v="16164"/>
    <n v="0"/>
    <n v="980"/>
    <s v="Extended Family"/>
    <n v="15"/>
    <x v="1"/>
    <n v="45"/>
    <x v="1"/>
    <s v="General managers/managing proprietors n. e. c."/>
    <s v="Employer in own family-operated farm or business"/>
    <s v="Extended Family"/>
    <n v="1"/>
  </r>
  <r>
    <n v="504"/>
    <n v="39800"/>
    <x v="1"/>
    <n v="18072"/>
    <x v="0"/>
    <n v="1"/>
    <n v="5870"/>
    <n v="4980"/>
    <n v="1409"/>
    <n v="1780"/>
    <n v="323"/>
    <n v="1965"/>
    <n v="1690"/>
    <n v="1315"/>
    <n v="10860"/>
    <n v="6000"/>
    <n v="192"/>
    <n v="0"/>
    <n v="809"/>
    <n v="0"/>
    <n v="0"/>
    <n v="5532"/>
    <n v="3000"/>
    <n v="0"/>
    <s v="Single Family"/>
    <n v="1"/>
    <x v="0"/>
    <n v="54"/>
    <x v="2"/>
    <s v="Hand packers and other manufacturing laborers"/>
    <s v="Worked for private establishment"/>
    <s v="Single Family"/>
    <n v="0"/>
  </r>
  <r>
    <n v="505"/>
    <n v="145800"/>
    <x v="1"/>
    <n v="94063"/>
    <x v="0"/>
    <n v="2"/>
    <n v="50373"/>
    <n v="46833"/>
    <n v="6513"/>
    <n v="7968"/>
    <n v="440"/>
    <n v="2660"/>
    <n v="8280"/>
    <n v="1271"/>
    <n v="14880"/>
    <n v="10200"/>
    <n v="5760"/>
    <n v="204"/>
    <n v="672"/>
    <n v="4900"/>
    <n v="204"/>
    <n v="6588"/>
    <n v="3800"/>
    <n v="0"/>
    <s v="Extended Family"/>
    <n v="8"/>
    <x v="1"/>
    <n v="51"/>
    <x v="1"/>
    <s v="Bangalorepenters and joiners"/>
    <s v="Worked for private establishment"/>
    <s v="Extended Family"/>
    <n v="0"/>
  </r>
  <r>
    <n v="506"/>
    <n v="612910"/>
    <x v="1"/>
    <n v="153469"/>
    <x v="1"/>
    <n v="2"/>
    <n v="28812"/>
    <n v="16356"/>
    <n v="18490"/>
    <n v="39927"/>
    <n v="3150"/>
    <n v="9238"/>
    <n v="14880"/>
    <n v="1285"/>
    <n v="64422"/>
    <n v="21000"/>
    <n v="22596"/>
    <n v="8880"/>
    <n v="300"/>
    <n v="23000"/>
    <n v="8880"/>
    <n v="8448"/>
    <n v="9000"/>
    <n v="0"/>
    <s v="Single Family"/>
    <n v="6"/>
    <x v="1"/>
    <n v="62"/>
    <x v="1"/>
    <s v="General managers/managing proprietors in wholesale and retail trade"/>
    <s v="Employer in own family-operated farm or business"/>
    <s v="Single Family"/>
    <n v="1"/>
  </r>
  <r>
    <n v="507"/>
    <n v="320180"/>
    <x v="1"/>
    <n v="42251"/>
    <x v="1"/>
    <n v="0"/>
    <n v="9882"/>
    <n v="8562"/>
    <n v="4060"/>
    <n v="6548"/>
    <n v="290"/>
    <n v="1710"/>
    <n v="5880"/>
    <n v="230"/>
    <n v="36030"/>
    <n v="15000"/>
    <n v="7002"/>
    <n v="2124"/>
    <n v="9600"/>
    <n v="0"/>
    <n v="2124"/>
    <n v="45168"/>
    <n v="150000"/>
    <n v="10000"/>
    <s v="Single Family"/>
    <n v="1"/>
    <x v="1"/>
    <n v="27"/>
    <x v="0"/>
    <s v="Other orchard farmers"/>
    <s v="Employer in own family-operated farm or business"/>
    <s v="Single Family"/>
    <n v="0"/>
  </r>
  <r>
    <n v="508"/>
    <n v="271203"/>
    <x v="1"/>
    <n v="96848"/>
    <x v="0"/>
    <n v="4"/>
    <n v="44521"/>
    <n v="39580"/>
    <n v="6426"/>
    <n v="9775"/>
    <n v="510"/>
    <n v="2535"/>
    <n v="4850"/>
    <n v="5305"/>
    <n v="39078"/>
    <n v="27000"/>
    <n v="11520"/>
    <n v="4200"/>
    <n v="1916"/>
    <n v="750"/>
    <n v="4200"/>
    <n v="17616"/>
    <n v="7500"/>
    <n v="0"/>
    <s v="Extended Family"/>
    <n v="10"/>
    <x v="0"/>
    <n v="65"/>
    <x v="2"/>
    <s v="Shop salespersons and demonstrators"/>
    <s v="Worked for private establishment"/>
    <s v="Extended Family"/>
    <n v="3"/>
  </r>
  <r>
    <n v="509"/>
    <n v="506780"/>
    <x v="1"/>
    <n v="112527"/>
    <x v="1"/>
    <n v="1"/>
    <n v="45295"/>
    <n v="28600"/>
    <n v="15960"/>
    <n v="10359"/>
    <n v="710"/>
    <n v="2680"/>
    <n v="12850"/>
    <n v="3480"/>
    <n v="57510"/>
    <n v="21000"/>
    <n v="84900"/>
    <n v="16872"/>
    <n v="41470"/>
    <n v="800"/>
    <n v="16872"/>
    <n v="17706"/>
    <n v="12000"/>
    <n v="0"/>
    <s v="Extended Family"/>
    <n v="4"/>
    <x v="1"/>
    <n v="65"/>
    <x v="1"/>
    <s v="NA"/>
    <s v="NA"/>
    <s v="Extended Family"/>
    <n v="0"/>
  </r>
  <r>
    <n v="510"/>
    <n v="228870"/>
    <x v="1"/>
    <n v="96042"/>
    <x v="0"/>
    <n v="1"/>
    <n v="32351"/>
    <n v="29120"/>
    <n v="9516"/>
    <n v="11880"/>
    <n v="1605"/>
    <n v="5560"/>
    <n v="10482"/>
    <n v="3190"/>
    <n v="42798"/>
    <n v="18000"/>
    <n v="6564"/>
    <n v="2220"/>
    <n v="1570"/>
    <n v="0"/>
    <n v="2220"/>
    <n v="11058"/>
    <n v="0"/>
    <n v="14400"/>
    <s v="Single Family"/>
    <n v="5"/>
    <x v="1"/>
    <n v="55"/>
    <x v="1"/>
    <s v="General managers/managing proprietors in transportation, storage and communications"/>
    <s v="Self-employed wihout any employee"/>
    <s v="Single Family"/>
    <n v="2"/>
  </r>
  <r>
    <n v="511"/>
    <n v="132070"/>
    <x v="1"/>
    <n v="87512"/>
    <x v="0"/>
    <n v="1"/>
    <n v="31276"/>
    <n v="25610"/>
    <n v="16840"/>
    <n v="15020"/>
    <n v="1040"/>
    <n v="3795"/>
    <n v="10980"/>
    <n v="860"/>
    <n v="19026"/>
    <n v="6000"/>
    <n v="12216"/>
    <n v="4080"/>
    <n v="110"/>
    <n v="2665"/>
    <n v="4080"/>
    <n v="4848"/>
    <n v="0"/>
    <n v="0"/>
    <s v="Single Family"/>
    <n v="5"/>
    <x v="1"/>
    <n v="32"/>
    <x v="1"/>
    <s v="Painters and related workers"/>
    <s v="Worked for private establishment"/>
    <s v="Single Family"/>
    <n v="0"/>
  </r>
  <r>
    <n v="512"/>
    <n v="398015"/>
    <x v="1"/>
    <n v="178706"/>
    <x v="0"/>
    <n v="1"/>
    <n v="47900"/>
    <n v="35490"/>
    <n v="39940"/>
    <n v="21436"/>
    <n v="3004"/>
    <n v="10917"/>
    <n v="22370"/>
    <n v="2355"/>
    <n v="39870"/>
    <n v="21000"/>
    <n v="14976"/>
    <n v="2772"/>
    <n v="3695"/>
    <n v="29470"/>
    <n v="2772"/>
    <n v="13548"/>
    <n v="0"/>
    <n v="104740"/>
    <s v="Single Family"/>
    <n v="6"/>
    <x v="1"/>
    <n v="41"/>
    <x v="1"/>
    <s v="Farmhands and laborers"/>
    <s v="Worked without pay in own family-operated farm or business"/>
    <s v="Single Family"/>
    <n v="0"/>
  </r>
  <r>
    <n v="513"/>
    <n v="120090"/>
    <x v="1"/>
    <n v="87566"/>
    <x v="0"/>
    <n v="2"/>
    <n v="30174"/>
    <n v="21810"/>
    <n v="11224"/>
    <n v="8471"/>
    <n v="1530"/>
    <n v="4612"/>
    <n v="4290"/>
    <n v="1140"/>
    <n v="16308"/>
    <n v="9000"/>
    <n v="13200"/>
    <n v="3024"/>
    <n v="120"/>
    <n v="1550"/>
    <n v="3024"/>
    <n v="10842"/>
    <n v="0"/>
    <n v="0"/>
    <s v="Extended Family"/>
    <n v="6"/>
    <x v="1"/>
    <n v="85"/>
    <x v="1"/>
    <s v="NA"/>
    <s v="NA"/>
    <s v="Extended Family"/>
    <n v="1"/>
  </r>
  <r>
    <n v="514"/>
    <n v="399215"/>
    <x v="1"/>
    <n v="241070"/>
    <x v="0"/>
    <n v="1"/>
    <n v="70111"/>
    <n v="44400"/>
    <n v="53182"/>
    <n v="24201"/>
    <n v="2137"/>
    <n v="12050"/>
    <n v="20570"/>
    <n v="2495"/>
    <n v="56220"/>
    <n v="42000"/>
    <n v="27852"/>
    <n v="4896"/>
    <n v="2004"/>
    <n v="62770"/>
    <n v="4896"/>
    <n v="13572"/>
    <n v="0"/>
    <n v="95410"/>
    <s v="Extended Family"/>
    <n v="8"/>
    <x v="1"/>
    <n v="50"/>
    <x v="1"/>
    <s v="Rice farmers"/>
    <s v="Self-employed wihout any employee"/>
    <s v="Extended Family"/>
    <n v="1"/>
  </r>
  <r>
    <n v="515"/>
    <n v="141277"/>
    <x v="1"/>
    <n v="78549"/>
    <x v="0"/>
    <n v="4"/>
    <n v="38766"/>
    <n v="35490"/>
    <n v="8044"/>
    <n v="5894"/>
    <n v="1395"/>
    <n v="4814"/>
    <n v="6760"/>
    <n v="1645"/>
    <n v="11700"/>
    <n v="6000"/>
    <n v="17760"/>
    <n v="2832"/>
    <n v="338"/>
    <n v="1400"/>
    <n v="2832"/>
    <n v="15696"/>
    <n v="5000"/>
    <n v="0"/>
    <s v="Extended Family"/>
    <n v="7"/>
    <x v="0"/>
    <n v="56"/>
    <x v="2"/>
    <s v="Farmhands and laborers"/>
    <s v="Worked for private establishment"/>
    <s v="Extended Family"/>
    <n v="1"/>
  </r>
  <r>
    <n v="516"/>
    <n v="116805"/>
    <x v="1"/>
    <n v="79756"/>
    <x v="0"/>
    <n v="2"/>
    <n v="31726"/>
    <n v="29010"/>
    <n v="10412"/>
    <n v="9290"/>
    <n v="520"/>
    <n v="4318"/>
    <n v="6500"/>
    <n v="440"/>
    <n v="25200"/>
    <n v="0"/>
    <n v="11520"/>
    <n v="1980"/>
    <n v="0"/>
    <n v="4600"/>
    <n v="1980"/>
    <n v="5994"/>
    <n v="0"/>
    <n v="0"/>
    <s v="Extended Family"/>
    <n v="6"/>
    <x v="1"/>
    <n v="70"/>
    <x v="1"/>
    <s v="Bangalorepenters and joiners"/>
    <s v="Worked for private establishment"/>
    <s v="Extended Family"/>
    <n v="0"/>
  </r>
  <r>
    <n v="517"/>
    <n v="231880"/>
    <x v="1"/>
    <n v="114536"/>
    <x v="1"/>
    <n v="0"/>
    <n v="31277"/>
    <n v="26410"/>
    <n v="17396"/>
    <n v="9448"/>
    <n v="4180"/>
    <n v="8756"/>
    <n v="14300"/>
    <n v="3026"/>
    <n v="35898"/>
    <n v="27000"/>
    <n v="12144"/>
    <n v="3150"/>
    <n v="7600"/>
    <n v="20000"/>
    <n v="3150"/>
    <n v="11682"/>
    <n v="3500"/>
    <n v="0"/>
    <s v="Single Family"/>
    <n v="4"/>
    <x v="0"/>
    <n v="43"/>
    <x v="3"/>
    <s v="Shop salespersons and demonstrators"/>
    <s v="Self-employed wihout any employee"/>
    <s v="Single Family"/>
    <n v="0"/>
  </r>
  <r>
    <n v="518"/>
    <n v="94918"/>
    <x v="1"/>
    <n v="55607"/>
    <x v="2"/>
    <n v="1"/>
    <n v="27580"/>
    <n v="26325"/>
    <n v="2388"/>
    <n v="3638"/>
    <n v="180"/>
    <n v="2487"/>
    <n v="9750"/>
    <n v="1296"/>
    <n v="20790"/>
    <n v="15000"/>
    <n v="2064"/>
    <n v="540"/>
    <n v="503"/>
    <n v="3079"/>
    <n v="540"/>
    <n v="3990"/>
    <n v="500"/>
    <n v="0"/>
    <s v="Single Family"/>
    <n v="6"/>
    <x v="1"/>
    <n v="37"/>
    <x v="1"/>
    <s v="Motorcycle drivers"/>
    <s v="Worked for private establishment"/>
    <s v="Single Family"/>
    <n v="1"/>
  </r>
  <r>
    <n v="519"/>
    <n v="155025"/>
    <x v="1"/>
    <n v="86576"/>
    <x v="2"/>
    <n v="0"/>
    <n v="34402"/>
    <n v="27680"/>
    <n v="17997"/>
    <n v="7760"/>
    <n v="1255"/>
    <n v="3182"/>
    <n v="5198"/>
    <n v="6836"/>
    <n v="26640"/>
    <n v="15000"/>
    <n v="9738"/>
    <n v="1320"/>
    <n v="3694"/>
    <n v="2025"/>
    <n v="1320"/>
    <n v="7374"/>
    <n v="2000"/>
    <n v="108575"/>
    <s v="Extended Family"/>
    <n v="4"/>
    <x v="1"/>
    <n v="52"/>
    <x v="1"/>
    <s v="Rice farmers"/>
    <s v="Self-employed wihout any employee"/>
    <s v="Extended Family"/>
    <n v="0"/>
  </r>
  <r>
    <n v="520"/>
    <n v="660738"/>
    <x v="1"/>
    <n v="114838"/>
    <x v="2"/>
    <n v="0"/>
    <n v="37839"/>
    <n v="31500"/>
    <n v="9536"/>
    <n v="17902"/>
    <n v="1975"/>
    <n v="2490"/>
    <n v="20260"/>
    <n v="11305"/>
    <n v="65370"/>
    <n v="36000"/>
    <n v="41334"/>
    <n v="11040"/>
    <n v="8070"/>
    <n v="119700"/>
    <n v="11040"/>
    <n v="11442"/>
    <n v="23500"/>
    <n v="450000"/>
    <s v="Single Family"/>
    <n v="4"/>
    <x v="1"/>
    <n v="49"/>
    <x v="1"/>
    <s v="Rice farmers"/>
    <s v="Self-employed wihout any employee"/>
    <s v="Single Family"/>
    <n v="0"/>
  </r>
  <r>
    <n v="521"/>
    <n v="116055"/>
    <x v="1"/>
    <n v="88044"/>
    <x v="2"/>
    <n v="0"/>
    <n v="33631"/>
    <n v="27878"/>
    <n v="15803"/>
    <n v="11264"/>
    <n v="1504"/>
    <n v="3538"/>
    <n v="8840"/>
    <n v="5619"/>
    <n v="61698"/>
    <n v="48000"/>
    <n v="2928"/>
    <n v="3576"/>
    <n v="11983"/>
    <n v="1200"/>
    <n v="3576"/>
    <n v="9204"/>
    <n v="2500"/>
    <n v="0"/>
    <s v="Single Family"/>
    <n v="4"/>
    <x v="1"/>
    <n v="57"/>
    <x v="1"/>
    <s v="NA"/>
    <s v="NA"/>
    <s v="Single Family"/>
    <n v="0"/>
  </r>
  <r>
    <n v="522"/>
    <n v="295156"/>
    <x v="1"/>
    <n v="126225"/>
    <x v="0"/>
    <n v="3"/>
    <n v="45837"/>
    <n v="35490"/>
    <n v="17061"/>
    <n v="6986"/>
    <n v="1470"/>
    <n v="2645"/>
    <n v="2750"/>
    <n v="2712"/>
    <n v="55392"/>
    <n v="39000"/>
    <n v="16602"/>
    <n v="2340"/>
    <n v="6875"/>
    <n v="0"/>
    <n v="2340"/>
    <n v="22026"/>
    <n v="2500"/>
    <n v="0"/>
    <s v="Extended Family"/>
    <n v="7"/>
    <x v="0"/>
    <n v="53"/>
    <x v="2"/>
    <s v="NA"/>
    <s v="NA"/>
    <s v="Extended Family"/>
    <n v="1"/>
  </r>
  <r>
    <n v="523"/>
    <n v="427976"/>
    <x v="1"/>
    <n v="104252"/>
    <x v="1"/>
    <n v="1"/>
    <n v="16676"/>
    <n v="15600"/>
    <n v="28411"/>
    <n v="18800"/>
    <n v="3175"/>
    <n v="7345"/>
    <n v="21000"/>
    <n v="9975"/>
    <n v="101076"/>
    <n v="66000"/>
    <n v="32316"/>
    <n v="1260"/>
    <n v="11250"/>
    <n v="20500"/>
    <n v="1260"/>
    <n v="14532"/>
    <n v="0"/>
    <n v="0"/>
    <s v="Single Family"/>
    <n v="1"/>
    <x v="1"/>
    <n v="45"/>
    <x v="3"/>
    <s v="Traditional chiefs and heads of villages"/>
    <s v="Worked for government/government corporation"/>
    <s v="Single Family"/>
    <n v="0"/>
  </r>
  <r>
    <n v="524"/>
    <n v="247002"/>
    <x v="1"/>
    <n v="76896"/>
    <x v="1"/>
    <n v="1"/>
    <n v="25799"/>
    <n v="21050"/>
    <n v="10604"/>
    <n v="12490"/>
    <n v="3804"/>
    <n v="4540"/>
    <n v="4070"/>
    <n v="3545"/>
    <n v="70206"/>
    <n v="55200"/>
    <n v="19224"/>
    <n v="1554"/>
    <n v="30930"/>
    <n v="2600"/>
    <n v="1554"/>
    <n v="12756"/>
    <n v="3100"/>
    <n v="51397"/>
    <s v="Single Family"/>
    <n v="2"/>
    <x v="0"/>
    <n v="65"/>
    <x v="3"/>
    <s v="Coconut farmers"/>
    <s v="Employer in own family-operated farm or business"/>
    <s v="Single Family"/>
    <n v="0"/>
  </r>
  <r>
    <n v="525"/>
    <n v="234661"/>
    <x v="1"/>
    <n v="119905"/>
    <x v="1"/>
    <n v="1"/>
    <n v="25385"/>
    <n v="14448"/>
    <n v="27482"/>
    <n v="7042"/>
    <n v="3610"/>
    <n v="2075"/>
    <n v="3160"/>
    <n v="11879"/>
    <n v="52926"/>
    <n v="12000"/>
    <n v="3810"/>
    <n v="3900"/>
    <n v="5408"/>
    <n v="14700"/>
    <n v="3900"/>
    <n v="22290"/>
    <n v="11100"/>
    <n v="0"/>
    <s v="Single Family"/>
    <n v="3"/>
    <x v="1"/>
    <n v="22"/>
    <x v="1"/>
    <s v="NA"/>
    <s v="NA"/>
    <s v="Single Family"/>
    <n v="1"/>
  </r>
  <r>
    <n v="526"/>
    <n v="79019"/>
    <x v="1"/>
    <n v="37660"/>
    <x v="2"/>
    <n v="0"/>
    <n v="13191"/>
    <n v="9418"/>
    <n v="4519"/>
    <n v="6009"/>
    <n v="846"/>
    <n v="3512"/>
    <n v="0"/>
    <n v="725"/>
    <n v="20538"/>
    <n v="16200"/>
    <n v="564"/>
    <n v="540"/>
    <n v="100"/>
    <n v="0"/>
    <n v="540"/>
    <n v="4356"/>
    <n v="0"/>
    <n v="0"/>
    <s v="Single Family"/>
    <n v="2"/>
    <x v="1"/>
    <n v="58"/>
    <x v="1"/>
    <s v="General managers/managing proprietors in wholesale and retail trade"/>
    <s v="Self-employed wihout any employee"/>
    <s v="Single Family"/>
    <n v="0"/>
  </r>
  <r>
    <n v="527"/>
    <n v="100658"/>
    <x v="1"/>
    <n v="52374"/>
    <x v="0"/>
    <n v="1"/>
    <n v="20006"/>
    <n v="13808"/>
    <n v="7152"/>
    <n v="3269"/>
    <n v="985"/>
    <n v="2415"/>
    <n v="1993"/>
    <n v="3255"/>
    <n v="24576"/>
    <n v="21000"/>
    <n v="6102"/>
    <n v="354"/>
    <n v="1422"/>
    <n v="0"/>
    <n v="354"/>
    <n v="10650"/>
    <n v="400"/>
    <n v="0"/>
    <s v="Single Family"/>
    <n v="3"/>
    <x v="1"/>
    <n v="39"/>
    <x v="1"/>
    <s v="NA"/>
    <s v="NA"/>
    <s v="Single Family"/>
    <n v="1"/>
  </r>
  <r>
    <n v="528"/>
    <n v="134573"/>
    <x v="1"/>
    <n v="49407"/>
    <x v="2"/>
    <n v="0"/>
    <n v="14650"/>
    <n v="10374"/>
    <n v="7348"/>
    <n v="11891"/>
    <n v="1555"/>
    <n v="3147"/>
    <n v="400"/>
    <n v="1636"/>
    <n v="38046"/>
    <n v="24000"/>
    <n v="6324"/>
    <n v="2094"/>
    <n v="5680"/>
    <n v="0"/>
    <n v="2094"/>
    <n v="8658"/>
    <n v="0"/>
    <n v="0"/>
    <s v="Single Family"/>
    <n v="2"/>
    <x v="1"/>
    <n v="58"/>
    <x v="1"/>
    <s v="General managers/managing proprietors in wholesale and retail trade"/>
    <s v="Self-employed wihout any employee"/>
    <s v="Single Family"/>
    <n v="0"/>
  </r>
  <r>
    <n v="529"/>
    <n v="197672"/>
    <x v="1"/>
    <n v="72971"/>
    <x v="0"/>
    <n v="3"/>
    <n v="17756"/>
    <n v="11674"/>
    <n v="13496"/>
    <n v="6945"/>
    <n v="1068"/>
    <n v="3791"/>
    <n v="12150"/>
    <n v="11085"/>
    <n v="26742"/>
    <n v="13800"/>
    <n v="13866"/>
    <n v="1776"/>
    <n v="500"/>
    <n v="29200"/>
    <n v="1776"/>
    <n v="9882"/>
    <n v="0"/>
    <n v="0"/>
    <s v="Extended Family"/>
    <n v="7"/>
    <x v="1"/>
    <n v="40"/>
    <x v="1"/>
    <s v="Bangalore, taxi and van drivers"/>
    <s v="Worked for private household"/>
    <s v="Extended Family"/>
    <n v="0"/>
  </r>
  <r>
    <n v="530"/>
    <n v="344190"/>
    <x v="1"/>
    <n v="111473"/>
    <x v="0"/>
    <n v="1"/>
    <n v="15807"/>
    <n v="12312"/>
    <n v="6165"/>
    <n v="11107"/>
    <n v="24407"/>
    <n v="2674"/>
    <n v="36290"/>
    <n v="8578"/>
    <n v="39924"/>
    <n v="21000"/>
    <n v="20898"/>
    <n v="10776"/>
    <n v="3698"/>
    <n v="0"/>
    <n v="10776"/>
    <n v="40662"/>
    <n v="0"/>
    <n v="0"/>
    <s v="Single Family"/>
    <n v="3"/>
    <x v="1"/>
    <n v="62"/>
    <x v="1"/>
    <s v="NA"/>
    <s v="NA"/>
    <s v="Single Family"/>
    <n v="0"/>
  </r>
  <r>
    <n v="531"/>
    <n v="1606308"/>
    <x v="1"/>
    <n v="720007"/>
    <x v="1"/>
    <n v="5"/>
    <n v="106818"/>
    <n v="86948"/>
    <n v="261566"/>
    <n v="43928"/>
    <n v="6773"/>
    <n v="29833"/>
    <n v="27568"/>
    <n v="40462"/>
    <n v="450978"/>
    <n v="240000"/>
    <n v="45576"/>
    <n v="34254"/>
    <n v="56789"/>
    <n v="34436"/>
    <n v="34254"/>
    <n v="84210"/>
    <n v="42750"/>
    <n v="0"/>
    <s v="Extended Family"/>
    <n v="17"/>
    <x v="1"/>
    <n v="71"/>
    <x v="1"/>
    <s v="NA"/>
    <s v="NA"/>
    <s v="Extended Family"/>
    <n v="1"/>
  </r>
  <r>
    <n v="532"/>
    <n v="273820"/>
    <x v="1"/>
    <n v="117996"/>
    <x v="2"/>
    <n v="0"/>
    <n v="33656"/>
    <n v="22944"/>
    <n v="18698"/>
    <n v="16479"/>
    <n v="2911"/>
    <n v="5265"/>
    <n v="19540"/>
    <n v="11620"/>
    <n v="61332"/>
    <n v="33000"/>
    <n v="12240"/>
    <n v="4296"/>
    <n v="4210"/>
    <n v="23903"/>
    <n v="4296"/>
    <n v="32196"/>
    <n v="0"/>
    <n v="0"/>
    <s v="Single Family"/>
    <n v="6"/>
    <x v="1"/>
    <n v="47"/>
    <x v="1"/>
    <s v="General managers/managing proprietors of business services"/>
    <s v="Self-employed wihout any employee"/>
    <s v="Single Family"/>
    <n v="1"/>
  </r>
  <r>
    <n v="533"/>
    <n v="96300"/>
    <x v="1"/>
    <n v="28822"/>
    <x v="2"/>
    <n v="0"/>
    <n v="5643"/>
    <n v="225"/>
    <n v="160"/>
    <n v="680"/>
    <n v="190"/>
    <n v="0"/>
    <n v="17217"/>
    <n v="185"/>
    <n v="16926"/>
    <n v="0"/>
    <n v="360"/>
    <n v="486"/>
    <n v="13564"/>
    <n v="0"/>
    <n v="486"/>
    <n v="684"/>
    <n v="3500"/>
    <n v="0"/>
    <s v="Single Family"/>
    <n v="1"/>
    <x v="1"/>
    <n v="62"/>
    <x v="3"/>
    <s v="General managers/managing proprietors of business services"/>
    <s v="Self-employed wihout any employee"/>
    <s v="Single Family"/>
    <n v="0"/>
  </r>
  <r>
    <n v="534"/>
    <n v="144737"/>
    <x v="1"/>
    <n v="91021"/>
    <x v="2"/>
    <n v="0"/>
    <n v="44169"/>
    <n v="39494"/>
    <n v="5934"/>
    <n v="7072"/>
    <n v="1935"/>
    <n v="2981"/>
    <n v="7280"/>
    <n v="14306"/>
    <n v="12120"/>
    <n v="4800"/>
    <n v="3270"/>
    <n v="900"/>
    <n v="1357"/>
    <n v="6600"/>
    <n v="900"/>
    <n v="7830"/>
    <n v="0"/>
    <n v="49770"/>
    <s v="Single Family"/>
    <n v="7"/>
    <x v="1"/>
    <n v="43"/>
    <x v="1"/>
    <s v="Rice farmers"/>
    <s v="Self-employed wihout any employee"/>
    <s v="Single Family"/>
    <n v="1"/>
  </r>
  <r>
    <n v="535"/>
    <n v="136122"/>
    <x v="1"/>
    <n v="60567"/>
    <x v="0"/>
    <n v="1"/>
    <n v="17050"/>
    <n v="9646"/>
    <n v="10010"/>
    <n v="16210"/>
    <n v="1296"/>
    <n v="3886"/>
    <n v="300"/>
    <n v="2450"/>
    <n v="21060"/>
    <n v="16800"/>
    <n v="8400"/>
    <n v="3780"/>
    <n v="5363"/>
    <n v="0"/>
    <n v="3780"/>
    <n v="12120"/>
    <n v="0"/>
    <n v="0"/>
    <s v="Single Family"/>
    <n v="2"/>
    <x v="0"/>
    <n v="74"/>
    <x v="2"/>
    <s v="NA"/>
    <s v="NA"/>
    <s v="Single Family"/>
    <n v="0"/>
  </r>
  <r>
    <n v="536"/>
    <n v="646260"/>
    <x v="1"/>
    <n v="235384"/>
    <x v="2"/>
    <n v="0"/>
    <n v="44702"/>
    <n v="34710"/>
    <n v="33574"/>
    <n v="28316"/>
    <n v="14880"/>
    <n v="16548"/>
    <n v="19800"/>
    <n v="12580"/>
    <n v="73332"/>
    <n v="42000"/>
    <n v="55158"/>
    <n v="29700"/>
    <n v="34800"/>
    <n v="83000"/>
    <n v="29700"/>
    <n v="26664"/>
    <n v="10000"/>
    <n v="201930"/>
    <s v="Single Family"/>
    <n v="6"/>
    <x v="1"/>
    <n v="56"/>
    <x v="1"/>
    <s v="Rice farmers"/>
    <s v="Self-employed wihout any employee"/>
    <s v="Single Family"/>
    <n v="0"/>
  </r>
  <r>
    <n v="537"/>
    <n v="136069"/>
    <x v="1"/>
    <n v="73707"/>
    <x v="0"/>
    <n v="2"/>
    <n v="30910"/>
    <n v="27040"/>
    <n v="7050"/>
    <n v="9143"/>
    <n v="745"/>
    <n v="1116"/>
    <n v="14090"/>
    <n v="4170"/>
    <n v="8244"/>
    <n v="4800"/>
    <n v="6678"/>
    <n v="1200"/>
    <n v="200"/>
    <n v="0"/>
    <n v="1200"/>
    <n v="10206"/>
    <n v="2000"/>
    <n v="0"/>
    <s v="Extended Family"/>
    <n v="4"/>
    <x v="1"/>
    <n v="51"/>
    <x v="1"/>
    <s v="Heavy truck and lorry drivers"/>
    <s v="Worked for private establishment"/>
    <s v="Extended Family"/>
    <n v="0"/>
  </r>
  <r>
    <n v="538"/>
    <n v="56106"/>
    <x v="1"/>
    <n v="29421"/>
    <x v="0"/>
    <n v="1"/>
    <n v="16272"/>
    <n v="13000"/>
    <n v="1323"/>
    <n v="3571"/>
    <n v="330"/>
    <n v="1360"/>
    <n v="80"/>
    <n v="2250"/>
    <n v="8262"/>
    <n v="3600"/>
    <n v="1920"/>
    <n v="0"/>
    <n v="215"/>
    <n v="0"/>
    <n v="0"/>
    <n v="3270"/>
    <n v="0"/>
    <n v="0"/>
    <s v="Single Family"/>
    <n v="4"/>
    <x v="1"/>
    <n v="49"/>
    <x v="1"/>
    <s v="Construction and maintenance laborers: roads, dams and similar constructions"/>
    <s v="Worked for private establishment"/>
    <s v="Single Family"/>
    <n v="2"/>
  </r>
  <r>
    <n v="539"/>
    <n v="57875"/>
    <x v="1"/>
    <n v="51076"/>
    <x v="2"/>
    <n v="0"/>
    <n v="24677"/>
    <n v="22176"/>
    <n v="5107"/>
    <n v="6741"/>
    <n v="1370"/>
    <n v="3240"/>
    <n v="2100"/>
    <n v="570"/>
    <n v="13020"/>
    <n v="3600"/>
    <n v="1680"/>
    <n v="432"/>
    <n v="850"/>
    <n v="530"/>
    <n v="432"/>
    <n v="6210"/>
    <n v="0"/>
    <n v="13600"/>
    <s v="Single Family"/>
    <n v="4"/>
    <x v="1"/>
    <n v="48"/>
    <x v="1"/>
    <s v="General managers/managing proprietors in transportation, storage and communications"/>
    <s v="Self-employed wihout any employee"/>
    <s v="Single Family"/>
    <n v="0"/>
  </r>
  <r>
    <n v="540"/>
    <n v="130474"/>
    <x v="1"/>
    <n v="48243"/>
    <x v="0"/>
    <n v="0"/>
    <n v="23414"/>
    <n v="21806"/>
    <n v="6958"/>
    <n v="6019"/>
    <n v="350"/>
    <n v="2475"/>
    <n v="2200"/>
    <n v="945"/>
    <n v="9030"/>
    <n v="3600"/>
    <n v="2040"/>
    <n v="1644"/>
    <n v="2000"/>
    <n v="550"/>
    <n v="1644"/>
    <n v="7500"/>
    <n v="1000"/>
    <n v="48096"/>
    <s v="Single Family"/>
    <n v="2"/>
    <x v="1"/>
    <n v="46"/>
    <x v="1"/>
    <s v="Rice farmers"/>
    <s v="Self-employed wihout any employee"/>
    <s v="Single Family"/>
    <n v="0"/>
  </r>
  <r>
    <n v="541"/>
    <n v="68657"/>
    <x v="1"/>
    <n v="38945"/>
    <x v="1"/>
    <n v="1"/>
    <n v="16564"/>
    <n v="15350"/>
    <n v="4975"/>
    <n v="6074"/>
    <n v="264"/>
    <n v="3193"/>
    <n v="1800"/>
    <n v="509"/>
    <n v="10224"/>
    <n v="6000"/>
    <n v="1200"/>
    <n v="600"/>
    <n v="12486"/>
    <n v="0"/>
    <n v="600"/>
    <n v="3552"/>
    <n v="0"/>
    <n v="0"/>
    <s v="Extended Family"/>
    <n v="4"/>
    <x v="0"/>
    <n v="69"/>
    <x v="2"/>
    <s v="NA"/>
    <s v="NA"/>
    <s v="Extended Family"/>
    <n v="1"/>
  </r>
  <r>
    <n v="542"/>
    <n v="335098"/>
    <x v="1"/>
    <n v="131890"/>
    <x v="0"/>
    <n v="4"/>
    <n v="49677"/>
    <n v="44715"/>
    <n v="14476"/>
    <n v="17930"/>
    <n v="2871"/>
    <n v="6070"/>
    <n v="7920"/>
    <n v="10965"/>
    <n v="11232"/>
    <n v="3600"/>
    <n v="7842"/>
    <n v="3960"/>
    <n v="26438"/>
    <n v="32695"/>
    <n v="3960"/>
    <n v="26172"/>
    <n v="7000"/>
    <n v="59235"/>
    <s v="Extended Family"/>
    <n v="10"/>
    <x v="1"/>
    <n v="55"/>
    <x v="1"/>
    <s v="Rice farmers"/>
    <s v="Self-employed wihout any employee"/>
    <s v="Extended Family"/>
    <n v="1"/>
  </r>
  <r>
    <n v="543"/>
    <n v="172405"/>
    <x v="1"/>
    <n v="93381"/>
    <x v="2"/>
    <n v="0"/>
    <n v="20501"/>
    <n v="18140"/>
    <n v="16719"/>
    <n v="13806"/>
    <n v="3672"/>
    <n v="3715"/>
    <n v="2900"/>
    <n v="2550"/>
    <n v="46032"/>
    <n v="12000"/>
    <n v="6240"/>
    <n v="1500"/>
    <n v="2552"/>
    <n v="750"/>
    <n v="1500"/>
    <n v="15012"/>
    <n v="18100"/>
    <n v="0"/>
    <s v="Extended Family"/>
    <n v="4"/>
    <x v="1"/>
    <n v="38"/>
    <x v="1"/>
    <s v="Shop salespersons and demonstrators"/>
    <s v="Worked without pay in own family-operated farm or business"/>
    <s v="Extended Family"/>
    <n v="1"/>
  </r>
  <r>
    <n v="544"/>
    <n v="72820"/>
    <x v="1"/>
    <n v="66933"/>
    <x v="1"/>
    <n v="0"/>
    <n v="46817"/>
    <n v="43933"/>
    <n v="3158"/>
    <n v="6128"/>
    <n v="460"/>
    <n v="3299"/>
    <n v="1440"/>
    <n v="300"/>
    <n v="8328"/>
    <n v="3600"/>
    <n v="1620"/>
    <n v="180"/>
    <n v="650"/>
    <n v="440"/>
    <n v="180"/>
    <n v="1890"/>
    <n v="0"/>
    <n v="28120"/>
    <s v="Extended Family"/>
    <n v="3"/>
    <x v="1"/>
    <n v="64"/>
    <x v="1"/>
    <s v="NA"/>
    <s v="NA"/>
    <s v="Extended Family"/>
    <n v="0"/>
  </r>
  <r>
    <n v="545"/>
    <n v="109883"/>
    <x v="1"/>
    <n v="69962"/>
    <x v="2"/>
    <n v="2"/>
    <n v="39457"/>
    <n v="38163"/>
    <n v="3617"/>
    <n v="5910"/>
    <n v="879"/>
    <n v="2928"/>
    <n v="6920"/>
    <n v="1495"/>
    <n v="8304"/>
    <n v="4800"/>
    <n v="4200"/>
    <n v="1380"/>
    <n v="1064"/>
    <n v="4400"/>
    <n v="1380"/>
    <n v="3984"/>
    <n v="0"/>
    <n v="88223"/>
    <s v="Single Family"/>
    <n v="5"/>
    <x v="1"/>
    <n v="43"/>
    <x v="1"/>
    <s v="Rice farmers"/>
    <s v="Self-employed wihout any employee"/>
    <s v="Single Family"/>
    <n v="1"/>
  </r>
  <r>
    <n v="546"/>
    <n v="51210"/>
    <x v="1"/>
    <n v="35140"/>
    <x v="2"/>
    <n v="1"/>
    <n v="21269"/>
    <n v="20469"/>
    <n v="1160"/>
    <n v="3068"/>
    <n v="225"/>
    <n v="1853"/>
    <n v="2300"/>
    <n v="770"/>
    <n v="5820"/>
    <n v="3000"/>
    <n v="720"/>
    <n v="570"/>
    <n v="115"/>
    <n v="800"/>
    <n v="570"/>
    <n v="2718"/>
    <n v="0"/>
    <n v="0"/>
    <s v="Extended Family"/>
    <n v="4"/>
    <x v="0"/>
    <n v="47"/>
    <x v="2"/>
    <s v="Farmhands and laborers"/>
    <s v="Worked for private establishment"/>
    <s v="Extended Family"/>
    <n v="0"/>
  </r>
  <r>
    <n v="547"/>
    <n v="119960"/>
    <x v="1"/>
    <n v="60407"/>
    <x v="2"/>
    <n v="1"/>
    <n v="25952"/>
    <n v="23268"/>
    <n v="11988"/>
    <n v="6166"/>
    <n v="874"/>
    <n v="2103"/>
    <n v="4300"/>
    <n v="6946"/>
    <n v="13734"/>
    <n v="6000"/>
    <n v="4656"/>
    <n v="2880"/>
    <n v="2510"/>
    <n v="1300"/>
    <n v="2880"/>
    <n v="4596"/>
    <n v="5000"/>
    <n v="0"/>
    <s v="Single Family"/>
    <n v="6"/>
    <x v="1"/>
    <n v="31"/>
    <x v="1"/>
    <s v="Forestry laborers"/>
    <s v="Worked for private establishment"/>
    <s v="Single Family"/>
    <n v="1"/>
  </r>
  <r>
    <n v="548"/>
    <n v="149700"/>
    <x v="1"/>
    <n v="55732"/>
    <x v="0"/>
    <n v="1"/>
    <n v="9282"/>
    <n v="9204"/>
    <n v="5560"/>
    <n v="15696"/>
    <n v="1590"/>
    <n v="4175"/>
    <n v="7540"/>
    <n v="2320"/>
    <n v="51558"/>
    <n v="4800"/>
    <n v="5424"/>
    <n v="3540"/>
    <n v="892"/>
    <n v="0"/>
    <n v="3540"/>
    <n v="7242"/>
    <n v="0"/>
    <n v="0"/>
    <s v="Single Family"/>
    <n v="1"/>
    <x v="1"/>
    <n v="32"/>
    <x v="0"/>
    <s v="Hand packers and other manufacturing laborers"/>
    <s v="Worked for private establishment"/>
    <s v="Single Family"/>
    <n v="0"/>
  </r>
  <r>
    <n v="549"/>
    <n v="544170"/>
    <x v="1"/>
    <n v="139663"/>
    <x v="2"/>
    <n v="0"/>
    <n v="25290"/>
    <n v="19912"/>
    <n v="33155"/>
    <n v="13829"/>
    <n v="8768"/>
    <n v="7275"/>
    <n v="15740"/>
    <n v="22308"/>
    <n v="94770"/>
    <n v="0"/>
    <n v="10752"/>
    <n v="14988"/>
    <n v="8537"/>
    <n v="20260"/>
    <n v="14988"/>
    <n v="23748"/>
    <n v="25000"/>
    <n v="0"/>
    <s v="Single Family"/>
    <n v="4"/>
    <x v="1"/>
    <n v="34"/>
    <x v="1"/>
    <s v="General managers/managing proprietors in wholesale and retail trade"/>
    <s v="Employer in own family-operated farm or business"/>
    <s v="Single Family"/>
    <n v="1"/>
  </r>
  <r>
    <n v="550"/>
    <n v="281201"/>
    <x v="1"/>
    <n v="89024"/>
    <x v="2"/>
    <n v="0"/>
    <n v="38069"/>
    <n v="31850"/>
    <n v="6275"/>
    <n v="9721"/>
    <n v="2108"/>
    <n v="2758"/>
    <n v="16050"/>
    <n v="5256"/>
    <n v="59370"/>
    <n v="30000"/>
    <n v="15558"/>
    <n v="5280"/>
    <n v="27221"/>
    <n v="4880"/>
    <n v="5280"/>
    <n v="15912"/>
    <n v="2100"/>
    <n v="0"/>
    <s v="Extended Family"/>
    <n v="6"/>
    <x v="0"/>
    <n v="64"/>
    <x v="2"/>
    <s v="NA"/>
    <s v="NA"/>
    <s v="Extended Family"/>
    <n v="0"/>
  </r>
  <r>
    <n v="551"/>
    <n v="1796730"/>
    <x v="1"/>
    <n v="195380"/>
    <x v="1"/>
    <n v="4"/>
    <n v="42184"/>
    <n v="29052"/>
    <n v="30596"/>
    <n v="19104"/>
    <n v="8190"/>
    <n v="20160"/>
    <n v="29900"/>
    <n v="23690"/>
    <n v="150096"/>
    <n v="42000"/>
    <n v="43020"/>
    <n v="32394"/>
    <n v="77048"/>
    <n v="0"/>
    <n v="32394"/>
    <n v="58782"/>
    <n v="40000"/>
    <n v="0"/>
    <s v="Extended Family"/>
    <n v="5"/>
    <x v="1"/>
    <n v="63"/>
    <x v="1"/>
    <s v="Building Bangaloreetakers"/>
    <s v="Worked for private establishment"/>
    <s v="Extended Family"/>
    <n v="0"/>
  </r>
  <r>
    <n v="552"/>
    <n v="135124"/>
    <x v="1"/>
    <n v="85964"/>
    <x v="0"/>
    <n v="1"/>
    <n v="38174"/>
    <n v="18980"/>
    <n v="10437"/>
    <n v="4216"/>
    <n v="1878"/>
    <n v="2675"/>
    <n v="12730"/>
    <n v="6140"/>
    <n v="22308"/>
    <n v="15000"/>
    <n v="6342"/>
    <n v="540"/>
    <n v="1325"/>
    <n v="1705"/>
    <n v="540"/>
    <n v="8730"/>
    <n v="1700"/>
    <n v="0"/>
    <s v="Single Family"/>
    <n v="5"/>
    <x v="1"/>
    <n v="49"/>
    <x v="1"/>
    <s v="Cooks"/>
    <s v="Worked for private establishment"/>
    <s v="Single Family"/>
    <n v="1"/>
  </r>
  <r>
    <n v="553"/>
    <n v="205266"/>
    <x v="1"/>
    <n v="77650"/>
    <x v="2"/>
    <n v="1"/>
    <n v="29889"/>
    <n v="14500"/>
    <n v="8124"/>
    <n v="5772"/>
    <n v="1152"/>
    <n v="9218"/>
    <n v="9000"/>
    <n v="2980"/>
    <n v="36696"/>
    <n v="21000"/>
    <n v="6132"/>
    <n v="1860"/>
    <n v="11130"/>
    <n v="32620"/>
    <n v="1860"/>
    <n v="15042"/>
    <n v="0"/>
    <n v="32720"/>
    <s v="Single Family"/>
    <n v="3"/>
    <x v="1"/>
    <n v="54"/>
    <x v="1"/>
    <s v="NA"/>
    <s v="NA"/>
    <s v="Single Family"/>
    <n v="0"/>
  </r>
  <r>
    <n v="554"/>
    <n v="186550"/>
    <x v="1"/>
    <n v="72838"/>
    <x v="0"/>
    <n v="1"/>
    <n v="5164"/>
    <n v="3822"/>
    <n v="11042"/>
    <n v="6704"/>
    <n v="1830"/>
    <n v="1020"/>
    <n v="29750"/>
    <n v="3670"/>
    <n v="35124"/>
    <n v="24000"/>
    <n v="7260"/>
    <n v="3900"/>
    <n v="5084"/>
    <n v="0"/>
    <n v="3900"/>
    <n v="25908"/>
    <n v="500"/>
    <n v="0"/>
    <s v="Single Family"/>
    <n v="1"/>
    <x v="0"/>
    <n v="58"/>
    <x v="1"/>
    <s v="Messengers, package and luggage porters and deliverers"/>
    <s v="Worked for government/government corporation"/>
    <s v="Single Family"/>
    <n v="0"/>
  </r>
  <r>
    <n v="555"/>
    <n v="92556"/>
    <x v="1"/>
    <n v="56957"/>
    <x v="0"/>
    <n v="1"/>
    <n v="24828"/>
    <n v="19084"/>
    <n v="7032"/>
    <n v="6180"/>
    <n v="350"/>
    <n v="2422"/>
    <n v="4075"/>
    <n v="1144"/>
    <n v="15252"/>
    <n v="12000"/>
    <n v="3960"/>
    <n v="432"/>
    <n v="50"/>
    <n v="1350"/>
    <n v="432"/>
    <n v="2802"/>
    <n v="0"/>
    <n v="0"/>
    <s v="Single Family"/>
    <n v="7"/>
    <x v="1"/>
    <n v="43"/>
    <x v="1"/>
    <s v="Transport conductors"/>
    <s v="Worked for private establishment"/>
    <s v="Single Family"/>
    <n v="1"/>
  </r>
  <r>
    <n v="556"/>
    <n v="171251"/>
    <x v="1"/>
    <n v="63036"/>
    <x v="0"/>
    <n v="3"/>
    <n v="24301"/>
    <n v="22880"/>
    <n v="9343"/>
    <n v="5682"/>
    <n v="1827"/>
    <n v="3585"/>
    <n v="3150"/>
    <n v="1595"/>
    <n v="13470"/>
    <n v="0"/>
    <n v="2544"/>
    <n v="720"/>
    <n v="7670"/>
    <n v="200"/>
    <n v="720"/>
    <n v="5844"/>
    <n v="0"/>
    <n v="0"/>
    <s v="Extended Family"/>
    <n v="6"/>
    <x v="1"/>
    <n v="34"/>
    <x v="1"/>
    <s v="Farmhands and laborers"/>
    <s v="Worked for private establishment"/>
    <s v="Extended Family"/>
    <n v="1"/>
  </r>
  <r>
    <n v="557"/>
    <n v="57769"/>
    <x v="1"/>
    <n v="35023"/>
    <x v="0"/>
    <n v="2"/>
    <n v="18761"/>
    <n v="17815"/>
    <n v="490"/>
    <n v="3605"/>
    <n v="0"/>
    <n v="1463"/>
    <n v="1700"/>
    <n v="1029"/>
    <n v="9660"/>
    <n v="4200"/>
    <n v="720"/>
    <n v="96"/>
    <n v="214"/>
    <n v="300"/>
    <n v="96"/>
    <n v="2052"/>
    <n v="0"/>
    <n v="0"/>
    <s v="Single Family"/>
    <n v="4"/>
    <x v="1"/>
    <n v="31"/>
    <x v="1"/>
    <s v="Hand packers and other manufacturing laborers"/>
    <s v="Worked for private establishment"/>
    <s v="Single Family"/>
    <n v="0"/>
  </r>
  <r>
    <n v="558"/>
    <n v="150384"/>
    <x v="1"/>
    <n v="69105"/>
    <x v="0"/>
    <n v="2"/>
    <n v="16512"/>
    <n v="11738"/>
    <n v="6132"/>
    <n v="3607"/>
    <n v="670"/>
    <n v="2320"/>
    <n v="25702"/>
    <n v="17285"/>
    <n v="17436"/>
    <n v="7800"/>
    <n v="24528"/>
    <n v="4176"/>
    <n v="243"/>
    <n v="0"/>
    <n v="4176"/>
    <n v="10584"/>
    <n v="4000"/>
    <n v="0"/>
    <s v="Single Family"/>
    <n v="4"/>
    <x v="0"/>
    <n v="76"/>
    <x v="2"/>
    <s v="NA"/>
    <s v="NA"/>
    <s v="Single Family"/>
    <n v="0"/>
  </r>
  <r>
    <n v="559"/>
    <n v="848240"/>
    <x v="1"/>
    <n v="197701"/>
    <x v="1"/>
    <n v="2"/>
    <n v="46498"/>
    <n v="31330"/>
    <n v="37480"/>
    <n v="22320"/>
    <n v="11860"/>
    <n v="5040"/>
    <n v="23946"/>
    <n v="33896"/>
    <n v="169302"/>
    <n v="132000"/>
    <n v="26388"/>
    <n v="6792"/>
    <n v="9368"/>
    <n v="248300"/>
    <n v="6792"/>
    <n v="33504"/>
    <n v="19565"/>
    <n v="0"/>
    <s v="Extended Family"/>
    <n v="7"/>
    <x v="1"/>
    <n v="62"/>
    <x v="1"/>
    <s v="NA"/>
    <s v="NA"/>
    <s v="Extended Family"/>
    <n v="1"/>
  </r>
  <r>
    <n v="560"/>
    <n v="71852"/>
    <x v="1"/>
    <n v="42375"/>
    <x v="0"/>
    <n v="1"/>
    <n v="22407"/>
    <n v="21294"/>
    <n v="5149"/>
    <n v="2487"/>
    <n v="440"/>
    <n v="4046"/>
    <n v="720"/>
    <n v="0"/>
    <n v="9168"/>
    <n v="4800"/>
    <n v="8160"/>
    <n v="894"/>
    <n v="5244"/>
    <n v="0"/>
    <n v="894"/>
    <n v="2742"/>
    <n v="0"/>
    <n v="0"/>
    <s v="Extended Family"/>
    <n v="3"/>
    <x v="1"/>
    <n v="66"/>
    <x v="1"/>
    <s v="NA"/>
    <s v="NA"/>
    <s v="Extended Family"/>
    <n v="1"/>
  </r>
  <r>
    <n v="561"/>
    <n v="568492"/>
    <x v="1"/>
    <n v="116229"/>
    <x v="0"/>
    <n v="2"/>
    <n v="24381"/>
    <n v="11102"/>
    <n v="19799"/>
    <n v="15091"/>
    <n v="4823"/>
    <n v="10552"/>
    <n v="14460"/>
    <n v="20535"/>
    <n v="68232"/>
    <n v="45000"/>
    <n v="14400"/>
    <n v="4176"/>
    <n v="96074"/>
    <n v="0"/>
    <n v="4176"/>
    <n v="53394"/>
    <n v="0"/>
    <n v="0"/>
    <s v="Single Family"/>
    <n v="2"/>
    <x v="1"/>
    <n v="42"/>
    <x v="1"/>
    <s v="General elementary education teaching professionals"/>
    <s v="Worked for government/government corporation"/>
    <s v="Single Family"/>
    <n v="0"/>
  </r>
  <r>
    <n v="562"/>
    <n v="101922"/>
    <x v="1"/>
    <n v="56726"/>
    <x v="0"/>
    <n v="2"/>
    <n v="25315"/>
    <n v="21865"/>
    <n v="11534"/>
    <n v="2496"/>
    <n v="560"/>
    <n v="3907"/>
    <n v="2150"/>
    <n v="655"/>
    <n v="15156"/>
    <n v="8400"/>
    <n v="11064"/>
    <n v="588"/>
    <n v="2331"/>
    <n v="1960"/>
    <n v="588"/>
    <n v="10320"/>
    <n v="0"/>
    <n v="0"/>
    <s v="Single Family"/>
    <n v="5"/>
    <x v="1"/>
    <n v="31"/>
    <x v="1"/>
    <s v="Masons and related concrete finishers"/>
    <s v="Worked for private establishment"/>
    <s v="Single Family"/>
    <n v="0"/>
  </r>
  <r>
    <n v="563"/>
    <n v="97470"/>
    <x v="1"/>
    <n v="46308"/>
    <x v="1"/>
    <n v="0"/>
    <n v="22292"/>
    <n v="21420"/>
    <n v="5700"/>
    <n v="5359"/>
    <n v="420"/>
    <n v="4280"/>
    <n v="2250"/>
    <n v="2985"/>
    <n v="28800"/>
    <n v="21000"/>
    <n v="2520"/>
    <n v="360"/>
    <n v="610"/>
    <n v="340"/>
    <n v="360"/>
    <n v="5064"/>
    <n v="0"/>
    <n v="0"/>
    <s v="Single Family"/>
    <n v="2"/>
    <x v="1"/>
    <n v="89"/>
    <x v="2"/>
    <s v="NA"/>
    <s v="NA"/>
    <s v="Single Family"/>
    <n v="0"/>
  </r>
  <r>
    <n v="564"/>
    <n v="169410"/>
    <x v="1"/>
    <n v="108508"/>
    <x v="0"/>
    <n v="4"/>
    <n v="49236"/>
    <n v="43576"/>
    <n v="8126"/>
    <n v="6982"/>
    <n v="682"/>
    <n v="2580"/>
    <n v="21705"/>
    <n v="949"/>
    <n v="16116"/>
    <n v="0"/>
    <n v="12096"/>
    <n v="1440"/>
    <n v="3362"/>
    <n v="400"/>
    <n v="1440"/>
    <n v="14784"/>
    <n v="0"/>
    <n v="0"/>
    <s v="Extended Family"/>
    <n v="10"/>
    <x v="0"/>
    <n v="63"/>
    <x v="2"/>
    <s v="NA"/>
    <s v="NA"/>
    <s v="Extended Family"/>
    <n v="2"/>
  </r>
  <r>
    <n v="565"/>
    <n v="346780"/>
    <x v="1"/>
    <n v="70144"/>
    <x v="1"/>
    <n v="0"/>
    <n v="14076"/>
    <n v="12480"/>
    <n v="8697"/>
    <n v="18240"/>
    <n v="2347"/>
    <n v="2718"/>
    <n v="14460"/>
    <n v="1699"/>
    <n v="51444"/>
    <n v="36000"/>
    <n v="18288"/>
    <n v="16800"/>
    <n v="28979"/>
    <n v="0"/>
    <n v="16800"/>
    <n v="5802"/>
    <n v="4735"/>
    <n v="0"/>
    <s v="Single Family"/>
    <n v="2"/>
    <x v="1"/>
    <n v="60"/>
    <x v="1"/>
    <s v="General managers/managing proprietors in wholesale and retail trade"/>
    <s v="Self-employed wihout any employee"/>
    <s v="Single Family"/>
    <n v="0"/>
  </r>
  <r>
    <n v="566"/>
    <n v="537600"/>
    <x v="1"/>
    <n v="136581"/>
    <x v="2"/>
    <n v="0"/>
    <n v="24978"/>
    <n v="22880"/>
    <n v="17770"/>
    <n v="19270"/>
    <n v="2300"/>
    <n v="3845"/>
    <n v="1200"/>
    <n v="190"/>
    <n v="118080"/>
    <n v="84000"/>
    <n v="16392"/>
    <n v="5646"/>
    <n v="2928"/>
    <n v="128000"/>
    <n v="5646"/>
    <n v="13170"/>
    <n v="11899"/>
    <n v="0"/>
    <s v="Extended Family"/>
    <n v="5"/>
    <x v="1"/>
    <n v="51"/>
    <x v="1"/>
    <s v="General managers/managing proprietors in wholesale and retail trade"/>
    <s v="Self-employed wihout any employee"/>
    <s v="Extended Family"/>
    <n v="1"/>
  </r>
  <r>
    <n v="567"/>
    <n v="96151"/>
    <x v="1"/>
    <n v="46037"/>
    <x v="0"/>
    <n v="1"/>
    <n v="17064"/>
    <n v="16094"/>
    <n v="5910"/>
    <n v="6116"/>
    <n v="715"/>
    <n v="2670"/>
    <n v="8840"/>
    <n v="4950"/>
    <n v="23928"/>
    <n v="18000"/>
    <n v="4680"/>
    <n v="1392"/>
    <n v="35"/>
    <n v="0"/>
    <n v="1392"/>
    <n v="8202"/>
    <n v="0"/>
    <n v="0"/>
    <s v="Single Family"/>
    <n v="2"/>
    <x v="1"/>
    <n v="58"/>
    <x v="1"/>
    <s v="NA"/>
    <s v="NA"/>
    <s v="Single Family"/>
    <n v="0"/>
  </r>
  <r>
    <n v="568"/>
    <n v="101700"/>
    <x v="1"/>
    <n v="57814"/>
    <x v="0"/>
    <n v="1"/>
    <n v="17390"/>
    <n v="15756"/>
    <n v="9822"/>
    <n v="5832"/>
    <n v="899"/>
    <n v="3570"/>
    <n v="390"/>
    <n v="2450"/>
    <n v="15384"/>
    <n v="9000"/>
    <n v="4200"/>
    <n v="1584"/>
    <n v="2134"/>
    <n v="0"/>
    <n v="1584"/>
    <n v="9252"/>
    <n v="0"/>
    <n v="0"/>
    <s v="Single Family"/>
    <n v="3"/>
    <x v="1"/>
    <n v="24"/>
    <x v="1"/>
    <s v="Shop salespersons and demonstrators"/>
    <s v="Worked for private establishment"/>
    <s v="Single Family"/>
    <n v="1"/>
  </r>
  <r>
    <n v="569"/>
    <n v="378401"/>
    <x v="1"/>
    <n v="114242"/>
    <x v="0"/>
    <n v="1"/>
    <n v="24128"/>
    <n v="19630"/>
    <n v="25646"/>
    <n v="16900"/>
    <n v="3810"/>
    <n v="8935"/>
    <n v="10600"/>
    <n v="5880"/>
    <n v="57180"/>
    <n v="36000"/>
    <n v="16278"/>
    <n v="2100"/>
    <n v="4039"/>
    <n v="1650"/>
    <n v="2100"/>
    <n v="25824"/>
    <n v="20000"/>
    <n v="0"/>
    <s v="Extended Family"/>
    <n v="4"/>
    <x v="1"/>
    <n v="38"/>
    <x v="1"/>
    <s v="NA"/>
    <s v="NA"/>
    <s v="Extended Family"/>
    <n v="0"/>
  </r>
  <r>
    <n v="570"/>
    <n v="229075"/>
    <x v="1"/>
    <n v="104343"/>
    <x v="0"/>
    <n v="2"/>
    <n v="20140"/>
    <n v="15048"/>
    <n v="19801"/>
    <n v="12164"/>
    <n v="2558"/>
    <n v="3557"/>
    <n v="15940"/>
    <n v="7850"/>
    <n v="42786"/>
    <n v="27000"/>
    <n v="13200"/>
    <n v="3990"/>
    <n v="2253"/>
    <n v="0"/>
    <n v="3990"/>
    <n v="15384"/>
    <n v="9500"/>
    <n v="0"/>
    <s v="Extended Family"/>
    <n v="4"/>
    <x v="1"/>
    <n v="33"/>
    <x v="1"/>
    <s v="General managers/managing proprietors in wholesale and retail trade"/>
    <s v="Self-employed wihout any employee"/>
    <s v="Extended Family"/>
    <n v="2"/>
  </r>
  <r>
    <n v="571"/>
    <n v="102715"/>
    <x v="1"/>
    <n v="67417"/>
    <x v="1"/>
    <n v="0"/>
    <n v="21557"/>
    <n v="19812"/>
    <n v="8217"/>
    <n v="5722"/>
    <n v="1090"/>
    <n v="5172"/>
    <n v="10120"/>
    <n v="1030"/>
    <n v="18870"/>
    <n v="12000"/>
    <n v="6996"/>
    <n v="672"/>
    <n v="297"/>
    <n v="2990"/>
    <n v="672"/>
    <n v="4026"/>
    <n v="0"/>
    <n v="0"/>
    <s v="Single Family"/>
    <n v="3"/>
    <x v="0"/>
    <n v="71"/>
    <x v="2"/>
    <s v="NA"/>
    <s v="NA"/>
    <s v="Single Family"/>
    <n v="0"/>
  </r>
  <r>
    <n v="572"/>
    <n v="164841"/>
    <x v="1"/>
    <n v="91508"/>
    <x v="0"/>
    <n v="1"/>
    <n v="26542"/>
    <n v="23104"/>
    <n v="10213"/>
    <n v="5290"/>
    <n v="515"/>
    <n v="8617"/>
    <n v="600"/>
    <n v="0"/>
    <n v="15090"/>
    <n v="7800"/>
    <n v="5400"/>
    <n v="1800"/>
    <n v="21408"/>
    <n v="200"/>
    <n v="1800"/>
    <n v="5706"/>
    <n v="16395"/>
    <n v="0"/>
    <s v="Single Family"/>
    <n v="6"/>
    <x v="0"/>
    <n v="64"/>
    <x v="1"/>
    <s v="NA"/>
    <s v="NA"/>
    <s v="Single Family"/>
    <n v="0"/>
  </r>
  <r>
    <n v="573"/>
    <n v="85745"/>
    <x v="1"/>
    <n v="52282"/>
    <x v="2"/>
    <n v="0"/>
    <n v="20716"/>
    <n v="17992"/>
    <n v="4550"/>
    <n v="7553"/>
    <n v="565"/>
    <n v="4200"/>
    <n v="150"/>
    <n v="760"/>
    <n v="19968"/>
    <n v="12000"/>
    <n v="3120"/>
    <n v="720"/>
    <n v="3734"/>
    <n v="0"/>
    <n v="720"/>
    <n v="1554"/>
    <n v="345"/>
    <n v="0"/>
    <s v="Single Family"/>
    <n v="2"/>
    <x v="1"/>
    <n v="67"/>
    <x v="1"/>
    <s v="NA"/>
    <s v="NA"/>
    <s v="Single Family"/>
    <n v="0"/>
  </r>
  <r>
    <n v="574"/>
    <n v="309092"/>
    <x v="1"/>
    <n v="105843"/>
    <x v="1"/>
    <n v="0"/>
    <n v="18629"/>
    <n v="11711"/>
    <n v="25982"/>
    <n v="9980"/>
    <n v="6996"/>
    <n v="5425"/>
    <n v="11328"/>
    <n v="4965"/>
    <n v="80898"/>
    <n v="24000"/>
    <n v="14616"/>
    <n v="3000"/>
    <n v="2540"/>
    <n v="54760"/>
    <n v="3000"/>
    <n v="9072"/>
    <n v="3000"/>
    <n v="0"/>
    <s v="Single Family"/>
    <n v="5"/>
    <x v="0"/>
    <n v="41"/>
    <x v="1"/>
    <s v="General managers/managing proprietors in wholesale and retail trade"/>
    <s v="Self-employed wihout any employee"/>
    <s v="Single Family"/>
    <n v="0"/>
  </r>
  <r>
    <n v="575"/>
    <n v="176883"/>
    <x v="1"/>
    <n v="66319"/>
    <x v="1"/>
    <n v="2"/>
    <n v="26328"/>
    <n v="24010"/>
    <n v="16497"/>
    <n v="8368"/>
    <n v="225"/>
    <n v="3583"/>
    <n v="3600"/>
    <n v="4350"/>
    <n v="21030"/>
    <n v="9000"/>
    <n v="3924"/>
    <n v="990"/>
    <n v="17915"/>
    <n v="700"/>
    <n v="990"/>
    <n v="23412"/>
    <n v="21000"/>
    <n v="0"/>
    <s v="Extended Family"/>
    <n v="4"/>
    <x v="0"/>
    <n v="74"/>
    <x v="2"/>
    <s v="NA"/>
    <s v="NA"/>
    <s v="Extended Family"/>
    <n v="0"/>
  </r>
  <r>
    <n v="576"/>
    <n v="161185"/>
    <x v="1"/>
    <n v="37643"/>
    <x v="2"/>
    <n v="0"/>
    <n v="12642"/>
    <n v="11700"/>
    <n v="10209"/>
    <n v="3660"/>
    <n v="125"/>
    <n v="2905"/>
    <n v="160"/>
    <n v="430"/>
    <n v="13860"/>
    <n v="9000"/>
    <n v="1284"/>
    <n v="504"/>
    <n v="303"/>
    <n v="0"/>
    <n v="504"/>
    <n v="2934"/>
    <n v="3000"/>
    <n v="143100"/>
    <s v="Single Family"/>
    <n v="2"/>
    <x v="1"/>
    <n v="46"/>
    <x v="1"/>
    <s v="Rice farmers"/>
    <s v="Self-employed wihout any employee"/>
    <s v="Single Family"/>
    <n v="0"/>
  </r>
  <r>
    <n v="577"/>
    <n v="40226"/>
    <x v="1"/>
    <n v="25060"/>
    <x v="1"/>
    <n v="0"/>
    <n v="15997"/>
    <n v="15470"/>
    <n v="2110"/>
    <n v="1268"/>
    <n v="300"/>
    <n v="1768"/>
    <n v="580"/>
    <n v="145"/>
    <n v="7284"/>
    <n v="5400"/>
    <n v="504"/>
    <n v="0"/>
    <n v="88"/>
    <n v="300"/>
    <n v="0"/>
    <n v="1128"/>
    <n v="0"/>
    <n v="13960"/>
    <s v="Single Family"/>
    <n v="1"/>
    <x v="0"/>
    <n v="67"/>
    <x v="2"/>
    <s v="Vegetable farmers"/>
    <s v="Self-employed wihout any employee"/>
    <s v="Single Family"/>
    <n v="0"/>
  </r>
  <r>
    <n v="578"/>
    <n v="690190"/>
    <x v="1"/>
    <n v="168827"/>
    <x v="0"/>
    <n v="2"/>
    <n v="35732"/>
    <n v="26520"/>
    <n v="27366"/>
    <n v="13920"/>
    <n v="4695"/>
    <n v="11321"/>
    <n v="34720"/>
    <n v="14570"/>
    <n v="107820"/>
    <n v="60000"/>
    <n v="47760"/>
    <n v="19980"/>
    <n v="21571"/>
    <n v="5650"/>
    <n v="19980"/>
    <n v="91212"/>
    <n v="15487"/>
    <n v="0"/>
    <s v="Single Family"/>
    <n v="7"/>
    <x v="1"/>
    <n v="38"/>
    <x v="1"/>
    <s v="Statistical, mathematical and related associate professionals"/>
    <s v="Worked for government/government corporation"/>
    <s v="Single Family"/>
    <n v="0"/>
  </r>
  <r>
    <n v="579"/>
    <n v="90844"/>
    <x v="1"/>
    <n v="36600"/>
    <x v="0"/>
    <n v="2"/>
    <n v="20007"/>
    <n v="18990"/>
    <n v="1866"/>
    <n v="5315"/>
    <n v="1195"/>
    <n v="1380"/>
    <n v="2000"/>
    <n v="205"/>
    <n v="31644"/>
    <n v="21000"/>
    <n v="1872"/>
    <n v="252"/>
    <n v="190"/>
    <n v="200"/>
    <n v="252"/>
    <n v="2196"/>
    <n v="2520"/>
    <n v="0"/>
    <s v="Extended Family"/>
    <n v="4"/>
    <x v="1"/>
    <n v="60"/>
    <x v="1"/>
    <s v="Doorkeepers, watchpersons and related workers"/>
    <s v="Worked for private establishment"/>
    <s v="Extended Family"/>
    <n v="0"/>
  </r>
  <r>
    <n v="580"/>
    <n v="371698"/>
    <x v="1"/>
    <n v="40917"/>
    <x v="2"/>
    <n v="1"/>
    <n v="14114"/>
    <n v="11244"/>
    <n v="3220"/>
    <n v="8772"/>
    <n v="1022"/>
    <n v="3490"/>
    <n v="238"/>
    <n v="4900"/>
    <n v="31848"/>
    <n v="21000"/>
    <n v="10380"/>
    <n v="3300"/>
    <n v="4602"/>
    <n v="0"/>
    <n v="3300"/>
    <n v="6660"/>
    <n v="11000"/>
    <n v="252862"/>
    <s v="Extended Family"/>
    <n v="3"/>
    <x v="0"/>
    <n v="61"/>
    <x v="2"/>
    <s v="NA"/>
    <s v="NA"/>
    <s v="Extended Family"/>
    <n v="0"/>
  </r>
  <r>
    <n v="581"/>
    <n v="119461"/>
    <x v="1"/>
    <n v="71180"/>
    <x v="0"/>
    <n v="1"/>
    <n v="27926"/>
    <n v="20122"/>
    <n v="8350"/>
    <n v="9422"/>
    <n v="1670"/>
    <n v="4490"/>
    <n v="4600"/>
    <n v="4195"/>
    <n v="14742"/>
    <n v="6000"/>
    <n v="4560"/>
    <n v="360"/>
    <n v="3195"/>
    <n v="2155"/>
    <n v="360"/>
    <n v="5226"/>
    <n v="1200"/>
    <n v="0"/>
    <s v="Single Family"/>
    <n v="4"/>
    <x v="1"/>
    <n v="35"/>
    <x v="1"/>
    <s v="Farmhands and laborers"/>
    <s v="Worked for private establishment"/>
    <s v="Single Family"/>
    <n v="0"/>
  </r>
  <r>
    <n v="582"/>
    <n v="79040"/>
    <x v="1"/>
    <n v="55512"/>
    <x v="0"/>
    <n v="0"/>
    <n v="24523"/>
    <n v="23842"/>
    <n v="2710"/>
    <n v="3650"/>
    <n v="1520"/>
    <n v="2104"/>
    <n v="14750"/>
    <n v="1225"/>
    <n v="11520"/>
    <n v="6000"/>
    <n v="11580"/>
    <n v="660"/>
    <n v="239"/>
    <n v="1800"/>
    <n v="660"/>
    <n v="3936"/>
    <n v="0"/>
    <n v="0"/>
    <s v="Extended Family"/>
    <n v="4"/>
    <x v="1"/>
    <n v="60"/>
    <x v="2"/>
    <s v="General managers/managing proprietors in wholesale and retail trade"/>
    <s v="Self-employed wihout any employee"/>
    <s v="Extended Family"/>
    <n v="0"/>
  </r>
  <r>
    <n v="583"/>
    <n v="207993"/>
    <x v="1"/>
    <n v="73980"/>
    <x v="1"/>
    <n v="0"/>
    <n v="29804"/>
    <n v="26968"/>
    <n v="5238"/>
    <n v="11576"/>
    <n v="3855"/>
    <n v="9192"/>
    <n v="1565"/>
    <n v="4330"/>
    <n v="17796"/>
    <n v="9000"/>
    <n v="18300"/>
    <n v="300"/>
    <n v="90888"/>
    <n v="1250"/>
    <n v="300"/>
    <n v="3216"/>
    <n v="2500"/>
    <n v="20256"/>
    <s v="Extended Family"/>
    <n v="5"/>
    <x v="1"/>
    <n v="63"/>
    <x v="1"/>
    <s v="Coconut farmers"/>
    <s v="Self-employed wihout any employee"/>
    <s v="Extended Family"/>
    <n v="0"/>
  </r>
  <r>
    <n v="584"/>
    <n v="205627"/>
    <x v="2"/>
    <n v="150695"/>
    <x v="0"/>
    <n v="2"/>
    <n v="66572"/>
    <n v="60458"/>
    <n v="9210"/>
    <n v="8714"/>
    <n v="1360"/>
    <n v="6630"/>
    <n v="31160"/>
    <n v="6934"/>
    <n v="16800"/>
    <n v="9000"/>
    <n v="8640"/>
    <n v="900"/>
    <n v="11935"/>
    <n v="2050"/>
    <n v="900"/>
    <n v="3114"/>
    <n v="0"/>
    <n v="8450"/>
    <s v="Extended Family"/>
    <n v="14"/>
    <x v="1"/>
    <n v="49"/>
    <x v="1"/>
    <s v="Vegetable farmers"/>
    <s v="Self-employed wihout any employee"/>
    <s v="Extended Family"/>
    <n v="3"/>
  </r>
  <r>
    <n v="585"/>
    <n v="133779"/>
    <x v="2"/>
    <n v="67180"/>
    <x v="0"/>
    <n v="1"/>
    <n v="33215"/>
    <n v="30420"/>
    <n v="5379"/>
    <n v="7546"/>
    <n v="1210"/>
    <n v="4527"/>
    <n v="5600"/>
    <n v="3798"/>
    <n v="15516"/>
    <n v="9000"/>
    <n v="16314"/>
    <n v="1260"/>
    <n v="895"/>
    <n v="3120"/>
    <n v="1260"/>
    <n v="3582"/>
    <n v="4500"/>
    <n v="0"/>
    <s v="Single Family"/>
    <n v="7"/>
    <x v="1"/>
    <n v="44"/>
    <x v="1"/>
    <s v="Bangalorepenters and joiners"/>
    <s v="Worked for private establishment"/>
    <s v="Single Family"/>
    <n v="1"/>
  </r>
  <r>
    <n v="586"/>
    <n v="214563"/>
    <x v="2"/>
    <n v="167756"/>
    <x v="2"/>
    <n v="0"/>
    <n v="59496"/>
    <n v="48620"/>
    <n v="26839"/>
    <n v="38546"/>
    <n v="5341"/>
    <n v="6794"/>
    <n v="13080"/>
    <n v="3426"/>
    <n v="17172"/>
    <n v="6000"/>
    <n v="8334"/>
    <n v="648"/>
    <n v="1204"/>
    <n v="1935"/>
    <n v="648"/>
    <n v="5232"/>
    <n v="24900"/>
    <n v="172751"/>
    <s v="Single Family"/>
    <n v="8"/>
    <x v="1"/>
    <n v="55"/>
    <x v="1"/>
    <s v="Rice farmers"/>
    <s v="Self-employed wihout any employee"/>
    <s v="Single Family"/>
    <n v="0"/>
  </r>
  <r>
    <n v="587"/>
    <n v="89888"/>
    <x v="2"/>
    <n v="57291"/>
    <x v="1"/>
    <n v="1"/>
    <n v="18438"/>
    <n v="14670"/>
    <n v="6917"/>
    <n v="10922"/>
    <n v="4570"/>
    <n v="8770"/>
    <n v="0"/>
    <n v="490"/>
    <n v="7926"/>
    <n v="4800"/>
    <n v="2652"/>
    <n v="0"/>
    <n v="430"/>
    <n v="200"/>
    <n v="0"/>
    <n v="1848"/>
    <n v="20500"/>
    <n v="0"/>
    <s v="Single Family"/>
    <n v="1"/>
    <x v="0"/>
    <n v="51"/>
    <x v="2"/>
    <s v="Farmhands and laborers"/>
    <s v="Worked for private establishment"/>
    <s v="Single Family"/>
    <n v="0"/>
  </r>
  <r>
    <n v="588"/>
    <n v="84693"/>
    <x v="2"/>
    <n v="45197"/>
    <x v="0"/>
    <n v="1"/>
    <n v="6152"/>
    <n v="4030"/>
    <n v="1452"/>
    <n v="3192"/>
    <n v="420"/>
    <n v="984"/>
    <n v="27540"/>
    <n v="7103"/>
    <n v="5958"/>
    <n v="3600"/>
    <n v="3000"/>
    <n v="1824"/>
    <n v="140"/>
    <n v="0"/>
    <n v="1824"/>
    <n v="4008"/>
    <n v="1800"/>
    <n v="0"/>
    <s v="Single Family"/>
    <n v="1"/>
    <x v="1"/>
    <n v="22"/>
    <x v="0"/>
    <s v="Waiters, waitresses and bartenders"/>
    <s v="Worked for private establishment"/>
    <s v="Single Family"/>
    <n v="0"/>
  </r>
  <r>
    <n v="589"/>
    <n v="162774"/>
    <x v="2"/>
    <n v="46231"/>
    <x v="2"/>
    <n v="0"/>
    <n v="9599"/>
    <n v="5850"/>
    <n v="3745"/>
    <n v="7829"/>
    <n v="4780"/>
    <n v="7927"/>
    <n v="960"/>
    <n v="2346"/>
    <n v="9120"/>
    <n v="3600"/>
    <n v="1128"/>
    <n v="0"/>
    <n v="805"/>
    <n v="0"/>
    <n v="0"/>
    <n v="2592"/>
    <n v="10880"/>
    <n v="143008"/>
    <s v="Single Family"/>
    <n v="1"/>
    <x v="0"/>
    <n v="59"/>
    <x v="0"/>
    <s v="Rice farmers"/>
    <s v="Employer in own family-operated farm or business"/>
    <s v="Single Family"/>
    <n v="0"/>
  </r>
  <r>
    <n v="590"/>
    <n v="167506"/>
    <x v="2"/>
    <n v="90167"/>
    <x v="0"/>
    <n v="5"/>
    <n v="43052"/>
    <n v="39000"/>
    <n v="5054"/>
    <n v="12060"/>
    <n v="4275"/>
    <n v="9729"/>
    <n v="1540"/>
    <n v="2176"/>
    <n v="11100"/>
    <n v="5400"/>
    <n v="3288"/>
    <n v="1440"/>
    <n v="2624"/>
    <n v="960"/>
    <n v="1440"/>
    <n v="5064"/>
    <n v="6800"/>
    <n v="0"/>
    <s v="Single Family"/>
    <n v="9"/>
    <x v="0"/>
    <n v="41"/>
    <x v="1"/>
    <s v="NA"/>
    <s v="NA"/>
    <s v="Single Family"/>
    <n v="1"/>
  </r>
  <r>
    <n v="591"/>
    <n v="67502"/>
    <x v="2"/>
    <n v="55773"/>
    <x v="2"/>
    <n v="1"/>
    <n v="13980"/>
    <n v="12300"/>
    <n v="4018"/>
    <n v="12690"/>
    <n v="5585"/>
    <n v="10026"/>
    <n v="1680"/>
    <n v="1600"/>
    <n v="4968"/>
    <n v="1200"/>
    <n v="3558"/>
    <n v="804"/>
    <n v="228"/>
    <n v="1510"/>
    <n v="804"/>
    <n v="3636"/>
    <n v="360"/>
    <n v="30311"/>
    <s v="Single Family"/>
    <n v="2"/>
    <x v="0"/>
    <n v="58"/>
    <x v="2"/>
    <s v="Rice farmers"/>
    <s v="Self-employed wihout any employee"/>
    <s v="Single Family"/>
    <n v="0"/>
  </r>
  <r>
    <n v="592"/>
    <n v="118228"/>
    <x v="2"/>
    <n v="136027"/>
    <x v="1"/>
    <n v="1"/>
    <n v="73600"/>
    <n v="69440"/>
    <n v="5987"/>
    <n v="18756"/>
    <n v="5205"/>
    <n v="14927"/>
    <n v="2940"/>
    <n v="1523"/>
    <n v="7512"/>
    <n v="3600"/>
    <n v="5418"/>
    <n v="0"/>
    <n v="4193"/>
    <n v="1060"/>
    <n v="0"/>
    <n v="2208"/>
    <n v="1090"/>
    <n v="36122"/>
    <s v="Extended Family"/>
    <n v="4"/>
    <x v="1"/>
    <n v="72"/>
    <x v="1"/>
    <s v="Rice farmers"/>
    <s v="Self-employed wihout any employee"/>
    <s v="Extended Family"/>
    <n v="0"/>
  </r>
  <r>
    <n v="593"/>
    <n v="85420"/>
    <x v="2"/>
    <n v="59564"/>
    <x v="0"/>
    <n v="3"/>
    <n v="21907"/>
    <n v="19712"/>
    <n v="4647"/>
    <n v="11027"/>
    <n v="3155"/>
    <n v="9092"/>
    <n v="0"/>
    <n v="2395"/>
    <n v="7128"/>
    <n v="2400"/>
    <n v="888"/>
    <n v="468"/>
    <n v="277"/>
    <n v="1000"/>
    <n v="468"/>
    <n v="2340"/>
    <n v="3000"/>
    <n v="0"/>
    <s v="Extended Family"/>
    <n v="3"/>
    <x v="1"/>
    <n v="72"/>
    <x v="1"/>
    <s v="Farmhands and laborers"/>
    <s v="Worked for private establishment"/>
    <s v="Extended Family"/>
    <n v="0"/>
  </r>
  <r>
    <n v="594"/>
    <n v="145195"/>
    <x v="2"/>
    <n v="86169"/>
    <x v="0"/>
    <n v="3"/>
    <n v="35001"/>
    <n v="20875"/>
    <n v="10841"/>
    <n v="10640"/>
    <n v="2040"/>
    <n v="5634"/>
    <n v="3000"/>
    <n v="3009"/>
    <n v="8664"/>
    <n v="3600"/>
    <n v="6606"/>
    <n v="1416"/>
    <n v="4173"/>
    <n v="1000"/>
    <n v="1416"/>
    <n v="9024"/>
    <n v="5000"/>
    <n v="0"/>
    <s v="Extended Family"/>
    <n v="7"/>
    <x v="1"/>
    <n v="54"/>
    <x v="1"/>
    <s v="Building construction laborers"/>
    <s v="Worked for private establishment"/>
    <s v="Extended Family"/>
    <n v="1"/>
  </r>
  <r>
    <n v="595"/>
    <n v="583168"/>
    <x v="2"/>
    <n v="193319"/>
    <x v="0"/>
    <n v="3"/>
    <n v="43166"/>
    <n v="33280"/>
    <n v="33066"/>
    <n v="26530"/>
    <n v="4530"/>
    <n v="3293"/>
    <n v="49660"/>
    <n v="10118"/>
    <n v="35040"/>
    <n v="21000"/>
    <n v="29184"/>
    <n v="13320"/>
    <n v="8158"/>
    <n v="24500"/>
    <n v="13320"/>
    <n v="41268"/>
    <n v="36500"/>
    <n v="0"/>
    <s v="Single Family"/>
    <n v="4"/>
    <x v="1"/>
    <n v="53"/>
    <x v="1"/>
    <s v="Production supervisors and general foremen"/>
    <s v="Worked for private establishment"/>
    <s v="Single Family"/>
    <n v="0"/>
  </r>
  <r>
    <n v="596"/>
    <n v="131810"/>
    <x v="2"/>
    <n v="92531"/>
    <x v="0"/>
    <n v="4"/>
    <n v="50302"/>
    <n v="43680"/>
    <n v="4008"/>
    <n v="12974"/>
    <n v="850"/>
    <n v="4320"/>
    <n v="9260"/>
    <n v="2205"/>
    <n v="13530"/>
    <n v="7800"/>
    <n v="5280"/>
    <n v="840"/>
    <n v="450"/>
    <n v="8900"/>
    <n v="840"/>
    <n v="11934"/>
    <n v="12000"/>
    <n v="0"/>
    <s v="Extended Family"/>
    <n v="12"/>
    <x v="1"/>
    <n v="54"/>
    <x v="1"/>
    <s v="Hand packers and other manufacturing laborers"/>
    <s v="Worked for private establishment"/>
    <s v="Extended Family"/>
    <n v="0"/>
  </r>
  <r>
    <n v="597"/>
    <n v="390226"/>
    <x v="2"/>
    <n v="153235"/>
    <x v="0"/>
    <n v="1"/>
    <n v="47456"/>
    <n v="38480"/>
    <n v="24271"/>
    <n v="23086"/>
    <n v="1712"/>
    <n v="2696"/>
    <n v="27660"/>
    <n v="6010"/>
    <n v="34434"/>
    <n v="18000"/>
    <n v="31716"/>
    <n v="1800"/>
    <n v="1959"/>
    <n v="8150"/>
    <n v="1800"/>
    <n v="30696"/>
    <n v="4000"/>
    <n v="0"/>
    <s v="Single Family"/>
    <n v="4"/>
    <x v="1"/>
    <n v="36"/>
    <x v="1"/>
    <s v="Ships' deck officers and pilots"/>
    <s v="Worked for private establishment"/>
    <s v="Single Family"/>
    <n v="0"/>
  </r>
  <r>
    <n v="598"/>
    <n v="99078"/>
    <x v="2"/>
    <n v="60755"/>
    <x v="0"/>
    <n v="1"/>
    <n v="16104"/>
    <n v="13728"/>
    <n v="7610"/>
    <n v="19976"/>
    <n v="520"/>
    <n v="1594"/>
    <n v="7000"/>
    <n v="2770"/>
    <n v="8460"/>
    <n v="4800"/>
    <n v="6000"/>
    <n v="546"/>
    <n v="622"/>
    <n v="690"/>
    <n v="546"/>
    <n v="4680"/>
    <n v="200"/>
    <n v="0"/>
    <s v="Extended Family"/>
    <n v="4"/>
    <x v="0"/>
    <n v="71"/>
    <x v="2"/>
    <s v="NA"/>
    <s v="NA"/>
    <s v="Extended Family"/>
    <n v="0"/>
  </r>
  <r>
    <n v="599"/>
    <n v="131780"/>
    <x v="2"/>
    <n v="58876"/>
    <x v="2"/>
    <n v="0"/>
    <n v="27878"/>
    <n v="14480"/>
    <n v="7473"/>
    <n v="6450"/>
    <n v="1410"/>
    <n v="2930"/>
    <n v="650"/>
    <n v="1139"/>
    <n v="12300"/>
    <n v="4800"/>
    <n v="4800"/>
    <n v="360"/>
    <n v="667"/>
    <n v="1400"/>
    <n v="360"/>
    <n v="5166"/>
    <n v="0"/>
    <n v="0"/>
    <s v="Single Family"/>
    <n v="5"/>
    <x v="1"/>
    <n v="44"/>
    <x v="1"/>
    <s v="General managers/managing proprietors in transportation, storage and communications"/>
    <s v="Self-employed wihout any employee"/>
    <s v="Single Family"/>
    <n v="1"/>
  </r>
  <r>
    <n v="600"/>
    <n v="276776"/>
    <x v="2"/>
    <n v="93197"/>
    <x v="0"/>
    <n v="2"/>
    <n v="21278"/>
    <n v="14803"/>
    <n v="17722"/>
    <n v="10502"/>
    <n v="3645"/>
    <n v="3542"/>
    <n v="12600"/>
    <n v="19470"/>
    <n v="23796"/>
    <n v="13200"/>
    <n v="7680"/>
    <n v="5040"/>
    <n v="2970"/>
    <n v="5300"/>
    <n v="5040"/>
    <n v="79140"/>
    <n v="30980"/>
    <n v="2096"/>
    <s v="Single Family"/>
    <n v="5"/>
    <x v="1"/>
    <n v="42"/>
    <x v="1"/>
    <s v="General elementary education teaching professionals"/>
    <s v="Worked for private establishment"/>
    <s v="Single Family"/>
    <n v="2"/>
  </r>
  <r>
    <n v="601"/>
    <n v="175800"/>
    <x v="2"/>
    <n v="108246"/>
    <x v="0"/>
    <n v="2"/>
    <n v="41158"/>
    <n v="31902"/>
    <n v="13400"/>
    <n v="10446"/>
    <n v="2465"/>
    <n v="3800"/>
    <n v="18932"/>
    <n v="5267"/>
    <n v="27564"/>
    <n v="18000"/>
    <n v="7536"/>
    <n v="1128"/>
    <n v="1617"/>
    <n v="5970"/>
    <n v="1128"/>
    <n v="8454"/>
    <n v="4600"/>
    <n v="17156"/>
    <s v="Single Family"/>
    <n v="6"/>
    <x v="1"/>
    <n v="50"/>
    <x v="1"/>
    <s v="Protective services workers n. e. c."/>
    <s v="Worked for private establishment"/>
    <s v="Single Family"/>
    <n v="1"/>
  </r>
  <r>
    <n v="602"/>
    <n v="108313"/>
    <x v="2"/>
    <n v="61881"/>
    <x v="0"/>
    <n v="1"/>
    <n v="36706"/>
    <n v="19240"/>
    <n v="6221"/>
    <n v="7052"/>
    <n v="1230"/>
    <n v="4146"/>
    <n v="0"/>
    <n v="405"/>
    <n v="8640"/>
    <n v="4800"/>
    <n v="840"/>
    <n v="0"/>
    <n v="90"/>
    <n v="200"/>
    <n v="0"/>
    <n v="7068"/>
    <n v="1000"/>
    <n v="0"/>
    <s v="Extended Family"/>
    <n v="6"/>
    <x v="1"/>
    <n v="53"/>
    <x v="1"/>
    <s v="Farmhands and laborers"/>
    <s v="Worked for private establishment"/>
    <s v="Extended Family"/>
    <n v="0"/>
  </r>
  <r>
    <n v="603"/>
    <n v="195240"/>
    <x v="2"/>
    <n v="78704"/>
    <x v="0"/>
    <n v="4"/>
    <n v="38207"/>
    <n v="36287"/>
    <n v="4868"/>
    <n v="6596"/>
    <n v="2403"/>
    <n v="3325"/>
    <n v="15000"/>
    <n v="190"/>
    <n v="44880"/>
    <n v="36000"/>
    <n v="7308"/>
    <n v="810"/>
    <n v="366"/>
    <n v="1290"/>
    <n v="810"/>
    <n v="7668"/>
    <n v="15500"/>
    <n v="68108"/>
    <s v="Extended Family"/>
    <n v="8"/>
    <x v="1"/>
    <n v="54"/>
    <x v="1"/>
    <s v="Rice farmers"/>
    <s v="Self-employed wihout any employee"/>
    <s v="Extended Family"/>
    <n v="0"/>
  </r>
  <r>
    <n v="604"/>
    <n v="123955"/>
    <x v="2"/>
    <n v="58446"/>
    <x v="0"/>
    <n v="1"/>
    <n v="16899"/>
    <n v="16050"/>
    <n v="7066"/>
    <n v="6839"/>
    <n v="570"/>
    <n v="13037"/>
    <n v="7280"/>
    <n v="1724"/>
    <n v="18102"/>
    <n v="4800"/>
    <n v="3894"/>
    <n v="1230"/>
    <n v="2232"/>
    <n v="0"/>
    <n v="1230"/>
    <n v="11382"/>
    <n v="2500"/>
    <n v="0"/>
    <s v="Single Family"/>
    <n v="3"/>
    <x v="1"/>
    <n v="58"/>
    <x v="1"/>
    <s v="NA"/>
    <s v="NA"/>
    <s v="Single Family"/>
    <n v="0"/>
  </r>
  <r>
    <n v="605"/>
    <n v="118920"/>
    <x v="2"/>
    <n v="77160"/>
    <x v="0"/>
    <n v="1"/>
    <n v="21883"/>
    <n v="14979"/>
    <n v="8775"/>
    <n v="12220"/>
    <n v="6355"/>
    <n v="6713"/>
    <n v="8880"/>
    <n v="3490"/>
    <n v="12720"/>
    <n v="7800"/>
    <n v="8292"/>
    <n v="360"/>
    <n v="995"/>
    <n v="460"/>
    <n v="360"/>
    <n v="2736"/>
    <n v="5500"/>
    <n v="0"/>
    <s v="Single Family"/>
    <n v="4"/>
    <x v="1"/>
    <n v="35"/>
    <x v="1"/>
    <s v="Farmhands and laborers"/>
    <s v="Worked for private establishment"/>
    <s v="Single Family"/>
    <n v="0"/>
  </r>
  <r>
    <n v="606"/>
    <n v="203275"/>
    <x v="2"/>
    <n v="90621"/>
    <x v="0"/>
    <n v="2"/>
    <n v="24921"/>
    <n v="17738"/>
    <n v="12946"/>
    <n v="13899"/>
    <n v="2550"/>
    <n v="11268"/>
    <n v="10960"/>
    <n v="2997"/>
    <n v="15738"/>
    <n v="12000"/>
    <n v="3648"/>
    <n v="1296"/>
    <n v="17906"/>
    <n v="0"/>
    <n v="1296"/>
    <n v="10410"/>
    <n v="9000"/>
    <n v="0"/>
    <s v="Extended Family"/>
    <n v="4"/>
    <x v="1"/>
    <n v="62"/>
    <x v="1"/>
    <s v="Bangalore, taxi and van drivers"/>
    <s v="Worked for private establishment"/>
    <s v="Extended Family"/>
    <n v="0"/>
  </r>
  <r>
    <n v="607"/>
    <n v="177839"/>
    <x v="2"/>
    <n v="82897"/>
    <x v="0"/>
    <n v="1"/>
    <n v="20315"/>
    <n v="14480"/>
    <n v="10714"/>
    <n v="18893"/>
    <n v="4859"/>
    <n v="4777"/>
    <n v="6820"/>
    <n v="10779"/>
    <n v="48630"/>
    <n v="30000"/>
    <n v="17724"/>
    <n v="3240"/>
    <n v="484"/>
    <n v="2035"/>
    <n v="3240"/>
    <n v="15078"/>
    <n v="1500"/>
    <n v="0"/>
    <s v="Single Family"/>
    <n v="4"/>
    <x v="1"/>
    <n v="42"/>
    <x v="1"/>
    <s v="Other office clerks"/>
    <s v="Worked for government/government corporation"/>
    <s v="Single Family"/>
    <n v="0"/>
  </r>
  <r>
    <n v="608"/>
    <n v="52479"/>
    <x v="2"/>
    <n v="28692"/>
    <x v="0"/>
    <n v="3"/>
    <n v="14291"/>
    <n v="7826"/>
    <n v="146"/>
    <n v="6984"/>
    <n v="190"/>
    <n v="1500"/>
    <n v="550"/>
    <n v="1312"/>
    <n v="9576"/>
    <n v="3600"/>
    <n v="480"/>
    <n v="0"/>
    <n v="321"/>
    <n v="680"/>
    <n v="0"/>
    <n v="828"/>
    <n v="0"/>
    <n v="0"/>
    <s v="Single Family"/>
    <n v="5"/>
    <x v="1"/>
    <n v="56"/>
    <x v="1"/>
    <s v="Farmhands and laborers"/>
    <s v="Worked for private establishment"/>
    <s v="Single Family"/>
    <n v="0"/>
  </r>
  <r>
    <n v="609"/>
    <n v="125948"/>
    <x v="2"/>
    <n v="40914"/>
    <x v="0"/>
    <n v="1"/>
    <n v="13568"/>
    <n v="10478"/>
    <n v="3945"/>
    <n v="6104"/>
    <n v="672"/>
    <n v="3529"/>
    <n v="4240"/>
    <n v="123"/>
    <n v="6744"/>
    <n v="3900"/>
    <n v="7080"/>
    <n v="534"/>
    <n v="339"/>
    <n v="2355"/>
    <n v="534"/>
    <n v="3708"/>
    <n v="0"/>
    <n v="0"/>
    <s v="Single Family"/>
    <n v="4"/>
    <x v="1"/>
    <n v="51"/>
    <x v="1"/>
    <s v="General managers/managing proprietors in transportation, storage and communications"/>
    <s v="Self-employed wihout any employee"/>
    <s v="Single Family"/>
    <n v="0"/>
  </r>
  <r>
    <n v="610"/>
    <n v="400862"/>
    <x v="2"/>
    <n v="77248"/>
    <x v="2"/>
    <n v="1"/>
    <n v="15916"/>
    <n v="13312"/>
    <n v="21322"/>
    <n v="13889"/>
    <n v="3832"/>
    <n v="3680"/>
    <n v="450"/>
    <n v="4290"/>
    <n v="117576"/>
    <n v="51000"/>
    <n v="39480"/>
    <n v="8406"/>
    <n v="2391"/>
    <n v="0"/>
    <n v="8406"/>
    <n v="10464"/>
    <n v="25783"/>
    <n v="0"/>
    <s v="Extended Family"/>
    <n v="3"/>
    <x v="1"/>
    <n v="49"/>
    <x v="3"/>
    <s v="Inland and coastal waters fishermen"/>
    <s v="Self-employed wihout any employee"/>
    <s v="Extended Family"/>
    <n v="0"/>
  </r>
  <r>
    <n v="611"/>
    <n v="113693"/>
    <x v="2"/>
    <n v="59000"/>
    <x v="0"/>
    <n v="2"/>
    <n v="22394"/>
    <n v="19500"/>
    <n v="8349"/>
    <n v="7794"/>
    <n v="2656"/>
    <n v="4424"/>
    <n v="3940"/>
    <n v="570"/>
    <n v="13272"/>
    <n v="6000"/>
    <n v="4548"/>
    <n v="864"/>
    <n v="289"/>
    <n v="750"/>
    <n v="864"/>
    <n v="4842"/>
    <n v="0"/>
    <n v="1281"/>
    <s v="Single Family"/>
    <n v="4"/>
    <x v="0"/>
    <n v="57"/>
    <x v="2"/>
    <s v="Child Bangaloree workers"/>
    <s v="Worked for private household"/>
    <s v="Single Family"/>
    <n v="0"/>
  </r>
  <r>
    <n v="612"/>
    <n v="80541"/>
    <x v="2"/>
    <n v="52280"/>
    <x v="0"/>
    <n v="1"/>
    <n v="16640"/>
    <n v="11934"/>
    <n v="10240"/>
    <n v="5959"/>
    <n v="1646"/>
    <n v="2885"/>
    <n v="0"/>
    <n v="0"/>
    <n v="9120"/>
    <n v="4200"/>
    <n v="2760"/>
    <n v="486"/>
    <n v="710"/>
    <n v="0"/>
    <n v="486"/>
    <n v="3276"/>
    <n v="0"/>
    <n v="0"/>
    <s v="Single Family"/>
    <n v="4"/>
    <x v="1"/>
    <n v="23"/>
    <x v="1"/>
    <s v="Mining and quarrying laborers"/>
    <s v="Worked for private establishment"/>
    <s v="Single Family"/>
    <n v="2"/>
  </r>
  <r>
    <n v="613"/>
    <n v="78238"/>
    <x v="2"/>
    <n v="38920"/>
    <x v="1"/>
    <n v="1"/>
    <n v="12627"/>
    <n v="10739"/>
    <n v="2772"/>
    <n v="4440"/>
    <n v="1566"/>
    <n v="5374"/>
    <n v="2360"/>
    <n v="0"/>
    <n v="22374"/>
    <n v="18000"/>
    <n v="600"/>
    <n v="588"/>
    <n v="738"/>
    <n v="1115"/>
    <n v="588"/>
    <n v="2562"/>
    <n v="1833"/>
    <n v="0"/>
    <s v="Extended Family"/>
    <n v="4"/>
    <x v="0"/>
    <n v="42"/>
    <x v="0"/>
    <s v="Hand launderers and pressers"/>
    <s v="Worked for private household"/>
    <s v="Extended Family"/>
    <n v="0"/>
  </r>
  <r>
    <n v="614"/>
    <n v="196975"/>
    <x v="2"/>
    <n v="74828"/>
    <x v="1"/>
    <n v="2"/>
    <n v="22314"/>
    <n v="16440"/>
    <n v="3462"/>
    <n v="15772"/>
    <n v="395"/>
    <n v="8093"/>
    <n v="13000"/>
    <n v="1885"/>
    <n v="48108"/>
    <n v="30000"/>
    <n v="4476"/>
    <n v="840"/>
    <n v="53110"/>
    <n v="0"/>
    <n v="840"/>
    <n v="6768"/>
    <n v="0"/>
    <n v="0"/>
    <s v="Single Family"/>
    <n v="3"/>
    <x v="1"/>
    <n v="74"/>
    <x v="1"/>
    <s v="Traditional chiefs and heads of villages"/>
    <s v="Worked for government/government corporation"/>
    <s v="Single Family"/>
    <n v="0"/>
  </r>
  <r>
    <n v="615"/>
    <n v="176410"/>
    <x v="2"/>
    <n v="66256"/>
    <x v="2"/>
    <n v="0"/>
    <n v="17878"/>
    <n v="16510"/>
    <n v="11435"/>
    <n v="15892"/>
    <n v="3510"/>
    <n v="6107"/>
    <n v="0"/>
    <n v="510"/>
    <n v="76980"/>
    <n v="54000"/>
    <n v="6078"/>
    <n v="2880"/>
    <n v="4190"/>
    <n v="0"/>
    <n v="2880"/>
    <n v="9714"/>
    <n v="9000"/>
    <n v="75260"/>
    <s v="Single Family"/>
    <n v="3"/>
    <x v="1"/>
    <n v="58"/>
    <x v="1"/>
    <s v="General managers/managing proprietors in wholesale and retail trade"/>
    <s v="Self-employed wihout any employee"/>
    <s v="Single Family"/>
    <n v="0"/>
  </r>
  <r>
    <n v="616"/>
    <n v="654500"/>
    <x v="2"/>
    <n v="96940"/>
    <x v="0"/>
    <n v="1"/>
    <n v="27720"/>
    <n v="21580"/>
    <n v="16670"/>
    <n v="10498"/>
    <n v="2650"/>
    <n v="4921"/>
    <n v="13600"/>
    <n v="6430"/>
    <n v="65352"/>
    <n v="48000"/>
    <n v="14400"/>
    <n v="2640"/>
    <n v="13560"/>
    <n v="3400"/>
    <n v="2640"/>
    <n v="23112"/>
    <n v="20000"/>
    <n v="0"/>
    <s v="Single Family"/>
    <n v="3"/>
    <x v="0"/>
    <n v="58"/>
    <x v="1"/>
    <s v="General elementary education teaching professionals"/>
    <s v="Worked for government/government corporation"/>
    <s v="Single Family"/>
    <n v="0"/>
  </r>
  <r>
    <n v="617"/>
    <n v="445855"/>
    <x v="2"/>
    <n v="187803"/>
    <x v="2"/>
    <n v="4"/>
    <n v="59598"/>
    <n v="43550"/>
    <n v="31140"/>
    <n v="24512"/>
    <n v="6630"/>
    <n v="12950"/>
    <n v="5760"/>
    <n v="13235"/>
    <n v="94200"/>
    <n v="36000"/>
    <n v="1680"/>
    <n v="7920"/>
    <n v="1310"/>
    <n v="74700"/>
    <n v="7920"/>
    <n v="26202"/>
    <n v="0"/>
    <n v="0"/>
    <s v="Extended Family"/>
    <n v="7"/>
    <x v="1"/>
    <n v="55"/>
    <x v="1"/>
    <s v="General managers/managing proprietors in transportation, storage and communications"/>
    <s v="Self-employed wihout any employee"/>
    <s v="Extended Family"/>
    <n v="1"/>
  </r>
  <r>
    <n v="618"/>
    <n v="152360"/>
    <x v="2"/>
    <n v="50965"/>
    <x v="0"/>
    <n v="1"/>
    <n v="5722"/>
    <n v="4780"/>
    <n v="4940"/>
    <n v="960"/>
    <n v="300"/>
    <n v="210"/>
    <n v="35700"/>
    <n v="7095"/>
    <n v="56904"/>
    <n v="42000"/>
    <n v="10542"/>
    <n v="11760"/>
    <n v="4032"/>
    <n v="0"/>
    <n v="11760"/>
    <n v="3090"/>
    <n v="0"/>
    <n v="0"/>
    <s v="Single Family"/>
    <n v="2"/>
    <x v="1"/>
    <n v="53"/>
    <x v="1"/>
    <s v="General managers/managing proprietors of business services"/>
    <s v="Self-employed wihout any employee"/>
    <s v="Single Family"/>
    <n v="0"/>
  </r>
  <r>
    <n v="619"/>
    <n v="567050"/>
    <x v="2"/>
    <n v="109231"/>
    <x v="0"/>
    <n v="1"/>
    <n v="23363"/>
    <n v="12825"/>
    <n v="24256"/>
    <n v="11798"/>
    <n v="5356"/>
    <n v="4547"/>
    <n v="19380"/>
    <n v="12924"/>
    <n v="87702"/>
    <n v="60000"/>
    <n v="32286"/>
    <n v="24000"/>
    <n v="6100"/>
    <n v="6980"/>
    <n v="24000"/>
    <n v="47592"/>
    <n v="17500"/>
    <n v="0"/>
    <s v="Single Family"/>
    <n v="4"/>
    <x v="1"/>
    <n v="37"/>
    <x v="1"/>
    <s v="Religious professionals"/>
    <s v="Worked for private establishment"/>
    <s v="Single Family"/>
    <n v="1"/>
  </r>
  <r>
    <n v="620"/>
    <n v="320311"/>
    <x v="2"/>
    <n v="131384"/>
    <x v="2"/>
    <n v="0"/>
    <n v="34681"/>
    <n v="26460"/>
    <n v="11728"/>
    <n v="8656"/>
    <n v="6050"/>
    <n v="3790"/>
    <n v="49020"/>
    <n v="7150"/>
    <n v="24600"/>
    <n v="9000"/>
    <n v="10698"/>
    <n v="2160"/>
    <n v="7715"/>
    <n v="90230"/>
    <n v="2160"/>
    <n v="4458"/>
    <n v="6000"/>
    <n v="0"/>
    <s v="Single Family"/>
    <n v="5"/>
    <x v="1"/>
    <n v="57"/>
    <x v="1"/>
    <s v="General managers/managing proprietors in manufacturing"/>
    <s v="Self-employed wihout any employee"/>
    <s v="Single Family"/>
    <n v="1"/>
  </r>
  <r>
    <n v="621"/>
    <n v="598948"/>
    <x v="2"/>
    <n v="162253"/>
    <x v="0"/>
    <n v="3"/>
    <n v="34831"/>
    <n v="22377"/>
    <n v="24974"/>
    <n v="12490"/>
    <n v="2135"/>
    <n v="5230"/>
    <n v="66200"/>
    <n v="27335"/>
    <n v="42618"/>
    <n v="22200"/>
    <n v="34038"/>
    <n v="10644"/>
    <n v="58424"/>
    <n v="18000"/>
    <n v="10644"/>
    <n v="52890"/>
    <n v="0"/>
    <n v="0"/>
    <s v="Extended Family"/>
    <n v="5"/>
    <x v="1"/>
    <n v="48"/>
    <x v="1"/>
    <s v="Police inspectors and detectives"/>
    <s v="Worked for government/government corporation"/>
    <s v="Extended Family"/>
    <n v="0"/>
  </r>
  <r>
    <n v="622"/>
    <n v="236626"/>
    <x v="2"/>
    <n v="128756"/>
    <x v="0"/>
    <n v="3"/>
    <n v="39771"/>
    <n v="31250"/>
    <n v="12481"/>
    <n v="9244"/>
    <n v="1612"/>
    <n v="2369"/>
    <n v="25720"/>
    <n v="8353"/>
    <n v="21960"/>
    <n v="18000"/>
    <n v="10044"/>
    <n v="1320"/>
    <n v="18114"/>
    <n v="9625"/>
    <n v="1320"/>
    <n v="29850"/>
    <n v="0"/>
    <n v="0"/>
    <s v="Extended Family"/>
    <n v="8"/>
    <x v="0"/>
    <n v="59"/>
    <x v="2"/>
    <s v="Traditional chiefs and heads of villages"/>
    <s v="Worked for government/government corporation"/>
    <s v="Extended Family"/>
    <n v="2"/>
  </r>
  <r>
    <n v="623"/>
    <n v="129798"/>
    <x v="2"/>
    <n v="64044"/>
    <x v="0"/>
    <n v="1"/>
    <n v="19885"/>
    <n v="13104"/>
    <n v="17022"/>
    <n v="7524"/>
    <n v="280"/>
    <n v="3672"/>
    <n v="1450"/>
    <n v="2435"/>
    <n v="13086"/>
    <n v="7800"/>
    <n v="10608"/>
    <n v="180"/>
    <n v="4526"/>
    <n v="780"/>
    <n v="180"/>
    <n v="7758"/>
    <n v="7500"/>
    <n v="0"/>
    <s v="Single Family"/>
    <n v="4"/>
    <x v="1"/>
    <n v="31"/>
    <x v="1"/>
    <s v="Hand packers and other manufacturing laborers"/>
    <s v="Worked for private establishment"/>
    <s v="Single Family"/>
    <n v="1"/>
  </r>
  <r>
    <n v="624"/>
    <n v="110290"/>
    <x v="2"/>
    <n v="52707"/>
    <x v="0"/>
    <n v="1"/>
    <n v="14112"/>
    <n v="12974"/>
    <n v="5911"/>
    <n v="7680"/>
    <n v="2415"/>
    <n v="3745"/>
    <n v="5920"/>
    <n v="1993"/>
    <n v="15492"/>
    <n v="4800"/>
    <n v="5568"/>
    <n v="1008"/>
    <n v="1987"/>
    <n v="250"/>
    <n v="1008"/>
    <n v="4122"/>
    <n v="2270"/>
    <n v="0"/>
    <s v="Single Family"/>
    <n v="3"/>
    <x v="1"/>
    <n v="24"/>
    <x v="1"/>
    <s v="Masons and related concrete finishers"/>
    <s v="Worked for private establishment"/>
    <s v="Single Family"/>
    <n v="0"/>
  </r>
  <r>
    <n v="625"/>
    <n v="155173"/>
    <x v="2"/>
    <n v="44945"/>
    <x v="1"/>
    <n v="1"/>
    <n v="14345"/>
    <n v="10660"/>
    <n v="3239"/>
    <n v="4905"/>
    <n v="2460"/>
    <n v="3128"/>
    <n v="0"/>
    <n v="3981"/>
    <n v="17898"/>
    <n v="6000"/>
    <n v="24402"/>
    <n v="2208"/>
    <n v="45080"/>
    <n v="0"/>
    <n v="2208"/>
    <n v="11232"/>
    <n v="3000"/>
    <n v="0"/>
    <s v="Extended Family"/>
    <n v="2"/>
    <x v="1"/>
    <n v="56"/>
    <x v="1"/>
    <s v="NA"/>
    <s v="NA"/>
    <s v="Extended Family"/>
    <n v="0"/>
  </r>
  <r>
    <n v="626"/>
    <n v="191806"/>
    <x v="2"/>
    <n v="118200"/>
    <x v="0"/>
    <n v="3"/>
    <n v="68132"/>
    <n v="51206"/>
    <n v="10311"/>
    <n v="12584"/>
    <n v="1197"/>
    <n v="6241"/>
    <n v="3100"/>
    <n v="5915"/>
    <n v="45144"/>
    <n v="15000"/>
    <n v="25866"/>
    <n v="5754"/>
    <n v="576"/>
    <n v="7184"/>
    <n v="5754"/>
    <n v="14622"/>
    <n v="0"/>
    <n v="0"/>
    <s v="Extended Family"/>
    <n v="10"/>
    <x v="0"/>
    <n v="72"/>
    <x v="2"/>
    <s v="NA"/>
    <s v="NA"/>
    <s v="Extended Family"/>
    <n v="0"/>
  </r>
  <r>
    <n v="627"/>
    <n v="106268"/>
    <x v="2"/>
    <n v="58279"/>
    <x v="2"/>
    <n v="1"/>
    <n v="39116"/>
    <n v="34266"/>
    <n v="2252"/>
    <n v="4333"/>
    <n v="155"/>
    <n v="1878"/>
    <n v="2400"/>
    <n v="2848"/>
    <n v="20832"/>
    <n v="12000"/>
    <n v="14040"/>
    <n v="768"/>
    <n v="5940"/>
    <n v="1750"/>
    <n v="768"/>
    <n v="7068"/>
    <n v="0"/>
    <n v="0"/>
    <s v="Single Family"/>
    <n v="7"/>
    <x v="1"/>
    <n v="37"/>
    <x v="1"/>
    <s v="General managers/managing proprietors in manufacturing"/>
    <s v="Self-employed wihout any employee"/>
    <s v="Single Family"/>
    <n v="1"/>
  </r>
  <r>
    <n v="628"/>
    <n v="27795"/>
    <x v="2"/>
    <n v="18052"/>
    <x v="0"/>
    <n v="1"/>
    <n v="8734"/>
    <n v="0"/>
    <n v="1080"/>
    <n v="2542"/>
    <n v="205"/>
    <n v="1424"/>
    <n v="0"/>
    <n v="0"/>
    <n v="3660"/>
    <n v="1800"/>
    <n v="1020"/>
    <n v="0"/>
    <n v="199"/>
    <n v="0"/>
    <n v="0"/>
    <n v="324"/>
    <n v="0"/>
    <n v="0"/>
    <s v="Single Family"/>
    <n v="1"/>
    <x v="1"/>
    <n v="55"/>
    <x v="0"/>
    <s v="Farmhands and laborers"/>
    <s v="Worked for private establishment"/>
    <s v="Single Family"/>
    <n v="0"/>
  </r>
  <r>
    <n v="629"/>
    <n v="177473"/>
    <x v="2"/>
    <n v="85381"/>
    <x v="0"/>
    <n v="1"/>
    <n v="27552"/>
    <n v="23616"/>
    <n v="5986"/>
    <n v="12464"/>
    <n v="1760"/>
    <n v="4035"/>
    <n v="21600"/>
    <n v="200"/>
    <n v="15252"/>
    <n v="9000"/>
    <n v="10920"/>
    <n v="1080"/>
    <n v="172"/>
    <n v="19600"/>
    <n v="1080"/>
    <n v="5376"/>
    <n v="0"/>
    <n v="0"/>
    <s v="Single Family"/>
    <n v="4"/>
    <x v="1"/>
    <n v="54"/>
    <x v="1"/>
    <s v="Earth-moving and related plant operators"/>
    <s v="Worked for private establishment"/>
    <s v="Single Family"/>
    <n v="0"/>
  </r>
  <r>
    <n v="630"/>
    <n v="153353"/>
    <x v="2"/>
    <n v="98039"/>
    <x v="2"/>
    <n v="0"/>
    <n v="28740"/>
    <n v="19032"/>
    <n v="20040"/>
    <n v="12982"/>
    <n v="630"/>
    <n v="2552"/>
    <n v="2400"/>
    <n v="180"/>
    <n v="33348"/>
    <n v="21000"/>
    <n v="4458"/>
    <n v="1440"/>
    <n v="540"/>
    <n v="950"/>
    <n v="1440"/>
    <n v="4812"/>
    <n v="0"/>
    <n v="29308"/>
    <s v="Extended Family"/>
    <n v="7"/>
    <x v="1"/>
    <n v="68"/>
    <x v="1"/>
    <s v="NA"/>
    <s v="NA"/>
    <s v="Extended Family"/>
    <n v="2"/>
  </r>
  <r>
    <n v="631"/>
    <n v="107023"/>
    <x v="2"/>
    <n v="61498"/>
    <x v="0"/>
    <n v="2"/>
    <n v="36127"/>
    <n v="22295"/>
    <n v="2560"/>
    <n v="11208"/>
    <n v="445"/>
    <n v="2758"/>
    <n v="1880"/>
    <n v="3245"/>
    <n v="6060"/>
    <n v="2400"/>
    <n v="3060"/>
    <n v="1404"/>
    <n v="147"/>
    <n v="2050"/>
    <n v="1404"/>
    <n v="3204"/>
    <n v="10000"/>
    <n v="9778"/>
    <s v="Extended Family"/>
    <n v="8"/>
    <x v="1"/>
    <n v="55"/>
    <x v="1"/>
    <s v="Coconut farmers"/>
    <s v="Self-employed wihout any employee"/>
    <s v="Extended Family"/>
    <n v="0"/>
  </r>
  <r>
    <n v="632"/>
    <n v="63064"/>
    <x v="2"/>
    <n v="49563"/>
    <x v="0"/>
    <n v="1"/>
    <n v="20868"/>
    <n v="17862"/>
    <n v="3050"/>
    <n v="8996"/>
    <n v="600"/>
    <n v="3966"/>
    <n v="8600"/>
    <n v="0"/>
    <n v="6750"/>
    <n v="2400"/>
    <n v="7740"/>
    <n v="180"/>
    <n v="177"/>
    <n v="6800"/>
    <n v="180"/>
    <n v="2712"/>
    <n v="0"/>
    <n v="2229"/>
    <s v="Single Family"/>
    <n v="6"/>
    <x v="1"/>
    <n v="55"/>
    <x v="1"/>
    <s v="NA"/>
    <s v="NA"/>
    <s v="Single Family"/>
    <n v="0"/>
  </r>
  <r>
    <n v="633"/>
    <n v="54640"/>
    <x v="2"/>
    <n v="33433"/>
    <x v="2"/>
    <n v="0"/>
    <n v="17586"/>
    <n v="5200"/>
    <n v="2400"/>
    <n v="5048"/>
    <n v="165"/>
    <n v="2001"/>
    <n v="1050"/>
    <n v="400"/>
    <n v="4230"/>
    <n v="2400"/>
    <n v="1020"/>
    <n v="360"/>
    <n v="102"/>
    <n v="200"/>
    <n v="360"/>
    <n v="2640"/>
    <n v="0"/>
    <n v="0"/>
    <s v="Two or More Nonrelated Persons/Members"/>
    <n v="4"/>
    <x v="1"/>
    <n v="32"/>
    <x v="1"/>
    <s v="General managers/managing proprietors n. e. c."/>
    <s v="Self-employed wihout any employee"/>
    <s v="Two or More Nonrelated Persons/Members"/>
    <n v="0"/>
  </r>
  <r>
    <n v="634"/>
    <n v="48905"/>
    <x v="2"/>
    <n v="36379"/>
    <x v="2"/>
    <n v="0"/>
    <n v="11912"/>
    <n v="2700"/>
    <n v="3890"/>
    <n v="8616"/>
    <n v="475"/>
    <n v="5146"/>
    <n v="2715"/>
    <n v="250"/>
    <n v="8340"/>
    <n v="2400"/>
    <n v="2820"/>
    <n v="180"/>
    <n v="81"/>
    <n v="3200"/>
    <n v="180"/>
    <n v="1524"/>
    <n v="0"/>
    <n v="25085"/>
    <s v="Single Family"/>
    <n v="6"/>
    <x v="1"/>
    <n v="46"/>
    <x v="1"/>
    <s v="Fruit tree farmers"/>
    <s v="Self-employed wihout any employee"/>
    <s v="Single Family"/>
    <n v="0"/>
  </r>
  <r>
    <n v="635"/>
    <n v="113531"/>
    <x v="2"/>
    <n v="94137"/>
    <x v="2"/>
    <n v="0"/>
    <n v="32292"/>
    <n v="24750"/>
    <n v="15668"/>
    <n v="25736"/>
    <n v="815"/>
    <n v="4966"/>
    <n v="435"/>
    <n v="1400"/>
    <n v="10236"/>
    <n v="6000"/>
    <n v="3720"/>
    <n v="960"/>
    <n v="104"/>
    <n v="1400"/>
    <n v="960"/>
    <n v="3072"/>
    <n v="0"/>
    <n v="3358"/>
    <s v="Single Family"/>
    <n v="7"/>
    <x v="1"/>
    <n v="41"/>
    <x v="1"/>
    <s v="General managers/managing proprietors in manufacturing"/>
    <s v="Self-employed wihout any employee"/>
    <s v="Single Family"/>
    <n v="1"/>
  </r>
  <r>
    <n v="636"/>
    <n v="122720"/>
    <x v="2"/>
    <n v="73271"/>
    <x v="2"/>
    <n v="0"/>
    <n v="20449"/>
    <n v="6297"/>
    <n v="16086"/>
    <n v="19569"/>
    <n v="230"/>
    <n v="4552"/>
    <n v="2400"/>
    <n v="640"/>
    <n v="27936"/>
    <n v="22200"/>
    <n v="1752"/>
    <n v="720"/>
    <n v="204"/>
    <n v="1990"/>
    <n v="720"/>
    <n v="2364"/>
    <n v="3000"/>
    <n v="4250"/>
    <s v="Single Family"/>
    <n v="5"/>
    <x v="1"/>
    <n v="56"/>
    <x v="1"/>
    <s v="Corn farmers"/>
    <s v="Self-employed wihout any employee"/>
    <s v="Single Family"/>
    <n v="0"/>
  </r>
  <r>
    <n v="637"/>
    <n v="50065"/>
    <x v="2"/>
    <n v="41558"/>
    <x v="2"/>
    <n v="0"/>
    <n v="21397"/>
    <n v="16405"/>
    <n v="4410"/>
    <n v="5172"/>
    <n v="1245"/>
    <n v="2243"/>
    <n v="1400"/>
    <n v="1055"/>
    <n v="5622"/>
    <n v="3000"/>
    <n v="420"/>
    <n v="360"/>
    <n v="10"/>
    <n v="400"/>
    <n v="360"/>
    <n v="1866"/>
    <n v="3000"/>
    <n v="0"/>
    <s v="Single Family"/>
    <n v="3"/>
    <x v="1"/>
    <n v="43"/>
    <x v="3"/>
    <s v="General managers/managing proprietors in agriculture, hunting, forestry and fishing"/>
    <s v="Self-employed wihout any employee"/>
    <s v="Single Family"/>
    <n v="0"/>
  </r>
  <r>
    <n v="638"/>
    <n v="46709"/>
    <x v="2"/>
    <n v="39134"/>
    <x v="2"/>
    <n v="1"/>
    <n v="14924"/>
    <n v="1380"/>
    <n v="2010"/>
    <n v="13418"/>
    <n v="410"/>
    <n v="3057"/>
    <n v="200"/>
    <n v="645"/>
    <n v="7284"/>
    <n v="3000"/>
    <n v="1440"/>
    <n v="0"/>
    <n v="153"/>
    <n v="0"/>
    <n v="0"/>
    <n v="3144"/>
    <n v="0"/>
    <n v="620"/>
    <s v="Single Family"/>
    <n v="3"/>
    <x v="1"/>
    <n v="56"/>
    <x v="1"/>
    <s v="Farmhands and laborers"/>
    <s v="Worked for private establishment"/>
    <s v="Single Family"/>
    <n v="0"/>
  </r>
  <r>
    <n v="639"/>
    <n v="14691"/>
    <x v="2"/>
    <n v="7676"/>
    <x v="1"/>
    <n v="0"/>
    <n v="5009"/>
    <n v="4440"/>
    <n v="445"/>
    <n v="1157"/>
    <n v="125"/>
    <n v="126"/>
    <n v="0"/>
    <n v="140"/>
    <n v="2910"/>
    <n v="1800"/>
    <n v="222"/>
    <n v="0"/>
    <n v="72"/>
    <n v="0"/>
    <n v="0"/>
    <n v="204"/>
    <n v="0"/>
    <n v="0"/>
    <s v="Single Family"/>
    <n v="1"/>
    <x v="1"/>
    <n v="79"/>
    <x v="2"/>
    <s v="NA"/>
    <s v="NA"/>
    <s v="Single Family"/>
    <n v="0"/>
  </r>
  <r>
    <n v="640"/>
    <n v="108395"/>
    <x v="2"/>
    <n v="80781"/>
    <x v="2"/>
    <n v="1"/>
    <n v="43747"/>
    <n v="32370"/>
    <n v="3540"/>
    <n v="15872"/>
    <n v="380"/>
    <n v="5053"/>
    <n v="0"/>
    <n v="360"/>
    <n v="20292"/>
    <n v="15000"/>
    <n v="1440"/>
    <n v="180"/>
    <n v="140"/>
    <n v="0"/>
    <n v="180"/>
    <n v="2934"/>
    <n v="8000"/>
    <n v="7580"/>
    <s v="Extended Family"/>
    <n v="7"/>
    <x v="1"/>
    <n v="52"/>
    <x v="3"/>
    <s v="General managers/managing proprietors n. e. c."/>
    <s v="Self-employed wihout any employee"/>
    <s v="Extended Family"/>
    <n v="2"/>
  </r>
  <r>
    <n v="641"/>
    <n v="111439"/>
    <x v="2"/>
    <n v="51292"/>
    <x v="2"/>
    <n v="0"/>
    <n v="21146"/>
    <n v="19136"/>
    <n v="9394"/>
    <n v="5726"/>
    <n v="620"/>
    <n v="3430"/>
    <n v="0"/>
    <n v="2025"/>
    <n v="19950"/>
    <n v="15000"/>
    <n v="3900"/>
    <n v="3060"/>
    <n v="3417"/>
    <n v="0"/>
    <n v="3060"/>
    <n v="1506"/>
    <n v="3000"/>
    <n v="20250"/>
    <s v="Single Family"/>
    <n v="3"/>
    <x v="1"/>
    <n v="63"/>
    <x v="1"/>
    <s v="NA"/>
    <s v="NA"/>
    <s v="Single Family"/>
    <n v="0"/>
  </r>
  <r>
    <n v="642"/>
    <n v="58798"/>
    <x v="2"/>
    <n v="39443"/>
    <x v="0"/>
    <n v="3"/>
    <n v="17588"/>
    <n v="9300"/>
    <n v="3256"/>
    <n v="2998"/>
    <n v="512"/>
    <n v="2051"/>
    <n v="900"/>
    <n v="325"/>
    <n v="7638"/>
    <n v="4800"/>
    <n v="3240"/>
    <n v="564"/>
    <n v="1333"/>
    <n v="300"/>
    <n v="564"/>
    <n v="4464"/>
    <n v="0"/>
    <n v="10032"/>
    <s v="Extended Family"/>
    <n v="7"/>
    <x v="1"/>
    <n v="51"/>
    <x v="1"/>
    <s v="Coconut farmers"/>
    <s v="Self-employed wihout any employee"/>
    <s v="Extended Family"/>
    <n v="2"/>
  </r>
  <r>
    <n v="643"/>
    <n v="83747"/>
    <x v="2"/>
    <n v="55204"/>
    <x v="0"/>
    <n v="2"/>
    <n v="25269"/>
    <n v="18980"/>
    <n v="5160"/>
    <n v="5025"/>
    <n v="250"/>
    <n v="4542"/>
    <n v="10800"/>
    <n v="1735"/>
    <n v="9036"/>
    <n v="4800"/>
    <n v="1020"/>
    <n v="720"/>
    <n v="1220"/>
    <n v="2200"/>
    <n v="720"/>
    <n v="1512"/>
    <n v="5000"/>
    <n v="0"/>
    <s v="Single Family"/>
    <n v="6"/>
    <x v="1"/>
    <n v="43"/>
    <x v="1"/>
    <s v="Construction and maintenance laborers: roads, dams and similar constructions"/>
    <s v="Worked for private establishment"/>
    <s v="Single Family"/>
    <n v="0"/>
  </r>
  <r>
    <n v="644"/>
    <n v="77740"/>
    <x v="2"/>
    <n v="30666"/>
    <x v="0"/>
    <n v="1"/>
    <n v="17332"/>
    <n v="16796"/>
    <n v="2680"/>
    <n v="4404"/>
    <n v="385"/>
    <n v="1172"/>
    <n v="0"/>
    <n v="2255"/>
    <n v="11022"/>
    <n v="6000"/>
    <n v="4818"/>
    <n v="192"/>
    <n v="60"/>
    <n v="0"/>
    <n v="192"/>
    <n v="3402"/>
    <n v="6000"/>
    <n v="0"/>
    <s v="Single Family"/>
    <n v="3"/>
    <x v="0"/>
    <n v="68"/>
    <x v="2"/>
    <s v="NA"/>
    <s v="NA"/>
    <s v="Single Family"/>
    <n v="0"/>
  </r>
  <r>
    <n v="645"/>
    <n v="54381"/>
    <x v="2"/>
    <n v="41001"/>
    <x v="0"/>
    <n v="1"/>
    <n v="27177"/>
    <n v="22425"/>
    <n v="1215"/>
    <n v="3932"/>
    <n v="390"/>
    <n v="1164"/>
    <n v="1360"/>
    <n v="1305"/>
    <n v="7662"/>
    <n v="4200"/>
    <n v="1260"/>
    <n v="0"/>
    <n v="3186"/>
    <n v="0"/>
    <n v="0"/>
    <n v="2946"/>
    <n v="2500"/>
    <n v="0"/>
    <s v="Extended Family"/>
    <n v="5"/>
    <x v="1"/>
    <n v="42"/>
    <x v="1"/>
    <s v="Farmhands and laborers"/>
    <s v="Worked for private establishment"/>
    <s v="Extended Family"/>
    <n v="0"/>
  </r>
  <r>
    <n v="646"/>
    <n v="167412"/>
    <x v="2"/>
    <n v="65407"/>
    <x v="0"/>
    <n v="3"/>
    <n v="31765"/>
    <n v="24518"/>
    <n v="14137"/>
    <n v="7498"/>
    <n v="1827"/>
    <n v="2762"/>
    <n v="400"/>
    <n v="9355"/>
    <n v="13620"/>
    <n v="4800"/>
    <n v="22584"/>
    <n v="1494"/>
    <n v="342"/>
    <n v="0"/>
    <n v="1494"/>
    <n v="5142"/>
    <n v="0"/>
    <n v="0"/>
    <s v="Single Family"/>
    <n v="3"/>
    <x v="0"/>
    <n v="51"/>
    <x v="1"/>
    <s v="Other office clerks"/>
    <s v="Worked for government/government corporation"/>
    <s v="Single Family"/>
    <n v="0"/>
  </r>
  <r>
    <n v="647"/>
    <n v="68465"/>
    <x v="2"/>
    <n v="48777"/>
    <x v="0"/>
    <n v="1"/>
    <n v="24466"/>
    <n v="22824"/>
    <n v="5742"/>
    <n v="3980"/>
    <n v="715"/>
    <n v="2977"/>
    <n v="3600"/>
    <n v="5625"/>
    <n v="10752"/>
    <n v="4200"/>
    <n v="1920"/>
    <n v="408"/>
    <n v="379"/>
    <n v="400"/>
    <n v="408"/>
    <n v="3762"/>
    <n v="0"/>
    <n v="18360"/>
    <s v="Extended Family"/>
    <n v="5"/>
    <x v="1"/>
    <n v="55"/>
    <x v="1"/>
    <s v="Farmhands and laborers"/>
    <s v="Worked for private establishment"/>
    <s v="Extended Family"/>
    <n v="1"/>
  </r>
  <r>
    <n v="648"/>
    <n v="72861"/>
    <x v="2"/>
    <n v="52457"/>
    <x v="0"/>
    <n v="1"/>
    <n v="25804"/>
    <n v="22824"/>
    <n v="5678"/>
    <n v="7304"/>
    <n v="190"/>
    <n v="2857"/>
    <n v="5240"/>
    <n v="1600"/>
    <n v="11472"/>
    <n v="3600"/>
    <n v="1140"/>
    <n v="240"/>
    <n v="60"/>
    <n v="2050"/>
    <n v="240"/>
    <n v="1524"/>
    <n v="0"/>
    <n v="0"/>
    <s v="Single Family"/>
    <n v="6"/>
    <x v="1"/>
    <n v="34"/>
    <x v="1"/>
    <s v="Farmhands and laborers"/>
    <s v="Worked for private establishment"/>
    <s v="Single Family"/>
    <n v="0"/>
  </r>
  <r>
    <n v="649"/>
    <n v="52245"/>
    <x v="2"/>
    <n v="29211"/>
    <x v="2"/>
    <n v="1"/>
    <n v="15712"/>
    <n v="12714"/>
    <n v="1990"/>
    <n v="3570"/>
    <n v="1315"/>
    <n v="3292"/>
    <n v="0"/>
    <n v="1275"/>
    <n v="8520"/>
    <n v="4800"/>
    <n v="1740"/>
    <n v="0"/>
    <n v="110"/>
    <n v="0"/>
    <n v="0"/>
    <n v="1764"/>
    <n v="7000"/>
    <n v="20895"/>
    <s v="Single Family"/>
    <n v="3"/>
    <x v="1"/>
    <n v="77"/>
    <x v="1"/>
    <s v="Coconut farmers"/>
    <s v="Self-employed wihout any employee"/>
    <s v="Single Family"/>
    <n v="0"/>
  </r>
  <r>
    <n v="650"/>
    <n v="23855"/>
    <x v="2"/>
    <n v="19108"/>
    <x v="1"/>
    <n v="0"/>
    <n v="3463"/>
    <n v="0"/>
    <n v="4222"/>
    <n v="2902"/>
    <n v="335"/>
    <n v="2626"/>
    <n v="0"/>
    <n v="1600"/>
    <n v="4986"/>
    <n v="2400"/>
    <n v="780"/>
    <n v="0"/>
    <n v="68"/>
    <n v="0"/>
    <n v="0"/>
    <n v="1248"/>
    <n v="0"/>
    <n v="10880"/>
    <s v="Single Family"/>
    <n v="1"/>
    <x v="1"/>
    <n v="68"/>
    <x v="2"/>
    <s v="Fruit tree farmers"/>
    <s v="Self-employed wihout any employee"/>
    <s v="Single Family"/>
    <n v="0"/>
  </r>
  <r>
    <n v="651"/>
    <n v="101256"/>
    <x v="2"/>
    <n v="64297"/>
    <x v="0"/>
    <n v="1"/>
    <n v="24227"/>
    <n v="22542"/>
    <n v="9947"/>
    <n v="8472"/>
    <n v="2085"/>
    <n v="3318"/>
    <n v="2700"/>
    <n v="6242"/>
    <n v="15012"/>
    <n v="5400"/>
    <n v="3000"/>
    <n v="900"/>
    <n v="1668"/>
    <n v="450"/>
    <n v="900"/>
    <n v="5934"/>
    <n v="0"/>
    <n v="3337"/>
    <s v="Single Family"/>
    <n v="5"/>
    <x v="1"/>
    <n v="46"/>
    <x v="1"/>
    <s v="Wood and related products assemblers"/>
    <s v="Worked for private establishment"/>
    <s v="Single Family"/>
    <n v="0"/>
  </r>
  <r>
    <n v="652"/>
    <n v="30294"/>
    <x v="2"/>
    <n v="19072"/>
    <x v="1"/>
    <n v="0"/>
    <n v="6650"/>
    <n v="4236"/>
    <n v="715"/>
    <n v="4816"/>
    <n v="245"/>
    <n v="2002"/>
    <n v="0"/>
    <n v="200"/>
    <n v="7194"/>
    <n v="3600"/>
    <n v="1500"/>
    <n v="90"/>
    <n v="1845"/>
    <n v="0"/>
    <n v="90"/>
    <n v="1716"/>
    <n v="0"/>
    <n v="0"/>
    <s v="Single Family"/>
    <n v="1"/>
    <x v="0"/>
    <n v="66"/>
    <x v="2"/>
    <s v="NA"/>
    <s v="NA"/>
    <s v="Single Family"/>
    <n v="0"/>
  </r>
  <r>
    <n v="653"/>
    <n v="20688"/>
    <x v="2"/>
    <n v="16977"/>
    <x v="1"/>
    <n v="0"/>
    <n v="5468"/>
    <n v="4316"/>
    <n v="1490"/>
    <n v="2644"/>
    <n v="330"/>
    <n v="3348"/>
    <n v="0"/>
    <n v="0"/>
    <n v="5100"/>
    <n v="3600"/>
    <n v="540"/>
    <n v="0"/>
    <n v="23"/>
    <n v="0"/>
    <n v="0"/>
    <n v="270"/>
    <n v="0"/>
    <n v="0"/>
    <s v="Single Family"/>
    <n v="1"/>
    <x v="0"/>
    <n v="96"/>
    <x v="2"/>
    <s v="NA"/>
    <s v="NA"/>
    <s v="Single Family"/>
    <n v="0"/>
  </r>
  <r>
    <n v="654"/>
    <n v="37078"/>
    <x v="2"/>
    <n v="24551"/>
    <x v="0"/>
    <n v="1"/>
    <n v="6212"/>
    <n v="6032"/>
    <n v="1460"/>
    <n v="5802"/>
    <n v="280"/>
    <n v="5849"/>
    <n v="0"/>
    <n v="1715"/>
    <n v="4578"/>
    <n v="2400"/>
    <n v="996"/>
    <n v="0"/>
    <n v="48"/>
    <n v="0"/>
    <n v="0"/>
    <n v="588"/>
    <n v="0"/>
    <n v="0"/>
    <s v="Single Family"/>
    <n v="1"/>
    <x v="1"/>
    <n v="45"/>
    <x v="2"/>
    <s v="Farmhands and laborers"/>
    <s v="Worked for private establishment"/>
    <s v="Single Family"/>
    <n v="0"/>
  </r>
  <r>
    <n v="655"/>
    <n v="204550"/>
    <x v="2"/>
    <n v="41334"/>
    <x v="1"/>
    <n v="0"/>
    <n v="12454"/>
    <n v="10322"/>
    <n v="5538"/>
    <n v="11330"/>
    <n v="708"/>
    <n v="2734"/>
    <n v="480"/>
    <n v="3210"/>
    <n v="20358"/>
    <n v="9000"/>
    <n v="7884"/>
    <n v="1380"/>
    <n v="136"/>
    <n v="0"/>
    <n v="1380"/>
    <n v="3138"/>
    <n v="3000"/>
    <n v="0"/>
    <s v="Extended Family"/>
    <n v="2"/>
    <x v="0"/>
    <n v="65"/>
    <x v="2"/>
    <s v="General managers/managing proprietors in wholesale and retail trade"/>
    <s v="Self-employed wihout any employee"/>
    <s v="Extended Family"/>
    <n v="0"/>
  </r>
  <r>
    <n v="656"/>
    <n v="121627"/>
    <x v="2"/>
    <n v="70696"/>
    <x v="0"/>
    <n v="4"/>
    <n v="44995"/>
    <n v="42500"/>
    <n v="3915"/>
    <n v="10313"/>
    <n v="1020"/>
    <n v="2769"/>
    <n v="1000"/>
    <n v="4167"/>
    <n v="13272"/>
    <n v="6000"/>
    <n v="4200"/>
    <n v="2628"/>
    <n v="80"/>
    <n v="700"/>
    <n v="2628"/>
    <n v="4488"/>
    <n v="12000"/>
    <n v="2761"/>
    <s v="Extended Family"/>
    <n v="7"/>
    <x v="1"/>
    <n v="46"/>
    <x v="1"/>
    <s v="Motorized farm and forestry plant operators"/>
    <s v="Worked for private establishment"/>
    <s v="Extended Family"/>
    <n v="0"/>
  </r>
  <r>
    <n v="657"/>
    <n v="96612"/>
    <x v="2"/>
    <n v="38770"/>
    <x v="0"/>
    <n v="2"/>
    <n v="13134"/>
    <n v="12428"/>
    <n v="7150"/>
    <n v="3062"/>
    <n v="480"/>
    <n v="1516"/>
    <n v="7800"/>
    <n v="835"/>
    <n v="11616"/>
    <n v="4800"/>
    <n v="12120"/>
    <n v="300"/>
    <n v="1020"/>
    <n v="0"/>
    <n v="300"/>
    <n v="3252"/>
    <n v="18000"/>
    <n v="0"/>
    <s v="Single Family"/>
    <n v="2"/>
    <x v="1"/>
    <n v="65"/>
    <x v="1"/>
    <s v="Tailors, dressmakers and hatters"/>
    <s v="Worked for private establishment"/>
    <s v="Single Family"/>
    <n v="0"/>
  </r>
  <r>
    <n v="658"/>
    <n v="146828"/>
    <x v="2"/>
    <n v="72808"/>
    <x v="0"/>
    <n v="1"/>
    <n v="28546"/>
    <n v="18918"/>
    <n v="2210"/>
    <n v="14040"/>
    <n v="890"/>
    <n v="3111"/>
    <n v="16480"/>
    <n v="6995"/>
    <n v="17508"/>
    <n v="9600"/>
    <n v="16032"/>
    <n v="1980"/>
    <n v="3000"/>
    <n v="9650"/>
    <n v="1980"/>
    <n v="3390"/>
    <n v="12000"/>
    <n v="14006"/>
    <s v="Extended Family"/>
    <n v="6"/>
    <x v="1"/>
    <n v="67"/>
    <x v="1"/>
    <s v="Coconut farmers"/>
    <s v="Self-employed wihout any employee"/>
    <s v="Extended Family"/>
    <n v="0"/>
  </r>
  <r>
    <n v="659"/>
    <n v="85551"/>
    <x v="2"/>
    <n v="53949"/>
    <x v="0"/>
    <n v="2"/>
    <n v="25815"/>
    <n v="17460"/>
    <n v="2534"/>
    <n v="6664"/>
    <n v="1200"/>
    <n v="3826"/>
    <n v="3484"/>
    <n v="3230"/>
    <n v="11886"/>
    <n v="4800"/>
    <n v="15642"/>
    <n v="1326"/>
    <n v="799"/>
    <n v="300"/>
    <n v="1326"/>
    <n v="6882"/>
    <n v="2000"/>
    <n v="8387"/>
    <s v="Extended Family"/>
    <n v="5"/>
    <x v="1"/>
    <n v="53"/>
    <x v="1"/>
    <s v="Coconut farmers"/>
    <s v="Self-employed wihout any employee"/>
    <s v="Extended Family"/>
    <n v="0"/>
  </r>
  <r>
    <n v="660"/>
    <n v="119894"/>
    <x v="2"/>
    <n v="86179"/>
    <x v="0"/>
    <n v="1"/>
    <n v="44117"/>
    <n v="38976"/>
    <n v="6450"/>
    <n v="9092"/>
    <n v="790"/>
    <n v="3834"/>
    <n v="9500"/>
    <n v="5805"/>
    <n v="12042"/>
    <n v="3600"/>
    <n v="4980"/>
    <n v="1812"/>
    <n v="200"/>
    <n v="3900"/>
    <n v="1812"/>
    <n v="4566"/>
    <n v="0"/>
    <n v="0"/>
    <s v="Single Family"/>
    <n v="7"/>
    <x v="1"/>
    <n v="61"/>
    <x v="1"/>
    <s v="Traditional chiefs and heads of villages"/>
    <s v="Worked for government/government corporation"/>
    <s v="Single Family"/>
    <n v="0"/>
  </r>
  <r>
    <n v="661"/>
    <n v="407053"/>
    <x v="2"/>
    <n v="98336"/>
    <x v="1"/>
    <n v="0"/>
    <n v="32838"/>
    <n v="26676"/>
    <n v="25282"/>
    <n v="6175"/>
    <n v="1525"/>
    <n v="2134"/>
    <n v="6310"/>
    <n v="35974"/>
    <n v="64050"/>
    <n v="42000"/>
    <n v="13152"/>
    <n v="3624"/>
    <n v="67555"/>
    <n v="0"/>
    <n v="3624"/>
    <n v="13050"/>
    <n v="7900"/>
    <n v="0"/>
    <s v="Extended Family"/>
    <n v="5"/>
    <x v="0"/>
    <n v="46"/>
    <x v="2"/>
    <s v="NA"/>
    <s v="NA"/>
    <s v="Extended Family"/>
    <n v="0"/>
  </r>
  <r>
    <n v="662"/>
    <n v="62435"/>
    <x v="2"/>
    <n v="34966"/>
    <x v="1"/>
    <n v="0"/>
    <n v="21467"/>
    <n v="18197"/>
    <n v="1279"/>
    <n v="2472"/>
    <n v="570"/>
    <n v="1550"/>
    <n v="1550"/>
    <n v="1383"/>
    <n v="7338"/>
    <n v="4200"/>
    <n v="2058"/>
    <n v="372"/>
    <n v="2289"/>
    <n v="1226"/>
    <n v="372"/>
    <n v="1776"/>
    <n v="1169"/>
    <n v="6548"/>
    <s v="Extended Family"/>
    <n v="4"/>
    <x v="1"/>
    <n v="73"/>
    <x v="1"/>
    <s v="Coconut farmers"/>
    <s v="Self-employed wihout any employee"/>
    <s v="Extended Family"/>
    <n v="1"/>
  </r>
  <r>
    <n v="663"/>
    <n v="185577"/>
    <x v="2"/>
    <n v="103936"/>
    <x v="0"/>
    <n v="3"/>
    <n v="36218"/>
    <n v="31980"/>
    <n v="9755"/>
    <n v="18494"/>
    <n v="5462"/>
    <n v="5775"/>
    <n v="5260"/>
    <n v="18527"/>
    <n v="13002"/>
    <n v="6600"/>
    <n v="9312"/>
    <n v="3696"/>
    <n v="1410"/>
    <n v="1620"/>
    <n v="3696"/>
    <n v="7470"/>
    <n v="11000"/>
    <n v="23820"/>
    <s v="Single Family"/>
    <n v="7"/>
    <x v="1"/>
    <n v="48"/>
    <x v="1"/>
    <s v="Coconut farmers"/>
    <s v="Self-employed wihout any employee"/>
    <s v="Single Family"/>
    <n v="1"/>
  </r>
  <r>
    <n v="664"/>
    <n v="59604"/>
    <x v="2"/>
    <n v="44098"/>
    <x v="0"/>
    <n v="1"/>
    <n v="22166"/>
    <n v="440"/>
    <n v="1570"/>
    <n v="7499"/>
    <n v="2050"/>
    <n v="4065"/>
    <n v="3500"/>
    <n v="1405"/>
    <n v="5604"/>
    <n v="1800"/>
    <n v="750"/>
    <n v="588"/>
    <n v="216"/>
    <n v="955"/>
    <n v="588"/>
    <n v="2082"/>
    <n v="0"/>
    <n v="7460"/>
    <s v="Extended Family"/>
    <n v="7"/>
    <x v="1"/>
    <n v="53"/>
    <x v="1"/>
    <s v="Coconut farmers"/>
    <s v="Self-employed wihout any employee"/>
    <s v="Extended Family"/>
    <n v="2"/>
  </r>
  <r>
    <n v="665"/>
    <n v="120596"/>
    <x v="2"/>
    <n v="60621"/>
    <x v="0"/>
    <n v="1"/>
    <n v="32240"/>
    <n v="29120"/>
    <n v="3697"/>
    <n v="9265"/>
    <n v="1155"/>
    <n v="2704"/>
    <n v="2600"/>
    <n v="4488"/>
    <n v="8790"/>
    <n v="2400"/>
    <n v="13374"/>
    <n v="204"/>
    <n v="2272"/>
    <n v="1100"/>
    <n v="204"/>
    <n v="5514"/>
    <n v="3300"/>
    <n v="4955"/>
    <s v="Single Family"/>
    <n v="5"/>
    <x v="1"/>
    <n v="45"/>
    <x v="1"/>
    <s v="Fruit tree farmers"/>
    <s v="Self-employed wihout any employee"/>
    <s v="Single Family"/>
    <n v="1"/>
  </r>
  <r>
    <n v="666"/>
    <n v="83193"/>
    <x v="2"/>
    <n v="64946"/>
    <x v="0"/>
    <n v="1"/>
    <n v="32980"/>
    <n v="28704"/>
    <n v="5620"/>
    <n v="9008"/>
    <n v="1368"/>
    <n v="3141"/>
    <n v="3160"/>
    <n v="1985"/>
    <n v="5460"/>
    <n v="1800"/>
    <n v="1278"/>
    <n v="276"/>
    <n v="2601"/>
    <n v="375"/>
    <n v="276"/>
    <n v="2352"/>
    <n v="584"/>
    <n v="12343"/>
    <s v="Extended Family"/>
    <n v="6"/>
    <x v="1"/>
    <n v="42"/>
    <x v="1"/>
    <s v="Coconut farmers"/>
    <s v="Self-employed wihout any employee"/>
    <s v="Extended Family"/>
    <n v="1"/>
  </r>
  <r>
    <n v="667"/>
    <n v="77651"/>
    <x v="2"/>
    <n v="45714"/>
    <x v="0"/>
    <n v="3"/>
    <n v="17994"/>
    <n v="17680"/>
    <n v="7220"/>
    <n v="9609"/>
    <n v="1161"/>
    <n v="2265"/>
    <n v="0"/>
    <n v="910"/>
    <n v="4710"/>
    <n v="2400"/>
    <n v="2400"/>
    <n v="720"/>
    <n v="350"/>
    <n v="0"/>
    <n v="720"/>
    <n v="2274"/>
    <n v="6000"/>
    <n v="0"/>
    <s v="Single Family"/>
    <n v="3"/>
    <x v="1"/>
    <n v="36"/>
    <x v="1"/>
    <s v="Farmhands and laborers"/>
    <s v="Worked for private establishment"/>
    <s v="Single Family"/>
    <n v="0"/>
  </r>
  <r>
    <n v="668"/>
    <n v="72210"/>
    <x v="2"/>
    <n v="45353"/>
    <x v="0"/>
    <n v="1"/>
    <n v="25253"/>
    <n v="19110"/>
    <n v="6742"/>
    <n v="4814"/>
    <n v="755"/>
    <n v="1839"/>
    <n v="2220"/>
    <n v="990"/>
    <n v="5364"/>
    <n v="2400"/>
    <n v="1680"/>
    <n v="0"/>
    <n v="293"/>
    <n v="1600"/>
    <n v="0"/>
    <n v="2076"/>
    <n v="0"/>
    <n v="9170"/>
    <s v="Single Family"/>
    <n v="5"/>
    <x v="1"/>
    <n v="35"/>
    <x v="1"/>
    <s v="Coconut farmers"/>
    <s v="Self-employed wihout any employee"/>
    <s v="Single Family"/>
    <n v="0"/>
  </r>
  <r>
    <n v="669"/>
    <n v="66352"/>
    <x v="2"/>
    <n v="51906"/>
    <x v="0"/>
    <n v="2"/>
    <n v="29681"/>
    <n v="21352"/>
    <n v="2365"/>
    <n v="8964"/>
    <n v="1577"/>
    <n v="2018"/>
    <n v="2200"/>
    <n v="3069"/>
    <n v="5418"/>
    <n v="1800"/>
    <n v="2256"/>
    <n v="504"/>
    <n v="588"/>
    <n v="2002"/>
    <n v="504"/>
    <n v="3726"/>
    <n v="0"/>
    <n v="6400"/>
    <s v="Single Family"/>
    <n v="8"/>
    <x v="1"/>
    <n v="44"/>
    <x v="1"/>
    <s v="Forestry laborers"/>
    <s v="Worked for private establishment"/>
    <s v="Single Family"/>
    <n v="1"/>
  </r>
  <r>
    <n v="670"/>
    <n v="59672"/>
    <x v="2"/>
    <n v="40092"/>
    <x v="1"/>
    <n v="1"/>
    <n v="7452"/>
    <n v="5304"/>
    <n v="5372"/>
    <n v="5580"/>
    <n v="2220"/>
    <n v="3400"/>
    <n v="320"/>
    <n v="275"/>
    <n v="13494"/>
    <n v="9000"/>
    <n v="1080"/>
    <n v="102"/>
    <n v="1531"/>
    <n v="0"/>
    <n v="102"/>
    <n v="2130"/>
    <n v="0"/>
    <n v="0"/>
    <s v="Extended Family"/>
    <n v="2"/>
    <x v="0"/>
    <n v="57"/>
    <x v="2"/>
    <s v="Messengers, package and luggage porters and deliverers"/>
    <s v="Worked for government/government corporation"/>
    <s v="Extended Family"/>
    <n v="1"/>
  </r>
  <r>
    <n v="671"/>
    <n v="68125"/>
    <x v="2"/>
    <n v="45273"/>
    <x v="1"/>
    <n v="1"/>
    <n v="18946"/>
    <n v="9600"/>
    <n v="3478"/>
    <n v="7895"/>
    <n v="544"/>
    <n v="3910"/>
    <n v="2300"/>
    <n v="2355"/>
    <n v="10728"/>
    <n v="4800"/>
    <n v="810"/>
    <n v="486"/>
    <n v="161"/>
    <n v="1785"/>
    <n v="486"/>
    <n v="3252"/>
    <n v="0"/>
    <n v="0"/>
    <s v="Single Family"/>
    <n v="4"/>
    <x v="0"/>
    <n v="40"/>
    <x v="1"/>
    <s v="Domestic helpers and cleaners"/>
    <s v="Worked for private household"/>
    <s v="Single Family"/>
    <n v="0"/>
  </r>
  <r>
    <n v="672"/>
    <n v="140611"/>
    <x v="2"/>
    <n v="54578"/>
    <x v="2"/>
    <n v="0"/>
    <n v="22755"/>
    <n v="14508"/>
    <n v="4400"/>
    <n v="10080"/>
    <n v="1420"/>
    <n v="5388"/>
    <n v="600"/>
    <n v="490"/>
    <n v="26940"/>
    <n v="18000"/>
    <n v="1440"/>
    <n v="816"/>
    <n v="270"/>
    <n v="350"/>
    <n v="816"/>
    <n v="2580"/>
    <n v="9000"/>
    <n v="0"/>
    <s v="Extended Family"/>
    <n v="3"/>
    <x v="1"/>
    <n v="52"/>
    <x v="1"/>
    <s v="General managers/managing proprietors in wholesale and retail trade"/>
    <s v="Self-employed wihout any employee"/>
    <s v="Extended Family"/>
    <n v="0"/>
  </r>
  <r>
    <n v="673"/>
    <n v="98965"/>
    <x v="2"/>
    <n v="59932"/>
    <x v="0"/>
    <n v="1"/>
    <n v="22144"/>
    <n v="9740"/>
    <n v="8226"/>
    <n v="9219"/>
    <n v="1745"/>
    <n v="3370"/>
    <n v="2200"/>
    <n v="2415"/>
    <n v="12450"/>
    <n v="6000"/>
    <n v="750"/>
    <n v="666"/>
    <n v="2442"/>
    <n v="1670"/>
    <n v="666"/>
    <n v="2196"/>
    <n v="10000"/>
    <n v="28638"/>
    <s v="Extended Family"/>
    <n v="5"/>
    <x v="1"/>
    <n v="48"/>
    <x v="1"/>
    <s v="Hand packers and other manufacturing laborers"/>
    <s v="Worked for private establishment"/>
    <s v="Extended Family"/>
    <n v="1"/>
  </r>
  <r>
    <n v="674"/>
    <n v="73224"/>
    <x v="2"/>
    <n v="49576"/>
    <x v="0"/>
    <n v="2"/>
    <n v="28252"/>
    <n v="10569"/>
    <n v="2586"/>
    <n v="7305"/>
    <n v="750"/>
    <n v="3120"/>
    <n v="1160"/>
    <n v="1785"/>
    <n v="12210"/>
    <n v="6000"/>
    <n v="450"/>
    <n v="288"/>
    <n v="168"/>
    <n v="700"/>
    <n v="288"/>
    <n v="1902"/>
    <n v="6000"/>
    <n v="0"/>
    <s v="Extended Family"/>
    <n v="4"/>
    <x v="1"/>
    <n v="63"/>
    <x v="1"/>
    <s v="Farmhands and laborers"/>
    <s v="Worked for private establishment"/>
    <s v="Extended Family"/>
    <n v="0"/>
  </r>
  <r>
    <n v="675"/>
    <n v="101802"/>
    <x v="2"/>
    <n v="53684"/>
    <x v="2"/>
    <n v="0"/>
    <n v="21558"/>
    <n v="18602"/>
    <n v="8568"/>
    <n v="8288"/>
    <n v="1709"/>
    <n v="2856"/>
    <n v="1400"/>
    <n v="2455"/>
    <n v="20100"/>
    <n v="12000"/>
    <n v="1080"/>
    <n v="504"/>
    <n v="3144"/>
    <n v="1505"/>
    <n v="504"/>
    <n v="3066"/>
    <n v="0"/>
    <n v="25864"/>
    <s v="Single Family"/>
    <n v="3"/>
    <x v="1"/>
    <n v="41"/>
    <x v="1"/>
    <s v="Rice farmers"/>
    <s v="Self-employed wihout any employee"/>
    <s v="Single Family"/>
    <n v="0"/>
  </r>
  <r>
    <n v="676"/>
    <n v="57553"/>
    <x v="2"/>
    <n v="44832"/>
    <x v="2"/>
    <n v="1"/>
    <n v="24451"/>
    <n v="13020"/>
    <n v="5951"/>
    <n v="4544"/>
    <n v="1245"/>
    <n v="2437"/>
    <n v="320"/>
    <n v="695"/>
    <n v="10440"/>
    <n v="4800"/>
    <n v="498"/>
    <n v="90"/>
    <n v="85"/>
    <n v="550"/>
    <n v="90"/>
    <n v="588"/>
    <n v="4000"/>
    <n v="23478"/>
    <s v="Extended Family"/>
    <n v="4"/>
    <x v="1"/>
    <n v="67"/>
    <x v="1"/>
    <s v="Rice farmers"/>
    <s v="Self-employed wihout any employee"/>
    <s v="Extended Family"/>
    <n v="0"/>
  </r>
  <r>
    <n v="677"/>
    <n v="136527"/>
    <x v="2"/>
    <n v="73772"/>
    <x v="1"/>
    <n v="1"/>
    <n v="32754"/>
    <n v="16596"/>
    <n v="4572"/>
    <n v="13856"/>
    <n v="915"/>
    <n v="3720"/>
    <n v="6700"/>
    <n v="4770"/>
    <n v="11652"/>
    <n v="4800"/>
    <n v="6144"/>
    <n v="504"/>
    <n v="110"/>
    <n v="1650"/>
    <n v="504"/>
    <n v="3066"/>
    <n v="2000"/>
    <n v="0"/>
    <s v="Single Family"/>
    <n v="10"/>
    <x v="1"/>
    <n v="38"/>
    <x v="1"/>
    <s v="Farmhands and laborers"/>
    <s v="Worked for private establishment"/>
    <s v="Single Family"/>
    <n v="1"/>
  </r>
  <r>
    <n v="678"/>
    <n v="199545"/>
    <x v="2"/>
    <n v="115215"/>
    <x v="2"/>
    <n v="0"/>
    <n v="41746"/>
    <n v="34776"/>
    <n v="25517"/>
    <n v="16980"/>
    <n v="2683"/>
    <n v="4351"/>
    <n v="5200"/>
    <n v="2475"/>
    <n v="30000"/>
    <n v="15000"/>
    <n v="5964"/>
    <n v="1152"/>
    <n v="258"/>
    <n v="1400"/>
    <n v="1152"/>
    <n v="9528"/>
    <n v="5000"/>
    <n v="48890"/>
    <s v="Extended Family"/>
    <n v="8"/>
    <x v="1"/>
    <n v="53"/>
    <x v="1"/>
    <s v="Coconut farmers"/>
    <s v="Self-employed wihout any employee"/>
    <s v="Extended Family"/>
    <n v="0"/>
  </r>
  <r>
    <n v="679"/>
    <n v="362818"/>
    <x v="2"/>
    <n v="146772"/>
    <x v="0"/>
    <n v="3"/>
    <n v="49469"/>
    <n v="39021"/>
    <n v="10007"/>
    <n v="20514"/>
    <n v="2500"/>
    <n v="5868"/>
    <n v="2840"/>
    <n v="3740"/>
    <n v="24120"/>
    <n v="12000"/>
    <n v="33900"/>
    <n v="756"/>
    <n v="3154"/>
    <n v="850"/>
    <n v="756"/>
    <n v="51840"/>
    <n v="32000"/>
    <n v="47418"/>
    <s v="Extended Family"/>
    <n v="17"/>
    <x v="1"/>
    <n v="54"/>
    <x v="1"/>
    <s v="Rice farmers"/>
    <s v="Self-employed wihout any employee"/>
    <s v="Extended Family"/>
    <n v="3"/>
  </r>
  <r>
    <n v="680"/>
    <n v="81712"/>
    <x v="2"/>
    <n v="54452"/>
    <x v="0"/>
    <n v="1"/>
    <n v="26833"/>
    <n v="23920"/>
    <n v="9720"/>
    <n v="9844"/>
    <n v="765"/>
    <n v="1600"/>
    <n v="700"/>
    <n v="1700"/>
    <n v="13620"/>
    <n v="6000"/>
    <n v="3636"/>
    <n v="468"/>
    <n v="18850"/>
    <n v="0"/>
    <n v="468"/>
    <n v="2352"/>
    <n v="0"/>
    <n v="21750"/>
    <s v="Single Family"/>
    <n v="4"/>
    <x v="1"/>
    <n v="68"/>
    <x v="1"/>
    <s v="Rice farmers"/>
    <s v="Self-employed wihout any employee"/>
    <s v="Single Family"/>
    <n v="0"/>
  </r>
  <r>
    <n v="681"/>
    <n v="124676"/>
    <x v="2"/>
    <n v="66389"/>
    <x v="0"/>
    <n v="3"/>
    <n v="29328"/>
    <n v="7695"/>
    <n v="3366"/>
    <n v="14550"/>
    <n v="1989"/>
    <n v="3506"/>
    <n v="3310"/>
    <n v="2565"/>
    <n v="16830"/>
    <n v="12000"/>
    <n v="2982"/>
    <n v="288"/>
    <n v="144"/>
    <n v="10380"/>
    <n v="288"/>
    <n v="2760"/>
    <n v="0"/>
    <n v="35817"/>
    <s v="Extended Family"/>
    <n v="5"/>
    <x v="0"/>
    <n v="52"/>
    <x v="3"/>
    <s v="Traditional chiefs and heads of villages"/>
    <s v="Worked for government/government corporation"/>
    <s v="Extended Family"/>
    <n v="0"/>
  </r>
  <r>
    <n v="682"/>
    <n v="39732"/>
    <x v="2"/>
    <n v="20852"/>
    <x v="2"/>
    <n v="0"/>
    <n v="9788"/>
    <n v="9048"/>
    <n v="1450"/>
    <n v="4064"/>
    <n v="1020"/>
    <n v="1047"/>
    <n v="0"/>
    <n v="0"/>
    <n v="10170"/>
    <n v="6000"/>
    <n v="1140"/>
    <n v="0"/>
    <n v="159"/>
    <n v="0"/>
    <n v="0"/>
    <n v="528"/>
    <n v="0"/>
    <n v="13528"/>
    <s v="Single Family"/>
    <n v="2"/>
    <x v="1"/>
    <n v="79"/>
    <x v="1"/>
    <s v="Coconut farmers"/>
    <s v="Self-employed wihout any employee"/>
    <s v="Single Family"/>
    <n v="0"/>
  </r>
  <r>
    <n v="683"/>
    <n v="71375"/>
    <x v="2"/>
    <n v="51481"/>
    <x v="0"/>
    <n v="1"/>
    <n v="25943"/>
    <n v="19960"/>
    <n v="4858"/>
    <n v="7980"/>
    <n v="880"/>
    <n v="2158"/>
    <n v="2100"/>
    <n v="2870"/>
    <n v="13500"/>
    <n v="9000"/>
    <n v="1056"/>
    <n v="480"/>
    <n v="161"/>
    <n v="1140"/>
    <n v="480"/>
    <n v="2538"/>
    <n v="0"/>
    <n v="21278"/>
    <s v="Single Family"/>
    <n v="4"/>
    <x v="1"/>
    <n v="44"/>
    <x v="3"/>
    <s v="Rice farmers"/>
    <s v="Self-employed wihout any employee"/>
    <s v="Single Family"/>
    <n v="0"/>
  </r>
  <r>
    <n v="684"/>
    <n v="44202"/>
    <x v="2"/>
    <n v="37446"/>
    <x v="2"/>
    <n v="1"/>
    <n v="15646"/>
    <n v="7595"/>
    <n v="9610"/>
    <n v="4028"/>
    <n v="605"/>
    <n v="1928"/>
    <n v="1200"/>
    <n v="590"/>
    <n v="10920"/>
    <n v="6000"/>
    <n v="1350"/>
    <n v="180"/>
    <n v="142"/>
    <n v="700"/>
    <n v="180"/>
    <n v="1260"/>
    <n v="0"/>
    <n v="24228"/>
    <s v="Extended Family"/>
    <n v="3"/>
    <x v="1"/>
    <n v="62"/>
    <x v="1"/>
    <s v="Rice farmers"/>
    <s v="Self-employed wihout any employee"/>
    <s v="Extended Family"/>
    <n v="0"/>
  </r>
  <r>
    <n v="685"/>
    <n v="82184"/>
    <x v="2"/>
    <n v="42962"/>
    <x v="0"/>
    <n v="1"/>
    <n v="18692"/>
    <n v="7280"/>
    <n v="3822"/>
    <n v="6192"/>
    <n v="902"/>
    <n v="2585"/>
    <n v="3000"/>
    <n v="7515"/>
    <n v="10380"/>
    <n v="6000"/>
    <n v="3840"/>
    <n v="1560"/>
    <n v="166"/>
    <n v="1390"/>
    <n v="1560"/>
    <n v="6360"/>
    <n v="3000"/>
    <n v="21616"/>
    <s v="Single Family"/>
    <n v="5"/>
    <x v="1"/>
    <n v="42"/>
    <x v="1"/>
    <s v="Corn farmers"/>
    <s v="Self-employed wihout any employee"/>
    <s v="Single Family"/>
    <n v="0"/>
  </r>
  <r>
    <n v="686"/>
    <n v="73674"/>
    <x v="2"/>
    <n v="50628"/>
    <x v="0"/>
    <n v="2"/>
    <n v="31496"/>
    <n v="10600"/>
    <n v="2203"/>
    <n v="4228"/>
    <n v="363"/>
    <n v="3660"/>
    <n v="3600"/>
    <n v="3570"/>
    <n v="8580"/>
    <n v="4800"/>
    <n v="1620"/>
    <n v="540"/>
    <n v="2928"/>
    <n v="1100"/>
    <n v="540"/>
    <n v="3054"/>
    <n v="0"/>
    <n v="0"/>
    <s v="Extended Family"/>
    <n v="8"/>
    <x v="1"/>
    <n v="35"/>
    <x v="1"/>
    <s v="Forestry laborers"/>
    <s v="Worked for private establishment"/>
    <s v="Extended Family"/>
    <n v="0"/>
  </r>
  <r>
    <n v="687"/>
    <n v="140115"/>
    <x v="2"/>
    <n v="62906"/>
    <x v="0"/>
    <n v="1"/>
    <n v="10954"/>
    <n v="9412"/>
    <n v="6461"/>
    <n v="8827"/>
    <n v="646"/>
    <n v="4528"/>
    <n v="18720"/>
    <n v="30"/>
    <n v="12264"/>
    <n v="6000"/>
    <n v="3708"/>
    <n v="1080"/>
    <n v="418"/>
    <n v="0"/>
    <n v="1080"/>
    <n v="5532"/>
    <n v="500"/>
    <n v="0"/>
    <s v="Single Family"/>
    <n v="3"/>
    <x v="1"/>
    <n v="39"/>
    <x v="1"/>
    <s v="Broadcasting and telecommunications equipment operators"/>
    <s v="Worked for private establishment"/>
    <s v="Single Family"/>
    <n v="1"/>
  </r>
  <r>
    <n v="688"/>
    <n v="137855"/>
    <x v="2"/>
    <n v="65779"/>
    <x v="0"/>
    <n v="2"/>
    <n v="31212"/>
    <n v="30420"/>
    <n v="3781"/>
    <n v="9402"/>
    <n v="786"/>
    <n v="5116"/>
    <n v="8340"/>
    <n v="2000"/>
    <n v="15000"/>
    <n v="9000"/>
    <n v="11118"/>
    <n v="516"/>
    <n v="170"/>
    <n v="20600"/>
    <n v="516"/>
    <n v="4164"/>
    <n v="83"/>
    <n v="0"/>
    <s v="Single Family"/>
    <n v="5"/>
    <x v="1"/>
    <n v="47"/>
    <x v="1"/>
    <s v="Messengers, package and luggage porters and deliverers"/>
    <s v="Worked for government/government corporation"/>
    <s v="Single Family"/>
    <n v="0"/>
  </r>
  <r>
    <n v="689"/>
    <n v="139238"/>
    <x v="2"/>
    <n v="56028"/>
    <x v="0"/>
    <n v="2"/>
    <n v="21076"/>
    <n v="20280"/>
    <n v="8060"/>
    <n v="7354"/>
    <n v="1702"/>
    <n v="3903"/>
    <n v="4540"/>
    <n v="1323"/>
    <n v="13194"/>
    <n v="9000"/>
    <n v="2358"/>
    <n v="540"/>
    <n v="294"/>
    <n v="1445"/>
    <n v="540"/>
    <n v="5442"/>
    <n v="6500"/>
    <n v="0"/>
    <s v="Single Family"/>
    <n v="4"/>
    <x v="1"/>
    <n v="41"/>
    <x v="1"/>
    <s v="Plumbers, pipe fitters and other related workers"/>
    <s v="Worked for government/government corporation"/>
    <s v="Single Family"/>
    <n v="0"/>
  </r>
  <r>
    <n v="690"/>
    <n v="128552"/>
    <x v="2"/>
    <n v="62398"/>
    <x v="2"/>
    <n v="0"/>
    <n v="22676"/>
    <n v="22078"/>
    <n v="6850"/>
    <n v="4429"/>
    <n v="241"/>
    <n v="4875"/>
    <n v="6560"/>
    <n v="0"/>
    <n v="16164"/>
    <n v="9000"/>
    <n v="2436"/>
    <n v="516"/>
    <n v="1026"/>
    <n v="2260"/>
    <n v="516"/>
    <n v="2694"/>
    <n v="0"/>
    <n v="0"/>
    <s v="Single Family"/>
    <n v="5"/>
    <x v="1"/>
    <n v="38"/>
    <x v="1"/>
    <s v="General managers/managing proprietors in wholesale and retail trade"/>
    <s v="Self-employed wihout any employee"/>
    <s v="Single Family"/>
    <n v="1"/>
  </r>
  <r>
    <n v="691"/>
    <n v="420920"/>
    <x v="2"/>
    <n v="90911"/>
    <x v="1"/>
    <n v="0"/>
    <n v="20142"/>
    <n v="16224"/>
    <n v="8664"/>
    <n v="12778"/>
    <n v="2542"/>
    <n v="9442"/>
    <n v="4760"/>
    <n v="9253"/>
    <n v="100866"/>
    <n v="81000"/>
    <n v="8934"/>
    <n v="16476"/>
    <n v="923"/>
    <n v="0"/>
    <n v="16476"/>
    <n v="23640"/>
    <n v="10333"/>
    <n v="0"/>
    <s v="Single Family"/>
    <n v="2"/>
    <x v="0"/>
    <n v="63"/>
    <x v="2"/>
    <s v="NA"/>
    <s v="NA"/>
    <s v="Single Family"/>
    <n v="0"/>
  </r>
  <r>
    <n v="692"/>
    <n v="150360"/>
    <x v="2"/>
    <n v="60568"/>
    <x v="1"/>
    <n v="1"/>
    <n v="18210"/>
    <n v="14820"/>
    <n v="2770"/>
    <n v="6677"/>
    <n v="1195"/>
    <n v="4850"/>
    <n v="6460"/>
    <n v="3150"/>
    <n v="31248"/>
    <n v="24000"/>
    <n v="7062"/>
    <n v="384"/>
    <n v="5483"/>
    <n v="3750"/>
    <n v="384"/>
    <n v="10362"/>
    <n v="0"/>
    <n v="0"/>
    <s v="Single Family"/>
    <n v="4"/>
    <x v="1"/>
    <n v="63"/>
    <x v="1"/>
    <s v="Sweepers and related laborers"/>
    <s v="Worked for government/government corporation"/>
    <s v="Single Family"/>
    <n v="0"/>
  </r>
  <r>
    <n v="693"/>
    <n v="632120"/>
    <x v="2"/>
    <n v="115485"/>
    <x v="1"/>
    <n v="1"/>
    <n v="26755"/>
    <n v="23400"/>
    <n v="13938"/>
    <n v="5376"/>
    <n v="5166"/>
    <n v="6323"/>
    <n v="26490"/>
    <n v="7459"/>
    <n v="70872"/>
    <n v="30000"/>
    <n v="12036"/>
    <n v="25182"/>
    <n v="2867"/>
    <n v="15590"/>
    <n v="25182"/>
    <n v="29874"/>
    <n v="12500"/>
    <n v="0"/>
    <s v="Single Family"/>
    <n v="4"/>
    <x v="0"/>
    <n v="39"/>
    <x v="1"/>
    <s v="General elementary education teaching professionals"/>
    <s v="Worked for government/government corporation"/>
    <s v="Single Family"/>
    <n v="0"/>
  </r>
  <r>
    <n v="694"/>
    <n v="201280"/>
    <x v="2"/>
    <n v="61514"/>
    <x v="1"/>
    <n v="0"/>
    <n v="13015"/>
    <n v="8528"/>
    <n v="11312"/>
    <n v="3921"/>
    <n v="2202"/>
    <n v="6698"/>
    <n v="6920"/>
    <n v="1545"/>
    <n v="33000"/>
    <n v="24000"/>
    <n v="4320"/>
    <n v="780"/>
    <n v="1422"/>
    <n v="1367"/>
    <n v="780"/>
    <n v="6948"/>
    <n v="20000"/>
    <n v="0"/>
    <s v="Single Family"/>
    <n v="2"/>
    <x v="0"/>
    <n v="37"/>
    <x v="1"/>
    <s v="Hog raising farmers"/>
    <s v="Self-employed wihout any employee"/>
    <s v="Single Family"/>
    <n v="0"/>
  </r>
  <r>
    <n v="695"/>
    <n v="197287"/>
    <x v="2"/>
    <n v="86220"/>
    <x v="0"/>
    <n v="2"/>
    <n v="31154"/>
    <n v="28314"/>
    <n v="7750"/>
    <n v="10973"/>
    <n v="882"/>
    <n v="4544"/>
    <n v="2820"/>
    <n v="1280"/>
    <n v="41664"/>
    <n v="33000"/>
    <n v="14772"/>
    <n v="2304"/>
    <n v="646"/>
    <n v="0"/>
    <n v="2304"/>
    <n v="9024"/>
    <n v="1333"/>
    <n v="0"/>
    <s v="Extended Family"/>
    <n v="6"/>
    <x v="1"/>
    <n v="59"/>
    <x v="1"/>
    <s v="Production supervisors and general foremen"/>
    <s v="Worked for private establishment"/>
    <s v="Extended Family"/>
    <n v="1"/>
  </r>
  <r>
    <n v="696"/>
    <n v="387164"/>
    <x v="2"/>
    <n v="137360"/>
    <x v="1"/>
    <n v="0"/>
    <n v="15823"/>
    <n v="10530"/>
    <n v="20970"/>
    <n v="9827"/>
    <n v="6047"/>
    <n v="8067"/>
    <n v="12080"/>
    <n v="10864"/>
    <n v="60630"/>
    <n v="36000"/>
    <n v="10560"/>
    <n v="13974"/>
    <n v="5401"/>
    <n v="6798"/>
    <n v="13974"/>
    <n v="21390"/>
    <n v="2200"/>
    <n v="0"/>
    <s v="Extended Family"/>
    <n v="3"/>
    <x v="0"/>
    <n v="43"/>
    <x v="1"/>
    <s v="General managers/managing proprietors in wholesale and retail trade"/>
    <s v="Self-employed wihout any employee"/>
    <s v="Extended Family"/>
    <n v="1"/>
  </r>
  <r>
    <n v="697"/>
    <n v="103880"/>
    <x v="2"/>
    <n v="57139"/>
    <x v="0"/>
    <n v="1"/>
    <n v="18186"/>
    <n v="15600"/>
    <n v="5886"/>
    <n v="5968"/>
    <n v="426"/>
    <n v="3289"/>
    <n v="9850"/>
    <n v="0"/>
    <n v="9834"/>
    <n v="5400"/>
    <n v="1512"/>
    <n v="420"/>
    <n v="294"/>
    <n v="1850"/>
    <n v="420"/>
    <n v="5196"/>
    <n v="0"/>
    <n v="0"/>
    <s v="Single Family"/>
    <n v="5"/>
    <x v="1"/>
    <n v="34"/>
    <x v="1"/>
    <s v="Wood and related products assemblers"/>
    <s v="Worked for private establishment"/>
    <s v="Single Family"/>
    <n v="1"/>
  </r>
  <r>
    <n v="698"/>
    <n v="165906"/>
    <x v="2"/>
    <n v="66714"/>
    <x v="0"/>
    <n v="1"/>
    <n v="19589"/>
    <n v="17810"/>
    <n v="9045"/>
    <n v="10028"/>
    <n v="2596"/>
    <n v="4797"/>
    <n v="10400"/>
    <n v="1838"/>
    <n v="23088"/>
    <n v="15600"/>
    <n v="6312"/>
    <n v="396"/>
    <n v="634"/>
    <n v="10925"/>
    <n v="396"/>
    <n v="4938"/>
    <n v="0"/>
    <n v="0"/>
    <s v="Extended Family"/>
    <n v="4"/>
    <x v="1"/>
    <n v="58"/>
    <x v="1"/>
    <s v="Hand packers and other manufacturing laborers"/>
    <s v="Worked for private establishment"/>
    <s v="Extended Family"/>
    <n v="0"/>
  </r>
  <r>
    <n v="699"/>
    <n v="295600"/>
    <x v="2"/>
    <n v="86660"/>
    <x v="2"/>
    <n v="0"/>
    <n v="22016"/>
    <n v="16744"/>
    <n v="14960"/>
    <n v="10076"/>
    <n v="1093"/>
    <n v="5498"/>
    <n v="5710"/>
    <n v="620"/>
    <n v="24288"/>
    <n v="15600"/>
    <n v="2400"/>
    <n v="498"/>
    <n v="872"/>
    <n v="0"/>
    <n v="498"/>
    <n v="4680"/>
    <n v="0"/>
    <n v="0"/>
    <s v="Single Family"/>
    <n v="4"/>
    <x v="1"/>
    <n v="33"/>
    <x v="1"/>
    <s v="General managers/managing proprietors in transportation, storage and communications"/>
    <s v="Self-employed wihout any employee"/>
    <s v="Single Family"/>
    <n v="2"/>
  </r>
  <r>
    <n v="700"/>
    <n v="66252"/>
    <x v="2"/>
    <n v="16764"/>
    <x v="0"/>
    <n v="1"/>
    <n v="7802"/>
    <n v="6994"/>
    <n v="2340"/>
    <n v="470"/>
    <n v="0"/>
    <n v="390"/>
    <n v="3380"/>
    <n v="0"/>
    <n v="7620"/>
    <n v="5400"/>
    <n v="630"/>
    <n v="0"/>
    <n v="220"/>
    <n v="0"/>
    <n v="0"/>
    <n v="1890"/>
    <n v="0"/>
    <n v="0"/>
    <s v="Single Family"/>
    <n v="1"/>
    <x v="1"/>
    <n v="57"/>
    <x v="3"/>
    <s v="Hand packers and other manufacturing laborers"/>
    <s v="Worked for private establishment"/>
    <s v="Single Family"/>
    <n v="0"/>
  </r>
  <r>
    <n v="701"/>
    <n v="93020"/>
    <x v="2"/>
    <n v="37701"/>
    <x v="0"/>
    <n v="1"/>
    <n v="14538"/>
    <n v="12688"/>
    <n v="1002"/>
    <n v="9492"/>
    <n v="586"/>
    <n v="2121"/>
    <n v="3440"/>
    <n v="796"/>
    <n v="7674"/>
    <n v="3600"/>
    <n v="852"/>
    <n v="72"/>
    <n v="578"/>
    <n v="420"/>
    <n v="72"/>
    <n v="1104"/>
    <n v="0"/>
    <n v="0"/>
    <s v="Extended Family"/>
    <n v="4"/>
    <x v="0"/>
    <n v="69"/>
    <x v="2"/>
    <s v="General managers/managing proprietors in manufacturing"/>
    <s v="Self-employed wihout any employee"/>
    <s v="Extended Family"/>
    <n v="0"/>
  </r>
  <r>
    <n v="702"/>
    <n v="121390"/>
    <x v="2"/>
    <n v="59661"/>
    <x v="0"/>
    <n v="1"/>
    <n v="15700"/>
    <n v="14586"/>
    <n v="8595"/>
    <n v="13616"/>
    <n v="1541"/>
    <n v="7180"/>
    <n v="2100"/>
    <n v="0"/>
    <n v="18408"/>
    <n v="13800"/>
    <n v="2580"/>
    <n v="216"/>
    <n v="456"/>
    <n v="160"/>
    <n v="216"/>
    <n v="3294"/>
    <n v="0"/>
    <n v="0"/>
    <s v="Extended Family"/>
    <n v="3"/>
    <x v="1"/>
    <n v="59"/>
    <x v="1"/>
    <s v="Hog raising farmers"/>
    <s v="Self-employed wihout any employee"/>
    <s v="Extended Family"/>
    <n v="0"/>
  </r>
  <r>
    <n v="703"/>
    <n v="642630"/>
    <x v="2"/>
    <n v="269303"/>
    <x v="1"/>
    <n v="1"/>
    <n v="148174"/>
    <n v="141440"/>
    <n v="22844"/>
    <n v="9432"/>
    <n v="2759"/>
    <n v="8333"/>
    <n v="10860"/>
    <n v="4462"/>
    <n v="75552"/>
    <n v="39000"/>
    <n v="27012"/>
    <n v="16188"/>
    <n v="855"/>
    <n v="538"/>
    <n v="16188"/>
    <n v="20850"/>
    <n v="15000"/>
    <n v="0"/>
    <s v="Extended Family"/>
    <n v="7"/>
    <x v="0"/>
    <n v="53"/>
    <x v="3"/>
    <s v="NA"/>
    <s v="NA"/>
    <s v="Extended Family"/>
    <n v="1"/>
  </r>
  <r>
    <n v="704"/>
    <n v="154990"/>
    <x v="2"/>
    <n v="68961"/>
    <x v="0"/>
    <n v="1"/>
    <n v="22596"/>
    <n v="18720"/>
    <n v="9169"/>
    <n v="8376"/>
    <n v="746"/>
    <n v="5425"/>
    <n v="6760"/>
    <n v="2004"/>
    <n v="25302"/>
    <n v="21000"/>
    <n v="4338"/>
    <n v="540"/>
    <n v="3908"/>
    <n v="860"/>
    <n v="540"/>
    <n v="5652"/>
    <n v="0"/>
    <n v="0"/>
    <s v="Extended Family"/>
    <n v="4"/>
    <x v="1"/>
    <n v="59"/>
    <x v="1"/>
    <s v="NA"/>
    <s v="NA"/>
    <s v="Extended Family"/>
    <n v="0"/>
  </r>
  <r>
    <n v="705"/>
    <n v="112128"/>
    <x v="2"/>
    <n v="53818"/>
    <x v="0"/>
    <n v="1"/>
    <n v="13598"/>
    <n v="10686"/>
    <n v="3008"/>
    <n v="4031"/>
    <n v="130"/>
    <n v="1286"/>
    <n v="20630"/>
    <n v="1210"/>
    <n v="13080"/>
    <n v="7200"/>
    <n v="1836"/>
    <n v="0"/>
    <n v="1551"/>
    <n v="0"/>
    <n v="0"/>
    <n v="6240"/>
    <n v="4850"/>
    <n v="0"/>
    <s v="Single Family"/>
    <n v="2"/>
    <x v="1"/>
    <n v="46"/>
    <x v="1"/>
    <s v="Hand packers and other manufacturing laborers"/>
    <s v="Worked for private establishment"/>
    <s v="Single Family"/>
    <n v="0"/>
  </r>
  <r>
    <n v="706"/>
    <n v="228063"/>
    <x v="2"/>
    <n v="132660"/>
    <x v="0"/>
    <n v="1"/>
    <n v="54988"/>
    <n v="26430"/>
    <n v="5746"/>
    <n v="3864"/>
    <n v="6240"/>
    <n v="1469"/>
    <n v="35640"/>
    <n v="0"/>
    <n v="24120"/>
    <n v="18000"/>
    <n v="11730"/>
    <n v="3240"/>
    <n v="1388"/>
    <n v="0"/>
    <n v="3240"/>
    <n v="12042"/>
    <n v="64500"/>
    <n v="0"/>
    <s v="Extended Family"/>
    <n v="6"/>
    <x v="1"/>
    <n v="48"/>
    <x v="1"/>
    <s v="Shop salespersons and demonstrators"/>
    <s v="Worked without pay in own family-operated farm or business"/>
    <s v="Extended Family"/>
    <n v="0"/>
  </r>
  <r>
    <n v="707"/>
    <n v="177157"/>
    <x v="2"/>
    <n v="77110"/>
    <x v="1"/>
    <n v="1"/>
    <n v="18956"/>
    <n v="15184"/>
    <n v="22036"/>
    <n v="5519"/>
    <n v="731"/>
    <n v="2788"/>
    <n v="5970"/>
    <n v="1420"/>
    <n v="23820"/>
    <n v="18000"/>
    <n v="2964"/>
    <n v="720"/>
    <n v="1384"/>
    <n v="7860"/>
    <n v="720"/>
    <n v="12018"/>
    <n v="6500"/>
    <n v="0"/>
    <s v="Single Family"/>
    <n v="4"/>
    <x v="0"/>
    <n v="65"/>
    <x v="2"/>
    <s v="NA"/>
    <s v="NA"/>
    <s v="Single Family"/>
    <n v="0"/>
  </r>
  <r>
    <n v="708"/>
    <n v="136980"/>
    <x v="2"/>
    <n v="111914"/>
    <x v="0"/>
    <n v="1"/>
    <n v="36886"/>
    <n v="23712"/>
    <n v="23196"/>
    <n v="9895"/>
    <n v="2750"/>
    <n v="3639"/>
    <n v="1990"/>
    <n v="3444"/>
    <n v="10242"/>
    <n v="3600"/>
    <n v="4500"/>
    <n v="504"/>
    <n v="2036"/>
    <n v="1990"/>
    <n v="504"/>
    <n v="12618"/>
    <n v="6960"/>
    <n v="0"/>
    <s v="Single Family"/>
    <n v="7"/>
    <x v="1"/>
    <n v="38"/>
    <x v="1"/>
    <s v="Wood and related products assemblers"/>
    <s v="Worked for private establishment"/>
    <s v="Single Family"/>
    <n v="2"/>
  </r>
  <r>
    <n v="709"/>
    <n v="267630"/>
    <x v="2"/>
    <n v="123334"/>
    <x v="0"/>
    <n v="2"/>
    <n v="33712"/>
    <n v="26790"/>
    <n v="23782"/>
    <n v="22546"/>
    <n v="5300"/>
    <n v="7856"/>
    <n v="9170"/>
    <n v="6871"/>
    <n v="33876"/>
    <n v="9000"/>
    <n v="30564"/>
    <n v="11508"/>
    <n v="9140"/>
    <n v="490"/>
    <n v="11508"/>
    <n v="45456"/>
    <n v="2800"/>
    <n v="0"/>
    <s v="Single Family"/>
    <n v="7"/>
    <x v="1"/>
    <n v="34"/>
    <x v="1"/>
    <s v="General secondary education teaching professionals"/>
    <s v="Worked for government/government corporation"/>
    <s v="Single Family"/>
    <n v="1"/>
  </r>
  <r>
    <n v="710"/>
    <n v="150096"/>
    <x v="2"/>
    <n v="48435"/>
    <x v="0"/>
    <n v="1"/>
    <n v="11909"/>
    <n v="9100"/>
    <n v="8557"/>
    <n v="4788"/>
    <n v="625"/>
    <n v="1435"/>
    <n v="9739"/>
    <n v="5468"/>
    <n v="9018"/>
    <n v="1800"/>
    <n v="22152"/>
    <n v="900"/>
    <n v="10014"/>
    <n v="0"/>
    <n v="900"/>
    <n v="8736"/>
    <n v="8500"/>
    <n v="0"/>
    <s v="Single Family"/>
    <n v="2"/>
    <x v="1"/>
    <n v="35"/>
    <x v="1"/>
    <s v="Accounting and bookkeeping clerks"/>
    <s v="Worked for private establishment"/>
    <s v="Single Family"/>
    <n v="1"/>
  </r>
  <r>
    <n v="711"/>
    <n v="179509"/>
    <x v="2"/>
    <n v="115607"/>
    <x v="0"/>
    <n v="2"/>
    <n v="37102"/>
    <n v="33150"/>
    <n v="17476"/>
    <n v="11008"/>
    <n v="836"/>
    <n v="3930"/>
    <n v="26650"/>
    <n v="4979"/>
    <n v="13734"/>
    <n v="10200"/>
    <n v="1800"/>
    <n v="1560"/>
    <n v="1255"/>
    <n v="500"/>
    <n v="1560"/>
    <n v="11238"/>
    <n v="4500"/>
    <n v="0"/>
    <s v="Extended Family"/>
    <n v="6"/>
    <x v="1"/>
    <n v="49"/>
    <x v="1"/>
    <s v="General managers/managing proprietors in transportation, storage and communications"/>
    <s v="Self-employed wihout any employee"/>
    <s v="Extended Family"/>
    <n v="0"/>
  </r>
  <r>
    <n v="712"/>
    <n v="625096"/>
    <x v="2"/>
    <n v="177424"/>
    <x v="0"/>
    <n v="2"/>
    <n v="30010"/>
    <n v="17810"/>
    <n v="19666"/>
    <n v="13626"/>
    <n v="5055"/>
    <n v="3186"/>
    <n v="59550"/>
    <n v="10421"/>
    <n v="90774"/>
    <n v="45000"/>
    <n v="77616"/>
    <n v="9000"/>
    <n v="11543"/>
    <n v="0"/>
    <n v="9000"/>
    <n v="40548"/>
    <n v="60100"/>
    <n v="0"/>
    <s v="Extended Family"/>
    <n v="6"/>
    <x v="1"/>
    <n v="61"/>
    <x v="1"/>
    <s v="NA"/>
    <s v="NA"/>
    <s v="Extended Family"/>
    <n v="1"/>
  </r>
  <r>
    <n v="713"/>
    <n v="119103"/>
    <x v="2"/>
    <n v="61420"/>
    <x v="0"/>
    <n v="1"/>
    <n v="15164"/>
    <n v="10296"/>
    <n v="7666"/>
    <n v="2236"/>
    <n v="1950"/>
    <n v="1009"/>
    <n v="20670"/>
    <n v="4950"/>
    <n v="10440"/>
    <n v="0"/>
    <n v="9090"/>
    <n v="1080"/>
    <n v="5800"/>
    <n v="0"/>
    <n v="1080"/>
    <n v="12012"/>
    <n v="3200"/>
    <n v="0"/>
    <s v="Single Family"/>
    <n v="3"/>
    <x v="1"/>
    <n v="37"/>
    <x v="1"/>
    <s v="Production supervisors and general foremen"/>
    <s v="Worked for private establishment"/>
    <s v="Single Family"/>
    <n v="1"/>
  </r>
  <r>
    <n v="714"/>
    <n v="127471"/>
    <x v="2"/>
    <n v="76670"/>
    <x v="0"/>
    <n v="2"/>
    <n v="20776"/>
    <n v="0"/>
    <n v="13416"/>
    <n v="7256"/>
    <n v="5350"/>
    <n v="3363"/>
    <n v="9278"/>
    <n v="3203"/>
    <n v="19452"/>
    <n v="12000"/>
    <n v="5610"/>
    <n v="1944"/>
    <n v="4776"/>
    <n v="1720"/>
    <n v="1944"/>
    <n v="17856"/>
    <n v="1500"/>
    <n v="0"/>
    <s v="Single Family"/>
    <n v="4"/>
    <x v="0"/>
    <n v="50"/>
    <x v="2"/>
    <s v="Hand launderers and pressers"/>
    <s v="Worked for private household"/>
    <s v="Single Family"/>
    <n v="0"/>
  </r>
  <r>
    <n v="715"/>
    <n v="102080"/>
    <x v="2"/>
    <n v="61598"/>
    <x v="0"/>
    <n v="1"/>
    <n v="13254"/>
    <n v="11232"/>
    <n v="2026"/>
    <n v="1172"/>
    <n v="205"/>
    <n v="35"/>
    <n v="34520"/>
    <n v="18183"/>
    <n v="9960"/>
    <n v="0"/>
    <n v="2400"/>
    <n v="282"/>
    <n v="2184"/>
    <n v="0"/>
    <n v="282"/>
    <n v="12948"/>
    <n v="0"/>
    <n v="0"/>
    <s v="Single Family"/>
    <n v="1"/>
    <x v="1"/>
    <n v="21"/>
    <x v="0"/>
    <s v="Hand packers and other manufacturing laborers"/>
    <s v="Worked for private establishment"/>
    <s v="Single Family"/>
    <n v="0"/>
  </r>
  <r>
    <n v="716"/>
    <n v="381970"/>
    <x v="2"/>
    <n v="84813"/>
    <x v="1"/>
    <n v="1"/>
    <n v="22076"/>
    <n v="17160"/>
    <n v="20747"/>
    <n v="12075"/>
    <n v="5235"/>
    <n v="8278"/>
    <n v="1610"/>
    <n v="9605"/>
    <n v="59412"/>
    <n v="45000"/>
    <n v="10716"/>
    <n v="420"/>
    <n v="2197"/>
    <n v="200"/>
    <n v="420"/>
    <n v="26934"/>
    <n v="19900"/>
    <n v="0"/>
    <s v="Extended Family"/>
    <n v="3"/>
    <x v="1"/>
    <n v="56"/>
    <x v="1"/>
    <s v="Chemical processing plant operators n. e. c."/>
    <s v="Worked for private establishment"/>
    <s v="Extended Family"/>
    <n v="0"/>
  </r>
  <r>
    <n v="717"/>
    <n v="84976"/>
    <x v="2"/>
    <n v="62281"/>
    <x v="0"/>
    <n v="1"/>
    <n v="15139"/>
    <n v="10140"/>
    <n v="12927"/>
    <n v="4971"/>
    <n v="1215"/>
    <n v="3028"/>
    <n v="10110"/>
    <n v="1260"/>
    <n v="9420"/>
    <n v="0"/>
    <n v="2580"/>
    <n v="1200"/>
    <n v="790"/>
    <n v="0"/>
    <n v="1200"/>
    <n v="8604"/>
    <n v="0"/>
    <n v="0"/>
    <s v="Single Family"/>
    <n v="2"/>
    <x v="1"/>
    <n v="39"/>
    <x v="1"/>
    <s v="Wood and related products assemblers"/>
    <s v="Worked for private establishment"/>
    <s v="Single Family"/>
    <n v="0"/>
  </r>
  <r>
    <n v="718"/>
    <n v="410000"/>
    <x v="2"/>
    <n v="143332"/>
    <x v="0"/>
    <n v="1"/>
    <n v="35812"/>
    <n v="26494"/>
    <n v="27940"/>
    <n v="11231"/>
    <n v="3415"/>
    <n v="7205"/>
    <n v="15826"/>
    <n v="12205"/>
    <n v="42180"/>
    <n v="30000"/>
    <n v="11340"/>
    <n v="4350"/>
    <n v="11756"/>
    <n v="25120"/>
    <n v="4350"/>
    <n v="47886"/>
    <n v="6500"/>
    <n v="0"/>
    <s v="Extended Family"/>
    <n v="9"/>
    <x v="0"/>
    <n v="72"/>
    <x v="2"/>
    <s v="NA"/>
    <s v="NA"/>
    <s v="Extended Family"/>
    <n v="3"/>
  </r>
  <r>
    <n v="719"/>
    <n v="19581"/>
    <x v="2"/>
    <n v="14188"/>
    <x v="1"/>
    <n v="0"/>
    <n v="6565"/>
    <n v="5200"/>
    <n v="595"/>
    <n v="3272"/>
    <n v="866"/>
    <n v="1386"/>
    <n v="0"/>
    <n v="0"/>
    <n v="6396"/>
    <n v="3000"/>
    <n v="72"/>
    <n v="0"/>
    <n v="59"/>
    <n v="0"/>
    <n v="0"/>
    <n v="420"/>
    <n v="0"/>
    <n v="1060"/>
    <s v="Single Family"/>
    <n v="2"/>
    <x v="1"/>
    <n v="78"/>
    <x v="1"/>
    <s v="Fruit tree farmers"/>
    <s v="Self-employed wihout any employee"/>
    <s v="Single Family"/>
    <n v="0"/>
  </r>
  <r>
    <n v="720"/>
    <n v="161279"/>
    <x v="2"/>
    <n v="70194"/>
    <x v="1"/>
    <n v="1"/>
    <n v="26768"/>
    <n v="21970"/>
    <n v="5434"/>
    <n v="10130"/>
    <n v="2320"/>
    <n v="3005"/>
    <n v="1300"/>
    <n v="4275"/>
    <n v="21276"/>
    <n v="12000"/>
    <n v="7320"/>
    <n v="3480"/>
    <n v="26014"/>
    <n v="200"/>
    <n v="3480"/>
    <n v="26040"/>
    <n v="4000"/>
    <n v="0"/>
    <s v="Extended Family"/>
    <n v="6"/>
    <x v="1"/>
    <n v="66"/>
    <x v="2"/>
    <s v="NA"/>
    <s v="NA"/>
    <s v="Extended Family"/>
    <n v="2"/>
  </r>
  <r>
    <n v="721"/>
    <n v="122469"/>
    <x v="2"/>
    <n v="61053"/>
    <x v="2"/>
    <n v="2"/>
    <n v="24151"/>
    <n v="10920"/>
    <n v="6590"/>
    <n v="7284"/>
    <n v="2274"/>
    <n v="4687"/>
    <n v="4700"/>
    <n v="1900"/>
    <n v="14454"/>
    <n v="7200"/>
    <n v="6870"/>
    <n v="720"/>
    <n v="845"/>
    <n v="1500"/>
    <n v="720"/>
    <n v="3648"/>
    <n v="11000"/>
    <n v="0"/>
    <s v="Extended Family"/>
    <n v="5"/>
    <x v="1"/>
    <n v="31"/>
    <x v="1"/>
    <s v="Freight handlers"/>
    <s v="Worked for private establishment"/>
    <s v="Extended Family"/>
    <n v="1"/>
  </r>
  <r>
    <n v="722"/>
    <n v="113292"/>
    <x v="2"/>
    <n v="56503"/>
    <x v="0"/>
    <n v="1"/>
    <n v="24419"/>
    <n v="23088"/>
    <n v="7822"/>
    <n v="4017"/>
    <n v="673"/>
    <n v="1760"/>
    <n v="3440"/>
    <n v="2390"/>
    <n v="16842"/>
    <n v="9000"/>
    <n v="9486"/>
    <n v="1620"/>
    <n v="9503"/>
    <n v="2600"/>
    <n v="1620"/>
    <n v="4536"/>
    <n v="3000"/>
    <n v="0"/>
    <s v="Single Family"/>
    <n v="5"/>
    <x v="1"/>
    <n v="39"/>
    <x v="1"/>
    <s v="Bangalore, taxi and van drivers"/>
    <s v="Worked for government/government corporation"/>
    <s v="Single Family"/>
    <n v="0"/>
  </r>
  <r>
    <n v="723"/>
    <n v="76052"/>
    <x v="2"/>
    <n v="45755"/>
    <x v="0"/>
    <n v="1"/>
    <n v="18946"/>
    <n v="17836"/>
    <n v="7232"/>
    <n v="6279"/>
    <n v="1152"/>
    <n v="2255"/>
    <n v="800"/>
    <n v="2510"/>
    <n v="15180"/>
    <n v="6000"/>
    <n v="3528"/>
    <n v="1440"/>
    <n v="236"/>
    <n v="0"/>
    <n v="1440"/>
    <n v="3096"/>
    <n v="6000"/>
    <n v="3866"/>
    <s v="Single Family"/>
    <n v="3"/>
    <x v="1"/>
    <n v="53"/>
    <x v="1"/>
    <s v="Coconut farmers"/>
    <s v="Self-employed wihout any employee"/>
    <s v="Single Family"/>
    <n v="0"/>
  </r>
  <r>
    <n v="724"/>
    <n v="61470"/>
    <x v="2"/>
    <n v="39822"/>
    <x v="0"/>
    <n v="1"/>
    <n v="14432"/>
    <n v="11310"/>
    <n v="4358"/>
    <n v="4624"/>
    <n v="1315"/>
    <n v="1511"/>
    <n v="930"/>
    <n v="1850"/>
    <n v="8016"/>
    <n v="3600"/>
    <n v="1032"/>
    <n v="540"/>
    <n v="514"/>
    <n v="0"/>
    <n v="540"/>
    <n v="3462"/>
    <n v="0"/>
    <n v="0"/>
    <s v="Single Family"/>
    <n v="3"/>
    <x v="1"/>
    <n v="26"/>
    <x v="1"/>
    <s v="Fishery laborers and helpers"/>
    <s v="Worked for private establishment"/>
    <s v="Single Family"/>
    <n v="1"/>
  </r>
  <r>
    <n v="725"/>
    <n v="1280422"/>
    <x v="2"/>
    <n v="123790"/>
    <x v="1"/>
    <n v="0"/>
    <n v="20346"/>
    <n v="11438"/>
    <n v="39666"/>
    <n v="12616"/>
    <n v="2126"/>
    <n v="8220"/>
    <n v="18820"/>
    <n v="15590"/>
    <n v="121920"/>
    <n v="90000"/>
    <n v="9708"/>
    <n v="13200"/>
    <n v="20642"/>
    <n v="26768"/>
    <n v="13200"/>
    <n v="33018"/>
    <n v="16000"/>
    <n v="5806"/>
    <s v="Single Family"/>
    <n v="6"/>
    <x v="0"/>
    <n v="54"/>
    <x v="1"/>
    <s v="General managers/managing proprietors in wholesale and retail trade"/>
    <s v="Self-employed wihout any employee"/>
    <s v="Single Family"/>
    <n v="0"/>
  </r>
  <r>
    <n v="726"/>
    <n v="49700"/>
    <x v="2"/>
    <n v="29275"/>
    <x v="0"/>
    <n v="1"/>
    <n v="9290"/>
    <n v="1976"/>
    <n v="1952"/>
    <n v="3930"/>
    <n v="1760"/>
    <n v="1305"/>
    <n v="5460"/>
    <n v="350"/>
    <n v="8868"/>
    <n v="6000"/>
    <n v="864"/>
    <n v="360"/>
    <n v="50"/>
    <n v="0"/>
    <n v="360"/>
    <n v="3486"/>
    <n v="0"/>
    <n v="0"/>
    <s v="Single Family"/>
    <n v="1"/>
    <x v="1"/>
    <n v="47"/>
    <x v="2"/>
    <s v="Farmhands and laborers"/>
    <s v="Worked for private establishment"/>
    <s v="Single Family"/>
    <n v="0"/>
  </r>
  <r>
    <n v="727"/>
    <n v="111338"/>
    <x v="2"/>
    <n v="61638"/>
    <x v="0"/>
    <n v="1"/>
    <n v="21758"/>
    <n v="20176"/>
    <n v="4212"/>
    <n v="7272"/>
    <n v="606"/>
    <n v="5204"/>
    <n v="4500"/>
    <n v="2275"/>
    <n v="9768"/>
    <n v="6000"/>
    <n v="4038"/>
    <n v="924"/>
    <n v="162"/>
    <n v="1685"/>
    <n v="924"/>
    <n v="3120"/>
    <n v="7800"/>
    <n v="0"/>
    <s v="Single Family"/>
    <n v="5"/>
    <x v="1"/>
    <n v="37"/>
    <x v="1"/>
    <s v="Motorcycle drivers"/>
    <s v="Worked for private establishment"/>
    <s v="Single Family"/>
    <n v="1"/>
  </r>
  <r>
    <n v="728"/>
    <n v="103064"/>
    <x v="2"/>
    <n v="68956"/>
    <x v="0"/>
    <n v="1"/>
    <n v="38278"/>
    <n v="35100"/>
    <n v="4024"/>
    <n v="6991"/>
    <n v="916"/>
    <n v="4240"/>
    <n v="5860"/>
    <n v="1260"/>
    <n v="9912"/>
    <n v="6000"/>
    <n v="11958"/>
    <n v="516"/>
    <n v="260"/>
    <n v="1500"/>
    <n v="516"/>
    <n v="8628"/>
    <n v="0"/>
    <n v="2960"/>
    <s v="Single Family"/>
    <n v="6"/>
    <x v="1"/>
    <n v="40"/>
    <x v="1"/>
    <s v="Masons and related concrete finishers"/>
    <s v="Worked for private establishment"/>
    <s v="Single Family"/>
    <n v="0"/>
  </r>
  <r>
    <n v="729"/>
    <n v="134358"/>
    <x v="2"/>
    <n v="66762"/>
    <x v="0"/>
    <n v="3"/>
    <n v="36746"/>
    <n v="4550"/>
    <n v="4320"/>
    <n v="11340"/>
    <n v="850"/>
    <n v="1735"/>
    <n v="4000"/>
    <n v="3265"/>
    <n v="11100"/>
    <n v="6000"/>
    <n v="7440"/>
    <n v="960"/>
    <n v="318"/>
    <n v="4643"/>
    <n v="960"/>
    <n v="3888"/>
    <n v="0"/>
    <n v="0"/>
    <s v="Single Family"/>
    <n v="9"/>
    <x v="1"/>
    <n v="42"/>
    <x v="1"/>
    <s v="Bangalorepenters and joiners"/>
    <s v="Worked for private establishment"/>
    <s v="Single Family"/>
    <n v="1"/>
  </r>
  <r>
    <n v="730"/>
    <n v="37902"/>
    <x v="2"/>
    <n v="25690"/>
    <x v="2"/>
    <n v="0"/>
    <n v="9547"/>
    <n v="1920"/>
    <n v="1998"/>
    <n v="6214"/>
    <n v="467"/>
    <n v="3490"/>
    <n v="0"/>
    <n v="235"/>
    <n v="8700"/>
    <n v="6000"/>
    <n v="2592"/>
    <n v="300"/>
    <n v="220"/>
    <n v="0"/>
    <n v="300"/>
    <n v="1200"/>
    <n v="0"/>
    <n v="15528"/>
    <s v="Single Family"/>
    <n v="2"/>
    <x v="1"/>
    <n v="63"/>
    <x v="1"/>
    <s v="Corn farmers"/>
    <s v="Self-employed wihout any employee"/>
    <s v="Single Family"/>
    <n v="0"/>
  </r>
  <r>
    <n v="731"/>
    <n v="44184"/>
    <x v="2"/>
    <n v="34952"/>
    <x v="0"/>
    <n v="1"/>
    <n v="19167"/>
    <n v="10140"/>
    <n v="1984"/>
    <n v="6914"/>
    <n v="523"/>
    <n v="2104"/>
    <n v="1300"/>
    <n v="625"/>
    <n v="8040"/>
    <n v="4800"/>
    <n v="2088"/>
    <n v="0"/>
    <n v="113"/>
    <n v="600"/>
    <n v="0"/>
    <n v="1602"/>
    <n v="0"/>
    <n v="11904"/>
    <s v="Single Family"/>
    <n v="4"/>
    <x v="1"/>
    <n v="44"/>
    <x v="1"/>
    <s v="Fruit tree farmers"/>
    <s v="Self-employed wihout any employee"/>
    <s v="Single Family"/>
    <n v="0"/>
  </r>
  <r>
    <n v="732"/>
    <n v="48255"/>
    <x v="2"/>
    <n v="30774"/>
    <x v="2"/>
    <n v="1"/>
    <n v="14384"/>
    <n v="7280"/>
    <n v="1714"/>
    <n v="6360"/>
    <n v="500"/>
    <n v="3032"/>
    <n v="1000"/>
    <n v="575"/>
    <n v="8508"/>
    <n v="5400"/>
    <n v="2784"/>
    <n v="360"/>
    <n v="128"/>
    <n v="800"/>
    <n v="360"/>
    <n v="1902"/>
    <n v="0"/>
    <n v="19595"/>
    <s v="Single Family"/>
    <n v="3"/>
    <x v="1"/>
    <n v="53"/>
    <x v="1"/>
    <s v="Fruit tree farmers"/>
    <s v="Self-employed wihout any employee"/>
    <s v="Single Family"/>
    <n v="0"/>
  </r>
  <r>
    <n v="733"/>
    <n v="64455"/>
    <x v="2"/>
    <n v="47534"/>
    <x v="2"/>
    <n v="0"/>
    <n v="30094"/>
    <n v="8112"/>
    <n v="1085"/>
    <n v="5809"/>
    <n v="610"/>
    <n v="2776"/>
    <n v="2700"/>
    <n v="1505"/>
    <n v="9336"/>
    <n v="6000"/>
    <n v="3480"/>
    <n v="0"/>
    <n v="326"/>
    <n v="800"/>
    <n v="0"/>
    <n v="2478"/>
    <n v="0"/>
    <n v="41775"/>
    <s v="Single Family"/>
    <n v="8"/>
    <x v="1"/>
    <n v="49"/>
    <x v="1"/>
    <s v="Fruit tree farmers"/>
    <s v="Self-employed wihout any employee"/>
    <s v="Single Family"/>
    <n v="2"/>
  </r>
  <r>
    <n v="734"/>
    <n v="51074"/>
    <x v="2"/>
    <n v="41795"/>
    <x v="2"/>
    <n v="1"/>
    <n v="27340"/>
    <n v="22620"/>
    <n v="1850"/>
    <n v="3672"/>
    <n v="529"/>
    <n v="2990"/>
    <n v="800"/>
    <n v="1030"/>
    <n v="8940"/>
    <n v="6000"/>
    <n v="2688"/>
    <n v="0"/>
    <n v="183"/>
    <n v="300"/>
    <n v="0"/>
    <n v="1692"/>
    <n v="0"/>
    <n v="19984"/>
    <s v="Single Family"/>
    <n v="4"/>
    <x v="1"/>
    <n v="71"/>
    <x v="1"/>
    <s v="Fruit tree farmers"/>
    <s v="Self-employed wihout any employee"/>
    <s v="Single Family"/>
    <n v="0"/>
  </r>
  <r>
    <n v="735"/>
    <n v="40649"/>
    <x v="2"/>
    <n v="29480"/>
    <x v="2"/>
    <n v="1"/>
    <n v="14613"/>
    <n v="12350"/>
    <n v="1756"/>
    <n v="4234"/>
    <n v="439"/>
    <n v="3274"/>
    <n v="1000"/>
    <n v="630"/>
    <n v="6324"/>
    <n v="3600"/>
    <n v="3888"/>
    <n v="120"/>
    <n v="50"/>
    <n v="100"/>
    <n v="120"/>
    <n v="1020"/>
    <n v="0"/>
    <n v="18939"/>
    <s v="Single Family"/>
    <n v="4"/>
    <x v="1"/>
    <n v="65"/>
    <x v="1"/>
    <s v="Fruit tree farmers"/>
    <s v="Self-employed wihout any employee"/>
    <s v="Single Family"/>
    <n v="1"/>
  </r>
  <r>
    <n v="736"/>
    <n v="96956"/>
    <x v="2"/>
    <n v="65412"/>
    <x v="1"/>
    <n v="0"/>
    <n v="38213"/>
    <n v="28080"/>
    <n v="5278"/>
    <n v="6392"/>
    <n v="791"/>
    <n v="3450"/>
    <n v="3680"/>
    <n v="4195"/>
    <n v="10170"/>
    <n v="6000"/>
    <n v="4872"/>
    <n v="840"/>
    <n v="299"/>
    <n v="1620"/>
    <n v="840"/>
    <n v="3978"/>
    <n v="0"/>
    <n v="14996"/>
    <s v="Extended Family"/>
    <n v="8"/>
    <x v="1"/>
    <n v="36"/>
    <x v="1"/>
    <s v="Fruit tree farmers"/>
    <s v="Self-employed wihout any employee"/>
    <s v="Extended Family"/>
    <n v="0"/>
  </r>
  <r>
    <n v="737"/>
    <n v="76460"/>
    <x v="2"/>
    <n v="54181"/>
    <x v="0"/>
    <n v="1"/>
    <n v="34310"/>
    <n v="0"/>
    <n v="2284"/>
    <n v="6127"/>
    <n v="910"/>
    <n v="2700"/>
    <n v="2000"/>
    <n v="1345"/>
    <n v="10740"/>
    <n v="6000"/>
    <n v="2184"/>
    <n v="0"/>
    <n v="128"/>
    <n v="800"/>
    <n v="0"/>
    <n v="1956"/>
    <n v="0"/>
    <n v="27160"/>
    <s v="Extended Family"/>
    <n v="8"/>
    <x v="1"/>
    <n v="69"/>
    <x v="1"/>
    <s v="Fruit tree farmers"/>
    <s v="Self-employed wihout any employee"/>
    <s v="Extended Family"/>
    <n v="0"/>
  </r>
  <r>
    <n v="738"/>
    <n v="42806"/>
    <x v="2"/>
    <n v="28900"/>
    <x v="2"/>
    <n v="0"/>
    <n v="19244"/>
    <n v="2080"/>
    <n v="1180"/>
    <n v="2260"/>
    <n v="426"/>
    <n v="1755"/>
    <n v="800"/>
    <n v="490"/>
    <n v="7464"/>
    <n v="4800"/>
    <n v="2088"/>
    <n v="240"/>
    <n v="162"/>
    <n v="1100"/>
    <n v="240"/>
    <n v="2364"/>
    <n v="0"/>
    <n v="27436"/>
    <s v="Single Family"/>
    <n v="1"/>
    <x v="1"/>
    <n v="57"/>
    <x v="3"/>
    <s v="Fruit tree farmers"/>
    <s v="Self-employed wihout any employee"/>
    <s v="Single Family"/>
    <n v="0"/>
  </r>
  <r>
    <n v="739"/>
    <n v="148742"/>
    <x v="2"/>
    <n v="66790"/>
    <x v="2"/>
    <n v="1"/>
    <n v="25781"/>
    <n v="21600"/>
    <n v="12766"/>
    <n v="6996"/>
    <n v="1854"/>
    <n v="3280"/>
    <n v="4472"/>
    <n v="5135"/>
    <n v="12660"/>
    <n v="6000"/>
    <n v="4464"/>
    <n v="1620"/>
    <n v="245"/>
    <n v="22780"/>
    <n v="1620"/>
    <n v="5496"/>
    <n v="18000"/>
    <n v="34028"/>
    <s v="Extended Family"/>
    <n v="6"/>
    <x v="0"/>
    <n v="61"/>
    <x v="2"/>
    <s v="General managers/managing proprietors in wholesale and retail trade"/>
    <s v="Self-employed wihout any employee"/>
    <s v="Extended Family"/>
    <n v="0"/>
  </r>
  <r>
    <n v="740"/>
    <n v="146786"/>
    <x v="2"/>
    <n v="49207"/>
    <x v="1"/>
    <n v="0"/>
    <n v="17432"/>
    <n v="16010"/>
    <n v="8015"/>
    <n v="3724"/>
    <n v="565"/>
    <n v="8376"/>
    <n v="1200"/>
    <n v="2926"/>
    <n v="52380"/>
    <n v="33000"/>
    <n v="2052"/>
    <n v="2520"/>
    <n v="1938"/>
    <n v="26060"/>
    <n v="2520"/>
    <n v="11604"/>
    <n v="5000"/>
    <n v="0"/>
    <s v="Two or More Nonrelated Persons/Members"/>
    <n v="3"/>
    <x v="0"/>
    <n v="75"/>
    <x v="2"/>
    <s v="NA"/>
    <s v="NA"/>
    <s v="Two or More Nonrelated Persons/Members"/>
    <n v="0"/>
  </r>
  <r>
    <n v="741"/>
    <n v="183827"/>
    <x v="2"/>
    <n v="80835"/>
    <x v="1"/>
    <n v="1"/>
    <n v="36426"/>
    <n v="26910"/>
    <n v="8140"/>
    <n v="10625"/>
    <n v="1682"/>
    <n v="3980"/>
    <n v="3260"/>
    <n v="5486"/>
    <n v="26160"/>
    <n v="9000"/>
    <n v="4092"/>
    <n v="2400"/>
    <n v="5314"/>
    <n v="2400"/>
    <n v="2400"/>
    <n v="19266"/>
    <n v="18300"/>
    <n v="0"/>
    <s v="Extended Family"/>
    <n v="7"/>
    <x v="1"/>
    <n v="72"/>
    <x v="1"/>
    <s v="NA"/>
    <s v="NA"/>
    <s v="Extended Family"/>
    <n v="0"/>
  </r>
  <r>
    <n v="742"/>
    <n v="580160"/>
    <x v="2"/>
    <n v="144611"/>
    <x v="0"/>
    <n v="2"/>
    <n v="34084"/>
    <n v="25300"/>
    <n v="27459"/>
    <n v="22374"/>
    <n v="5390"/>
    <n v="8790"/>
    <n v="10200"/>
    <n v="17660"/>
    <n v="77826"/>
    <n v="30000"/>
    <n v="10482"/>
    <n v="22194"/>
    <n v="7032"/>
    <n v="18200"/>
    <n v="22194"/>
    <n v="71574"/>
    <n v="26300"/>
    <n v="0"/>
    <s v="Extended Family"/>
    <n v="7"/>
    <x v="0"/>
    <n v="74"/>
    <x v="2"/>
    <s v="NA"/>
    <s v="NA"/>
    <s v="Extended Family"/>
    <n v="1"/>
  </r>
  <r>
    <n v="743"/>
    <n v="270835"/>
    <x v="2"/>
    <n v="78280"/>
    <x v="0"/>
    <n v="2"/>
    <n v="24605"/>
    <n v="14560"/>
    <n v="10790"/>
    <n v="14063"/>
    <n v="3126"/>
    <n v="2905"/>
    <n v="4800"/>
    <n v="9878"/>
    <n v="37860"/>
    <n v="0"/>
    <n v="11160"/>
    <n v="5400"/>
    <n v="2960"/>
    <n v="3370"/>
    <n v="5400"/>
    <n v="28566"/>
    <n v="16000"/>
    <n v="0"/>
    <s v="Extended Family"/>
    <n v="5"/>
    <x v="1"/>
    <n v="48"/>
    <x v="1"/>
    <s v="Stocks clerks"/>
    <s v="Worked for government/government corporation"/>
    <s v="Extended Family"/>
    <n v="0"/>
  </r>
  <r>
    <n v="744"/>
    <n v="149640"/>
    <x v="2"/>
    <n v="101626"/>
    <x v="1"/>
    <n v="1"/>
    <n v="41773"/>
    <n v="36965"/>
    <n v="13530"/>
    <n v="9628"/>
    <n v="3303"/>
    <n v="3091"/>
    <n v="10140"/>
    <n v="7282"/>
    <n v="22764"/>
    <n v="12000"/>
    <n v="6336"/>
    <n v="300"/>
    <n v="966"/>
    <n v="7119"/>
    <n v="300"/>
    <n v="9090"/>
    <n v="5000"/>
    <n v="0"/>
    <s v="Single Family"/>
    <n v="4"/>
    <x v="0"/>
    <n v="40"/>
    <x v="3"/>
    <s v="Child Bangaloree workers"/>
    <s v="Worked for private household"/>
    <s v="Single Family"/>
    <n v="0"/>
  </r>
  <r>
    <n v="745"/>
    <n v="255060"/>
    <x v="2"/>
    <n v="108830"/>
    <x v="2"/>
    <n v="0"/>
    <n v="38149"/>
    <n v="27063"/>
    <n v="22653"/>
    <n v="19084"/>
    <n v="300"/>
    <n v="4835"/>
    <n v="1600"/>
    <n v="6549"/>
    <n v="24570"/>
    <n v="4800"/>
    <n v="22464"/>
    <n v="6612"/>
    <n v="3912"/>
    <n v="3345"/>
    <n v="6612"/>
    <n v="14250"/>
    <n v="5700"/>
    <n v="0"/>
    <s v="Single Family"/>
    <n v="5"/>
    <x v="1"/>
    <n v="46"/>
    <x v="1"/>
    <s v="General managers/managing proprietors in wholesale and retail trade"/>
    <s v="Self-employed wihout any employee"/>
    <s v="Single Family"/>
    <n v="1"/>
  </r>
  <r>
    <n v="746"/>
    <n v="143552"/>
    <x v="2"/>
    <n v="94463"/>
    <x v="1"/>
    <n v="0"/>
    <n v="35502"/>
    <n v="28316"/>
    <n v="11461"/>
    <n v="16916"/>
    <n v="860"/>
    <n v="3575"/>
    <n v="2400"/>
    <n v="3777"/>
    <n v="18138"/>
    <n v="9000"/>
    <n v="8736"/>
    <n v="2040"/>
    <n v="720"/>
    <n v="2600"/>
    <n v="2040"/>
    <n v="7380"/>
    <n v="3500"/>
    <n v="0"/>
    <s v="Single Family"/>
    <n v="7"/>
    <x v="1"/>
    <n v="56"/>
    <x v="1"/>
    <s v="General managers/managing proprietors in transportation, storage and communications"/>
    <s v="Self-employed wihout any employee"/>
    <s v="Single Family"/>
    <n v="0"/>
  </r>
  <r>
    <n v="747"/>
    <n v="269001"/>
    <x v="2"/>
    <n v="165207"/>
    <x v="1"/>
    <n v="1"/>
    <n v="66320"/>
    <n v="20774"/>
    <n v="15520"/>
    <n v="28150"/>
    <n v="3716"/>
    <n v="5817"/>
    <n v="2400"/>
    <n v="9733"/>
    <n v="39570"/>
    <n v="18000"/>
    <n v="19272"/>
    <n v="4752"/>
    <n v="21487"/>
    <n v="1500"/>
    <n v="4752"/>
    <n v="16134"/>
    <n v="2000"/>
    <n v="0"/>
    <s v="Extended Family"/>
    <n v="4"/>
    <x v="1"/>
    <n v="74"/>
    <x v="1"/>
    <s v="NA"/>
    <s v="NA"/>
    <s v="Extended Family"/>
    <n v="0"/>
  </r>
  <r>
    <n v="748"/>
    <n v="447170"/>
    <x v="2"/>
    <n v="43149"/>
    <x v="1"/>
    <n v="0"/>
    <n v="14374"/>
    <n v="7332"/>
    <n v="5948"/>
    <n v="9480"/>
    <n v="1690"/>
    <n v="3921"/>
    <n v="1040"/>
    <n v="2765"/>
    <n v="20208"/>
    <n v="6000"/>
    <n v="6600"/>
    <n v="2088"/>
    <n v="8671"/>
    <n v="0"/>
    <n v="2088"/>
    <n v="1614"/>
    <n v="9000"/>
    <n v="0"/>
    <s v="Single Family"/>
    <n v="1"/>
    <x v="1"/>
    <n v="63"/>
    <x v="2"/>
    <s v="NA"/>
    <s v="NA"/>
    <s v="Single Family"/>
    <n v="0"/>
  </r>
  <r>
    <n v="749"/>
    <n v="117837"/>
    <x v="2"/>
    <n v="56980"/>
    <x v="0"/>
    <n v="2"/>
    <n v="22313"/>
    <n v="20560"/>
    <n v="10632"/>
    <n v="7194"/>
    <n v="385"/>
    <n v="2593"/>
    <n v="900"/>
    <n v="6430"/>
    <n v="20574"/>
    <n v="9000"/>
    <n v="5736"/>
    <n v="3654"/>
    <n v="5350"/>
    <n v="0"/>
    <n v="3654"/>
    <n v="17010"/>
    <n v="0"/>
    <n v="0"/>
    <s v="Single Family"/>
    <n v="5"/>
    <x v="1"/>
    <n v="74"/>
    <x v="1"/>
    <s v="NA"/>
    <s v="NA"/>
    <s v="Single Family"/>
    <n v="1"/>
  </r>
  <r>
    <n v="750"/>
    <n v="121962"/>
    <x v="2"/>
    <n v="52567"/>
    <x v="2"/>
    <n v="1"/>
    <n v="23056"/>
    <n v="19290"/>
    <n v="5903"/>
    <n v="4862"/>
    <n v="1487"/>
    <n v="3671"/>
    <n v="2860"/>
    <n v="1870"/>
    <n v="15504"/>
    <n v="9000"/>
    <n v="2760"/>
    <n v="1410"/>
    <n v="40"/>
    <n v="2000"/>
    <n v="1410"/>
    <n v="6150"/>
    <n v="9000"/>
    <n v="5065"/>
    <s v="Single Family"/>
    <n v="3"/>
    <x v="1"/>
    <n v="54"/>
    <x v="1"/>
    <s v="Fruit tree farmers"/>
    <s v="Self-employed wihout any employee"/>
    <s v="Single Family"/>
    <n v="0"/>
  </r>
  <r>
    <n v="751"/>
    <n v="542660"/>
    <x v="2"/>
    <n v="138516"/>
    <x v="1"/>
    <n v="0"/>
    <n v="57030"/>
    <n v="45708"/>
    <n v="25510"/>
    <n v="12194"/>
    <n v="4282"/>
    <n v="6488"/>
    <n v="12000"/>
    <n v="18340"/>
    <n v="133650"/>
    <n v="60000"/>
    <n v="63912"/>
    <n v="18000"/>
    <n v="12502"/>
    <n v="29500"/>
    <n v="18000"/>
    <n v="30906"/>
    <n v="16000"/>
    <n v="0"/>
    <s v="Extended Family"/>
    <n v="7"/>
    <x v="1"/>
    <n v="48"/>
    <x v="1"/>
    <s v="NA"/>
    <s v="NA"/>
    <s v="Extended Family"/>
    <n v="1"/>
  </r>
  <r>
    <n v="752"/>
    <n v="285520"/>
    <x v="2"/>
    <n v="97832"/>
    <x v="1"/>
    <n v="1"/>
    <n v="20016"/>
    <n v="11765"/>
    <n v="21828"/>
    <n v="8124"/>
    <n v="3500"/>
    <n v="6120"/>
    <n v="1800"/>
    <n v="2351"/>
    <n v="121638"/>
    <n v="102000"/>
    <n v="8016"/>
    <n v="2040"/>
    <n v="9634"/>
    <n v="0"/>
    <n v="2040"/>
    <n v="15756"/>
    <n v="3500"/>
    <n v="0"/>
    <s v="Single Family"/>
    <n v="4"/>
    <x v="1"/>
    <n v="30"/>
    <x v="1"/>
    <s v="Data entry operators"/>
    <s v="Worked for government/government corporation"/>
    <s v="Single Family"/>
    <n v="2"/>
  </r>
  <r>
    <n v="753"/>
    <n v="58329"/>
    <x v="2"/>
    <n v="27433"/>
    <x v="2"/>
    <n v="1"/>
    <n v="8758"/>
    <n v="7277"/>
    <n v="4942"/>
    <n v="3734"/>
    <n v="1290"/>
    <n v="1590"/>
    <n v="1300"/>
    <n v="919"/>
    <n v="11196"/>
    <n v="4200"/>
    <n v="1680"/>
    <n v="660"/>
    <n v="160"/>
    <n v="500"/>
    <n v="660"/>
    <n v="2580"/>
    <n v="3000"/>
    <n v="0"/>
    <s v="Single Family"/>
    <n v="2"/>
    <x v="0"/>
    <n v="61"/>
    <x v="2"/>
    <s v="Building Bangaloreetakers"/>
    <s v="Worked for private household"/>
    <s v="Single Family"/>
    <n v="1"/>
  </r>
  <r>
    <n v="754"/>
    <n v="242172"/>
    <x v="2"/>
    <n v="135028"/>
    <x v="0"/>
    <n v="2"/>
    <n v="50232"/>
    <n v="30264"/>
    <n v="20596"/>
    <n v="19204"/>
    <n v="4582"/>
    <n v="6525"/>
    <n v="3000"/>
    <n v="17710"/>
    <n v="60144"/>
    <n v="48000"/>
    <n v="28992"/>
    <n v="6600"/>
    <n v="4956"/>
    <n v="600"/>
    <n v="6600"/>
    <n v="21588"/>
    <n v="1200"/>
    <n v="3100"/>
    <s v="Extended Family"/>
    <n v="5"/>
    <x v="1"/>
    <n v="63"/>
    <x v="1"/>
    <s v="Other office clerks"/>
    <s v="Worked without pay in own family-operated farm or business"/>
    <s v="Extended Family"/>
    <n v="0"/>
  </r>
  <r>
    <n v="755"/>
    <n v="455683"/>
    <x v="2"/>
    <n v="133573"/>
    <x v="0"/>
    <n v="2"/>
    <n v="28103"/>
    <n v="12710"/>
    <n v="24530"/>
    <n v="26389"/>
    <n v="1715"/>
    <n v="8811"/>
    <n v="9000"/>
    <n v="32672"/>
    <n v="57450"/>
    <n v="30000"/>
    <n v="13800"/>
    <n v="14100"/>
    <n v="3530"/>
    <n v="0"/>
    <n v="14100"/>
    <n v="71376"/>
    <n v="6000"/>
    <n v="0"/>
    <s v="Single Family"/>
    <n v="2"/>
    <x v="1"/>
    <n v="48"/>
    <x v="1"/>
    <s v="Traditional chiefs and heads of villages"/>
    <s v="Worked for government/government corporation"/>
    <s v="Single Family"/>
    <n v="0"/>
  </r>
  <r>
    <n v="756"/>
    <n v="55080"/>
    <x v="2"/>
    <n v="40257"/>
    <x v="0"/>
    <n v="0"/>
    <n v="20338"/>
    <n v="20068"/>
    <n v="1230"/>
    <n v="7634"/>
    <n v="1345"/>
    <n v="3781"/>
    <n v="980"/>
    <n v="550"/>
    <n v="6000"/>
    <n v="3000"/>
    <n v="2376"/>
    <n v="360"/>
    <n v="1000"/>
    <n v="870"/>
    <n v="360"/>
    <n v="3678"/>
    <n v="2300"/>
    <n v="2925"/>
    <s v="Single Family"/>
    <n v="2"/>
    <x v="1"/>
    <n v="51"/>
    <x v="1"/>
    <s v="NA"/>
    <s v="NA"/>
    <s v="Single Family"/>
    <n v="0"/>
  </r>
  <r>
    <n v="757"/>
    <n v="119115"/>
    <x v="2"/>
    <n v="64447"/>
    <x v="0"/>
    <n v="2"/>
    <n v="45155"/>
    <n v="40142"/>
    <n v="2856"/>
    <n v="2584"/>
    <n v="250"/>
    <n v="1343"/>
    <n v="5480"/>
    <n v="3670"/>
    <n v="14340"/>
    <n v="6000"/>
    <n v="3498"/>
    <n v="780"/>
    <n v="30"/>
    <n v="1200"/>
    <n v="780"/>
    <n v="6882"/>
    <n v="2200"/>
    <n v="0"/>
    <s v="Extended Family"/>
    <n v="8"/>
    <x v="1"/>
    <n v="73"/>
    <x v="1"/>
    <s v="NA"/>
    <s v="NA"/>
    <s v="Extended Family"/>
    <n v="0"/>
  </r>
  <r>
    <n v="758"/>
    <n v="80704"/>
    <x v="2"/>
    <n v="45648"/>
    <x v="2"/>
    <n v="0"/>
    <n v="22493"/>
    <n v="20488"/>
    <n v="3499"/>
    <n v="4000"/>
    <n v="605"/>
    <n v="1412"/>
    <n v="2792"/>
    <n v="5170"/>
    <n v="13590"/>
    <n v="6000"/>
    <n v="1992"/>
    <n v="1728"/>
    <n v="420"/>
    <n v="300"/>
    <n v="1728"/>
    <n v="3222"/>
    <n v="9000"/>
    <n v="0"/>
    <s v="Single Family"/>
    <n v="5"/>
    <x v="1"/>
    <n v="43"/>
    <x v="1"/>
    <s v="Miners and quarry workers"/>
    <s v="Self-employed wihout any employee"/>
    <s v="Single Family"/>
    <n v="1"/>
  </r>
  <r>
    <n v="759"/>
    <n v="128718"/>
    <x v="2"/>
    <n v="87250"/>
    <x v="0"/>
    <n v="1"/>
    <n v="37364"/>
    <n v="35100"/>
    <n v="12682"/>
    <n v="2571"/>
    <n v="1480"/>
    <n v="4065"/>
    <n v="3814"/>
    <n v="2055"/>
    <n v="13116"/>
    <n v="4200"/>
    <n v="9336"/>
    <n v="138"/>
    <n v="540"/>
    <n v="0"/>
    <n v="138"/>
    <n v="2772"/>
    <n v="500"/>
    <n v="0"/>
    <s v="Extended Family"/>
    <n v="5"/>
    <x v="1"/>
    <n v="39"/>
    <x v="1"/>
    <s v="Bangalorepenters and joiners"/>
    <s v="Worked for private establishment"/>
    <s v="Extended Family"/>
    <n v="1"/>
  </r>
  <r>
    <n v="760"/>
    <n v="169182"/>
    <x v="2"/>
    <n v="111407"/>
    <x v="2"/>
    <n v="1"/>
    <n v="45834"/>
    <n v="35382"/>
    <n v="13510"/>
    <n v="10058"/>
    <n v="9200"/>
    <n v="7379"/>
    <n v="2600"/>
    <n v="8694"/>
    <n v="10896"/>
    <n v="4200"/>
    <n v="10548"/>
    <n v="672"/>
    <n v="3710"/>
    <n v="200"/>
    <n v="672"/>
    <n v="5988"/>
    <n v="5000"/>
    <n v="83230"/>
    <s v="Extended Family"/>
    <n v="8"/>
    <x v="1"/>
    <n v="60"/>
    <x v="1"/>
    <s v="Vegetable farmers"/>
    <s v="Self-employed wihout any employee"/>
    <s v="Extended Family"/>
    <n v="2"/>
  </r>
  <r>
    <n v="761"/>
    <n v="116316"/>
    <x v="2"/>
    <n v="94619"/>
    <x v="2"/>
    <n v="0"/>
    <n v="48951"/>
    <n v="44330"/>
    <n v="8070"/>
    <n v="13336"/>
    <n v="2920"/>
    <n v="6575"/>
    <n v="5000"/>
    <n v="3805"/>
    <n v="9918"/>
    <n v="3000"/>
    <n v="3594"/>
    <n v="0"/>
    <n v="46"/>
    <n v="950"/>
    <n v="0"/>
    <n v="4164"/>
    <n v="1500"/>
    <n v="9348"/>
    <s v="Extended Family"/>
    <n v="11"/>
    <x v="1"/>
    <n v="39"/>
    <x v="1"/>
    <s v="General managers/managing proprietors n. e. c."/>
    <s v="Self-employed wihout any employee"/>
    <s v="Extended Family"/>
    <n v="1"/>
  </r>
  <r>
    <n v="762"/>
    <n v="164939"/>
    <x v="2"/>
    <n v="62576"/>
    <x v="0"/>
    <n v="1"/>
    <n v="29972"/>
    <n v="27595"/>
    <n v="8707"/>
    <n v="4571"/>
    <n v="865"/>
    <n v="1827"/>
    <n v="9100"/>
    <n v="1932"/>
    <n v="36684"/>
    <n v="21000"/>
    <n v="7308"/>
    <n v="1008"/>
    <n v="1145"/>
    <n v="0"/>
    <n v="1008"/>
    <n v="14730"/>
    <n v="16200"/>
    <n v="12700"/>
    <s v="Extended Family"/>
    <n v="4"/>
    <x v="1"/>
    <n v="60"/>
    <x v="1"/>
    <s v="Coconut farmers"/>
    <s v="Self-employed wihout any employee"/>
    <s v="Extended Family"/>
    <n v="0"/>
  </r>
  <r>
    <n v="763"/>
    <n v="125877"/>
    <x v="2"/>
    <n v="61471"/>
    <x v="0"/>
    <n v="2"/>
    <n v="22660"/>
    <n v="20410"/>
    <n v="9031"/>
    <n v="9668"/>
    <n v="140"/>
    <n v="7485"/>
    <n v="4320"/>
    <n v="55"/>
    <n v="15414"/>
    <n v="9000"/>
    <n v="9210"/>
    <n v="2208"/>
    <n v="416"/>
    <n v="0"/>
    <n v="2208"/>
    <n v="10086"/>
    <n v="11100"/>
    <n v="0"/>
    <s v="Single Family"/>
    <n v="3"/>
    <x v="1"/>
    <n v="60"/>
    <x v="1"/>
    <s v="Messengers, package and luggage porters and deliverers"/>
    <s v="Worked for government/government corporation"/>
    <s v="Single Family"/>
    <n v="0"/>
  </r>
  <r>
    <n v="764"/>
    <n v="35384"/>
    <x v="2"/>
    <n v="13394"/>
    <x v="0"/>
    <n v="1"/>
    <n v="5236"/>
    <n v="4810"/>
    <n v="2665"/>
    <n v="979"/>
    <n v="50"/>
    <n v="515"/>
    <n v="1300"/>
    <n v="1198"/>
    <n v="7530"/>
    <n v="6000"/>
    <n v="2160"/>
    <n v="96"/>
    <n v="814"/>
    <n v="0"/>
    <n v="96"/>
    <n v="3240"/>
    <n v="0"/>
    <n v="0"/>
    <s v="Single Family"/>
    <n v="1"/>
    <x v="0"/>
    <n v="44"/>
    <x v="2"/>
    <s v="Street ambulant vendors"/>
    <s v="Self-employed wihout any employee"/>
    <s v="Single Family"/>
    <n v="0"/>
  </r>
  <r>
    <n v="765"/>
    <n v="493311"/>
    <x v="2"/>
    <n v="257754"/>
    <x v="0"/>
    <n v="4"/>
    <n v="44632"/>
    <n v="42016"/>
    <n v="30411"/>
    <n v="31252"/>
    <n v="6368"/>
    <n v="15270"/>
    <n v="117944"/>
    <n v="13974"/>
    <n v="15900"/>
    <n v="9000"/>
    <n v="31770"/>
    <n v="6210"/>
    <n v="3682"/>
    <n v="75600"/>
    <n v="6210"/>
    <n v="35442"/>
    <n v="0"/>
    <n v="11608"/>
    <s v="Extended Family"/>
    <n v="12"/>
    <x v="1"/>
    <n v="43"/>
    <x v="1"/>
    <s v="Mining and quarrying laborers"/>
    <s v="Worked for private establishment"/>
    <s v="Extended Family"/>
    <n v="2"/>
  </r>
  <r>
    <n v="766"/>
    <n v="187533"/>
    <x v="2"/>
    <n v="105886"/>
    <x v="0"/>
    <n v="4"/>
    <n v="46245"/>
    <n v="33943"/>
    <n v="13320"/>
    <n v="16662"/>
    <n v="750"/>
    <n v="7735"/>
    <n v="10200"/>
    <n v="4443"/>
    <n v="14646"/>
    <n v="6000"/>
    <n v="15816"/>
    <n v="660"/>
    <n v="533"/>
    <n v="7025"/>
    <n v="660"/>
    <n v="16758"/>
    <n v="0"/>
    <n v="0"/>
    <s v="Extended Family"/>
    <n v="12"/>
    <x v="1"/>
    <n v="33"/>
    <x v="1"/>
    <s v="Painters and related workers"/>
    <s v="Worked for private establishment"/>
    <s v="Extended Family"/>
    <n v="2"/>
  </r>
  <r>
    <n v="767"/>
    <n v="140501"/>
    <x v="2"/>
    <n v="53480"/>
    <x v="0"/>
    <n v="1"/>
    <n v="25115"/>
    <n v="23244"/>
    <n v="4760"/>
    <n v="7192"/>
    <n v="505"/>
    <n v="1971"/>
    <n v="4940"/>
    <n v="4220"/>
    <n v="19338"/>
    <n v="9000"/>
    <n v="12480"/>
    <n v="888"/>
    <n v="5974"/>
    <n v="7349"/>
    <n v="888"/>
    <n v="13896"/>
    <n v="7906"/>
    <n v="1200"/>
    <s v="Single Family"/>
    <n v="6"/>
    <x v="1"/>
    <n v="40"/>
    <x v="1"/>
    <s v="Traditional chiefs and heads of villages"/>
    <s v="Worked for government/government corporation"/>
    <s v="Single Family"/>
    <n v="0"/>
  </r>
  <r>
    <n v="768"/>
    <n v="457006"/>
    <x v="2"/>
    <n v="132644"/>
    <x v="1"/>
    <n v="1"/>
    <n v="24224"/>
    <n v="21296"/>
    <n v="17222"/>
    <n v="11011"/>
    <n v="4240"/>
    <n v="9160"/>
    <n v="50600"/>
    <n v="27132"/>
    <n v="86598"/>
    <n v="60000"/>
    <n v="66456"/>
    <n v="8688"/>
    <n v="16422"/>
    <n v="37800"/>
    <n v="8688"/>
    <n v="20418"/>
    <n v="16000"/>
    <n v="0"/>
    <s v="Extended Family"/>
    <n v="3"/>
    <x v="1"/>
    <n v="67"/>
    <x v="1"/>
    <s v="NA"/>
    <s v="NA"/>
    <s v="Extended Family"/>
    <n v="0"/>
  </r>
  <r>
    <n v="769"/>
    <n v="303063"/>
    <x v="2"/>
    <n v="74519"/>
    <x v="0"/>
    <n v="4"/>
    <n v="34537"/>
    <n v="30134"/>
    <n v="8477"/>
    <n v="6977"/>
    <n v="1369"/>
    <n v="4185"/>
    <n v="3900"/>
    <n v="11971"/>
    <n v="18450"/>
    <n v="9000"/>
    <n v="5130"/>
    <n v="1692"/>
    <n v="12238"/>
    <n v="3460"/>
    <n v="1692"/>
    <n v="16134"/>
    <n v="5500"/>
    <n v="0"/>
    <s v="Extended Family"/>
    <n v="8"/>
    <x v="0"/>
    <n v="59"/>
    <x v="2"/>
    <s v="NA"/>
    <s v="NA"/>
    <s v="Extended Family"/>
    <n v="1"/>
  </r>
  <r>
    <n v="770"/>
    <n v="114198"/>
    <x v="2"/>
    <n v="55932"/>
    <x v="0"/>
    <n v="0"/>
    <n v="28494"/>
    <n v="23218"/>
    <n v="6058"/>
    <n v="9278"/>
    <n v="1060"/>
    <n v="2179"/>
    <n v="0"/>
    <n v="2660"/>
    <n v="10302"/>
    <n v="3000"/>
    <n v="12540"/>
    <n v="1536"/>
    <n v="4958"/>
    <n v="835"/>
    <n v="1536"/>
    <n v="8508"/>
    <n v="1500"/>
    <n v="0"/>
    <s v="Single Family"/>
    <n v="2"/>
    <x v="1"/>
    <n v="54"/>
    <x v="2"/>
    <s v="NA"/>
    <s v="NA"/>
    <s v="Single Family"/>
    <n v="0"/>
  </r>
  <r>
    <n v="771"/>
    <n v="188066"/>
    <x v="2"/>
    <n v="82725"/>
    <x v="0"/>
    <n v="3"/>
    <n v="16023"/>
    <n v="14690"/>
    <n v="11063"/>
    <n v="11842"/>
    <n v="4290"/>
    <n v="6480"/>
    <n v="20000"/>
    <n v="4550"/>
    <n v="21390"/>
    <n v="12000"/>
    <n v="27672"/>
    <n v="1500"/>
    <n v="11339"/>
    <n v="0"/>
    <n v="1500"/>
    <n v="13674"/>
    <n v="11500"/>
    <n v="0"/>
    <s v="Single Family"/>
    <n v="3"/>
    <x v="1"/>
    <n v="44"/>
    <x v="1"/>
    <s v="Welders and flamecutters"/>
    <s v="Worked for private establishment"/>
    <s v="Single Family"/>
    <n v="0"/>
  </r>
  <r>
    <n v="772"/>
    <n v="132104"/>
    <x v="2"/>
    <n v="55992"/>
    <x v="0"/>
    <n v="2"/>
    <n v="17720"/>
    <n v="10470"/>
    <n v="5146"/>
    <n v="9653"/>
    <n v="1786"/>
    <n v="6990"/>
    <n v="1200"/>
    <n v="2446"/>
    <n v="10830"/>
    <n v="3600"/>
    <n v="10260"/>
    <n v="306"/>
    <n v="3603"/>
    <n v="1359"/>
    <n v="306"/>
    <n v="13812"/>
    <n v="0"/>
    <n v="10750"/>
    <s v="Single Family"/>
    <n v="4"/>
    <x v="1"/>
    <n v="37"/>
    <x v="1"/>
    <s v="Mining and quarrying laborers"/>
    <s v="Worked for private establishment"/>
    <s v="Single Family"/>
    <n v="0"/>
  </r>
  <r>
    <n v="773"/>
    <n v="95469"/>
    <x v="2"/>
    <n v="63506"/>
    <x v="2"/>
    <n v="0"/>
    <n v="39460"/>
    <n v="38038"/>
    <n v="2933"/>
    <n v="4580"/>
    <n v="1435"/>
    <n v="2720"/>
    <n v="4560"/>
    <n v="1130"/>
    <n v="11070"/>
    <n v="3600"/>
    <n v="3780"/>
    <n v="180"/>
    <n v="1338"/>
    <n v="7540"/>
    <n v="180"/>
    <n v="1254"/>
    <n v="540"/>
    <n v="20011"/>
    <s v="Extended Family"/>
    <n v="8"/>
    <x v="0"/>
    <n v="71"/>
    <x v="2"/>
    <s v="Coconut farmers"/>
    <s v="Self-employed wihout any employee"/>
    <s v="Extended Family"/>
    <n v="0"/>
  </r>
  <r>
    <n v="774"/>
    <n v="174591"/>
    <x v="2"/>
    <n v="51335"/>
    <x v="0"/>
    <n v="0"/>
    <n v="26344"/>
    <n v="24830"/>
    <n v="7138"/>
    <n v="7116"/>
    <n v="555"/>
    <n v="2920"/>
    <n v="0"/>
    <n v="3108"/>
    <n v="16416"/>
    <n v="7800"/>
    <n v="3900"/>
    <n v="936"/>
    <n v="555"/>
    <n v="0"/>
    <n v="936"/>
    <n v="1344"/>
    <n v="0"/>
    <n v="0"/>
    <s v="Extended Family"/>
    <n v="4"/>
    <x v="1"/>
    <n v="56"/>
    <x v="1"/>
    <s v="General managers/managing proprietors n. e. c."/>
    <s v="Self-employed wihout any employee"/>
    <s v="Extended Family"/>
    <n v="1"/>
  </r>
  <r>
    <n v="775"/>
    <n v="72510"/>
    <x v="2"/>
    <n v="42893"/>
    <x v="0"/>
    <n v="1"/>
    <n v="23207"/>
    <n v="19552"/>
    <n v="2928"/>
    <n v="6166"/>
    <n v="20"/>
    <n v="3238"/>
    <n v="2880"/>
    <n v="170"/>
    <n v="10350"/>
    <n v="4200"/>
    <n v="3120"/>
    <n v="0"/>
    <n v="210"/>
    <n v="3250"/>
    <n v="0"/>
    <n v="1056"/>
    <n v="0"/>
    <n v="0"/>
    <s v="Extended Family"/>
    <n v="5"/>
    <x v="0"/>
    <n v="58"/>
    <x v="2"/>
    <s v="Cooks"/>
    <s v="Worked for private establishment"/>
    <s v="Extended Family"/>
    <n v="0"/>
  </r>
  <r>
    <n v="776"/>
    <n v="128763"/>
    <x v="2"/>
    <n v="54694"/>
    <x v="0"/>
    <n v="1"/>
    <n v="29918"/>
    <n v="28782"/>
    <n v="1368"/>
    <n v="10039"/>
    <n v="127"/>
    <n v="2110"/>
    <n v="3600"/>
    <n v="1272"/>
    <n v="17070"/>
    <n v="10200"/>
    <n v="12846"/>
    <n v="732"/>
    <n v="9827"/>
    <n v="8105"/>
    <n v="732"/>
    <n v="4932"/>
    <n v="0"/>
    <n v="0"/>
    <s v="Single Family"/>
    <n v="5"/>
    <x v="1"/>
    <n v="43"/>
    <x v="1"/>
    <s v="Farmhands and laborers"/>
    <s v="Worked for private establishment"/>
    <s v="Single Family"/>
    <n v="0"/>
  </r>
  <r>
    <n v="777"/>
    <n v="193723"/>
    <x v="2"/>
    <n v="58865"/>
    <x v="1"/>
    <n v="0"/>
    <n v="22943"/>
    <n v="16796"/>
    <n v="5456"/>
    <n v="11180"/>
    <n v="400"/>
    <n v="3380"/>
    <n v="7150"/>
    <n v="0"/>
    <n v="56370"/>
    <n v="42000"/>
    <n v="7680"/>
    <n v="1500"/>
    <n v="4431"/>
    <n v="26585"/>
    <n v="1500"/>
    <n v="16686"/>
    <n v="8000"/>
    <n v="0"/>
    <s v="Extended Family"/>
    <n v="5"/>
    <x v="0"/>
    <n v="56"/>
    <x v="2"/>
    <s v="General managers/managing proprietors in wholesale and retail trade"/>
    <s v="Self-employed wihout any employee"/>
    <s v="Extended Family"/>
    <n v="1"/>
  </r>
  <r>
    <n v="778"/>
    <n v="95261"/>
    <x v="2"/>
    <n v="65976"/>
    <x v="0"/>
    <n v="3"/>
    <n v="27209"/>
    <n v="23836"/>
    <n v="5408"/>
    <n v="9106"/>
    <n v="2150"/>
    <n v="6825"/>
    <n v="3284"/>
    <n v="150"/>
    <n v="20220"/>
    <n v="11400"/>
    <n v="300"/>
    <n v="732"/>
    <n v="1315"/>
    <n v="320"/>
    <n v="732"/>
    <n v="2136"/>
    <n v="0"/>
    <n v="4499"/>
    <s v="Extended Family"/>
    <n v="6"/>
    <x v="1"/>
    <n v="62"/>
    <x v="1"/>
    <s v="Motorcycle drivers"/>
    <s v="Worked for private establishment"/>
    <s v="Extended Family"/>
    <n v="1"/>
  </r>
  <r>
    <n v="779"/>
    <n v="78840"/>
    <x v="2"/>
    <n v="59506"/>
    <x v="0"/>
    <n v="3"/>
    <n v="38852"/>
    <n v="37540"/>
    <n v="1908"/>
    <n v="8311"/>
    <n v="80"/>
    <n v="3370"/>
    <n v="2100"/>
    <n v="3280"/>
    <n v="9900"/>
    <n v="6000"/>
    <n v="1116"/>
    <n v="180"/>
    <n v="785"/>
    <n v="1574"/>
    <n v="180"/>
    <n v="1686"/>
    <n v="0"/>
    <n v="0"/>
    <s v="Extended Family"/>
    <n v="8"/>
    <x v="1"/>
    <n v="46"/>
    <x v="1"/>
    <s v="Farmhands and laborers"/>
    <s v="Worked for private establishment"/>
    <s v="Extended Family"/>
    <n v="0"/>
  </r>
  <r>
    <n v="780"/>
    <n v="269913"/>
    <x v="2"/>
    <n v="118253"/>
    <x v="2"/>
    <n v="0"/>
    <n v="47834"/>
    <n v="38560"/>
    <n v="17881"/>
    <n v="16740"/>
    <n v="2368"/>
    <n v="7200"/>
    <n v="8150"/>
    <n v="19980"/>
    <n v="24636"/>
    <n v="9000"/>
    <n v="21972"/>
    <n v="4800"/>
    <n v="5896"/>
    <n v="2935"/>
    <n v="4800"/>
    <n v="19206"/>
    <n v="4500"/>
    <n v="232963"/>
    <s v="Extended Family"/>
    <n v="6"/>
    <x v="1"/>
    <n v="46"/>
    <x v="1"/>
    <s v="Rice farmers"/>
    <s v="Self-employed wihout any employee"/>
    <s v="Extended Family"/>
    <n v="1"/>
  </r>
  <r>
    <n v="781"/>
    <n v="44415"/>
    <x v="2"/>
    <n v="23822"/>
    <x v="0"/>
    <n v="2"/>
    <n v="13046"/>
    <n v="10398"/>
    <n v="2205"/>
    <n v="3472"/>
    <n v="150"/>
    <n v="1997"/>
    <n v="240"/>
    <n v="1015"/>
    <n v="10500"/>
    <n v="4800"/>
    <n v="1536"/>
    <n v="0"/>
    <n v="361"/>
    <n v="0"/>
    <n v="0"/>
    <n v="3714"/>
    <n v="1800"/>
    <n v="0"/>
    <s v="Single Family"/>
    <n v="2"/>
    <x v="1"/>
    <n v="41"/>
    <x v="1"/>
    <s v="Farmhands and laborers"/>
    <s v="Worked for private establishment"/>
    <s v="Single Family"/>
    <n v="0"/>
  </r>
  <r>
    <n v="782"/>
    <n v="159040"/>
    <x v="2"/>
    <n v="49284"/>
    <x v="1"/>
    <n v="0"/>
    <n v="18348"/>
    <n v="11076"/>
    <n v="8096"/>
    <n v="5992"/>
    <n v="1542"/>
    <n v="3182"/>
    <n v="3000"/>
    <n v="9264"/>
    <n v="21690"/>
    <n v="13800"/>
    <n v="4176"/>
    <n v="2520"/>
    <n v="4605"/>
    <n v="0"/>
    <n v="2520"/>
    <n v="12354"/>
    <n v="2370"/>
    <n v="0"/>
    <s v="Single Family"/>
    <n v="2"/>
    <x v="0"/>
    <n v="68"/>
    <x v="2"/>
    <s v="NA"/>
    <s v="NA"/>
    <s v="Single Family"/>
    <n v="0"/>
  </r>
  <r>
    <n v="783"/>
    <n v="132632"/>
    <x v="2"/>
    <n v="71216"/>
    <x v="0"/>
    <n v="2"/>
    <n v="37482"/>
    <n v="34190"/>
    <n v="8950"/>
    <n v="7672"/>
    <n v="40"/>
    <n v="3797"/>
    <n v="5720"/>
    <n v="7200"/>
    <n v="11520"/>
    <n v="5400"/>
    <n v="20520"/>
    <n v="1560"/>
    <n v="999"/>
    <n v="1950"/>
    <n v="1560"/>
    <n v="5052"/>
    <n v="0"/>
    <n v="0"/>
    <s v="Single Family"/>
    <n v="6"/>
    <x v="1"/>
    <n v="45"/>
    <x v="1"/>
    <s v="Hand packers and other manufacturing laborers"/>
    <s v="Worked for private establishment"/>
    <s v="Single Family"/>
    <n v="0"/>
  </r>
  <r>
    <n v="784"/>
    <n v="149776"/>
    <x v="2"/>
    <n v="87336"/>
    <x v="0"/>
    <n v="1"/>
    <n v="49640"/>
    <n v="41685"/>
    <n v="5775"/>
    <n v="6489"/>
    <n v="865"/>
    <n v="6147"/>
    <n v="5300"/>
    <n v="9015"/>
    <n v="17526"/>
    <n v="6000"/>
    <n v="11136"/>
    <n v="3420"/>
    <n v="2108"/>
    <n v="2250"/>
    <n v="3420"/>
    <n v="13512"/>
    <n v="0"/>
    <n v="0"/>
    <s v="Single Family"/>
    <n v="8"/>
    <x v="1"/>
    <n v="46"/>
    <x v="1"/>
    <s v="Motor vehicle mechanics and related trades workers"/>
    <s v="Worked for private establishment"/>
    <s v="Single Family"/>
    <n v="1"/>
  </r>
  <r>
    <n v="785"/>
    <n v="177908"/>
    <x v="2"/>
    <n v="85454"/>
    <x v="0"/>
    <n v="2"/>
    <n v="35834"/>
    <n v="31335"/>
    <n v="8738"/>
    <n v="9474"/>
    <n v="2074"/>
    <n v="3860"/>
    <n v="10835"/>
    <n v="8565"/>
    <n v="14820"/>
    <n v="9000"/>
    <n v="27678"/>
    <n v="3600"/>
    <n v="7043"/>
    <n v="5500"/>
    <n v="3600"/>
    <n v="14016"/>
    <n v="2000"/>
    <n v="0"/>
    <s v="Single Family"/>
    <n v="6"/>
    <x v="1"/>
    <n v="46"/>
    <x v="1"/>
    <s v="Police officers"/>
    <s v="Worked for government/government corporation"/>
    <s v="Single Family"/>
    <n v="1"/>
  </r>
  <r>
    <n v="786"/>
    <n v="140474"/>
    <x v="2"/>
    <n v="73957"/>
    <x v="0"/>
    <n v="2"/>
    <n v="36138"/>
    <n v="30672"/>
    <n v="3550"/>
    <n v="7100"/>
    <n v="650"/>
    <n v="2510"/>
    <n v="10760"/>
    <n v="5364"/>
    <n v="18720"/>
    <n v="7800"/>
    <n v="6666"/>
    <n v="1920"/>
    <n v="1570"/>
    <n v="450"/>
    <n v="1920"/>
    <n v="5214"/>
    <n v="8850"/>
    <n v="8628"/>
    <s v="Extended Family"/>
    <n v="9"/>
    <x v="1"/>
    <n v="63"/>
    <x v="1"/>
    <s v="Coconut farmers"/>
    <s v="Self-employed wihout any employee"/>
    <s v="Extended Family"/>
    <n v="1"/>
  </r>
  <r>
    <n v="787"/>
    <n v="194956"/>
    <x v="2"/>
    <n v="115961"/>
    <x v="1"/>
    <n v="0"/>
    <n v="45663"/>
    <n v="32870"/>
    <n v="19345"/>
    <n v="12466"/>
    <n v="3535"/>
    <n v="4320"/>
    <n v="3200"/>
    <n v="13300"/>
    <n v="25020"/>
    <n v="9000"/>
    <n v="5700"/>
    <n v="1800"/>
    <n v="2565"/>
    <n v="855"/>
    <n v="1800"/>
    <n v="6996"/>
    <n v="5000"/>
    <n v="0"/>
    <s v="Extended Family"/>
    <n v="7"/>
    <x v="1"/>
    <n v="39"/>
    <x v="1"/>
    <s v="NA"/>
    <s v="NA"/>
    <s v="Extended Family"/>
    <n v="1"/>
  </r>
  <r>
    <n v="788"/>
    <n v="142113"/>
    <x v="2"/>
    <n v="63837"/>
    <x v="0"/>
    <n v="2"/>
    <n v="30353"/>
    <n v="27157"/>
    <n v="6280"/>
    <n v="5510"/>
    <n v="730"/>
    <n v="3920"/>
    <n v="2880"/>
    <n v="6850"/>
    <n v="11460"/>
    <n v="4800"/>
    <n v="11160"/>
    <n v="1560"/>
    <n v="610"/>
    <n v="21400"/>
    <n v="1560"/>
    <n v="9372"/>
    <n v="4000"/>
    <n v="0"/>
    <s v="Extended Family"/>
    <n v="4"/>
    <x v="1"/>
    <n v="49"/>
    <x v="1"/>
    <s v="Cabinet/furniture makers and related workers"/>
    <s v="Worked for private establishment"/>
    <s v="Extended Family"/>
    <n v="1"/>
  </r>
  <r>
    <n v="789"/>
    <n v="30292"/>
    <x v="2"/>
    <n v="17311"/>
    <x v="0"/>
    <n v="2"/>
    <n v="8094"/>
    <n v="7514"/>
    <n v="540"/>
    <n v="1754"/>
    <n v="200"/>
    <n v="3275"/>
    <n v="1300"/>
    <n v="800"/>
    <n v="8190"/>
    <n v="4200"/>
    <n v="624"/>
    <n v="0"/>
    <n v="345"/>
    <n v="0"/>
    <n v="0"/>
    <n v="1062"/>
    <n v="0"/>
    <n v="0"/>
    <s v="Extended Family"/>
    <n v="2"/>
    <x v="1"/>
    <n v="55"/>
    <x v="3"/>
    <s v="Farmhands and laborers"/>
    <s v="Worked for private establishment"/>
    <s v="Extended Family"/>
    <n v="0"/>
  </r>
  <r>
    <n v="790"/>
    <n v="433096"/>
    <x v="2"/>
    <n v="133517"/>
    <x v="0"/>
    <n v="1"/>
    <n v="43267"/>
    <n v="34869"/>
    <n v="17790"/>
    <n v="15036"/>
    <n v="2265"/>
    <n v="6745"/>
    <n v="17420"/>
    <n v="40066"/>
    <n v="25410"/>
    <n v="13800"/>
    <n v="16464"/>
    <n v="9480"/>
    <n v="8919"/>
    <n v="22100"/>
    <n v="9480"/>
    <n v="33960"/>
    <n v="5000"/>
    <n v="73668"/>
    <s v="Single Family"/>
    <n v="5"/>
    <x v="1"/>
    <n v="49"/>
    <x v="1"/>
    <s v="Rice farmers"/>
    <s v="Self-employed wihout any employee"/>
    <s v="Single Family"/>
    <n v="0"/>
  </r>
  <r>
    <n v="791"/>
    <n v="23209"/>
    <x v="2"/>
    <n v="10373"/>
    <x v="1"/>
    <n v="0"/>
    <n v="5750"/>
    <n v="4440"/>
    <n v="0"/>
    <n v="1930"/>
    <n v="165"/>
    <n v="1275"/>
    <n v="0"/>
    <n v="950"/>
    <n v="8094"/>
    <n v="3000"/>
    <n v="900"/>
    <n v="0"/>
    <n v="1815"/>
    <n v="0"/>
    <n v="0"/>
    <n v="432"/>
    <n v="0"/>
    <n v="0"/>
    <s v="Single Family"/>
    <n v="1"/>
    <x v="0"/>
    <n v="85"/>
    <x v="2"/>
    <s v="NA"/>
    <s v="NA"/>
    <s v="Single Family"/>
    <n v="0"/>
  </r>
  <r>
    <n v="792"/>
    <n v="257832"/>
    <x v="2"/>
    <n v="85551"/>
    <x v="0"/>
    <n v="1"/>
    <n v="32289"/>
    <n v="29430"/>
    <n v="10830"/>
    <n v="7752"/>
    <n v="1322"/>
    <n v="2845"/>
    <n v="15515"/>
    <n v="9730"/>
    <n v="29160"/>
    <n v="12000"/>
    <n v="18654"/>
    <n v="5400"/>
    <n v="3085"/>
    <n v="15225"/>
    <n v="5400"/>
    <n v="23580"/>
    <n v="36790"/>
    <n v="0"/>
    <s v="Single Family"/>
    <n v="4"/>
    <x v="1"/>
    <n v="51"/>
    <x v="1"/>
    <s v="Street ambulant vendors"/>
    <s v="Employer in own family-operated farm or business"/>
    <s v="Single Family"/>
    <n v="0"/>
  </r>
  <r>
    <n v="793"/>
    <n v="321310"/>
    <x v="2"/>
    <n v="162706"/>
    <x v="2"/>
    <n v="2"/>
    <n v="60006"/>
    <n v="39110"/>
    <n v="19318"/>
    <n v="25290"/>
    <n v="3015"/>
    <n v="10225"/>
    <n v="20850"/>
    <n v="22414"/>
    <n v="23640"/>
    <n v="6000"/>
    <n v="17502"/>
    <n v="11640"/>
    <n v="8375"/>
    <n v="52020"/>
    <n v="11640"/>
    <n v="12018"/>
    <n v="14560"/>
    <n v="209478"/>
    <s v="Single Family"/>
    <n v="6"/>
    <x v="1"/>
    <n v="54"/>
    <x v="1"/>
    <s v="Rice farmers"/>
    <s v="Self-employed wihout any employee"/>
    <s v="Single Family"/>
    <n v="0"/>
  </r>
  <r>
    <n v="794"/>
    <n v="69835"/>
    <x v="2"/>
    <n v="43559"/>
    <x v="0"/>
    <n v="2"/>
    <n v="21856"/>
    <n v="20120"/>
    <n v="4406"/>
    <n v="4740"/>
    <n v="545"/>
    <n v="5640"/>
    <n v="0"/>
    <n v="2045"/>
    <n v="9198"/>
    <n v="4800"/>
    <n v="4260"/>
    <n v="0"/>
    <n v="715"/>
    <n v="0"/>
    <n v="0"/>
    <n v="3738"/>
    <n v="1510"/>
    <n v="0"/>
    <s v="Single Family"/>
    <n v="3"/>
    <x v="1"/>
    <n v="66"/>
    <x v="1"/>
    <s v="Farmhands and laborers"/>
    <s v="Worked for private establishment"/>
    <s v="Single Family"/>
    <n v="0"/>
  </r>
  <r>
    <n v="795"/>
    <n v="71533"/>
    <x v="2"/>
    <n v="48086"/>
    <x v="0"/>
    <n v="2"/>
    <n v="26234"/>
    <n v="24020"/>
    <n v="4306"/>
    <n v="5477"/>
    <n v="620"/>
    <n v="2807"/>
    <n v="980"/>
    <n v="3470"/>
    <n v="19560"/>
    <n v="5400"/>
    <n v="2160"/>
    <n v="0"/>
    <n v="546"/>
    <n v="859"/>
    <n v="0"/>
    <n v="2562"/>
    <n v="0"/>
    <n v="0"/>
    <s v="Single Family"/>
    <n v="4"/>
    <x v="1"/>
    <n v="30"/>
    <x v="1"/>
    <s v="Farmhands and laborers"/>
    <s v="Worked for private establishment"/>
    <s v="Single Family"/>
    <n v="2"/>
  </r>
  <r>
    <n v="796"/>
    <n v="128523"/>
    <x v="2"/>
    <n v="44456"/>
    <x v="0"/>
    <n v="1"/>
    <n v="18314"/>
    <n v="15470"/>
    <n v="5810"/>
    <n v="6264"/>
    <n v="1440"/>
    <n v="1980"/>
    <n v="1800"/>
    <n v="1740"/>
    <n v="15180"/>
    <n v="7800"/>
    <n v="7632"/>
    <n v="2400"/>
    <n v="1160"/>
    <n v="0"/>
    <n v="2400"/>
    <n v="11034"/>
    <n v="17100"/>
    <n v="0"/>
    <s v="Single Family"/>
    <n v="2"/>
    <x v="1"/>
    <n v="57"/>
    <x v="1"/>
    <s v="Heavy truck and lorry drivers"/>
    <s v="Worked for private establishment"/>
    <s v="Single Family"/>
    <n v="0"/>
  </r>
  <r>
    <n v="797"/>
    <n v="32145"/>
    <x v="2"/>
    <n v="19830"/>
    <x v="1"/>
    <n v="0"/>
    <n v="12003"/>
    <n v="10860"/>
    <n v="1495"/>
    <n v="1828"/>
    <n v="155"/>
    <n v="2675"/>
    <n v="0"/>
    <n v="245"/>
    <n v="6720"/>
    <n v="3600"/>
    <n v="900"/>
    <n v="0"/>
    <n v="1670"/>
    <n v="0"/>
    <n v="0"/>
    <n v="534"/>
    <n v="1000"/>
    <n v="7532"/>
    <s v="Single Family"/>
    <n v="2"/>
    <x v="1"/>
    <n v="66"/>
    <x v="1"/>
    <s v="NA"/>
    <s v="NA"/>
    <s v="Single Family"/>
    <n v="0"/>
  </r>
  <r>
    <n v="798"/>
    <n v="76779"/>
    <x v="2"/>
    <n v="60887"/>
    <x v="0"/>
    <n v="2"/>
    <n v="32610"/>
    <n v="29260"/>
    <n v="4318"/>
    <n v="6108"/>
    <n v="520"/>
    <n v="3520"/>
    <n v="5945"/>
    <n v="5970"/>
    <n v="13698"/>
    <n v="7800"/>
    <n v="6102"/>
    <n v="720"/>
    <n v="554"/>
    <n v="3505"/>
    <n v="720"/>
    <n v="4896"/>
    <n v="1460"/>
    <n v="0"/>
    <s v="Extended Family"/>
    <n v="5"/>
    <x v="1"/>
    <n v="43"/>
    <x v="1"/>
    <s v="Farmhands and laborers"/>
    <s v="Worked for private establishment"/>
    <s v="Extended Family"/>
    <n v="0"/>
  </r>
  <r>
    <n v="799"/>
    <n v="112140"/>
    <x v="2"/>
    <n v="73067"/>
    <x v="2"/>
    <n v="1"/>
    <n v="35934"/>
    <n v="31865"/>
    <n v="10360"/>
    <n v="7488"/>
    <n v="1546"/>
    <n v="3255"/>
    <n v="1960"/>
    <n v="5295"/>
    <n v="12276"/>
    <n v="4800"/>
    <n v="4248"/>
    <n v="720"/>
    <n v="2458"/>
    <n v="745"/>
    <n v="720"/>
    <n v="5436"/>
    <n v="2000"/>
    <n v="38730"/>
    <s v="Single Family"/>
    <n v="6"/>
    <x v="1"/>
    <n v="36"/>
    <x v="1"/>
    <s v="Rice farmers"/>
    <s v="Employer in own family-operated farm or business"/>
    <s v="Single Family"/>
    <n v="2"/>
  </r>
  <r>
    <n v="800"/>
    <n v="78132"/>
    <x v="2"/>
    <n v="74931"/>
    <x v="2"/>
    <n v="1"/>
    <n v="49094"/>
    <n v="47500"/>
    <n v="3050"/>
    <n v="4799"/>
    <n v="947"/>
    <n v="6255"/>
    <n v="3596"/>
    <n v="3320"/>
    <n v="14562"/>
    <n v="6000"/>
    <n v="4230"/>
    <n v="0"/>
    <n v="1461"/>
    <n v="3245"/>
    <n v="0"/>
    <n v="8796"/>
    <n v="4500"/>
    <n v="39645"/>
    <s v="Single Family"/>
    <n v="9"/>
    <x v="1"/>
    <n v="40"/>
    <x v="1"/>
    <s v="Rice farmers"/>
    <s v="Self-employed wihout any employee"/>
    <s v="Single Family"/>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1">
  <r>
    <x v="0"/>
    <n v="480332"/>
    <x v="0"/>
    <n v="117848"/>
    <x v="0"/>
    <n v="1"/>
    <n v="42140"/>
    <n v="38300"/>
    <n v="24676"/>
    <n v="16806"/>
    <n v="3325"/>
    <n v="13460"/>
    <n v="3000"/>
    <n v="4607"/>
    <n v="63636"/>
    <x v="0"/>
    <n v="4776"/>
    <n v="2880"/>
    <n v="3457"/>
    <n v="36200"/>
    <n v="2880"/>
    <n v="8901"/>
    <n v="7200"/>
    <n v="19370"/>
    <x v="0"/>
    <x v="0"/>
    <x v="0"/>
    <x v="0"/>
    <x v="0"/>
    <x v="0"/>
    <x v="0"/>
    <x v="0"/>
    <n v="0"/>
  </r>
  <r>
    <x v="1"/>
    <n v="198235"/>
    <x v="0"/>
    <n v="67766"/>
    <x v="0"/>
    <n v="2"/>
    <n v="17329"/>
    <n v="13008"/>
    <n v="17434"/>
    <n v="11073"/>
    <n v="2035"/>
    <n v="7833"/>
    <n v="2360"/>
    <n v="8230"/>
    <n v="41370"/>
    <x v="1"/>
    <n v="12900"/>
    <n v="5700"/>
    <n v="3520"/>
    <n v="29300"/>
    <n v="5700"/>
    <n v="9150"/>
    <n v="1500"/>
    <n v="0"/>
    <x v="1"/>
    <x v="1"/>
    <x v="1"/>
    <x v="1"/>
    <x v="1"/>
    <x v="1"/>
    <x v="1"/>
    <x v="1"/>
    <n v="0"/>
  </r>
  <r>
    <x v="2"/>
    <n v="82785"/>
    <x v="0"/>
    <n v="61609"/>
    <x v="0"/>
    <n v="3"/>
    <n v="34182"/>
    <n v="32001"/>
    <n v="7783"/>
    <n v="2590"/>
    <n v="1730"/>
    <n v="3795"/>
    <n v="4545"/>
    <n v="2735"/>
    <n v="14340"/>
    <x v="2"/>
    <n v="324"/>
    <n v="420"/>
    <n v="70"/>
    <n v="425"/>
    <n v="420"/>
    <n v="6450"/>
    <n v="500"/>
    <n v="0"/>
    <x v="1"/>
    <x v="2"/>
    <x v="1"/>
    <x v="2"/>
    <x v="1"/>
    <x v="2"/>
    <x v="1"/>
    <x v="1"/>
    <n v="0"/>
  </r>
  <r>
    <x v="3"/>
    <n v="107589"/>
    <x v="0"/>
    <n v="78189"/>
    <x v="0"/>
    <n v="2"/>
    <n v="34030"/>
    <n v="28659"/>
    <n v="10914"/>
    <n v="10812"/>
    <n v="690"/>
    <n v="7887"/>
    <n v="6280"/>
    <n v="1390"/>
    <n v="16638"/>
    <x v="3"/>
    <n v="6840"/>
    <n v="660"/>
    <n v="60"/>
    <n v="300"/>
    <n v="660"/>
    <n v="3762"/>
    <n v="500"/>
    <n v="15580"/>
    <x v="1"/>
    <x v="1"/>
    <x v="1"/>
    <x v="3"/>
    <x v="1"/>
    <x v="3"/>
    <x v="2"/>
    <x v="1"/>
    <n v="0"/>
  </r>
  <r>
    <x v="4"/>
    <n v="189322"/>
    <x v="0"/>
    <n v="94625"/>
    <x v="0"/>
    <n v="2"/>
    <n v="34820"/>
    <n v="30167"/>
    <n v="18391"/>
    <n v="11309"/>
    <n v="1395"/>
    <n v="11260"/>
    <n v="6400"/>
    <n v="4620"/>
    <n v="31122"/>
    <x v="4"/>
    <n v="6996"/>
    <n v="2100"/>
    <n v="140"/>
    <n v="0"/>
    <n v="2100"/>
    <n v="8472"/>
    <n v="1000"/>
    <n v="18887"/>
    <x v="1"/>
    <x v="0"/>
    <x v="1"/>
    <x v="4"/>
    <x v="1"/>
    <x v="4"/>
    <x v="3"/>
    <x v="1"/>
    <n v="0"/>
  </r>
  <r>
    <x v="5"/>
    <n v="152883"/>
    <x v="0"/>
    <n v="73326"/>
    <x v="0"/>
    <n v="3"/>
    <n v="29065"/>
    <n v="25190"/>
    <n v="15336"/>
    <n v="8572"/>
    <n v="2614"/>
    <n v="9035"/>
    <n v="0"/>
    <n v="1930"/>
    <n v="22782"/>
    <x v="3"/>
    <n v="4044"/>
    <n v="1500"/>
    <n v="95"/>
    <n v="0"/>
    <n v="1500"/>
    <n v="5394"/>
    <n v="600"/>
    <n v="0"/>
    <x v="1"/>
    <x v="0"/>
    <x v="1"/>
    <x v="5"/>
    <x v="1"/>
    <x v="5"/>
    <x v="1"/>
    <x v="1"/>
    <n v="0"/>
  </r>
  <r>
    <x v="6"/>
    <n v="198621"/>
    <x v="0"/>
    <n v="104644"/>
    <x v="0"/>
    <n v="1"/>
    <n v="40992"/>
    <n v="36312"/>
    <n v="12968"/>
    <n v="12310"/>
    <n v="2565"/>
    <n v="15620"/>
    <n v="6200"/>
    <n v="7930"/>
    <n v="24126"/>
    <x v="5"/>
    <n v="12696"/>
    <n v="1848"/>
    <n v="340"/>
    <n v="0"/>
    <n v="1848"/>
    <n v="6126"/>
    <n v="6400"/>
    <n v="72290"/>
    <x v="0"/>
    <x v="3"/>
    <x v="1"/>
    <x v="6"/>
    <x v="1"/>
    <x v="3"/>
    <x v="2"/>
    <x v="0"/>
    <n v="1"/>
  </r>
  <r>
    <x v="7"/>
    <n v="134961"/>
    <x v="0"/>
    <n v="95644"/>
    <x v="1"/>
    <n v="0"/>
    <n v="37168"/>
    <n v="28156"/>
    <n v="14640"/>
    <n v="15896"/>
    <n v="3365"/>
    <n v="10520"/>
    <n v="1130"/>
    <n v="4085"/>
    <n v="40776"/>
    <x v="6"/>
    <n v="4140"/>
    <n v="3000"/>
    <n v="75"/>
    <n v="50"/>
    <n v="3000"/>
    <n v="5562"/>
    <n v="1500"/>
    <n v="51840"/>
    <x v="0"/>
    <x v="3"/>
    <x v="1"/>
    <x v="7"/>
    <x v="1"/>
    <x v="3"/>
    <x v="2"/>
    <x v="0"/>
    <n v="1"/>
  </r>
  <r>
    <x v="8"/>
    <n v="171152"/>
    <x v="0"/>
    <n v="67348"/>
    <x v="1"/>
    <n v="0"/>
    <n v="23117"/>
    <n v="15845"/>
    <n v="11464"/>
    <n v="6685"/>
    <n v="1370"/>
    <n v="5235"/>
    <n v="10550"/>
    <n v="2780"/>
    <n v="8370"/>
    <x v="7"/>
    <n v="7200"/>
    <n v="1800"/>
    <n v="200"/>
    <n v="8000"/>
    <n v="1800"/>
    <n v="6510"/>
    <n v="500"/>
    <n v="0"/>
    <x v="1"/>
    <x v="4"/>
    <x v="0"/>
    <x v="8"/>
    <x v="0"/>
    <x v="6"/>
    <x v="4"/>
    <x v="1"/>
    <n v="0"/>
  </r>
  <r>
    <x v="9"/>
    <n v="625753"/>
    <x v="0"/>
    <n v="158721"/>
    <x v="2"/>
    <n v="1"/>
    <n v="56003"/>
    <n v="43239"/>
    <n v="26488"/>
    <n v="25678"/>
    <n v="3880"/>
    <n v="11360"/>
    <n v="15620"/>
    <n v="7740"/>
    <n v="65730"/>
    <x v="1"/>
    <n v="5160"/>
    <n v="7200"/>
    <n v="1786"/>
    <n v="13180"/>
    <n v="7200"/>
    <n v="15210"/>
    <n v="4000"/>
    <n v="0"/>
    <x v="0"/>
    <x v="2"/>
    <x v="1"/>
    <x v="9"/>
    <x v="1"/>
    <x v="7"/>
    <x v="3"/>
    <x v="0"/>
    <n v="0"/>
  </r>
  <r>
    <x v="10"/>
    <n v="147005"/>
    <x v="0"/>
    <n v="79530"/>
    <x v="2"/>
    <n v="1"/>
    <n v="36588"/>
    <n v="30167"/>
    <n v="11174"/>
    <n v="7674"/>
    <n v="1709"/>
    <n v="7920"/>
    <n v="2590"/>
    <n v="5610"/>
    <n v="25668"/>
    <x v="8"/>
    <n v="3678"/>
    <n v="1080"/>
    <n v="49"/>
    <n v="750"/>
    <n v="1080"/>
    <n v="7134"/>
    <n v="1500"/>
    <n v="65660"/>
    <x v="1"/>
    <x v="0"/>
    <x v="1"/>
    <x v="0"/>
    <x v="1"/>
    <x v="4"/>
    <x v="2"/>
    <x v="1"/>
    <n v="1"/>
  </r>
  <r>
    <x v="11"/>
    <n v="253130"/>
    <x v="0"/>
    <n v="111250"/>
    <x v="0"/>
    <n v="5"/>
    <n v="46521"/>
    <n v="39217"/>
    <n v="20548"/>
    <n v="15841"/>
    <n v="1475"/>
    <n v="7565"/>
    <n v="3320"/>
    <n v="8230"/>
    <n v="16398"/>
    <x v="3"/>
    <n v="2940"/>
    <n v="5520"/>
    <n v="123"/>
    <n v="250"/>
    <n v="5520"/>
    <n v="9858"/>
    <n v="5500"/>
    <n v="52260"/>
    <x v="1"/>
    <x v="5"/>
    <x v="1"/>
    <x v="10"/>
    <x v="1"/>
    <x v="2"/>
    <x v="1"/>
    <x v="1"/>
    <n v="0"/>
  </r>
  <r>
    <x v="12"/>
    <n v="101111"/>
    <x v="0"/>
    <n v="88523"/>
    <x v="2"/>
    <n v="2"/>
    <n v="40531"/>
    <n v="36200"/>
    <n v="14322"/>
    <n v="8344"/>
    <n v="2200"/>
    <n v="6790"/>
    <n v="3850"/>
    <n v="6140"/>
    <n v="11130"/>
    <x v="9"/>
    <n v="480"/>
    <n v="1500"/>
    <n v="89"/>
    <n v="960"/>
    <n v="1500"/>
    <n v="5148"/>
    <n v="0"/>
    <n v="49745"/>
    <x v="1"/>
    <x v="5"/>
    <x v="1"/>
    <x v="11"/>
    <x v="1"/>
    <x v="3"/>
    <x v="2"/>
    <x v="1"/>
    <n v="1"/>
  </r>
  <r>
    <x v="13"/>
    <n v="128214"/>
    <x v="0"/>
    <n v="62262"/>
    <x v="2"/>
    <n v="0"/>
    <n v="26874"/>
    <n v="23130"/>
    <n v="10034"/>
    <n v="6971"/>
    <n v="2350"/>
    <n v="7770"/>
    <n v="300"/>
    <n v="2149"/>
    <n v="35154"/>
    <x v="10"/>
    <n v="14628"/>
    <n v="1200"/>
    <n v="78"/>
    <n v="0"/>
    <n v="1200"/>
    <n v="5130"/>
    <n v="2000"/>
    <n v="32475"/>
    <x v="0"/>
    <x v="1"/>
    <x v="1"/>
    <x v="9"/>
    <x v="1"/>
    <x v="6"/>
    <x v="4"/>
    <x v="0"/>
    <n v="0"/>
  </r>
  <r>
    <x v="14"/>
    <n v="91525"/>
    <x v="0"/>
    <n v="45487"/>
    <x v="1"/>
    <n v="0"/>
    <n v="19668"/>
    <n v="16142"/>
    <n v="5430"/>
    <n v="6670"/>
    <n v="1860"/>
    <n v="6410"/>
    <n v="0"/>
    <n v="395"/>
    <n v="24180"/>
    <x v="8"/>
    <n v="960"/>
    <n v="0"/>
    <n v="77"/>
    <n v="0"/>
    <n v="0"/>
    <n v="2202"/>
    <n v="0"/>
    <n v="33540"/>
    <x v="1"/>
    <x v="4"/>
    <x v="1"/>
    <x v="12"/>
    <x v="0"/>
    <x v="6"/>
    <x v="4"/>
    <x v="1"/>
    <n v="0"/>
  </r>
  <r>
    <x v="15"/>
    <n v="171742"/>
    <x v="0"/>
    <n v="70892"/>
    <x v="1"/>
    <n v="0"/>
    <n v="30594"/>
    <n v="26788"/>
    <n v="10336"/>
    <n v="7900"/>
    <n v="1503"/>
    <n v="6819"/>
    <n v="3320"/>
    <n v="5045"/>
    <n v="22920"/>
    <x v="5"/>
    <n v="1980"/>
    <n v="264"/>
    <n v="121"/>
    <n v="375"/>
    <n v="264"/>
    <n v="5310"/>
    <n v="1000"/>
    <n v="19240"/>
    <x v="1"/>
    <x v="0"/>
    <x v="0"/>
    <x v="13"/>
    <x v="2"/>
    <x v="6"/>
    <x v="4"/>
    <x v="1"/>
    <n v="1"/>
  </r>
  <r>
    <x v="16"/>
    <n v="95385"/>
    <x v="0"/>
    <n v="83790"/>
    <x v="0"/>
    <n v="1"/>
    <n v="41701"/>
    <n v="36200"/>
    <n v="11226"/>
    <n v="8806"/>
    <n v="1434"/>
    <n v="6408"/>
    <n v="1751"/>
    <n v="1105"/>
    <n v="18552"/>
    <x v="11"/>
    <n v="1440"/>
    <n v="420"/>
    <n v="80"/>
    <n v="470"/>
    <n v="420"/>
    <n v="6834"/>
    <n v="1000"/>
    <n v="35475"/>
    <x v="0"/>
    <x v="3"/>
    <x v="1"/>
    <x v="14"/>
    <x v="2"/>
    <x v="3"/>
    <x v="2"/>
    <x v="0"/>
    <n v="1"/>
  </r>
  <r>
    <x v="17"/>
    <n v="142843"/>
    <x v="0"/>
    <n v="85370"/>
    <x v="0"/>
    <n v="1"/>
    <n v="44006"/>
    <n v="38213"/>
    <n v="9840"/>
    <n v="9317"/>
    <n v="1231"/>
    <n v="7265"/>
    <n v="2755"/>
    <n v="1640"/>
    <n v="16698"/>
    <x v="12"/>
    <n v="1680"/>
    <n v="1080"/>
    <n v="61"/>
    <n v="350"/>
    <n v="1080"/>
    <n v="11364"/>
    <n v="2000"/>
    <n v="37893"/>
    <x v="1"/>
    <x v="6"/>
    <x v="1"/>
    <x v="15"/>
    <x v="1"/>
    <x v="3"/>
    <x v="2"/>
    <x v="1"/>
    <n v="1"/>
  </r>
  <r>
    <x v="18"/>
    <n v="88170"/>
    <x v="0"/>
    <n v="64705"/>
    <x v="2"/>
    <n v="3"/>
    <n v="31984"/>
    <n v="28659"/>
    <n v="8048"/>
    <n v="7625"/>
    <n v="1625"/>
    <n v="6085"/>
    <n v="0"/>
    <n v="3610"/>
    <n v="20100"/>
    <x v="3"/>
    <n v="1500"/>
    <n v="660"/>
    <n v="147"/>
    <n v="0"/>
    <n v="660"/>
    <n v="4674"/>
    <n v="1000"/>
    <n v="42190"/>
    <x v="0"/>
    <x v="0"/>
    <x v="0"/>
    <x v="16"/>
    <x v="2"/>
    <x v="3"/>
    <x v="2"/>
    <x v="0"/>
    <n v="1"/>
  </r>
  <r>
    <x v="19"/>
    <n v="97018"/>
    <x v="0"/>
    <n v="82534"/>
    <x v="2"/>
    <n v="1"/>
    <n v="27283"/>
    <n v="22503"/>
    <n v="10162"/>
    <n v="12370"/>
    <n v="2380"/>
    <n v="8190"/>
    <n v="4520"/>
    <n v="2060"/>
    <n v="11550"/>
    <x v="13"/>
    <n v="7440"/>
    <n v="840"/>
    <n v="1445"/>
    <n v="215"/>
    <n v="840"/>
    <n v="3768"/>
    <n v="1500"/>
    <n v="49658"/>
    <x v="1"/>
    <x v="3"/>
    <x v="1"/>
    <x v="1"/>
    <x v="1"/>
    <x v="3"/>
    <x v="2"/>
    <x v="1"/>
    <n v="2"/>
  </r>
  <r>
    <x v="20"/>
    <n v="123015"/>
    <x v="0"/>
    <n v="73459"/>
    <x v="2"/>
    <n v="2"/>
    <n v="32692"/>
    <n v="28520"/>
    <n v="6638"/>
    <n v="11734"/>
    <n v="2120"/>
    <n v="6100"/>
    <n v="5750"/>
    <n v="6390"/>
    <n v="19410"/>
    <x v="2"/>
    <n v="8010"/>
    <n v="1320"/>
    <n v="610"/>
    <n v="8060"/>
    <n v="1320"/>
    <n v="4428"/>
    <n v="1500"/>
    <n v="72315"/>
    <x v="0"/>
    <x v="0"/>
    <x v="1"/>
    <x v="17"/>
    <x v="1"/>
    <x v="3"/>
    <x v="3"/>
    <x v="0"/>
    <n v="0"/>
  </r>
  <r>
    <x v="21"/>
    <n v="100900"/>
    <x v="0"/>
    <n v="67830"/>
    <x v="2"/>
    <n v="2"/>
    <n v="32678"/>
    <n v="28964"/>
    <n v="7510"/>
    <n v="7746"/>
    <n v="1410"/>
    <n v="4730"/>
    <n v="4520"/>
    <n v="2030"/>
    <n v="14556"/>
    <x v="13"/>
    <n v="7200"/>
    <n v="1200"/>
    <n v="50"/>
    <n v="800"/>
    <n v="1200"/>
    <n v="3924"/>
    <n v="1000"/>
    <n v="55510"/>
    <x v="1"/>
    <x v="0"/>
    <x v="1"/>
    <x v="18"/>
    <x v="1"/>
    <x v="3"/>
    <x v="3"/>
    <x v="1"/>
    <n v="0"/>
  </r>
  <r>
    <x v="22"/>
    <n v="153312"/>
    <x v="0"/>
    <n v="164860"/>
    <x v="1"/>
    <n v="1"/>
    <n v="43076"/>
    <n v="38372"/>
    <n v="11884"/>
    <n v="15699"/>
    <n v="4510"/>
    <n v="5015"/>
    <n v="11740"/>
    <n v="7540"/>
    <n v="15222"/>
    <x v="12"/>
    <n v="9000"/>
    <n v="1080"/>
    <n v="102"/>
    <n v="5960"/>
    <n v="1080"/>
    <n v="5826"/>
    <n v="2000"/>
    <n v="27410"/>
    <x v="1"/>
    <x v="2"/>
    <x v="1"/>
    <x v="6"/>
    <x v="1"/>
    <x v="4"/>
    <x v="3"/>
    <x v="1"/>
    <n v="1"/>
  </r>
  <r>
    <x v="23"/>
    <n v="96814"/>
    <x v="0"/>
    <n v="64696"/>
    <x v="0"/>
    <n v="1"/>
    <n v="30820"/>
    <n v="27150"/>
    <n v="8276"/>
    <n v="9565"/>
    <n v="1490"/>
    <n v="4535"/>
    <n v="2310"/>
    <n v="4905"/>
    <n v="12990"/>
    <x v="3"/>
    <n v="1560"/>
    <n v="660"/>
    <n v="570"/>
    <n v="200"/>
    <n v="660"/>
    <n v="3492"/>
    <n v="3000"/>
    <n v="0"/>
    <x v="1"/>
    <x v="3"/>
    <x v="1"/>
    <x v="19"/>
    <x v="1"/>
    <x v="5"/>
    <x v="1"/>
    <x v="1"/>
    <n v="2"/>
  </r>
  <r>
    <x v="24"/>
    <n v="91785"/>
    <x v="0"/>
    <n v="57112"/>
    <x v="2"/>
    <n v="1"/>
    <n v="18215"/>
    <n v="16078"/>
    <n v="9562"/>
    <n v="7555"/>
    <n v="1550"/>
    <n v="4988"/>
    <n v="5820"/>
    <n v="3610"/>
    <n v="22350"/>
    <x v="14"/>
    <n v="9480"/>
    <n v="840"/>
    <n v="160"/>
    <n v="225"/>
    <n v="840"/>
    <n v="3468"/>
    <n v="2000"/>
    <n v="36115"/>
    <x v="1"/>
    <x v="1"/>
    <x v="1"/>
    <x v="20"/>
    <x v="1"/>
    <x v="3"/>
    <x v="3"/>
    <x v="1"/>
    <n v="0"/>
  </r>
  <r>
    <x v="25"/>
    <n v="83600"/>
    <x v="0"/>
    <n v="59819"/>
    <x v="2"/>
    <n v="1"/>
    <n v="19491"/>
    <n v="15928"/>
    <n v="12557"/>
    <n v="9245"/>
    <n v="1710"/>
    <n v="4495"/>
    <n v="3645"/>
    <n v="3380"/>
    <n v="15858"/>
    <x v="11"/>
    <n v="4380"/>
    <n v="1260"/>
    <n v="140"/>
    <n v="150"/>
    <n v="1260"/>
    <n v="3930"/>
    <n v="2000"/>
    <n v="36200"/>
    <x v="1"/>
    <x v="1"/>
    <x v="1"/>
    <x v="6"/>
    <x v="1"/>
    <x v="8"/>
    <x v="3"/>
    <x v="1"/>
    <n v="0"/>
  </r>
  <r>
    <x v="26"/>
    <n v="84330"/>
    <x v="0"/>
    <n v="45509"/>
    <x v="1"/>
    <n v="0"/>
    <n v="15843"/>
    <n v="14118"/>
    <n v="7937"/>
    <n v="9160"/>
    <n v="1470"/>
    <n v="5330"/>
    <n v="0"/>
    <n v="2560"/>
    <n v="16368"/>
    <x v="15"/>
    <n v="960"/>
    <n v="0"/>
    <n v="85"/>
    <n v="0"/>
    <n v="0"/>
    <n v="3384"/>
    <n v="0"/>
    <n v="3700"/>
    <x v="1"/>
    <x v="4"/>
    <x v="1"/>
    <x v="21"/>
    <x v="1"/>
    <x v="6"/>
    <x v="4"/>
    <x v="1"/>
    <n v="0"/>
  </r>
  <r>
    <x v="27"/>
    <n v="164830"/>
    <x v="0"/>
    <n v="76151"/>
    <x v="2"/>
    <n v="0"/>
    <n v="29144"/>
    <n v="22565"/>
    <n v="15591"/>
    <n v="12229"/>
    <n v="2120"/>
    <n v="3990"/>
    <n v="0"/>
    <n v="3920"/>
    <n v="38100"/>
    <x v="16"/>
    <n v="9000"/>
    <n v="1080"/>
    <n v="420"/>
    <n v="0"/>
    <n v="1080"/>
    <n v="4506"/>
    <n v="2000"/>
    <n v="5500"/>
    <x v="0"/>
    <x v="1"/>
    <x v="1"/>
    <x v="6"/>
    <x v="1"/>
    <x v="9"/>
    <x v="3"/>
    <x v="0"/>
    <n v="0"/>
  </r>
  <r>
    <x v="28"/>
    <n v="87612"/>
    <x v="0"/>
    <n v="88484"/>
    <x v="2"/>
    <n v="2"/>
    <n v="41313"/>
    <n v="36563"/>
    <n v="15018"/>
    <n v="11071"/>
    <n v="2210"/>
    <n v="5190"/>
    <n v="4285"/>
    <n v="2860"/>
    <n v="10638"/>
    <x v="7"/>
    <n v="7020"/>
    <n v="420"/>
    <n v="266"/>
    <n v="200"/>
    <n v="420"/>
    <n v="4518"/>
    <n v="1700"/>
    <n v="22820"/>
    <x v="0"/>
    <x v="2"/>
    <x v="0"/>
    <x v="22"/>
    <x v="2"/>
    <x v="8"/>
    <x v="3"/>
    <x v="0"/>
    <n v="1"/>
  </r>
  <r>
    <x v="29"/>
    <n v="96862"/>
    <x v="0"/>
    <n v="82647"/>
    <x v="2"/>
    <n v="0"/>
    <n v="34152"/>
    <n v="28252"/>
    <n v="12006"/>
    <n v="9480"/>
    <n v="1785"/>
    <n v="5830"/>
    <n v="7120"/>
    <n v="7920"/>
    <n v="12300"/>
    <x v="13"/>
    <n v="13920"/>
    <n v="1320"/>
    <n v="180"/>
    <n v="3000"/>
    <n v="1320"/>
    <n v="5304"/>
    <n v="2000"/>
    <n v="61222"/>
    <x v="1"/>
    <x v="2"/>
    <x v="1"/>
    <x v="23"/>
    <x v="1"/>
    <x v="3"/>
    <x v="3"/>
    <x v="1"/>
    <n v="0"/>
  </r>
  <r>
    <x v="30"/>
    <n v="65929"/>
    <x v="0"/>
    <n v="59898"/>
    <x v="1"/>
    <n v="0"/>
    <n v="16761"/>
    <n v="13876"/>
    <n v="14040"/>
    <n v="14379"/>
    <n v="2140"/>
    <n v="6935"/>
    <n v="0"/>
    <n v="2460"/>
    <n v="10110"/>
    <x v="7"/>
    <n v="960"/>
    <n v="0"/>
    <n v="267"/>
    <n v="0"/>
    <n v="0"/>
    <n v="2490"/>
    <n v="0"/>
    <n v="28835"/>
    <x v="1"/>
    <x v="4"/>
    <x v="1"/>
    <x v="14"/>
    <x v="1"/>
    <x v="3"/>
    <x v="3"/>
    <x v="1"/>
    <n v="0"/>
  </r>
  <r>
    <x v="31"/>
    <n v="114998"/>
    <x v="0"/>
    <n v="89896"/>
    <x v="2"/>
    <n v="2"/>
    <n v="29819"/>
    <n v="21515"/>
    <n v="19552"/>
    <n v="18234"/>
    <n v="1675"/>
    <n v="7112"/>
    <n v="3390"/>
    <n v="4625"/>
    <n v="13110"/>
    <x v="2"/>
    <n v="2460"/>
    <n v="540"/>
    <n v="250"/>
    <n v="760"/>
    <n v="540"/>
    <n v="5748"/>
    <n v="2500"/>
    <n v="25770"/>
    <x v="1"/>
    <x v="2"/>
    <x v="1"/>
    <x v="23"/>
    <x v="1"/>
    <x v="3"/>
    <x v="3"/>
    <x v="1"/>
    <n v="1"/>
  </r>
  <r>
    <x v="32"/>
    <n v="217720"/>
    <x v="0"/>
    <n v="84335"/>
    <x v="2"/>
    <n v="0"/>
    <n v="24996"/>
    <n v="19266"/>
    <n v="16800"/>
    <n v="18452"/>
    <n v="1790"/>
    <n v="11700"/>
    <n v="0"/>
    <n v="3370"/>
    <n v="12420"/>
    <x v="2"/>
    <n v="3300"/>
    <n v="480"/>
    <n v="215"/>
    <n v="0"/>
    <n v="480"/>
    <n v="4572"/>
    <n v="2500"/>
    <n v="13020"/>
    <x v="1"/>
    <x v="4"/>
    <x v="1"/>
    <x v="24"/>
    <x v="1"/>
    <x v="4"/>
    <x v="3"/>
    <x v="1"/>
    <n v="0"/>
  </r>
  <r>
    <x v="33"/>
    <n v="98650"/>
    <x v="0"/>
    <n v="90927"/>
    <x v="0"/>
    <n v="1"/>
    <n v="34648"/>
    <n v="17984"/>
    <n v="18876"/>
    <n v="14960"/>
    <n v="2140"/>
    <n v="11420"/>
    <n v="0"/>
    <n v="3835"/>
    <n v="12852"/>
    <x v="2"/>
    <n v="2160"/>
    <n v="900"/>
    <n v="2600"/>
    <n v="0"/>
    <n v="900"/>
    <n v="4212"/>
    <n v="1500"/>
    <n v="0"/>
    <x v="1"/>
    <x v="0"/>
    <x v="1"/>
    <x v="25"/>
    <x v="1"/>
    <x v="10"/>
    <x v="1"/>
    <x v="1"/>
    <n v="2"/>
  </r>
  <r>
    <x v="34"/>
    <n v="169755"/>
    <x v="0"/>
    <n v="110405"/>
    <x v="0"/>
    <n v="2"/>
    <n v="42271"/>
    <n v="36470"/>
    <n v="12476"/>
    <n v="17220"/>
    <n v="2295"/>
    <n v="9625"/>
    <n v="13500"/>
    <n v="5990"/>
    <n v="15030"/>
    <x v="12"/>
    <n v="14280"/>
    <n v="1080"/>
    <n v="150"/>
    <n v="14800"/>
    <n v="1080"/>
    <n v="6336"/>
    <n v="2500"/>
    <n v="19630"/>
    <x v="1"/>
    <x v="3"/>
    <x v="1"/>
    <x v="9"/>
    <x v="1"/>
    <x v="3"/>
    <x v="3"/>
    <x v="1"/>
    <n v="0"/>
  </r>
  <r>
    <x v="35"/>
    <n v="143785"/>
    <x v="0"/>
    <n v="63907"/>
    <x v="0"/>
    <n v="4"/>
    <n v="19270"/>
    <n v="13870"/>
    <n v="11908"/>
    <n v="14126"/>
    <n v="2100"/>
    <n v="8295"/>
    <n v="200"/>
    <n v="4640"/>
    <n v="11832"/>
    <x v="9"/>
    <n v="13920"/>
    <n v="1320"/>
    <n v="160"/>
    <n v="0"/>
    <n v="1320"/>
    <n v="6864"/>
    <n v="10000"/>
    <n v="17285"/>
    <x v="0"/>
    <x v="3"/>
    <x v="0"/>
    <x v="26"/>
    <x v="2"/>
    <x v="3"/>
    <x v="2"/>
    <x v="0"/>
    <n v="1"/>
  </r>
  <r>
    <x v="36"/>
    <n v="105805"/>
    <x v="0"/>
    <n v="50424"/>
    <x v="1"/>
    <n v="0"/>
    <n v="17486"/>
    <n v="13290"/>
    <n v="5796"/>
    <n v="9579"/>
    <n v="1600"/>
    <n v="4735"/>
    <n v="3410"/>
    <n v="1730"/>
    <n v="17910"/>
    <x v="12"/>
    <n v="4230"/>
    <n v="420"/>
    <n v="4229"/>
    <n v="0"/>
    <n v="420"/>
    <n v="5982"/>
    <n v="0"/>
    <n v="0"/>
    <x v="0"/>
    <x v="4"/>
    <x v="0"/>
    <x v="27"/>
    <x v="2"/>
    <x v="6"/>
    <x v="4"/>
    <x v="0"/>
    <n v="0"/>
  </r>
  <r>
    <x v="37"/>
    <n v="129066"/>
    <x v="0"/>
    <n v="112070"/>
    <x v="2"/>
    <n v="3"/>
    <n v="58254"/>
    <n v="46517"/>
    <n v="11810"/>
    <n v="8847"/>
    <n v="2045"/>
    <n v="6350"/>
    <n v="8360"/>
    <n v="5790"/>
    <n v="14700"/>
    <x v="12"/>
    <n v="10620"/>
    <n v="1560"/>
    <n v="3700"/>
    <n v="11900"/>
    <n v="1560"/>
    <n v="6132"/>
    <n v="2000"/>
    <n v="31570"/>
    <x v="1"/>
    <x v="2"/>
    <x v="1"/>
    <x v="3"/>
    <x v="1"/>
    <x v="8"/>
    <x v="3"/>
    <x v="1"/>
    <n v="1"/>
  </r>
  <r>
    <x v="38"/>
    <n v="154710"/>
    <x v="0"/>
    <n v="91008"/>
    <x v="0"/>
    <n v="2"/>
    <n v="37629"/>
    <n v="31191"/>
    <n v="12088"/>
    <n v="12811"/>
    <n v="1265"/>
    <n v="7625"/>
    <n v="7450"/>
    <n v="2930"/>
    <n v="13026"/>
    <x v="9"/>
    <n v="13860"/>
    <n v="1320"/>
    <n v="120"/>
    <n v="380"/>
    <n v="1320"/>
    <n v="7182"/>
    <n v="1644"/>
    <n v="28940"/>
    <x v="0"/>
    <x v="0"/>
    <x v="1"/>
    <x v="28"/>
    <x v="2"/>
    <x v="6"/>
    <x v="4"/>
    <x v="0"/>
    <n v="0"/>
  </r>
  <r>
    <x v="39"/>
    <n v="203675"/>
    <x v="0"/>
    <n v="108043"/>
    <x v="1"/>
    <n v="2"/>
    <n v="41137"/>
    <n v="32816"/>
    <n v="14958"/>
    <n v="11856"/>
    <n v="1240"/>
    <n v="7015"/>
    <n v="17800"/>
    <n v="6800"/>
    <n v="15420"/>
    <x v="2"/>
    <n v="16200"/>
    <n v="1560"/>
    <n v="2250"/>
    <n v="5100"/>
    <n v="1560"/>
    <n v="6882"/>
    <n v="1500"/>
    <n v="19535"/>
    <x v="0"/>
    <x v="2"/>
    <x v="0"/>
    <x v="29"/>
    <x v="2"/>
    <x v="6"/>
    <x v="4"/>
    <x v="0"/>
    <n v="0"/>
  </r>
  <r>
    <x v="40"/>
    <n v="186475"/>
    <x v="0"/>
    <n v="96915"/>
    <x v="2"/>
    <n v="1"/>
    <n v="36695"/>
    <n v="30316"/>
    <n v="15101"/>
    <n v="6736"/>
    <n v="2110"/>
    <n v="7140"/>
    <n v="18330"/>
    <n v="3650"/>
    <n v="15960"/>
    <x v="12"/>
    <n v="11700"/>
    <n v="3300"/>
    <n v="200"/>
    <n v="7000"/>
    <n v="3300"/>
    <n v="5892"/>
    <n v="2500"/>
    <n v="88975"/>
    <x v="1"/>
    <x v="0"/>
    <x v="0"/>
    <x v="17"/>
    <x v="2"/>
    <x v="3"/>
    <x v="3"/>
    <x v="1"/>
    <n v="0"/>
  </r>
  <r>
    <x v="41"/>
    <n v="104457"/>
    <x v="0"/>
    <n v="73997"/>
    <x v="2"/>
    <n v="2"/>
    <n v="26868"/>
    <n v="19651"/>
    <n v="9937"/>
    <n v="8706"/>
    <n v="1880"/>
    <n v="4065"/>
    <n v="10930"/>
    <n v="5920"/>
    <n v="16476"/>
    <x v="9"/>
    <n v="12240"/>
    <n v="1740"/>
    <n v="140"/>
    <n v="9600"/>
    <n v="1740"/>
    <n v="7152"/>
    <n v="2105"/>
    <n v="60805"/>
    <x v="1"/>
    <x v="0"/>
    <x v="1"/>
    <x v="16"/>
    <x v="1"/>
    <x v="3"/>
    <x v="3"/>
    <x v="1"/>
    <n v="0"/>
  </r>
  <r>
    <x v="42"/>
    <n v="119492"/>
    <x v="0"/>
    <n v="78073"/>
    <x v="0"/>
    <n v="2"/>
    <n v="38561"/>
    <n v="31772"/>
    <n v="8324"/>
    <n v="5210"/>
    <n v="2190"/>
    <n v="12510"/>
    <n v="1695"/>
    <n v="4900"/>
    <n v="12036"/>
    <x v="13"/>
    <n v="2400"/>
    <n v="840"/>
    <n v="1000"/>
    <n v="100"/>
    <n v="840"/>
    <n v="7908"/>
    <n v="1500"/>
    <n v="37380"/>
    <x v="0"/>
    <x v="2"/>
    <x v="1"/>
    <x v="4"/>
    <x v="1"/>
    <x v="3"/>
    <x v="3"/>
    <x v="0"/>
    <n v="1"/>
  </r>
  <r>
    <x v="43"/>
    <n v="304598"/>
    <x v="0"/>
    <n v="98445"/>
    <x v="0"/>
    <n v="1"/>
    <n v="29979"/>
    <n v="25713"/>
    <n v="23704"/>
    <n v="8417"/>
    <n v="1775"/>
    <n v="6350"/>
    <n v="15800"/>
    <n v="2240"/>
    <n v="57600"/>
    <x v="17"/>
    <n v="9120"/>
    <n v="2280"/>
    <n v="170"/>
    <n v="0"/>
    <n v="2280"/>
    <n v="35406"/>
    <n v="7500"/>
    <n v="0"/>
    <x v="1"/>
    <x v="0"/>
    <x v="1"/>
    <x v="30"/>
    <x v="1"/>
    <x v="11"/>
    <x v="0"/>
    <x v="1"/>
    <n v="0"/>
  </r>
  <r>
    <x v="44"/>
    <n v="824148"/>
    <x v="0"/>
    <n v="99064"/>
    <x v="0"/>
    <n v="2"/>
    <n v="20355"/>
    <n v="16226"/>
    <n v="29084"/>
    <n v="15827"/>
    <n v="2200"/>
    <n v="5930"/>
    <n v="15200"/>
    <n v="13420"/>
    <n v="50550"/>
    <x v="8"/>
    <n v="27660"/>
    <n v="13494"/>
    <n v="2590"/>
    <n v="82000"/>
    <n v="13494"/>
    <n v="70746"/>
    <n v="5000"/>
    <n v="0"/>
    <x v="1"/>
    <x v="4"/>
    <x v="1"/>
    <x v="31"/>
    <x v="1"/>
    <x v="12"/>
    <x v="0"/>
    <x v="1"/>
    <n v="0"/>
  </r>
  <r>
    <x v="45"/>
    <n v="169790"/>
    <x v="0"/>
    <n v="85448"/>
    <x v="0"/>
    <n v="1"/>
    <n v="35920"/>
    <n v="29684"/>
    <n v="8002"/>
    <n v="7907"/>
    <n v="1300"/>
    <n v="5270"/>
    <n v="13990"/>
    <n v="4580"/>
    <n v="38904"/>
    <x v="8"/>
    <n v="10812"/>
    <n v="1620"/>
    <n v="144"/>
    <n v="5500"/>
    <n v="1620"/>
    <n v="10968"/>
    <n v="0"/>
    <n v="0"/>
    <x v="1"/>
    <x v="3"/>
    <x v="1"/>
    <x v="19"/>
    <x v="1"/>
    <x v="13"/>
    <x v="1"/>
    <x v="1"/>
    <n v="0"/>
  </r>
  <r>
    <x v="46"/>
    <n v="132275"/>
    <x v="0"/>
    <n v="83528"/>
    <x v="0"/>
    <n v="1"/>
    <n v="32136"/>
    <n v="27872"/>
    <n v="12686"/>
    <n v="7479"/>
    <n v="1775"/>
    <n v="6090"/>
    <n v="9700"/>
    <n v="7083"/>
    <n v="34596"/>
    <x v="5"/>
    <n v="14712"/>
    <n v="3864"/>
    <n v="205"/>
    <n v="8600"/>
    <n v="3864"/>
    <n v="15732"/>
    <n v="2000"/>
    <n v="0"/>
    <x v="1"/>
    <x v="0"/>
    <x v="1"/>
    <x v="1"/>
    <x v="1"/>
    <x v="14"/>
    <x v="0"/>
    <x v="1"/>
    <n v="0"/>
  </r>
  <r>
    <x v="47"/>
    <n v="559202"/>
    <x v="0"/>
    <n v="98107"/>
    <x v="2"/>
    <n v="0"/>
    <n v="36213"/>
    <n v="30861"/>
    <n v="16505"/>
    <n v="8884"/>
    <n v="1930"/>
    <n v="7710"/>
    <n v="11800"/>
    <n v="22830"/>
    <n v="47580"/>
    <x v="16"/>
    <n v="4560"/>
    <n v="1620"/>
    <n v="508"/>
    <n v="6000"/>
    <n v="1620"/>
    <n v="4686"/>
    <n v="2500"/>
    <n v="0"/>
    <x v="1"/>
    <x v="3"/>
    <x v="1"/>
    <x v="25"/>
    <x v="1"/>
    <x v="4"/>
    <x v="2"/>
    <x v="1"/>
    <n v="1"/>
  </r>
  <r>
    <x v="48"/>
    <n v="111495"/>
    <x v="0"/>
    <n v="59255"/>
    <x v="2"/>
    <n v="1"/>
    <n v="19431"/>
    <n v="16060"/>
    <n v="18464"/>
    <n v="9509"/>
    <n v="1940"/>
    <n v="4330"/>
    <n v="0"/>
    <n v="2480"/>
    <n v="20340"/>
    <x v="11"/>
    <n v="8310"/>
    <n v="1020"/>
    <n v="440"/>
    <n v="0"/>
    <n v="1020"/>
    <n v="3132"/>
    <n v="1000"/>
    <n v="0"/>
    <x v="1"/>
    <x v="4"/>
    <x v="1"/>
    <x v="3"/>
    <x v="1"/>
    <x v="15"/>
    <x v="1"/>
    <x v="1"/>
    <n v="0"/>
  </r>
  <r>
    <x v="49"/>
    <n v="977025"/>
    <x v="0"/>
    <n v="131485"/>
    <x v="0"/>
    <n v="2"/>
    <n v="46235"/>
    <n v="36272"/>
    <n v="30450"/>
    <n v="14452"/>
    <n v="2360"/>
    <n v="8720"/>
    <n v="16620"/>
    <n v="19520"/>
    <n v="94272"/>
    <x v="18"/>
    <n v="87120"/>
    <n v="3900"/>
    <n v="1315"/>
    <n v="17000"/>
    <n v="3900"/>
    <n v="43458"/>
    <n v="9000"/>
    <n v="0"/>
    <x v="1"/>
    <x v="2"/>
    <x v="1"/>
    <x v="0"/>
    <x v="1"/>
    <x v="16"/>
    <x v="0"/>
    <x v="1"/>
    <n v="0"/>
  </r>
  <r>
    <x v="50"/>
    <n v="272500"/>
    <x v="0"/>
    <n v="95406"/>
    <x v="1"/>
    <n v="1"/>
    <n v="25378"/>
    <n v="19254"/>
    <n v="14050"/>
    <n v="10974"/>
    <n v="1195"/>
    <n v="5850"/>
    <n v="24150"/>
    <n v="5410"/>
    <n v="42942"/>
    <x v="10"/>
    <n v="7440"/>
    <n v="4332"/>
    <n v="6828"/>
    <n v="6000"/>
    <n v="4332"/>
    <n v="20826"/>
    <n v="4500"/>
    <n v="0"/>
    <x v="1"/>
    <x v="3"/>
    <x v="1"/>
    <x v="4"/>
    <x v="1"/>
    <x v="6"/>
    <x v="4"/>
    <x v="1"/>
    <n v="0"/>
  </r>
  <r>
    <x v="51"/>
    <n v="677321"/>
    <x v="0"/>
    <n v="229370"/>
    <x v="2"/>
    <n v="1"/>
    <n v="98241"/>
    <n v="82536"/>
    <n v="46818"/>
    <n v="19718"/>
    <n v="3180"/>
    <n v="9555"/>
    <n v="35850"/>
    <n v="18235"/>
    <n v="71280"/>
    <x v="19"/>
    <n v="5058"/>
    <n v="3480"/>
    <n v="4500"/>
    <n v="22500"/>
    <n v="3480"/>
    <n v="33114"/>
    <n v="2000"/>
    <n v="0"/>
    <x v="0"/>
    <x v="7"/>
    <x v="1"/>
    <x v="12"/>
    <x v="1"/>
    <x v="9"/>
    <x v="3"/>
    <x v="0"/>
    <n v="1"/>
  </r>
  <r>
    <x v="52"/>
    <n v="205570"/>
    <x v="0"/>
    <n v="64202"/>
    <x v="1"/>
    <n v="0"/>
    <n v="20938"/>
    <n v="15928"/>
    <n v="15204"/>
    <n v="12031"/>
    <n v="1810"/>
    <n v="7027"/>
    <n v="0"/>
    <n v="4145"/>
    <n v="86718"/>
    <x v="18"/>
    <n v="57030"/>
    <n v="2760"/>
    <n v="960"/>
    <n v="0"/>
    <n v="2760"/>
    <n v="2478"/>
    <n v="0"/>
    <n v="0"/>
    <x v="1"/>
    <x v="4"/>
    <x v="1"/>
    <x v="14"/>
    <x v="1"/>
    <x v="6"/>
    <x v="4"/>
    <x v="1"/>
    <n v="0"/>
  </r>
  <r>
    <x v="53"/>
    <n v="350740"/>
    <x v="0"/>
    <n v="96601"/>
    <x v="2"/>
    <n v="0"/>
    <n v="27303"/>
    <n v="19910"/>
    <n v="25452"/>
    <n v="16129"/>
    <n v="1865"/>
    <n v="7125"/>
    <n v="8310"/>
    <n v="8760"/>
    <n v="47136"/>
    <x v="16"/>
    <n v="10398"/>
    <n v="2280"/>
    <n v="150"/>
    <n v="5500"/>
    <n v="2280"/>
    <n v="4686"/>
    <n v="8000"/>
    <n v="0"/>
    <x v="0"/>
    <x v="1"/>
    <x v="0"/>
    <x v="13"/>
    <x v="1"/>
    <x v="9"/>
    <x v="3"/>
    <x v="0"/>
    <n v="0"/>
  </r>
  <r>
    <x v="54"/>
    <n v="206490"/>
    <x v="0"/>
    <n v="75031"/>
    <x v="1"/>
    <n v="2"/>
    <n v="21286"/>
    <n v="18100"/>
    <n v="25542"/>
    <n v="11433"/>
    <n v="1760"/>
    <n v="5890"/>
    <n v="2190"/>
    <n v="10800"/>
    <n v="53112"/>
    <x v="20"/>
    <n v="5520"/>
    <n v="1920"/>
    <n v="6120"/>
    <n v="5150"/>
    <n v="1920"/>
    <n v="8778"/>
    <n v="8000"/>
    <n v="0"/>
    <x v="1"/>
    <x v="1"/>
    <x v="1"/>
    <x v="9"/>
    <x v="1"/>
    <x v="13"/>
    <x v="0"/>
    <x v="1"/>
    <n v="0"/>
  </r>
  <r>
    <x v="55"/>
    <n v="113020"/>
    <x v="0"/>
    <n v="67121"/>
    <x v="0"/>
    <n v="2"/>
    <n v="24404"/>
    <n v="20091"/>
    <n v="12474"/>
    <n v="9405"/>
    <n v="1445"/>
    <n v="6350"/>
    <n v="2990"/>
    <n v="4180"/>
    <n v="21804"/>
    <x v="5"/>
    <n v="4824"/>
    <n v="1440"/>
    <n v="160"/>
    <n v="200"/>
    <n v="1440"/>
    <n v="4116"/>
    <n v="2000"/>
    <n v="0"/>
    <x v="0"/>
    <x v="1"/>
    <x v="0"/>
    <x v="10"/>
    <x v="0"/>
    <x v="17"/>
    <x v="1"/>
    <x v="0"/>
    <n v="0"/>
  </r>
  <r>
    <x v="56"/>
    <n v="740110"/>
    <x v="0"/>
    <n v="181926"/>
    <x v="0"/>
    <n v="2"/>
    <n v="47508"/>
    <n v="41268"/>
    <n v="36464"/>
    <n v="24387"/>
    <n v="2710"/>
    <n v="9885"/>
    <n v="38560"/>
    <n v="19775"/>
    <n v="84000"/>
    <x v="21"/>
    <n v="6720"/>
    <n v="8640"/>
    <n v="1060"/>
    <n v="34900"/>
    <n v="8640"/>
    <n v="60954"/>
    <n v="2300"/>
    <n v="0"/>
    <x v="0"/>
    <x v="5"/>
    <x v="1"/>
    <x v="16"/>
    <x v="1"/>
    <x v="18"/>
    <x v="0"/>
    <x v="0"/>
    <n v="0"/>
  </r>
  <r>
    <x v="57"/>
    <n v="281236"/>
    <x v="0"/>
    <n v="56971"/>
    <x v="2"/>
    <n v="0"/>
    <n v="20468"/>
    <n v="16036"/>
    <n v="11174"/>
    <n v="7412"/>
    <n v="1500"/>
    <n v="3900"/>
    <n v="375"/>
    <n v="1200"/>
    <n v="27720"/>
    <x v="22"/>
    <n v="2202"/>
    <n v="2004"/>
    <n v="1800"/>
    <n v="0"/>
    <n v="2004"/>
    <n v="3900"/>
    <n v="1000"/>
    <n v="0"/>
    <x v="0"/>
    <x v="4"/>
    <x v="0"/>
    <x v="32"/>
    <x v="0"/>
    <x v="19"/>
    <x v="3"/>
    <x v="0"/>
    <n v="0"/>
  </r>
  <r>
    <x v="58"/>
    <n v="100806"/>
    <x v="0"/>
    <n v="60160"/>
    <x v="1"/>
    <n v="1"/>
    <n v="23470"/>
    <n v="15984"/>
    <n v="8195"/>
    <n v="7778"/>
    <n v="1170"/>
    <n v="6060"/>
    <n v="5980"/>
    <n v="1010"/>
    <n v="19338"/>
    <x v="5"/>
    <n v="1980"/>
    <n v="564"/>
    <n v="50"/>
    <n v="280"/>
    <n v="564"/>
    <n v="3690"/>
    <n v="1000"/>
    <n v="0"/>
    <x v="1"/>
    <x v="1"/>
    <x v="1"/>
    <x v="33"/>
    <x v="3"/>
    <x v="20"/>
    <x v="1"/>
    <x v="1"/>
    <n v="0"/>
  </r>
  <r>
    <x v="59"/>
    <n v="410190"/>
    <x v="0"/>
    <n v="88966"/>
    <x v="0"/>
    <n v="2"/>
    <n v="41950"/>
    <n v="38010"/>
    <n v="12101"/>
    <n v="9600"/>
    <n v="1460"/>
    <n v="5130"/>
    <n v="1150"/>
    <n v="2530"/>
    <n v="38490"/>
    <x v="5"/>
    <n v="4680"/>
    <n v="2400"/>
    <n v="6050"/>
    <n v="300"/>
    <n v="2400"/>
    <n v="17640"/>
    <n v="2000"/>
    <n v="0"/>
    <x v="0"/>
    <x v="2"/>
    <x v="1"/>
    <x v="34"/>
    <x v="1"/>
    <x v="21"/>
    <x v="1"/>
    <x v="0"/>
    <n v="1"/>
  </r>
  <r>
    <x v="60"/>
    <n v="730210"/>
    <x v="0"/>
    <n v="172404"/>
    <x v="0"/>
    <n v="1"/>
    <n v="36637"/>
    <n v="30060"/>
    <n v="61482"/>
    <n v="25812"/>
    <n v="3430"/>
    <n v="8660"/>
    <n v="22050"/>
    <n v="11150"/>
    <n v="89982"/>
    <x v="23"/>
    <n v="22140"/>
    <n v="12000"/>
    <n v="4100"/>
    <n v="0"/>
    <n v="12000"/>
    <n v="48186"/>
    <n v="5000"/>
    <n v="0"/>
    <x v="1"/>
    <x v="0"/>
    <x v="1"/>
    <x v="35"/>
    <x v="1"/>
    <x v="6"/>
    <x v="4"/>
    <x v="1"/>
    <n v="0"/>
  </r>
  <r>
    <x v="61"/>
    <n v="113852"/>
    <x v="0"/>
    <n v="88017"/>
    <x v="0"/>
    <n v="1"/>
    <n v="43094"/>
    <n v="38102"/>
    <n v="7039"/>
    <n v="7233"/>
    <n v="1710"/>
    <n v="5690"/>
    <n v="14220"/>
    <n v="2760"/>
    <n v="15648"/>
    <x v="9"/>
    <n v="12120"/>
    <n v="672"/>
    <n v="120"/>
    <n v="400"/>
    <n v="672"/>
    <n v="5394"/>
    <n v="1500"/>
    <n v="0"/>
    <x v="0"/>
    <x v="5"/>
    <x v="1"/>
    <x v="36"/>
    <x v="1"/>
    <x v="22"/>
    <x v="1"/>
    <x v="0"/>
    <n v="0"/>
  </r>
  <r>
    <x v="62"/>
    <n v="132645"/>
    <x v="0"/>
    <n v="51139"/>
    <x v="1"/>
    <n v="0"/>
    <n v="19999"/>
    <n v="17076"/>
    <n v="6530"/>
    <n v="6896"/>
    <n v="1480"/>
    <n v="4510"/>
    <n v="4120"/>
    <n v="1830"/>
    <n v="29310"/>
    <x v="5"/>
    <n v="3576"/>
    <n v="1680"/>
    <n v="100"/>
    <n v="100"/>
    <n v="1680"/>
    <n v="8028"/>
    <n v="1000"/>
    <n v="0"/>
    <x v="1"/>
    <x v="4"/>
    <x v="0"/>
    <x v="37"/>
    <x v="0"/>
    <x v="6"/>
    <x v="4"/>
    <x v="1"/>
    <n v="0"/>
  </r>
  <r>
    <x v="63"/>
    <n v="301423"/>
    <x v="0"/>
    <n v="127743"/>
    <x v="0"/>
    <n v="2"/>
    <n v="49902"/>
    <n v="44117"/>
    <n v="18616"/>
    <n v="9390"/>
    <n v="2460"/>
    <n v="9980"/>
    <n v="17060"/>
    <n v="3933"/>
    <n v="33804"/>
    <x v="8"/>
    <n v="19920"/>
    <n v="4608"/>
    <n v="1150"/>
    <n v="11957"/>
    <n v="4608"/>
    <n v="15066"/>
    <n v="2000"/>
    <n v="0"/>
    <x v="0"/>
    <x v="6"/>
    <x v="0"/>
    <x v="17"/>
    <x v="2"/>
    <x v="6"/>
    <x v="4"/>
    <x v="0"/>
    <n v="0"/>
  </r>
  <r>
    <x v="64"/>
    <n v="143839"/>
    <x v="0"/>
    <n v="65989"/>
    <x v="1"/>
    <n v="1"/>
    <n v="31888"/>
    <n v="27706"/>
    <n v="8885"/>
    <n v="7719"/>
    <n v="2300"/>
    <n v="7095"/>
    <n v="0"/>
    <n v="4280"/>
    <n v="40074"/>
    <x v="16"/>
    <n v="4800"/>
    <n v="1380"/>
    <n v="360"/>
    <n v="0"/>
    <n v="1380"/>
    <n v="5586"/>
    <n v="1500"/>
    <n v="0"/>
    <x v="1"/>
    <x v="0"/>
    <x v="1"/>
    <x v="19"/>
    <x v="1"/>
    <x v="23"/>
    <x v="0"/>
    <x v="1"/>
    <n v="2"/>
  </r>
  <r>
    <x v="65"/>
    <n v="301240"/>
    <x v="0"/>
    <n v="102906"/>
    <x v="0"/>
    <n v="3"/>
    <n v="44135"/>
    <n v="38734"/>
    <n v="15810"/>
    <n v="7427"/>
    <n v="2040"/>
    <n v="5665"/>
    <n v="16040"/>
    <n v="3430"/>
    <n v="47028"/>
    <x v="10"/>
    <n v="12120"/>
    <n v="2700"/>
    <n v="0"/>
    <n v="600"/>
    <n v="2700"/>
    <n v="27966"/>
    <n v="1500"/>
    <n v="0"/>
    <x v="1"/>
    <x v="3"/>
    <x v="1"/>
    <x v="6"/>
    <x v="1"/>
    <x v="24"/>
    <x v="0"/>
    <x v="1"/>
    <n v="0"/>
  </r>
  <r>
    <x v="66"/>
    <n v="117410"/>
    <x v="0"/>
    <n v="87743"/>
    <x v="0"/>
    <n v="2"/>
    <n v="41207"/>
    <n v="35999"/>
    <n v="11649"/>
    <n v="11688"/>
    <n v="2530"/>
    <n v="6539"/>
    <n v="4450"/>
    <n v="3110"/>
    <n v="9816"/>
    <x v="9"/>
    <n v="8700"/>
    <n v="2460"/>
    <n v="0"/>
    <n v="1650"/>
    <n v="2460"/>
    <n v="7008"/>
    <n v="1500"/>
    <n v="0"/>
    <x v="1"/>
    <x v="3"/>
    <x v="1"/>
    <x v="36"/>
    <x v="1"/>
    <x v="2"/>
    <x v="1"/>
    <x v="1"/>
    <n v="0"/>
  </r>
  <r>
    <x v="67"/>
    <n v="152913"/>
    <x v="0"/>
    <n v="59310"/>
    <x v="0"/>
    <n v="1"/>
    <n v="25390"/>
    <n v="21694"/>
    <n v="8073"/>
    <n v="7887"/>
    <n v="1820"/>
    <n v="7732"/>
    <n v="0"/>
    <n v="2830"/>
    <n v="16500"/>
    <x v="15"/>
    <n v="3600"/>
    <n v="540"/>
    <n v="100"/>
    <n v="0"/>
    <n v="540"/>
    <n v="4206"/>
    <n v="1200"/>
    <n v="38635"/>
    <x v="1"/>
    <x v="4"/>
    <x v="1"/>
    <x v="38"/>
    <x v="1"/>
    <x v="3"/>
    <x v="3"/>
    <x v="1"/>
    <n v="0"/>
  </r>
  <r>
    <x v="68"/>
    <n v="86964"/>
    <x v="0"/>
    <n v="62023"/>
    <x v="0"/>
    <n v="2"/>
    <n v="26806"/>
    <n v="21468"/>
    <n v="9174"/>
    <n v="7091"/>
    <n v="1410"/>
    <n v="6635"/>
    <n v="0"/>
    <n v="1570"/>
    <n v="15000"/>
    <x v="24"/>
    <n v="960"/>
    <n v="420"/>
    <n v="128"/>
    <n v="0"/>
    <n v="420"/>
    <n v="3018"/>
    <n v="0"/>
    <n v="24800"/>
    <x v="1"/>
    <x v="4"/>
    <x v="1"/>
    <x v="38"/>
    <x v="1"/>
    <x v="3"/>
    <x v="3"/>
    <x v="1"/>
    <n v="0"/>
  </r>
  <r>
    <x v="69"/>
    <n v="226761"/>
    <x v="0"/>
    <n v="104427"/>
    <x v="0"/>
    <n v="2"/>
    <n v="33631"/>
    <n v="25356"/>
    <n v="9303"/>
    <n v="14685"/>
    <n v="2323"/>
    <n v="7862"/>
    <n v="9267"/>
    <n v="3125"/>
    <n v="24060"/>
    <x v="8"/>
    <n v="15600"/>
    <n v="1800"/>
    <n v="1470"/>
    <n v="0"/>
    <n v="1800"/>
    <n v="13470"/>
    <n v="3500"/>
    <n v="0"/>
    <x v="1"/>
    <x v="0"/>
    <x v="1"/>
    <x v="39"/>
    <x v="1"/>
    <x v="25"/>
    <x v="0"/>
    <x v="1"/>
    <n v="2"/>
  </r>
  <r>
    <x v="70"/>
    <n v="153585"/>
    <x v="0"/>
    <n v="110631"/>
    <x v="0"/>
    <n v="1"/>
    <n v="40476"/>
    <n v="31977"/>
    <n v="8840"/>
    <n v="9878"/>
    <n v="1550"/>
    <n v="7251"/>
    <n v="20845"/>
    <n v="8740"/>
    <n v="16200"/>
    <x v="11"/>
    <n v="8784"/>
    <n v="2760"/>
    <n v="220"/>
    <n v="2350"/>
    <n v="2760"/>
    <n v="10770"/>
    <n v="4200"/>
    <n v="0"/>
    <x v="1"/>
    <x v="2"/>
    <x v="1"/>
    <x v="11"/>
    <x v="1"/>
    <x v="26"/>
    <x v="1"/>
    <x v="1"/>
    <n v="1"/>
  </r>
  <r>
    <x v="71"/>
    <n v="96855"/>
    <x v="0"/>
    <n v="81985"/>
    <x v="0"/>
    <n v="2"/>
    <n v="31837"/>
    <n v="27567"/>
    <n v="10385"/>
    <n v="9131"/>
    <n v="2130"/>
    <n v="6015"/>
    <n v="4285"/>
    <n v="4860"/>
    <n v="16500"/>
    <x v="25"/>
    <n v="4800"/>
    <n v="270"/>
    <n v="120"/>
    <n v="100"/>
    <n v="270"/>
    <n v="5304"/>
    <n v="1500"/>
    <n v="35205"/>
    <x v="1"/>
    <x v="3"/>
    <x v="1"/>
    <x v="11"/>
    <x v="1"/>
    <x v="3"/>
    <x v="3"/>
    <x v="1"/>
    <n v="2"/>
  </r>
  <r>
    <x v="72"/>
    <n v="264520"/>
    <x v="0"/>
    <n v="108109"/>
    <x v="0"/>
    <n v="3"/>
    <n v="50073"/>
    <n v="36779"/>
    <n v="14649"/>
    <n v="15119"/>
    <n v="2815"/>
    <n v="7641"/>
    <n v="700"/>
    <n v="3380"/>
    <n v="22674"/>
    <x v="14"/>
    <n v="5598"/>
    <n v="1680"/>
    <n v="120"/>
    <n v="0"/>
    <n v="1680"/>
    <n v="18702"/>
    <n v="2700"/>
    <n v="0"/>
    <x v="0"/>
    <x v="0"/>
    <x v="1"/>
    <x v="9"/>
    <x v="1"/>
    <x v="27"/>
    <x v="1"/>
    <x v="0"/>
    <n v="0"/>
  </r>
  <r>
    <x v="73"/>
    <n v="241065"/>
    <x v="0"/>
    <n v="96505"/>
    <x v="0"/>
    <n v="1"/>
    <n v="40091"/>
    <n v="26531"/>
    <n v="10822"/>
    <n v="12136"/>
    <n v="2340"/>
    <n v="9261"/>
    <n v="6285"/>
    <n v="1750"/>
    <n v="31794"/>
    <x v="10"/>
    <n v="9660"/>
    <n v="3060"/>
    <n v="150"/>
    <n v="550"/>
    <n v="3060"/>
    <n v="23454"/>
    <n v="2000"/>
    <n v="26905"/>
    <x v="0"/>
    <x v="0"/>
    <x v="1"/>
    <x v="40"/>
    <x v="1"/>
    <x v="3"/>
    <x v="2"/>
    <x v="0"/>
    <n v="0"/>
  </r>
  <r>
    <x v="74"/>
    <n v="121751"/>
    <x v="0"/>
    <n v="91575"/>
    <x v="1"/>
    <n v="3"/>
    <n v="38181"/>
    <n v="30368"/>
    <n v="9279"/>
    <n v="10968"/>
    <n v="1440"/>
    <n v="7387"/>
    <n v="9888"/>
    <n v="2860"/>
    <n v="14700"/>
    <x v="2"/>
    <n v="7200"/>
    <n v="960"/>
    <n v="120"/>
    <n v="700"/>
    <n v="960"/>
    <n v="9306"/>
    <n v="2300"/>
    <n v="28970"/>
    <x v="0"/>
    <x v="5"/>
    <x v="1"/>
    <x v="23"/>
    <x v="1"/>
    <x v="3"/>
    <x v="2"/>
    <x v="0"/>
    <n v="1"/>
  </r>
  <r>
    <x v="75"/>
    <n v="135071"/>
    <x v="0"/>
    <n v="90942"/>
    <x v="0"/>
    <n v="3"/>
    <n v="42158"/>
    <n v="34222"/>
    <n v="12892"/>
    <n v="8595"/>
    <n v="2540"/>
    <n v="7161"/>
    <n v="4285"/>
    <n v="2320"/>
    <n v="23040"/>
    <x v="26"/>
    <n v="5160"/>
    <n v="900"/>
    <n v="194"/>
    <n v="600"/>
    <n v="900"/>
    <n v="8988"/>
    <n v="2300"/>
    <n v="28010"/>
    <x v="0"/>
    <x v="0"/>
    <x v="1"/>
    <x v="18"/>
    <x v="1"/>
    <x v="3"/>
    <x v="3"/>
    <x v="0"/>
    <n v="0"/>
  </r>
  <r>
    <x v="76"/>
    <n v="239836"/>
    <x v="0"/>
    <n v="90669"/>
    <x v="1"/>
    <n v="2"/>
    <n v="42961"/>
    <n v="36501"/>
    <n v="13902"/>
    <n v="7955"/>
    <n v="2770"/>
    <n v="5520"/>
    <n v="5980"/>
    <n v="3170"/>
    <n v="29148"/>
    <x v="6"/>
    <n v="4320"/>
    <n v="3240"/>
    <n v="0"/>
    <n v="300"/>
    <n v="3240"/>
    <n v="8856"/>
    <n v="2900"/>
    <n v="20795"/>
    <x v="1"/>
    <x v="1"/>
    <x v="1"/>
    <x v="41"/>
    <x v="1"/>
    <x v="3"/>
    <x v="3"/>
    <x v="1"/>
    <n v="0"/>
  </r>
  <r>
    <x v="77"/>
    <n v="67755"/>
    <x v="0"/>
    <n v="29066"/>
    <x v="1"/>
    <n v="0"/>
    <n v="13956"/>
    <n v="12168"/>
    <n v="3621"/>
    <n v="3878"/>
    <n v="1005"/>
    <n v="3208"/>
    <n v="0"/>
    <n v="600"/>
    <n v="14622"/>
    <x v="24"/>
    <n v="240"/>
    <n v="0"/>
    <n v="60"/>
    <n v="0"/>
    <n v="0"/>
    <n v="2148"/>
    <n v="500"/>
    <n v="20665"/>
    <x v="1"/>
    <x v="8"/>
    <x v="1"/>
    <x v="20"/>
    <x v="0"/>
    <x v="3"/>
    <x v="2"/>
    <x v="1"/>
    <n v="0"/>
  </r>
  <r>
    <x v="78"/>
    <n v="148088"/>
    <x v="0"/>
    <n v="78662"/>
    <x v="0"/>
    <n v="2"/>
    <n v="36893"/>
    <n v="25557"/>
    <n v="10224"/>
    <n v="10718"/>
    <n v="1870"/>
    <n v="6878"/>
    <n v="4120"/>
    <n v="2970"/>
    <n v="14832"/>
    <x v="27"/>
    <n v="3720"/>
    <n v="1320"/>
    <n v="50"/>
    <n v="500"/>
    <n v="1320"/>
    <n v="4440"/>
    <n v="1000"/>
    <n v="0"/>
    <x v="0"/>
    <x v="0"/>
    <x v="1"/>
    <x v="5"/>
    <x v="2"/>
    <x v="28"/>
    <x v="1"/>
    <x v="0"/>
    <n v="1"/>
  </r>
  <r>
    <x v="79"/>
    <n v="255226"/>
    <x v="0"/>
    <n v="155045"/>
    <x v="2"/>
    <n v="1"/>
    <n v="68989"/>
    <n v="43365"/>
    <n v="21917"/>
    <n v="14842"/>
    <n v="2785"/>
    <n v="7134"/>
    <n v="20325"/>
    <n v="6330"/>
    <n v="40740"/>
    <x v="28"/>
    <n v="17520"/>
    <n v="2640"/>
    <n v="120"/>
    <n v="12300"/>
    <n v="2640"/>
    <n v="13056"/>
    <n v="1300"/>
    <n v="24255"/>
    <x v="0"/>
    <x v="5"/>
    <x v="1"/>
    <x v="16"/>
    <x v="1"/>
    <x v="3"/>
    <x v="3"/>
    <x v="0"/>
    <n v="0"/>
  </r>
  <r>
    <x v="80"/>
    <n v="175305"/>
    <x v="0"/>
    <n v="84355"/>
    <x v="0"/>
    <n v="1"/>
    <n v="40301"/>
    <n v="34457"/>
    <n v="12906"/>
    <n v="7832"/>
    <n v="1210"/>
    <n v="6743"/>
    <n v="900"/>
    <n v="3150"/>
    <n v="27552"/>
    <x v="29"/>
    <n v="5340"/>
    <n v="1980"/>
    <n v="0"/>
    <n v="0"/>
    <n v="1980"/>
    <n v="10140"/>
    <n v="1500"/>
    <n v="15585"/>
    <x v="1"/>
    <x v="0"/>
    <x v="1"/>
    <x v="42"/>
    <x v="1"/>
    <x v="3"/>
    <x v="3"/>
    <x v="1"/>
    <n v="0"/>
  </r>
  <r>
    <x v="81"/>
    <n v="98132"/>
    <x v="0"/>
    <n v="69946"/>
    <x v="1"/>
    <n v="3"/>
    <n v="31880"/>
    <n v="26817"/>
    <n v="10713"/>
    <n v="8864"/>
    <n v="1660"/>
    <n v="5846"/>
    <n v="0"/>
    <n v="1870"/>
    <n v="22074"/>
    <x v="5"/>
    <n v="780"/>
    <n v="720"/>
    <n v="120"/>
    <n v="0"/>
    <n v="720"/>
    <n v="6846"/>
    <n v="1800"/>
    <n v="17700"/>
    <x v="1"/>
    <x v="1"/>
    <x v="1"/>
    <x v="17"/>
    <x v="1"/>
    <x v="3"/>
    <x v="3"/>
    <x v="1"/>
    <n v="0"/>
  </r>
  <r>
    <x v="82"/>
    <n v="144206"/>
    <x v="0"/>
    <n v="72478"/>
    <x v="1"/>
    <n v="0"/>
    <n v="35810"/>
    <n v="28156"/>
    <n v="10489"/>
    <n v="7593"/>
    <n v="1355"/>
    <n v="5958"/>
    <n v="900"/>
    <n v="1650"/>
    <n v="27798"/>
    <x v="8"/>
    <n v="3540"/>
    <n v="1680"/>
    <n v="0"/>
    <n v="0"/>
    <n v="1680"/>
    <n v="5310"/>
    <n v="1800"/>
    <n v="1700"/>
    <x v="1"/>
    <x v="4"/>
    <x v="1"/>
    <x v="6"/>
    <x v="1"/>
    <x v="4"/>
    <x v="3"/>
    <x v="1"/>
    <n v="0"/>
  </r>
  <r>
    <x v="83"/>
    <n v="125505"/>
    <x v="0"/>
    <n v="100518"/>
    <x v="0"/>
    <n v="2"/>
    <n v="44554"/>
    <n v="30167"/>
    <n v="15818"/>
    <n v="6717"/>
    <n v="1895"/>
    <n v="5128"/>
    <n v="14220"/>
    <n v="4870"/>
    <n v="26256"/>
    <x v="4"/>
    <n v="6720"/>
    <n v="2160"/>
    <n v="100"/>
    <n v="600"/>
    <n v="2160"/>
    <n v="9006"/>
    <n v="1100"/>
    <n v="2800"/>
    <x v="1"/>
    <x v="3"/>
    <x v="1"/>
    <x v="6"/>
    <x v="1"/>
    <x v="27"/>
    <x v="1"/>
    <x v="1"/>
    <n v="1"/>
  </r>
  <r>
    <x v="84"/>
    <n v="67900"/>
    <x v="0"/>
    <n v="60543"/>
    <x v="1"/>
    <n v="1"/>
    <n v="27886"/>
    <n v="24198"/>
    <n v="8762"/>
    <n v="7836"/>
    <n v="1715"/>
    <n v="3717"/>
    <n v="450"/>
    <n v="1435"/>
    <n v="13152"/>
    <x v="12"/>
    <n v="1380"/>
    <n v="480"/>
    <n v="120"/>
    <n v="50"/>
    <n v="480"/>
    <n v="5874"/>
    <n v="1000"/>
    <n v="24055"/>
    <x v="1"/>
    <x v="0"/>
    <x v="1"/>
    <x v="43"/>
    <x v="1"/>
    <x v="3"/>
    <x v="2"/>
    <x v="1"/>
    <n v="1"/>
  </r>
  <r>
    <x v="85"/>
    <n v="84369"/>
    <x v="0"/>
    <n v="49085"/>
    <x v="0"/>
    <n v="2"/>
    <n v="21285"/>
    <n v="15957"/>
    <n v="7087"/>
    <n v="6419"/>
    <n v="1150"/>
    <n v="4671"/>
    <n v="0"/>
    <n v="1570"/>
    <n v="17352"/>
    <x v="25"/>
    <n v="1380"/>
    <n v="1080"/>
    <n v="145"/>
    <n v="0"/>
    <n v="1080"/>
    <n v="4788"/>
    <n v="1700"/>
    <n v="0"/>
    <x v="1"/>
    <x v="4"/>
    <x v="1"/>
    <x v="44"/>
    <x v="2"/>
    <x v="2"/>
    <x v="1"/>
    <x v="1"/>
    <n v="0"/>
  </r>
  <r>
    <x v="86"/>
    <n v="121743"/>
    <x v="0"/>
    <n v="72244"/>
    <x v="2"/>
    <n v="1"/>
    <n v="32849"/>
    <n v="29262"/>
    <n v="9961"/>
    <n v="9404"/>
    <n v="1810"/>
    <n v="6392"/>
    <n v="2825"/>
    <n v="2895"/>
    <n v="16860"/>
    <x v="15"/>
    <n v="4200"/>
    <n v="600"/>
    <n v="198"/>
    <n v="150"/>
    <n v="600"/>
    <n v="7080"/>
    <n v="1000"/>
    <n v="0"/>
    <x v="1"/>
    <x v="0"/>
    <x v="1"/>
    <x v="16"/>
    <x v="1"/>
    <x v="4"/>
    <x v="3"/>
    <x v="1"/>
    <n v="0"/>
  </r>
  <r>
    <x v="87"/>
    <n v="166080"/>
    <x v="0"/>
    <n v="110462"/>
    <x v="1"/>
    <n v="1"/>
    <n v="42990"/>
    <n v="36500"/>
    <n v="23506"/>
    <n v="14452"/>
    <n v="1370"/>
    <n v="11205"/>
    <n v="2895"/>
    <n v="11430"/>
    <n v="22680"/>
    <x v="11"/>
    <n v="2880"/>
    <n v="1260"/>
    <n v="401"/>
    <n v="600"/>
    <n v="1260"/>
    <n v="5226"/>
    <n v="2000"/>
    <n v="29266"/>
    <x v="0"/>
    <x v="5"/>
    <x v="1"/>
    <x v="13"/>
    <x v="1"/>
    <x v="3"/>
    <x v="3"/>
    <x v="0"/>
    <n v="0"/>
  </r>
  <r>
    <x v="88"/>
    <n v="372972"/>
    <x v="0"/>
    <n v="164802"/>
    <x v="0"/>
    <n v="4"/>
    <n v="48480"/>
    <n v="35476"/>
    <n v="54002"/>
    <n v="19782"/>
    <n v="3025"/>
    <n v="17513"/>
    <n v="4230"/>
    <n v="23220"/>
    <n v="40614"/>
    <x v="16"/>
    <n v="12690"/>
    <n v="6000"/>
    <n v="4090"/>
    <n v="3850"/>
    <n v="6000"/>
    <n v="23100"/>
    <n v="10000"/>
    <n v="0"/>
    <x v="0"/>
    <x v="3"/>
    <x v="1"/>
    <x v="45"/>
    <x v="1"/>
    <x v="27"/>
    <x v="1"/>
    <x v="0"/>
    <n v="0"/>
  </r>
  <r>
    <x v="89"/>
    <n v="300324"/>
    <x v="0"/>
    <n v="79540"/>
    <x v="1"/>
    <n v="0"/>
    <n v="22972"/>
    <n v="17267"/>
    <n v="10892"/>
    <n v="23187"/>
    <n v="2270"/>
    <n v="10184"/>
    <n v="0"/>
    <n v="1450"/>
    <n v="20766"/>
    <x v="9"/>
    <n v="480"/>
    <n v="0"/>
    <n v="380"/>
    <n v="0"/>
    <n v="0"/>
    <n v="14124"/>
    <n v="2000"/>
    <n v="0"/>
    <x v="1"/>
    <x v="4"/>
    <x v="0"/>
    <x v="4"/>
    <x v="0"/>
    <x v="6"/>
    <x v="4"/>
    <x v="1"/>
    <n v="0"/>
  </r>
  <r>
    <x v="90"/>
    <n v="168498"/>
    <x v="0"/>
    <n v="77667"/>
    <x v="1"/>
    <n v="1"/>
    <n v="30999"/>
    <n v="25481"/>
    <n v="10508"/>
    <n v="7648"/>
    <n v="1480"/>
    <n v="12896"/>
    <n v="4066"/>
    <n v="3265"/>
    <n v="20412"/>
    <x v="12"/>
    <n v="3210"/>
    <n v="1428"/>
    <n v="430"/>
    <n v="280"/>
    <n v="1428"/>
    <n v="21126"/>
    <n v="10500"/>
    <n v="34250"/>
    <x v="0"/>
    <x v="2"/>
    <x v="1"/>
    <x v="11"/>
    <x v="1"/>
    <x v="3"/>
    <x v="3"/>
    <x v="0"/>
    <n v="0"/>
  </r>
  <r>
    <x v="91"/>
    <n v="68425"/>
    <x v="0"/>
    <n v="53517"/>
    <x v="1"/>
    <n v="0"/>
    <n v="20179"/>
    <n v="14618"/>
    <n v="7923"/>
    <n v="7620"/>
    <n v="1220"/>
    <n v="9688"/>
    <n v="0"/>
    <n v="3350"/>
    <n v="11844"/>
    <x v="13"/>
    <n v="960"/>
    <n v="1476"/>
    <n v="0"/>
    <n v="0"/>
    <n v="1476"/>
    <n v="2334"/>
    <n v="0"/>
    <n v="23275"/>
    <x v="1"/>
    <x v="4"/>
    <x v="0"/>
    <x v="44"/>
    <x v="2"/>
    <x v="2"/>
    <x v="5"/>
    <x v="1"/>
    <n v="0"/>
  </r>
  <r>
    <x v="92"/>
    <n v="151545"/>
    <x v="0"/>
    <n v="86841"/>
    <x v="1"/>
    <n v="2"/>
    <n v="31910"/>
    <n v="24149"/>
    <n v="15165"/>
    <n v="11335"/>
    <n v="1135"/>
    <n v="8195"/>
    <n v="8000"/>
    <n v="3780"/>
    <n v="29850"/>
    <x v="5"/>
    <n v="3600"/>
    <n v="1620"/>
    <n v="50"/>
    <n v="10100"/>
    <n v="1620"/>
    <n v="5604"/>
    <n v="1500"/>
    <n v="0"/>
    <x v="1"/>
    <x v="1"/>
    <x v="1"/>
    <x v="3"/>
    <x v="1"/>
    <x v="9"/>
    <x v="3"/>
    <x v="1"/>
    <n v="0"/>
  </r>
  <r>
    <x v="93"/>
    <n v="138688"/>
    <x v="0"/>
    <n v="62562"/>
    <x v="1"/>
    <n v="1"/>
    <n v="30508"/>
    <n v="28402"/>
    <n v="8590"/>
    <n v="9643"/>
    <n v="1170"/>
    <n v="6240"/>
    <n v="0"/>
    <n v="1750"/>
    <n v="20700"/>
    <x v="12"/>
    <n v="1680"/>
    <n v="0"/>
    <n v="10583"/>
    <n v="0"/>
    <n v="0"/>
    <n v="16326"/>
    <n v="5000"/>
    <n v="0"/>
    <x v="1"/>
    <x v="4"/>
    <x v="1"/>
    <x v="46"/>
    <x v="1"/>
    <x v="29"/>
    <x v="3"/>
    <x v="1"/>
    <n v="0"/>
  </r>
  <r>
    <x v="94"/>
    <n v="96695"/>
    <x v="0"/>
    <n v="77461"/>
    <x v="2"/>
    <n v="3"/>
    <n v="34955"/>
    <n v="27353"/>
    <n v="11550"/>
    <n v="10299"/>
    <n v="2370"/>
    <n v="6563"/>
    <n v="3165"/>
    <n v="7295"/>
    <n v="15600"/>
    <x v="13"/>
    <n v="2700"/>
    <n v="492"/>
    <n v="1000"/>
    <n v="5870"/>
    <n v="492"/>
    <n v="5886"/>
    <n v="0"/>
    <n v="38675"/>
    <x v="1"/>
    <x v="0"/>
    <x v="1"/>
    <x v="30"/>
    <x v="1"/>
    <x v="3"/>
    <x v="3"/>
    <x v="1"/>
    <n v="0"/>
  </r>
  <r>
    <x v="95"/>
    <n v="379622"/>
    <x v="0"/>
    <n v="89011"/>
    <x v="0"/>
    <n v="1"/>
    <n v="25419"/>
    <n v="19882"/>
    <n v="15472"/>
    <n v="17070"/>
    <n v="2130"/>
    <n v="12933"/>
    <n v="3500"/>
    <n v="3770"/>
    <n v="36948"/>
    <x v="10"/>
    <n v="3060"/>
    <n v="1800"/>
    <n v="950"/>
    <n v="18000"/>
    <n v="1800"/>
    <n v="29328"/>
    <n v="1000"/>
    <n v="9615"/>
    <x v="1"/>
    <x v="4"/>
    <x v="1"/>
    <x v="18"/>
    <x v="1"/>
    <x v="3"/>
    <x v="3"/>
    <x v="1"/>
    <n v="0"/>
  </r>
  <r>
    <x v="96"/>
    <n v="147342"/>
    <x v="0"/>
    <n v="83950"/>
    <x v="1"/>
    <n v="3"/>
    <n v="40737"/>
    <n v="36200"/>
    <n v="11211"/>
    <n v="15089"/>
    <n v="1485"/>
    <n v="5809"/>
    <n v="1300"/>
    <n v="21150"/>
    <n v="17220"/>
    <x v="11"/>
    <n v="1080"/>
    <n v="1020"/>
    <n v="150"/>
    <n v="200"/>
    <n v="1020"/>
    <n v="3846"/>
    <n v="2370"/>
    <n v="36815"/>
    <x v="0"/>
    <x v="3"/>
    <x v="1"/>
    <x v="41"/>
    <x v="1"/>
    <x v="3"/>
    <x v="3"/>
    <x v="0"/>
    <n v="1"/>
  </r>
  <r>
    <x v="97"/>
    <n v="174440"/>
    <x v="0"/>
    <n v="92792"/>
    <x v="0"/>
    <n v="3"/>
    <n v="56998"/>
    <n v="52282"/>
    <n v="8031"/>
    <n v="10475"/>
    <n v="1290"/>
    <n v="5040"/>
    <n v="0"/>
    <n v="2290"/>
    <n v="9918"/>
    <x v="30"/>
    <n v="1500"/>
    <n v="1380"/>
    <n v="204"/>
    <n v="0"/>
    <n v="1380"/>
    <n v="5370"/>
    <n v="0"/>
    <n v="27450"/>
    <x v="1"/>
    <x v="2"/>
    <x v="0"/>
    <x v="17"/>
    <x v="2"/>
    <x v="2"/>
    <x v="5"/>
    <x v="1"/>
    <n v="0"/>
  </r>
  <r>
    <x v="98"/>
    <n v="223295"/>
    <x v="0"/>
    <n v="92989"/>
    <x v="1"/>
    <n v="0"/>
    <n v="25888"/>
    <n v="16321"/>
    <n v="21160"/>
    <n v="8612"/>
    <n v="2510"/>
    <n v="7289"/>
    <n v="6090"/>
    <n v="3690"/>
    <n v="27660"/>
    <x v="5"/>
    <n v="3600"/>
    <n v="1500"/>
    <n v="14900"/>
    <n v="6900"/>
    <n v="1500"/>
    <n v="3432"/>
    <n v="3000"/>
    <n v="0"/>
    <x v="0"/>
    <x v="4"/>
    <x v="0"/>
    <x v="47"/>
    <x v="2"/>
    <x v="6"/>
    <x v="4"/>
    <x v="0"/>
    <n v="0"/>
  </r>
  <r>
    <x v="99"/>
    <n v="106805"/>
    <x v="0"/>
    <n v="74452"/>
    <x v="2"/>
    <n v="0"/>
    <n v="29989"/>
    <n v="25461"/>
    <n v="8290"/>
    <n v="7747"/>
    <n v="1165"/>
    <n v="4770"/>
    <n v="8250"/>
    <n v="660"/>
    <n v="17700"/>
    <x v="9"/>
    <n v="5700"/>
    <n v="660"/>
    <n v="175"/>
    <n v="6000"/>
    <n v="660"/>
    <n v="4206"/>
    <n v="0"/>
    <n v="47630"/>
    <x v="1"/>
    <x v="1"/>
    <x v="1"/>
    <x v="4"/>
    <x v="1"/>
    <x v="3"/>
    <x v="3"/>
    <x v="1"/>
    <n v="0"/>
  </r>
  <r>
    <x v="100"/>
    <n v="101045"/>
    <x v="0"/>
    <n v="97535"/>
    <x v="2"/>
    <n v="3"/>
    <n v="53284"/>
    <n v="47136"/>
    <n v="12395"/>
    <n v="9598"/>
    <n v="980"/>
    <n v="5710"/>
    <n v="5395"/>
    <n v="1410"/>
    <n v="9270"/>
    <x v="30"/>
    <n v="2100"/>
    <n v="360"/>
    <n v="2970"/>
    <n v="150"/>
    <n v="360"/>
    <n v="3726"/>
    <n v="0"/>
    <n v="43105"/>
    <x v="1"/>
    <x v="5"/>
    <x v="1"/>
    <x v="41"/>
    <x v="1"/>
    <x v="3"/>
    <x v="3"/>
    <x v="1"/>
    <n v="1"/>
  </r>
  <r>
    <x v="101"/>
    <n v="101814"/>
    <x v="0"/>
    <n v="81093"/>
    <x v="1"/>
    <n v="0"/>
    <n v="33785"/>
    <n v="25389"/>
    <n v="15171"/>
    <n v="5844"/>
    <n v="980"/>
    <n v="8130"/>
    <n v="7025"/>
    <n v="6250"/>
    <n v="14400"/>
    <x v="9"/>
    <n v="2280"/>
    <n v="720"/>
    <n v="1036"/>
    <n v="150"/>
    <n v="720"/>
    <n v="2442"/>
    <n v="0"/>
    <n v="39582"/>
    <x v="1"/>
    <x v="0"/>
    <x v="1"/>
    <x v="13"/>
    <x v="1"/>
    <x v="3"/>
    <x v="2"/>
    <x v="1"/>
    <n v="0"/>
  </r>
  <r>
    <x v="102"/>
    <n v="109955"/>
    <x v="0"/>
    <n v="64116"/>
    <x v="1"/>
    <n v="0"/>
    <n v="29674"/>
    <n v="26865"/>
    <n v="7417"/>
    <n v="6404"/>
    <n v="1210"/>
    <n v="3430"/>
    <n v="2590"/>
    <n v="3430"/>
    <n v="13350"/>
    <x v="3"/>
    <n v="1500"/>
    <n v="540"/>
    <n v="2298"/>
    <n v="1080"/>
    <n v="540"/>
    <n v="2838"/>
    <n v="1000"/>
    <n v="24455"/>
    <x v="1"/>
    <x v="1"/>
    <x v="1"/>
    <x v="48"/>
    <x v="3"/>
    <x v="3"/>
    <x v="2"/>
    <x v="1"/>
    <n v="0"/>
  </r>
  <r>
    <x v="103"/>
    <n v="391100"/>
    <x v="0"/>
    <n v="115092"/>
    <x v="1"/>
    <n v="0"/>
    <n v="34277"/>
    <n v="25702"/>
    <n v="28128"/>
    <n v="19862"/>
    <n v="2325"/>
    <n v="8310"/>
    <n v="3600"/>
    <n v="1980"/>
    <n v="30300"/>
    <x v="8"/>
    <n v="5400"/>
    <n v="2520"/>
    <n v="3600"/>
    <n v="0"/>
    <n v="2520"/>
    <n v="5094"/>
    <n v="0"/>
    <n v="0"/>
    <x v="0"/>
    <x v="1"/>
    <x v="0"/>
    <x v="26"/>
    <x v="0"/>
    <x v="6"/>
    <x v="4"/>
    <x v="0"/>
    <n v="0"/>
  </r>
  <r>
    <x v="104"/>
    <n v="111495"/>
    <x v="0"/>
    <n v="84215"/>
    <x v="0"/>
    <n v="1"/>
    <n v="52290"/>
    <n v="38379"/>
    <n v="7893"/>
    <n v="7299"/>
    <n v="1310"/>
    <n v="5665"/>
    <n v="930"/>
    <n v="1055"/>
    <n v="13632"/>
    <x v="31"/>
    <n v="2400"/>
    <n v="480"/>
    <n v="0"/>
    <n v="230"/>
    <n v="480"/>
    <n v="4908"/>
    <n v="800"/>
    <n v="31610"/>
    <x v="0"/>
    <x v="6"/>
    <x v="1"/>
    <x v="4"/>
    <x v="1"/>
    <x v="3"/>
    <x v="3"/>
    <x v="0"/>
    <n v="2"/>
  </r>
  <r>
    <x v="105"/>
    <n v="160114"/>
    <x v="0"/>
    <n v="81805"/>
    <x v="0"/>
    <n v="3"/>
    <n v="42657"/>
    <n v="36063"/>
    <n v="6574"/>
    <n v="10576"/>
    <n v="1402"/>
    <n v="5830"/>
    <n v="3420"/>
    <n v="2655"/>
    <n v="11700"/>
    <x v="7"/>
    <n v="3660"/>
    <n v="870"/>
    <n v="1100"/>
    <n v="1500"/>
    <n v="870"/>
    <n v="9078"/>
    <n v="1500"/>
    <n v="0"/>
    <x v="0"/>
    <x v="2"/>
    <x v="1"/>
    <x v="5"/>
    <x v="1"/>
    <x v="27"/>
    <x v="1"/>
    <x v="0"/>
    <n v="1"/>
  </r>
  <r>
    <x v="106"/>
    <n v="145410"/>
    <x v="0"/>
    <n v="80552"/>
    <x v="1"/>
    <n v="0"/>
    <n v="38602"/>
    <n v="30467"/>
    <n v="14122"/>
    <n v="7027"/>
    <n v="1582"/>
    <n v="4240"/>
    <n v="3355"/>
    <n v="4025"/>
    <n v="14322"/>
    <x v="31"/>
    <n v="3594"/>
    <n v="1800"/>
    <n v="257"/>
    <n v="300"/>
    <n v="1800"/>
    <n v="7056"/>
    <n v="1000"/>
    <n v="22150"/>
    <x v="1"/>
    <x v="0"/>
    <x v="1"/>
    <x v="10"/>
    <x v="1"/>
    <x v="3"/>
    <x v="2"/>
    <x v="1"/>
    <n v="0"/>
  </r>
  <r>
    <x v="107"/>
    <n v="166080"/>
    <x v="0"/>
    <n v="134812"/>
    <x v="2"/>
    <n v="2"/>
    <n v="78686"/>
    <n v="65765"/>
    <n v="8812"/>
    <n v="8780"/>
    <n v="3190"/>
    <n v="8082"/>
    <n v="4325"/>
    <n v="2260"/>
    <n v="11730"/>
    <x v="7"/>
    <n v="2100"/>
    <n v="660"/>
    <n v="1060"/>
    <n v="200"/>
    <n v="660"/>
    <n v="4854"/>
    <n v="0"/>
    <n v="80180"/>
    <x v="1"/>
    <x v="9"/>
    <x v="1"/>
    <x v="11"/>
    <x v="1"/>
    <x v="30"/>
    <x v="1"/>
    <x v="1"/>
    <n v="2"/>
  </r>
  <r>
    <x v="108"/>
    <n v="149410"/>
    <x v="0"/>
    <n v="108269"/>
    <x v="2"/>
    <n v="2"/>
    <n v="56536"/>
    <n v="45612"/>
    <n v="8650"/>
    <n v="9564"/>
    <n v="1510"/>
    <n v="9560"/>
    <n v="11495"/>
    <n v="1450"/>
    <n v="10410"/>
    <x v="30"/>
    <n v="4500"/>
    <n v="300"/>
    <n v="4110"/>
    <n v="0"/>
    <n v="300"/>
    <n v="3294"/>
    <n v="0"/>
    <n v="0"/>
    <x v="0"/>
    <x v="5"/>
    <x v="1"/>
    <x v="9"/>
    <x v="1"/>
    <x v="6"/>
    <x v="4"/>
    <x v="0"/>
    <n v="2"/>
  </r>
  <r>
    <x v="109"/>
    <n v="123308"/>
    <x v="0"/>
    <n v="93550"/>
    <x v="2"/>
    <n v="1"/>
    <n v="51874"/>
    <n v="43078"/>
    <n v="12122"/>
    <n v="9033"/>
    <n v="1619"/>
    <n v="5780"/>
    <n v="2425"/>
    <n v="3330"/>
    <n v="13008"/>
    <x v="7"/>
    <n v="1800"/>
    <n v="840"/>
    <n v="260"/>
    <n v="0"/>
    <n v="840"/>
    <n v="4548"/>
    <n v="0"/>
    <n v="30930"/>
    <x v="0"/>
    <x v="6"/>
    <x v="1"/>
    <x v="20"/>
    <x v="1"/>
    <x v="31"/>
    <x v="0"/>
    <x v="0"/>
    <n v="0"/>
  </r>
  <r>
    <x v="110"/>
    <n v="280120"/>
    <x v="0"/>
    <n v="125385"/>
    <x v="2"/>
    <n v="1"/>
    <n v="48698"/>
    <n v="44484"/>
    <n v="16855"/>
    <n v="12689"/>
    <n v="1655"/>
    <n v="9095"/>
    <n v="23725"/>
    <n v="1660"/>
    <n v="21900"/>
    <x v="9"/>
    <n v="3000"/>
    <n v="480"/>
    <n v="1729"/>
    <n v="10000"/>
    <n v="480"/>
    <n v="4062"/>
    <n v="0"/>
    <n v="0"/>
    <x v="0"/>
    <x v="2"/>
    <x v="1"/>
    <x v="9"/>
    <x v="1"/>
    <x v="22"/>
    <x v="1"/>
    <x v="0"/>
    <n v="0"/>
  </r>
  <r>
    <x v="111"/>
    <n v="117005"/>
    <x v="0"/>
    <n v="89572"/>
    <x v="0"/>
    <n v="1"/>
    <n v="47488"/>
    <n v="42732"/>
    <n v="7094"/>
    <n v="6356"/>
    <n v="1650"/>
    <n v="8215"/>
    <n v="2590"/>
    <n v="2605"/>
    <n v="12366"/>
    <x v="13"/>
    <n v="1200"/>
    <n v="660"/>
    <n v="430"/>
    <n v="0"/>
    <n v="660"/>
    <n v="4596"/>
    <n v="0"/>
    <n v="34175"/>
    <x v="0"/>
    <x v="6"/>
    <x v="0"/>
    <x v="49"/>
    <x v="2"/>
    <x v="6"/>
    <x v="4"/>
    <x v="0"/>
    <n v="1"/>
  </r>
  <r>
    <x v="112"/>
    <n v="114220"/>
    <x v="0"/>
    <n v="81598"/>
    <x v="2"/>
    <n v="0"/>
    <n v="43457"/>
    <n v="38010"/>
    <n v="10360"/>
    <n v="6487"/>
    <n v="2220"/>
    <n v="8340"/>
    <n v="3885"/>
    <n v="2265"/>
    <n v="13512"/>
    <x v="9"/>
    <n v="1620"/>
    <n v="390"/>
    <n v="240"/>
    <n v="220"/>
    <n v="390"/>
    <n v="6750"/>
    <n v="0"/>
    <n v="37960"/>
    <x v="1"/>
    <x v="3"/>
    <x v="1"/>
    <x v="11"/>
    <x v="1"/>
    <x v="3"/>
    <x v="3"/>
    <x v="1"/>
    <n v="0"/>
  </r>
  <r>
    <x v="113"/>
    <n v="298126"/>
    <x v="0"/>
    <n v="60346"/>
    <x v="2"/>
    <n v="0"/>
    <n v="27680"/>
    <n v="23081"/>
    <n v="6751"/>
    <n v="6977"/>
    <n v="2905"/>
    <n v="7075"/>
    <n v="0"/>
    <n v="3775"/>
    <n v="23100"/>
    <x v="11"/>
    <n v="3300"/>
    <n v="900"/>
    <n v="4000"/>
    <n v="0"/>
    <n v="900"/>
    <n v="4482"/>
    <n v="0"/>
    <n v="0"/>
    <x v="1"/>
    <x v="1"/>
    <x v="1"/>
    <x v="26"/>
    <x v="1"/>
    <x v="6"/>
    <x v="4"/>
    <x v="1"/>
    <n v="0"/>
  </r>
  <r>
    <x v="114"/>
    <n v="485633"/>
    <x v="0"/>
    <n v="138744"/>
    <x v="0"/>
    <n v="1"/>
    <n v="46182"/>
    <n v="38010"/>
    <n v="28812"/>
    <n v="11252"/>
    <n v="4567"/>
    <n v="10925"/>
    <n v="14130"/>
    <n v="14972"/>
    <n v="31242"/>
    <x v="10"/>
    <n v="16308"/>
    <n v="5400"/>
    <n v="496"/>
    <n v="22050"/>
    <n v="5400"/>
    <n v="38436"/>
    <n v="3000"/>
    <n v="0"/>
    <x v="1"/>
    <x v="3"/>
    <x v="1"/>
    <x v="11"/>
    <x v="1"/>
    <x v="4"/>
    <x v="3"/>
    <x v="1"/>
    <n v="0"/>
  </r>
  <r>
    <x v="115"/>
    <n v="92782"/>
    <x v="0"/>
    <n v="84402"/>
    <x v="0"/>
    <n v="1"/>
    <n v="33901"/>
    <n v="30965"/>
    <n v="12844"/>
    <n v="10385"/>
    <n v="2700"/>
    <n v="6415"/>
    <n v="8605"/>
    <n v="2025"/>
    <n v="13500"/>
    <x v="11"/>
    <n v="240"/>
    <n v="432"/>
    <n v="1400"/>
    <n v="630"/>
    <n v="432"/>
    <n v="4548"/>
    <n v="1500"/>
    <n v="19170"/>
    <x v="1"/>
    <x v="0"/>
    <x v="1"/>
    <x v="19"/>
    <x v="2"/>
    <x v="3"/>
    <x v="3"/>
    <x v="1"/>
    <n v="0"/>
  </r>
  <r>
    <x v="116"/>
    <n v="136934"/>
    <x v="0"/>
    <n v="86715"/>
    <x v="2"/>
    <n v="0"/>
    <n v="37739"/>
    <n v="34370"/>
    <n v="10316"/>
    <n v="14181"/>
    <n v="2275"/>
    <n v="4505"/>
    <n v="8605"/>
    <n v="1430"/>
    <n v="10620"/>
    <x v="9"/>
    <n v="1440"/>
    <n v="510"/>
    <n v="150"/>
    <n v="300"/>
    <n v="510"/>
    <n v="5232"/>
    <n v="1500"/>
    <n v="0"/>
    <x v="1"/>
    <x v="2"/>
    <x v="1"/>
    <x v="42"/>
    <x v="1"/>
    <x v="32"/>
    <x v="3"/>
    <x v="1"/>
    <n v="1"/>
  </r>
  <r>
    <x v="117"/>
    <n v="50561"/>
    <x v="0"/>
    <n v="21156"/>
    <x v="1"/>
    <n v="0"/>
    <n v="9651"/>
    <n v="8999"/>
    <n v="1135"/>
    <n v="4025"/>
    <n v="560"/>
    <n v="2785"/>
    <n v="0"/>
    <n v="400"/>
    <n v="7200"/>
    <x v="32"/>
    <n v="300"/>
    <n v="0"/>
    <n v="50"/>
    <n v="0"/>
    <n v="0"/>
    <n v="1032"/>
    <n v="0"/>
    <n v="0"/>
    <x v="1"/>
    <x v="8"/>
    <x v="0"/>
    <x v="29"/>
    <x v="2"/>
    <x v="6"/>
    <x v="4"/>
    <x v="1"/>
    <n v="0"/>
  </r>
  <r>
    <x v="118"/>
    <n v="109428"/>
    <x v="0"/>
    <n v="54897"/>
    <x v="1"/>
    <n v="2"/>
    <n v="22346"/>
    <n v="19146"/>
    <n v="10386"/>
    <n v="7363"/>
    <n v="2480"/>
    <n v="5870"/>
    <n v="0"/>
    <n v="1280"/>
    <n v="8400"/>
    <x v="33"/>
    <n v="1140"/>
    <n v="582"/>
    <n v="100"/>
    <n v="0"/>
    <n v="582"/>
    <n v="3240"/>
    <n v="1000"/>
    <n v="33548"/>
    <x v="0"/>
    <x v="1"/>
    <x v="0"/>
    <x v="32"/>
    <x v="2"/>
    <x v="23"/>
    <x v="0"/>
    <x v="0"/>
    <n v="1"/>
  </r>
  <r>
    <x v="119"/>
    <n v="133765"/>
    <x v="0"/>
    <n v="91565"/>
    <x v="2"/>
    <n v="1"/>
    <n v="45820"/>
    <n v="41008"/>
    <n v="7588"/>
    <n v="10203"/>
    <n v="1505"/>
    <n v="7200"/>
    <n v="8425"/>
    <n v="4015"/>
    <n v="12924"/>
    <x v="9"/>
    <n v="2700"/>
    <n v="1182"/>
    <n v="685"/>
    <n v="300"/>
    <n v="1182"/>
    <n v="4722"/>
    <n v="1500"/>
    <n v="26145"/>
    <x v="0"/>
    <x v="2"/>
    <x v="1"/>
    <x v="6"/>
    <x v="1"/>
    <x v="8"/>
    <x v="3"/>
    <x v="0"/>
    <n v="0"/>
  </r>
  <r>
    <x v="120"/>
    <n v="128110"/>
    <x v="0"/>
    <n v="66834"/>
    <x v="1"/>
    <n v="1"/>
    <n v="23324"/>
    <n v="18728"/>
    <n v="14388"/>
    <n v="10365"/>
    <n v="2960"/>
    <n v="5145"/>
    <n v="1865"/>
    <n v="3770"/>
    <n v="12990"/>
    <x v="12"/>
    <n v="2028"/>
    <n v="744"/>
    <n v="470"/>
    <n v="300"/>
    <n v="744"/>
    <n v="4008"/>
    <n v="1500"/>
    <n v="19070"/>
    <x v="1"/>
    <x v="4"/>
    <x v="1"/>
    <x v="50"/>
    <x v="1"/>
    <x v="8"/>
    <x v="3"/>
    <x v="1"/>
    <n v="0"/>
  </r>
  <r>
    <x v="121"/>
    <n v="111815"/>
    <x v="0"/>
    <n v="83929"/>
    <x v="0"/>
    <n v="2"/>
    <n v="28491"/>
    <n v="22467"/>
    <n v="15294"/>
    <n v="10315"/>
    <n v="2510"/>
    <n v="9655"/>
    <n v="4120"/>
    <n v="1930"/>
    <n v="15012"/>
    <x v="11"/>
    <n v="420"/>
    <n v="432"/>
    <n v="120"/>
    <n v="300"/>
    <n v="432"/>
    <n v="5322"/>
    <n v="1000"/>
    <n v="20295"/>
    <x v="1"/>
    <x v="2"/>
    <x v="1"/>
    <x v="10"/>
    <x v="1"/>
    <x v="3"/>
    <x v="3"/>
    <x v="1"/>
    <n v="2"/>
  </r>
  <r>
    <x v="122"/>
    <n v="92715"/>
    <x v="0"/>
    <n v="61157"/>
    <x v="1"/>
    <n v="1"/>
    <n v="19355"/>
    <n v="14107"/>
    <n v="15714"/>
    <n v="7631"/>
    <n v="3380"/>
    <n v="6000"/>
    <n v="1865"/>
    <n v="3035"/>
    <n v="16320"/>
    <x v="12"/>
    <n v="3480"/>
    <n v="936"/>
    <n v="100"/>
    <n v="290"/>
    <n v="936"/>
    <n v="4230"/>
    <n v="1000"/>
    <n v="16345"/>
    <x v="1"/>
    <x v="4"/>
    <x v="0"/>
    <x v="25"/>
    <x v="3"/>
    <x v="3"/>
    <x v="3"/>
    <x v="1"/>
    <n v="0"/>
  </r>
  <r>
    <x v="123"/>
    <n v="146650"/>
    <x v="0"/>
    <n v="77453"/>
    <x v="0"/>
    <n v="2"/>
    <n v="35859"/>
    <n v="27763"/>
    <n v="5696"/>
    <n v="7070"/>
    <n v="1940"/>
    <n v="4490"/>
    <n v="3245"/>
    <n v="5559"/>
    <n v="19260"/>
    <x v="5"/>
    <n v="6150"/>
    <n v="1608"/>
    <n v="245"/>
    <n v="260"/>
    <n v="1608"/>
    <n v="6870"/>
    <n v="1200"/>
    <n v="16930"/>
    <x v="0"/>
    <x v="0"/>
    <x v="1"/>
    <x v="22"/>
    <x v="3"/>
    <x v="28"/>
    <x v="1"/>
    <x v="0"/>
    <n v="0"/>
  </r>
  <r>
    <x v="124"/>
    <n v="293200"/>
    <x v="0"/>
    <n v="116176"/>
    <x v="1"/>
    <n v="0"/>
    <n v="32251"/>
    <n v="25389"/>
    <n v="24144"/>
    <n v="11471"/>
    <n v="5200"/>
    <n v="9435"/>
    <n v="11890"/>
    <n v="13605"/>
    <n v="46020"/>
    <x v="16"/>
    <n v="55008"/>
    <n v="3972"/>
    <n v="725"/>
    <n v="4500"/>
    <n v="3972"/>
    <n v="5076"/>
    <n v="2500"/>
    <n v="0"/>
    <x v="1"/>
    <x v="1"/>
    <x v="1"/>
    <x v="2"/>
    <x v="1"/>
    <x v="9"/>
    <x v="3"/>
    <x v="1"/>
    <n v="0"/>
  </r>
  <r>
    <x v="125"/>
    <n v="179704"/>
    <x v="0"/>
    <n v="78527"/>
    <x v="1"/>
    <n v="0"/>
    <n v="25177"/>
    <n v="18929"/>
    <n v="22484"/>
    <n v="9272"/>
    <n v="2200"/>
    <n v="6135"/>
    <n v="1695"/>
    <n v="3706"/>
    <n v="17034"/>
    <x v="11"/>
    <n v="1920"/>
    <n v="1080"/>
    <n v="120"/>
    <n v="150"/>
    <n v="1080"/>
    <n v="3588"/>
    <n v="1000"/>
    <n v="10930"/>
    <x v="1"/>
    <x v="1"/>
    <x v="1"/>
    <x v="13"/>
    <x v="1"/>
    <x v="3"/>
    <x v="3"/>
    <x v="1"/>
    <n v="1"/>
  </r>
  <r>
    <x v="126"/>
    <n v="152620"/>
    <x v="0"/>
    <n v="67808"/>
    <x v="0"/>
    <n v="3"/>
    <n v="21598"/>
    <n v="16016"/>
    <n v="10594"/>
    <n v="8236"/>
    <n v="1995"/>
    <n v="6500"/>
    <n v="5250"/>
    <n v="1200"/>
    <n v="13794"/>
    <x v="12"/>
    <n v="1320"/>
    <n v="1080"/>
    <n v="100"/>
    <n v="150"/>
    <n v="1080"/>
    <n v="3900"/>
    <n v="1000"/>
    <n v="19190"/>
    <x v="0"/>
    <x v="0"/>
    <x v="1"/>
    <x v="34"/>
    <x v="1"/>
    <x v="3"/>
    <x v="3"/>
    <x v="0"/>
    <n v="0"/>
  </r>
  <r>
    <x v="127"/>
    <n v="72175"/>
    <x v="0"/>
    <n v="75561"/>
    <x v="0"/>
    <n v="3"/>
    <n v="36720"/>
    <n v="32250"/>
    <n v="10426"/>
    <n v="8823"/>
    <n v="2170"/>
    <n v="6741"/>
    <n v="0"/>
    <n v="1890"/>
    <n v="10680"/>
    <x v="9"/>
    <n v="1140"/>
    <n v="840"/>
    <n v="1000"/>
    <n v="0"/>
    <n v="840"/>
    <n v="4416"/>
    <n v="1000"/>
    <n v="24595"/>
    <x v="1"/>
    <x v="1"/>
    <x v="1"/>
    <x v="44"/>
    <x v="1"/>
    <x v="3"/>
    <x v="3"/>
    <x v="1"/>
    <n v="0"/>
  </r>
  <r>
    <x v="128"/>
    <n v="105440"/>
    <x v="0"/>
    <n v="51361"/>
    <x v="1"/>
    <n v="1"/>
    <n v="21152"/>
    <n v="16626"/>
    <n v="9504"/>
    <n v="4984"/>
    <n v="1520"/>
    <n v="4991"/>
    <n v="1695"/>
    <n v="2120"/>
    <n v="9282"/>
    <x v="13"/>
    <n v="720"/>
    <n v="0"/>
    <n v="0"/>
    <n v="360"/>
    <n v="0"/>
    <n v="3030"/>
    <n v="1500"/>
    <n v="3000"/>
    <x v="0"/>
    <x v="0"/>
    <x v="1"/>
    <x v="5"/>
    <x v="3"/>
    <x v="28"/>
    <x v="1"/>
    <x v="0"/>
    <n v="2"/>
  </r>
  <r>
    <x v="129"/>
    <n v="130495"/>
    <x v="0"/>
    <n v="71274"/>
    <x v="0"/>
    <n v="2"/>
    <n v="34245"/>
    <n v="31183"/>
    <n v="11734"/>
    <n v="10705"/>
    <n v="1090"/>
    <n v="5777"/>
    <n v="0"/>
    <n v="2920"/>
    <n v="18126"/>
    <x v="24"/>
    <n v="2340"/>
    <n v="1500"/>
    <n v="120"/>
    <n v="0"/>
    <n v="1500"/>
    <n v="4080"/>
    <n v="1500"/>
    <n v="16880"/>
    <x v="1"/>
    <x v="0"/>
    <x v="0"/>
    <x v="51"/>
    <x v="2"/>
    <x v="6"/>
    <x v="4"/>
    <x v="1"/>
    <n v="0"/>
  </r>
  <r>
    <x v="130"/>
    <n v="130825"/>
    <x v="0"/>
    <n v="105283"/>
    <x v="0"/>
    <n v="4"/>
    <n v="34687"/>
    <n v="29821"/>
    <n v="12422"/>
    <n v="14430"/>
    <n v="2650"/>
    <n v="7257"/>
    <n v="12740"/>
    <n v="6130"/>
    <n v="18750"/>
    <x v="11"/>
    <n v="7074"/>
    <n v="2160"/>
    <n v="164"/>
    <n v="9000"/>
    <n v="2160"/>
    <n v="6924"/>
    <n v="2000"/>
    <n v="15085"/>
    <x v="0"/>
    <x v="5"/>
    <x v="1"/>
    <x v="5"/>
    <x v="1"/>
    <x v="3"/>
    <x v="3"/>
    <x v="0"/>
    <n v="1"/>
  </r>
  <r>
    <x v="131"/>
    <n v="77635"/>
    <x v="0"/>
    <n v="39704"/>
    <x v="1"/>
    <n v="0"/>
    <n v="15655"/>
    <n v="12985"/>
    <n v="5478"/>
    <n v="5977"/>
    <n v="1625"/>
    <n v="5445"/>
    <n v="0"/>
    <n v="560"/>
    <n v="11250"/>
    <x v="9"/>
    <n v="1440"/>
    <n v="0"/>
    <n v="680"/>
    <n v="0"/>
    <n v="0"/>
    <n v="2220"/>
    <n v="1000"/>
    <n v="0"/>
    <x v="1"/>
    <x v="4"/>
    <x v="1"/>
    <x v="52"/>
    <x v="1"/>
    <x v="6"/>
    <x v="4"/>
    <x v="1"/>
    <n v="0"/>
  </r>
  <r>
    <x v="132"/>
    <n v="111570"/>
    <x v="0"/>
    <n v="58107"/>
    <x v="0"/>
    <n v="2"/>
    <n v="26642"/>
    <n v="23072"/>
    <n v="8716"/>
    <n v="7189"/>
    <n v="1825"/>
    <n v="5615"/>
    <n v="0"/>
    <n v="2350"/>
    <n v="13194"/>
    <x v="9"/>
    <n v="1080"/>
    <n v="582"/>
    <n v="730"/>
    <n v="0"/>
    <n v="582"/>
    <n v="3690"/>
    <n v="1000"/>
    <n v="0"/>
    <x v="1"/>
    <x v="1"/>
    <x v="1"/>
    <x v="30"/>
    <x v="1"/>
    <x v="27"/>
    <x v="1"/>
    <x v="1"/>
    <n v="0"/>
  </r>
  <r>
    <x v="133"/>
    <n v="121160"/>
    <x v="0"/>
    <n v="78639"/>
    <x v="0"/>
    <n v="1"/>
    <n v="31342"/>
    <n v="20500"/>
    <n v="16974"/>
    <n v="7917"/>
    <n v="1370"/>
    <n v="6400"/>
    <n v="1130"/>
    <n v="2120"/>
    <n v="25518"/>
    <x v="8"/>
    <n v="3660"/>
    <n v="660"/>
    <n v="776"/>
    <n v="50"/>
    <n v="660"/>
    <n v="4746"/>
    <n v="1500"/>
    <n v="0"/>
    <x v="1"/>
    <x v="0"/>
    <x v="0"/>
    <x v="10"/>
    <x v="1"/>
    <x v="6"/>
    <x v="4"/>
    <x v="1"/>
    <n v="1"/>
  </r>
  <r>
    <x v="134"/>
    <n v="96125"/>
    <x v="0"/>
    <n v="77282"/>
    <x v="0"/>
    <n v="2"/>
    <n v="28001"/>
    <n v="22633"/>
    <n v="11414"/>
    <n v="9370"/>
    <n v="1530"/>
    <n v="7523"/>
    <n v="9100"/>
    <n v="2885"/>
    <n v="9882"/>
    <x v="31"/>
    <n v="4140"/>
    <n v="312"/>
    <n v="120"/>
    <n v="1410"/>
    <n v="312"/>
    <n v="5304"/>
    <n v="1000"/>
    <n v="15495"/>
    <x v="1"/>
    <x v="3"/>
    <x v="1"/>
    <x v="13"/>
    <x v="1"/>
    <x v="3"/>
    <x v="3"/>
    <x v="1"/>
    <n v="0"/>
  </r>
  <r>
    <x v="135"/>
    <n v="379828"/>
    <x v="0"/>
    <n v="92768"/>
    <x v="0"/>
    <n v="1"/>
    <n v="34160"/>
    <n v="27668"/>
    <n v="15146"/>
    <n v="10507"/>
    <n v="2500"/>
    <n v="6790"/>
    <n v="7380"/>
    <n v="5049"/>
    <n v="16950"/>
    <x v="9"/>
    <n v="6480"/>
    <n v="2100"/>
    <n v="1025"/>
    <n v="500"/>
    <n v="2100"/>
    <n v="31482"/>
    <n v="0"/>
    <n v="0"/>
    <x v="1"/>
    <x v="2"/>
    <x v="1"/>
    <x v="19"/>
    <x v="1"/>
    <x v="32"/>
    <x v="3"/>
    <x v="1"/>
    <n v="0"/>
  </r>
  <r>
    <x v="136"/>
    <n v="146920"/>
    <x v="0"/>
    <n v="71753"/>
    <x v="1"/>
    <n v="2"/>
    <n v="44198"/>
    <n v="40606"/>
    <n v="5400"/>
    <n v="5241"/>
    <n v="1525"/>
    <n v="5090"/>
    <n v="4450"/>
    <n v="1770"/>
    <n v="13074"/>
    <x v="13"/>
    <n v="1560"/>
    <n v="600"/>
    <n v="0"/>
    <n v="0"/>
    <n v="600"/>
    <n v="3378"/>
    <n v="0"/>
    <n v="0"/>
    <x v="0"/>
    <x v="6"/>
    <x v="1"/>
    <x v="4"/>
    <x v="1"/>
    <x v="6"/>
    <x v="4"/>
    <x v="0"/>
    <n v="0"/>
  </r>
  <r>
    <x v="137"/>
    <n v="214700"/>
    <x v="0"/>
    <n v="69690"/>
    <x v="0"/>
    <n v="0"/>
    <n v="27939"/>
    <n v="20994"/>
    <n v="7878"/>
    <n v="5856"/>
    <n v="2980"/>
    <n v="5040"/>
    <n v="10380"/>
    <n v="2660"/>
    <n v="27654"/>
    <x v="5"/>
    <n v="4992"/>
    <n v="1500"/>
    <n v="50"/>
    <n v="7900"/>
    <n v="1500"/>
    <n v="7896"/>
    <n v="0"/>
    <n v="0"/>
    <x v="1"/>
    <x v="0"/>
    <x v="1"/>
    <x v="34"/>
    <x v="1"/>
    <x v="4"/>
    <x v="3"/>
    <x v="1"/>
    <n v="0"/>
  </r>
  <r>
    <x v="138"/>
    <n v="239598"/>
    <x v="0"/>
    <n v="75131"/>
    <x v="2"/>
    <n v="0"/>
    <n v="33538"/>
    <n v="31977"/>
    <n v="7428"/>
    <n v="7222"/>
    <n v="1620"/>
    <n v="4805"/>
    <n v="12900"/>
    <n v="1590"/>
    <n v="31536"/>
    <x v="4"/>
    <n v="5370"/>
    <n v="1080"/>
    <n v="1224"/>
    <n v="9000"/>
    <n v="1080"/>
    <n v="7938"/>
    <n v="0"/>
    <n v="0"/>
    <x v="1"/>
    <x v="1"/>
    <x v="1"/>
    <x v="31"/>
    <x v="1"/>
    <x v="4"/>
    <x v="3"/>
    <x v="1"/>
    <n v="0"/>
  </r>
  <r>
    <x v="139"/>
    <n v="69635"/>
    <x v="0"/>
    <n v="17781"/>
    <x v="1"/>
    <n v="0"/>
    <n v="7807"/>
    <n v="6067"/>
    <n v="1510"/>
    <n v="2483"/>
    <n v="720"/>
    <n v="2785"/>
    <n v="0"/>
    <n v="180"/>
    <n v="9300"/>
    <x v="32"/>
    <n v="360"/>
    <n v="0"/>
    <n v="300"/>
    <n v="0"/>
    <n v="0"/>
    <n v="672"/>
    <n v="0"/>
    <n v="0"/>
    <x v="1"/>
    <x v="8"/>
    <x v="0"/>
    <x v="53"/>
    <x v="2"/>
    <x v="6"/>
    <x v="4"/>
    <x v="1"/>
    <n v="0"/>
  </r>
  <r>
    <x v="140"/>
    <n v="116360"/>
    <x v="0"/>
    <n v="31647"/>
    <x v="1"/>
    <n v="0"/>
    <n v="13083"/>
    <n v="10707"/>
    <n v="4351"/>
    <n v="5383"/>
    <n v="730"/>
    <n v="3845"/>
    <n v="0"/>
    <n v="280"/>
    <n v="13260"/>
    <x v="12"/>
    <n v="720"/>
    <n v="60"/>
    <n v="150"/>
    <n v="0"/>
    <n v="60"/>
    <n v="1512"/>
    <n v="25000"/>
    <n v="0"/>
    <x v="1"/>
    <x v="8"/>
    <x v="0"/>
    <x v="26"/>
    <x v="2"/>
    <x v="6"/>
    <x v="4"/>
    <x v="1"/>
    <n v="0"/>
  </r>
  <r>
    <x v="141"/>
    <n v="181498"/>
    <x v="0"/>
    <n v="61150"/>
    <x v="1"/>
    <n v="0"/>
    <n v="23817"/>
    <n v="19850"/>
    <n v="8814"/>
    <n v="8072"/>
    <n v="1525"/>
    <n v="6000"/>
    <n v="4120"/>
    <n v="2600"/>
    <n v="12672"/>
    <x v="12"/>
    <n v="2880"/>
    <n v="660"/>
    <n v="60"/>
    <n v="750"/>
    <n v="660"/>
    <n v="4374"/>
    <n v="1000"/>
    <n v="0"/>
    <x v="1"/>
    <x v="0"/>
    <x v="1"/>
    <x v="43"/>
    <x v="1"/>
    <x v="4"/>
    <x v="3"/>
    <x v="1"/>
    <n v="1"/>
  </r>
  <r>
    <x v="142"/>
    <n v="148690"/>
    <x v="0"/>
    <n v="76530"/>
    <x v="2"/>
    <n v="0"/>
    <n v="33960"/>
    <n v="28775"/>
    <n v="13842"/>
    <n v="6829"/>
    <n v="2230"/>
    <n v="5860"/>
    <n v="4120"/>
    <n v="2670"/>
    <n v="18144"/>
    <x v="5"/>
    <n v="6000"/>
    <n v="1560"/>
    <n v="50"/>
    <n v="600"/>
    <n v="1560"/>
    <n v="4476"/>
    <n v="1000"/>
    <n v="2900"/>
    <x v="1"/>
    <x v="1"/>
    <x v="1"/>
    <x v="45"/>
    <x v="1"/>
    <x v="8"/>
    <x v="3"/>
    <x v="1"/>
    <n v="0"/>
  </r>
  <r>
    <x v="143"/>
    <n v="129800"/>
    <x v="0"/>
    <n v="51564"/>
    <x v="2"/>
    <n v="2"/>
    <n v="24175"/>
    <n v="22243"/>
    <n v="5668"/>
    <n v="5477"/>
    <n v="1420"/>
    <n v="4545"/>
    <n v="2260"/>
    <n v="1350"/>
    <n v="12738"/>
    <x v="2"/>
    <n v="1800"/>
    <n v="0"/>
    <n v="0"/>
    <n v="150"/>
    <n v="0"/>
    <n v="3096"/>
    <n v="1000"/>
    <n v="0"/>
    <x v="1"/>
    <x v="1"/>
    <x v="0"/>
    <x v="44"/>
    <x v="1"/>
    <x v="32"/>
    <x v="3"/>
    <x v="1"/>
    <n v="0"/>
  </r>
  <r>
    <x v="144"/>
    <n v="163400"/>
    <x v="0"/>
    <n v="88741"/>
    <x v="0"/>
    <n v="1"/>
    <n v="46620"/>
    <n v="43869"/>
    <n v="7370"/>
    <n v="10695"/>
    <n v="1750"/>
    <n v="6060"/>
    <n v="8970"/>
    <n v="3460"/>
    <n v="19008"/>
    <x v="5"/>
    <n v="1200"/>
    <n v="840"/>
    <n v="150"/>
    <n v="950"/>
    <n v="840"/>
    <n v="5772"/>
    <n v="1000"/>
    <n v="0"/>
    <x v="0"/>
    <x v="2"/>
    <x v="1"/>
    <x v="10"/>
    <x v="1"/>
    <x v="32"/>
    <x v="3"/>
    <x v="0"/>
    <n v="0"/>
  </r>
  <r>
    <x v="145"/>
    <n v="72120"/>
    <x v="0"/>
    <n v="67218"/>
    <x v="0"/>
    <n v="2"/>
    <n v="33161"/>
    <n v="30551"/>
    <n v="10194"/>
    <n v="5153"/>
    <n v="1525"/>
    <n v="6335"/>
    <n v="4120"/>
    <n v="2420"/>
    <n v="14046"/>
    <x v="13"/>
    <n v="3780"/>
    <n v="1380"/>
    <n v="220"/>
    <n v="600"/>
    <n v="1380"/>
    <n v="4086"/>
    <n v="1000"/>
    <n v="0"/>
    <x v="1"/>
    <x v="0"/>
    <x v="1"/>
    <x v="36"/>
    <x v="1"/>
    <x v="33"/>
    <x v="1"/>
    <x v="1"/>
    <n v="1"/>
  </r>
  <r>
    <x v="146"/>
    <n v="259780"/>
    <x v="0"/>
    <n v="115255"/>
    <x v="1"/>
    <n v="2"/>
    <n v="52164"/>
    <n v="47605"/>
    <n v="10656"/>
    <n v="12213"/>
    <n v="1795"/>
    <n v="6275"/>
    <n v="21000"/>
    <n v="4540"/>
    <n v="27672"/>
    <x v="5"/>
    <n v="7920"/>
    <n v="1560"/>
    <n v="380"/>
    <n v="830"/>
    <n v="1560"/>
    <n v="9300"/>
    <n v="1500"/>
    <n v="1900"/>
    <x v="1"/>
    <x v="2"/>
    <x v="1"/>
    <x v="10"/>
    <x v="1"/>
    <x v="5"/>
    <x v="1"/>
    <x v="1"/>
    <n v="1"/>
  </r>
  <r>
    <x v="147"/>
    <n v="104905"/>
    <x v="0"/>
    <n v="47168"/>
    <x v="2"/>
    <n v="1"/>
    <n v="11043"/>
    <n v="6402"/>
    <n v="6155"/>
    <n v="6612"/>
    <n v="1920"/>
    <n v="7000"/>
    <n v="4780"/>
    <n v="2525"/>
    <n v="17862"/>
    <x v="13"/>
    <n v="5520"/>
    <n v="1020"/>
    <n v="1568"/>
    <n v="2100"/>
    <n v="1020"/>
    <n v="2934"/>
    <n v="2500"/>
    <n v="68360"/>
    <x v="1"/>
    <x v="0"/>
    <x v="1"/>
    <x v="50"/>
    <x v="1"/>
    <x v="3"/>
    <x v="3"/>
    <x v="1"/>
    <n v="0"/>
  </r>
  <r>
    <x v="148"/>
    <n v="63825"/>
    <x v="0"/>
    <n v="34183"/>
    <x v="1"/>
    <n v="0"/>
    <n v="13265"/>
    <n v="12370"/>
    <n v="4165"/>
    <n v="3789"/>
    <n v="1550"/>
    <n v="7190"/>
    <n v="0"/>
    <n v="730"/>
    <n v="12258"/>
    <x v="34"/>
    <n v="1476"/>
    <n v="540"/>
    <n v="160"/>
    <n v="0"/>
    <n v="540"/>
    <n v="1680"/>
    <n v="0"/>
    <n v="27250"/>
    <x v="1"/>
    <x v="4"/>
    <x v="1"/>
    <x v="48"/>
    <x v="0"/>
    <x v="3"/>
    <x v="3"/>
    <x v="1"/>
    <n v="0"/>
  </r>
  <r>
    <x v="149"/>
    <n v="120090"/>
    <x v="0"/>
    <n v="84796"/>
    <x v="2"/>
    <n v="0"/>
    <n v="41328"/>
    <n v="37265"/>
    <n v="5880"/>
    <n v="14401"/>
    <n v="1850"/>
    <n v="5250"/>
    <n v="4295"/>
    <n v="4330"/>
    <n v="18480"/>
    <x v="9"/>
    <n v="3900"/>
    <n v="1758"/>
    <n v="2500"/>
    <n v="650"/>
    <n v="1758"/>
    <n v="4356"/>
    <n v="0"/>
    <n v="33450"/>
    <x v="0"/>
    <x v="5"/>
    <x v="1"/>
    <x v="10"/>
    <x v="1"/>
    <x v="3"/>
    <x v="3"/>
    <x v="0"/>
    <n v="0"/>
  </r>
  <r>
    <x v="150"/>
    <n v="301873"/>
    <x v="0"/>
    <n v="48761"/>
    <x v="0"/>
    <n v="1"/>
    <n v="23706"/>
    <n v="21720"/>
    <n v="5372"/>
    <n v="4470"/>
    <n v="2045"/>
    <n v="5605"/>
    <n v="1330"/>
    <n v="6255"/>
    <n v="39198"/>
    <x v="20"/>
    <n v="3900"/>
    <n v="840"/>
    <n v="6075"/>
    <n v="150"/>
    <n v="840"/>
    <n v="4014"/>
    <n v="6000"/>
    <n v="37900"/>
    <x v="1"/>
    <x v="0"/>
    <x v="1"/>
    <x v="5"/>
    <x v="1"/>
    <x v="3"/>
    <x v="3"/>
    <x v="1"/>
    <n v="0"/>
  </r>
  <r>
    <x v="151"/>
    <n v="116643"/>
    <x v="0"/>
    <n v="60154"/>
    <x v="2"/>
    <n v="0"/>
    <n v="28986"/>
    <n v="24737"/>
    <n v="5745"/>
    <n v="6042"/>
    <n v="2270"/>
    <n v="6640"/>
    <n v="2600"/>
    <n v="4440"/>
    <n v="12600"/>
    <x v="13"/>
    <n v="4920"/>
    <n v="1050"/>
    <n v="480"/>
    <n v="0"/>
    <n v="1050"/>
    <n v="3810"/>
    <n v="0"/>
    <n v="65305"/>
    <x v="1"/>
    <x v="0"/>
    <x v="1"/>
    <x v="38"/>
    <x v="1"/>
    <x v="3"/>
    <x v="3"/>
    <x v="1"/>
    <n v="0"/>
  </r>
  <r>
    <x v="152"/>
    <n v="183630"/>
    <x v="0"/>
    <n v="77020"/>
    <x v="1"/>
    <n v="0"/>
    <n v="37953"/>
    <n v="31072"/>
    <n v="9610"/>
    <n v="7850"/>
    <n v="2107"/>
    <n v="8875"/>
    <n v="0"/>
    <n v="2045"/>
    <n v="24264"/>
    <x v="9"/>
    <n v="2700"/>
    <n v="1380"/>
    <n v="3600"/>
    <n v="350"/>
    <n v="1380"/>
    <n v="6234"/>
    <n v="0"/>
    <n v="32650"/>
    <x v="0"/>
    <x v="3"/>
    <x v="1"/>
    <x v="14"/>
    <x v="2"/>
    <x v="6"/>
    <x v="4"/>
    <x v="0"/>
    <n v="0"/>
  </r>
  <r>
    <x v="153"/>
    <n v="115855"/>
    <x v="0"/>
    <n v="65344"/>
    <x v="2"/>
    <n v="1"/>
    <n v="33839"/>
    <n v="30770"/>
    <n v="5570"/>
    <n v="6510"/>
    <n v="2585"/>
    <n v="7085"/>
    <n v="0"/>
    <n v="2070"/>
    <n v="17454"/>
    <x v="9"/>
    <n v="4920"/>
    <n v="540"/>
    <n v="1269"/>
    <n v="100"/>
    <n v="540"/>
    <n v="7674"/>
    <n v="0"/>
    <n v="35460"/>
    <x v="0"/>
    <x v="6"/>
    <x v="1"/>
    <x v="46"/>
    <x v="1"/>
    <x v="9"/>
    <x v="3"/>
    <x v="0"/>
    <n v="2"/>
  </r>
  <r>
    <x v="154"/>
    <n v="164342"/>
    <x v="0"/>
    <n v="75244"/>
    <x v="1"/>
    <n v="0"/>
    <n v="38031"/>
    <n v="30770"/>
    <n v="4915"/>
    <n v="6205"/>
    <n v="2545"/>
    <n v="11260"/>
    <n v="1530"/>
    <n v="1915"/>
    <n v="22140"/>
    <x v="2"/>
    <n v="2976"/>
    <n v="360"/>
    <n v="11730"/>
    <n v="1650"/>
    <n v="360"/>
    <n v="4554"/>
    <n v="0"/>
    <n v="81735"/>
    <x v="0"/>
    <x v="3"/>
    <x v="1"/>
    <x v="5"/>
    <x v="1"/>
    <x v="3"/>
    <x v="3"/>
    <x v="0"/>
    <n v="1"/>
  </r>
  <r>
    <x v="155"/>
    <n v="155626"/>
    <x v="0"/>
    <n v="92403"/>
    <x v="2"/>
    <n v="4"/>
    <n v="53707"/>
    <n v="43140"/>
    <n v="5100"/>
    <n v="8690"/>
    <n v="1600"/>
    <n v="8900"/>
    <n v="2260"/>
    <n v="6205"/>
    <n v="16890"/>
    <x v="9"/>
    <n v="4170"/>
    <n v="480"/>
    <n v="430"/>
    <n v="150"/>
    <n v="480"/>
    <n v="4872"/>
    <n v="0"/>
    <n v="83370"/>
    <x v="0"/>
    <x v="10"/>
    <x v="1"/>
    <x v="35"/>
    <x v="2"/>
    <x v="34"/>
    <x v="1"/>
    <x v="0"/>
    <n v="1"/>
  </r>
  <r>
    <x v="156"/>
    <n v="65490"/>
    <x v="0"/>
    <n v="24028"/>
    <x v="0"/>
    <n v="1"/>
    <n v="6685"/>
    <n v="5330"/>
    <n v="3845"/>
    <n v="3782"/>
    <n v="1470"/>
    <n v="4158"/>
    <n v="0"/>
    <n v="260"/>
    <n v="9120"/>
    <x v="13"/>
    <n v="2760"/>
    <n v="600"/>
    <n v="900"/>
    <n v="0"/>
    <n v="600"/>
    <n v="2388"/>
    <n v="0"/>
    <n v="0"/>
    <x v="1"/>
    <x v="8"/>
    <x v="0"/>
    <x v="30"/>
    <x v="2"/>
    <x v="17"/>
    <x v="1"/>
    <x v="1"/>
    <n v="0"/>
  </r>
  <r>
    <x v="157"/>
    <n v="125396"/>
    <x v="0"/>
    <n v="87336"/>
    <x v="1"/>
    <n v="0"/>
    <n v="54739"/>
    <n v="51437"/>
    <n v="5200"/>
    <n v="6131"/>
    <n v="1965"/>
    <n v="6145"/>
    <n v="3390"/>
    <n v="2060"/>
    <n v="16806"/>
    <x v="9"/>
    <n v="4152"/>
    <n v="480"/>
    <n v="344"/>
    <n v="2200"/>
    <n v="480"/>
    <n v="7974"/>
    <n v="0"/>
    <n v="46805"/>
    <x v="0"/>
    <x v="7"/>
    <x v="1"/>
    <x v="4"/>
    <x v="1"/>
    <x v="3"/>
    <x v="3"/>
    <x v="0"/>
    <n v="1"/>
  </r>
  <r>
    <x v="158"/>
    <n v="145635"/>
    <x v="0"/>
    <n v="56417"/>
    <x v="2"/>
    <n v="0"/>
    <n v="28589"/>
    <n v="24737"/>
    <n v="5045"/>
    <n v="5040"/>
    <n v="3035"/>
    <n v="5990"/>
    <n v="0"/>
    <n v="1270"/>
    <n v="14562"/>
    <x v="31"/>
    <n v="4020"/>
    <n v="780"/>
    <n v="9150"/>
    <n v="0"/>
    <n v="780"/>
    <n v="6996"/>
    <n v="35000"/>
    <n v="73660"/>
    <x v="0"/>
    <x v="0"/>
    <x v="0"/>
    <x v="9"/>
    <x v="2"/>
    <x v="6"/>
    <x v="4"/>
    <x v="0"/>
    <n v="1"/>
  </r>
  <r>
    <x v="159"/>
    <n v="188475"/>
    <x v="0"/>
    <n v="96122"/>
    <x v="2"/>
    <n v="0"/>
    <n v="48305"/>
    <n v="43460"/>
    <n v="17440"/>
    <n v="6295"/>
    <n v="3310"/>
    <n v="8220"/>
    <n v="656"/>
    <n v="2390"/>
    <n v="23886"/>
    <x v="9"/>
    <n v="6930"/>
    <n v="2400"/>
    <n v="10970"/>
    <n v="150"/>
    <n v="2400"/>
    <n v="5928"/>
    <n v="0"/>
    <n v="98015"/>
    <x v="0"/>
    <x v="5"/>
    <x v="1"/>
    <x v="5"/>
    <x v="1"/>
    <x v="3"/>
    <x v="3"/>
    <x v="0"/>
    <n v="2"/>
  </r>
  <r>
    <x v="160"/>
    <n v="107420"/>
    <x v="0"/>
    <n v="78178"/>
    <x v="2"/>
    <n v="1"/>
    <n v="43792"/>
    <n v="40273"/>
    <n v="5620"/>
    <n v="11264"/>
    <n v="2390"/>
    <n v="7735"/>
    <n v="450"/>
    <n v="2195"/>
    <n v="12000"/>
    <x v="31"/>
    <n v="4920"/>
    <n v="540"/>
    <n v="80"/>
    <n v="150"/>
    <n v="540"/>
    <n v="9522"/>
    <n v="0"/>
    <n v="40375"/>
    <x v="1"/>
    <x v="2"/>
    <x v="1"/>
    <x v="41"/>
    <x v="1"/>
    <x v="3"/>
    <x v="3"/>
    <x v="1"/>
    <n v="0"/>
  </r>
  <r>
    <x v="161"/>
    <n v="116400"/>
    <x v="0"/>
    <n v="59311"/>
    <x v="2"/>
    <n v="1"/>
    <n v="31461"/>
    <n v="28810"/>
    <n v="7748"/>
    <n v="4020"/>
    <n v="1880"/>
    <n v="7369"/>
    <n v="0"/>
    <n v="2570"/>
    <n v="15900"/>
    <x v="31"/>
    <n v="5268"/>
    <n v="960"/>
    <n v="2254"/>
    <n v="35"/>
    <n v="960"/>
    <n v="4356"/>
    <n v="0"/>
    <n v="62725"/>
    <x v="1"/>
    <x v="0"/>
    <x v="1"/>
    <x v="4"/>
    <x v="1"/>
    <x v="3"/>
    <x v="3"/>
    <x v="1"/>
    <n v="0"/>
  </r>
  <r>
    <x v="162"/>
    <n v="164315"/>
    <x v="0"/>
    <n v="63163"/>
    <x v="1"/>
    <n v="0"/>
    <n v="34858"/>
    <n v="33148"/>
    <n v="5201"/>
    <n v="6722"/>
    <n v="2315"/>
    <n v="5760"/>
    <n v="0"/>
    <n v="2090"/>
    <n v="16284"/>
    <x v="11"/>
    <n v="2760"/>
    <n v="660"/>
    <n v="50"/>
    <n v="3991"/>
    <n v="660"/>
    <n v="4158"/>
    <n v="2700"/>
    <n v="61370"/>
    <x v="1"/>
    <x v="0"/>
    <x v="1"/>
    <x v="14"/>
    <x v="1"/>
    <x v="3"/>
    <x v="3"/>
    <x v="1"/>
    <n v="0"/>
  </r>
  <r>
    <x v="163"/>
    <n v="491010"/>
    <x v="0"/>
    <n v="87892"/>
    <x v="2"/>
    <n v="1"/>
    <n v="39221"/>
    <n v="33069"/>
    <n v="17979"/>
    <n v="8024"/>
    <n v="3000"/>
    <n v="5320"/>
    <n v="1000"/>
    <n v="16143"/>
    <n v="15780"/>
    <x v="11"/>
    <n v="22494"/>
    <n v="1140"/>
    <n v="5500"/>
    <n v="2360"/>
    <n v="1140"/>
    <n v="14574"/>
    <n v="113000"/>
    <n v="55035"/>
    <x v="1"/>
    <x v="0"/>
    <x v="1"/>
    <x v="17"/>
    <x v="1"/>
    <x v="3"/>
    <x v="3"/>
    <x v="1"/>
    <n v="0"/>
  </r>
  <r>
    <x v="164"/>
    <n v="113905"/>
    <x v="0"/>
    <n v="61535"/>
    <x v="2"/>
    <n v="1"/>
    <n v="36632"/>
    <n v="32978"/>
    <n v="4625"/>
    <n v="6266"/>
    <n v="1810"/>
    <n v="4450"/>
    <n v="0"/>
    <n v="6970"/>
    <n v="11376"/>
    <x v="31"/>
    <n v="0"/>
    <n v="390"/>
    <n v="0"/>
    <n v="0"/>
    <n v="390"/>
    <n v="1854"/>
    <n v="1000"/>
    <n v="57615"/>
    <x v="1"/>
    <x v="2"/>
    <x v="1"/>
    <x v="7"/>
    <x v="1"/>
    <x v="3"/>
    <x v="3"/>
    <x v="1"/>
    <n v="1"/>
  </r>
  <r>
    <x v="165"/>
    <n v="62255"/>
    <x v="0"/>
    <n v="54527"/>
    <x v="2"/>
    <n v="0"/>
    <n v="34989"/>
    <n v="33191"/>
    <n v="2355"/>
    <n v="5659"/>
    <n v="1610"/>
    <n v="3275"/>
    <n v="0"/>
    <n v="1045"/>
    <n v="10800"/>
    <x v="13"/>
    <n v="1920"/>
    <n v="0"/>
    <n v="0"/>
    <n v="0"/>
    <n v="0"/>
    <n v="1854"/>
    <n v="0"/>
    <n v="29435"/>
    <x v="0"/>
    <x v="3"/>
    <x v="0"/>
    <x v="28"/>
    <x v="2"/>
    <x v="6"/>
    <x v="4"/>
    <x v="0"/>
    <n v="0"/>
  </r>
  <r>
    <x v="166"/>
    <n v="98305"/>
    <x v="0"/>
    <n v="37688"/>
    <x v="2"/>
    <n v="0"/>
    <n v="15836"/>
    <n v="11907"/>
    <n v="3290"/>
    <n v="4994"/>
    <n v="1670"/>
    <n v="4567"/>
    <n v="0"/>
    <n v="2375"/>
    <n v="12120"/>
    <x v="9"/>
    <n v="2280"/>
    <n v="720"/>
    <n v="50"/>
    <n v="250"/>
    <n v="720"/>
    <n v="3000"/>
    <n v="0"/>
    <n v="61500"/>
    <x v="1"/>
    <x v="0"/>
    <x v="0"/>
    <x v="0"/>
    <x v="2"/>
    <x v="3"/>
    <x v="3"/>
    <x v="1"/>
    <n v="0"/>
  </r>
  <r>
    <x v="167"/>
    <n v="117793"/>
    <x v="0"/>
    <n v="46384"/>
    <x v="2"/>
    <n v="1"/>
    <n v="21483"/>
    <n v="18068"/>
    <n v="4121"/>
    <n v="5696"/>
    <n v="1600"/>
    <n v="4325"/>
    <n v="0"/>
    <n v="2015"/>
    <n v="12090"/>
    <x v="9"/>
    <n v="0"/>
    <n v="0"/>
    <n v="0"/>
    <n v="300"/>
    <n v="0"/>
    <n v="2100"/>
    <n v="0"/>
    <n v="84640"/>
    <x v="1"/>
    <x v="5"/>
    <x v="1"/>
    <x v="5"/>
    <x v="1"/>
    <x v="3"/>
    <x v="3"/>
    <x v="1"/>
    <n v="2"/>
  </r>
  <r>
    <x v="168"/>
    <n v="329067"/>
    <x v="0"/>
    <n v="71267"/>
    <x v="1"/>
    <n v="0"/>
    <n v="34728"/>
    <n v="30354"/>
    <n v="11750"/>
    <n v="6885"/>
    <n v="2460"/>
    <n v="4630"/>
    <n v="0"/>
    <n v="4560"/>
    <n v="16050"/>
    <x v="11"/>
    <n v="12540"/>
    <n v="900"/>
    <n v="1930"/>
    <n v="4800"/>
    <n v="900"/>
    <n v="5706"/>
    <n v="6000"/>
    <n v="62217"/>
    <x v="0"/>
    <x v="0"/>
    <x v="1"/>
    <x v="17"/>
    <x v="2"/>
    <x v="3"/>
    <x v="3"/>
    <x v="0"/>
    <n v="0"/>
  </r>
  <r>
    <x v="169"/>
    <n v="148580"/>
    <x v="0"/>
    <n v="40210"/>
    <x v="2"/>
    <n v="1"/>
    <n v="13403"/>
    <n v="11513"/>
    <n v="4692"/>
    <n v="7159"/>
    <n v="1805"/>
    <n v="5950"/>
    <n v="0"/>
    <n v="2115"/>
    <n v="10746"/>
    <x v="31"/>
    <n v="6840"/>
    <n v="1140"/>
    <n v="0"/>
    <n v="0"/>
    <n v="1140"/>
    <n v="2286"/>
    <n v="0"/>
    <n v="87880"/>
    <x v="0"/>
    <x v="0"/>
    <x v="1"/>
    <x v="54"/>
    <x v="1"/>
    <x v="6"/>
    <x v="4"/>
    <x v="0"/>
    <n v="0"/>
  </r>
  <r>
    <x v="170"/>
    <n v="164046"/>
    <x v="0"/>
    <n v="41911"/>
    <x v="1"/>
    <n v="2"/>
    <n v="21278"/>
    <n v="19551"/>
    <n v="2550"/>
    <n v="4998"/>
    <n v="1335"/>
    <n v="4250"/>
    <n v="0"/>
    <n v="2590"/>
    <n v="10086"/>
    <x v="31"/>
    <n v="9540"/>
    <n v="1170"/>
    <n v="5244"/>
    <n v="0"/>
    <n v="1170"/>
    <n v="3990"/>
    <n v="0"/>
    <n v="32400"/>
    <x v="0"/>
    <x v="1"/>
    <x v="1"/>
    <x v="54"/>
    <x v="1"/>
    <x v="6"/>
    <x v="4"/>
    <x v="0"/>
    <n v="0"/>
  </r>
  <r>
    <x v="171"/>
    <n v="312610"/>
    <x v="0"/>
    <n v="61587"/>
    <x v="0"/>
    <n v="2"/>
    <n v="36026"/>
    <n v="33070"/>
    <n v="5393"/>
    <n v="5222"/>
    <n v="1625"/>
    <n v="4745"/>
    <n v="0"/>
    <n v="5375"/>
    <n v="16668"/>
    <x v="11"/>
    <n v="6600"/>
    <n v="840"/>
    <n v="100"/>
    <n v="0"/>
    <n v="840"/>
    <n v="15480"/>
    <n v="1500"/>
    <n v="52700"/>
    <x v="0"/>
    <x v="3"/>
    <x v="1"/>
    <x v="38"/>
    <x v="1"/>
    <x v="23"/>
    <x v="0"/>
    <x v="0"/>
    <n v="1"/>
  </r>
  <r>
    <x v="172"/>
    <n v="134410"/>
    <x v="0"/>
    <n v="96729"/>
    <x v="1"/>
    <n v="0"/>
    <n v="20545"/>
    <n v="16495"/>
    <n v="59736"/>
    <n v="4680"/>
    <n v="1215"/>
    <n v="3285"/>
    <n v="0"/>
    <n v="500"/>
    <n v="14052"/>
    <x v="11"/>
    <n v="3660"/>
    <n v="840"/>
    <n v="1050"/>
    <n v="150"/>
    <n v="840"/>
    <n v="3888"/>
    <n v="2000"/>
    <n v="33860"/>
    <x v="1"/>
    <x v="4"/>
    <x v="1"/>
    <x v="6"/>
    <x v="1"/>
    <x v="3"/>
    <x v="2"/>
    <x v="1"/>
    <n v="0"/>
  </r>
  <r>
    <x v="173"/>
    <n v="541874"/>
    <x v="0"/>
    <n v="72496"/>
    <x v="0"/>
    <n v="1"/>
    <n v="32508"/>
    <n v="27639"/>
    <n v="10510"/>
    <n v="8454"/>
    <n v="3180"/>
    <n v="4080"/>
    <n v="1000"/>
    <n v="7660"/>
    <n v="19578"/>
    <x v="5"/>
    <n v="8616"/>
    <n v="2400"/>
    <n v="4850"/>
    <n v="0"/>
    <n v="2400"/>
    <n v="47034"/>
    <n v="2000"/>
    <n v="0"/>
    <x v="1"/>
    <x v="3"/>
    <x v="1"/>
    <x v="41"/>
    <x v="1"/>
    <x v="0"/>
    <x v="0"/>
    <x v="1"/>
    <n v="1"/>
  </r>
  <r>
    <x v="174"/>
    <n v="125695"/>
    <x v="0"/>
    <n v="88944"/>
    <x v="2"/>
    <n v="3"/>
    <n v="56838"/>
    <n v="53378"/>
    <n v="8648"/>
    <n v="6986"/>
    <n v="1850"/>
    <n v="6060"/>
    <n v="0"/>
    <n v="5020"/>
    <n v="12246"/>
    <x v="31"/>
    <n v="3360"/>
    <n v="720"/>
    <n v="450"/>
    <n v="2600"/>
    <n v="720"/>
    <n v="4638"/>
    <n v="0"/>
    <n v="59130"/>
    <x v="0"/>
    <x v="10"/>
    <x v="1"/>
    <x v="9"/>
    <x v="0"/>
    <x v="3"/>
    <x v="3"/>
    <x v="0"/>
    <n v="2"/>
  </r>
  <r>
    <x v="175"/>
    <n v="78480"/>
    <x v="0"/>
    <n v="29889"/>
    <x v="2"/>
    <n v="1"/>
    <n v="13778"/>
    <n v="12470"/>
    <n v="2270"/>
    <n v="3879"/>
    <n v="1505"/>
    <n v="3905"/>
    <n v="0"/>
    <n v="600"/>
    <n v="9240"/>
    <x v="13"/>
    <n v="0"/>
    <n v="0"/>
    <n v="50"/>
    <n v="0"/>
    <n v="0"/>
    <n v="2160"/>
    <n v="0"/>
    <n v="36890"/>
    <x v="1"/>
    <x v="1"/>
    <x v="1"/>
    <x v="12"/>
    <x v="1"/>
    <x v="3"/>
    <x v="2"/>
    <x v="1"/>
    <n v="0"/>
  </r>
  <r>
    <x v="176"/>
    <n v="163530"/>
    <x v="0"/>
    <n v="66330"/>
    <x v="0"/>
    <n v="1"/>
    <n v="34399"/>
    <n v="29507"/>
    <n v="6094"/>
    <n v="8433"/>
    <n v="1780"/>
    <n v="3075"/>
    <n v="0"/>
    <n v="5925"/>
    <n v="11610"/>
    <x v="9"/>
    <n v="5892"/>
    <n v="840"/>
    <n v="50"/>
    <n v="300"/>
    <n v="840"/>
    <n v="3786"/>
    <n v="0"/>
    <n v="44200"/>
    <x v="1"/>
    <x v="5"/>
    <x v="1"/>
    <x v="43"/>
    <x v="1"/>
    <x v="34"/>
    <x v="1"/>
    <x v="1"/>
    <n v="0"/>
  </r>
  <r>
    <x v="177"/>
    <n v="162480"/>
    <x v="0"/>
    <n v="50381"/>
    <x v="1"/>
    <n v="0"/>
    <n v="25623"/>
    <n v="22098"/>
    <n v="6514"/>
    <n v="4395"/>
    <n v="1250"/>
    <n v="4075"/>
    <n v="2200"/>
    <n v="4635"/>
    <n v="15492"/>
    <x v="11"/>
    <n v="7098"/>
    <n v="3240"/>
    <n v="4168"/>
    <n v="150"/>
    <n v="3240"/>
    <n v="3216"/>
    <n v="0"/>
    <n v="47400"/>
    <x v="1"/>
    <x v="0"/>
    <x v="1"/>
    <x v="19"/>
    <x v="1"/>
    <x v="3"/>
    <x v="2"/>
    <x v="1"/>
    <n v="0"/>
  </r>
  <r>
    <x v="178"/>
    <n v="151395"/>
    <x v="0"/>
    <n v="59989"/>
    <x v="0"/>
    <n v="1"/>
    <n v="36646"/>
    <n v="33057"/>
    <n v="5436"/>
    <n v="5085"/>
    <n v="1405"/>
    <n v="3300"/>
    <n v="0"/>
    <n v="3595"/>
    <n v="14988"/>
    <x v="11"/>
    <n v="6738"/>
    <n v="540"/>
    <n v="850"/>
    <n v="4000"/>
    <n v="540"/>
    <n v="9300"/>
    <n v="4000"/>
    <n v="41830"/>
    <x v="1"/>
    <x v="3"/>
    <x v="1"/>
    <x v="2"/>
    <x v="1"/>
    <x v="35"/>
    <x v="0"/>
    <x v="1"/>
    <n v="0"/>
  </r>
  <r>
    <x v="179"/>
    <n v="95975"/>
    <x v="0"/>
    <n v="45212"/>
    <x v="0"/>
    <n v="2"/>
    <n v="22013"/>
    <n v="18775"/>
    <n v="5485"/>
    <n v="5936"/>
    <n v="1700"/>
    <n v="3645"/>
    <n v="0"/>
    <n v="1410"/>
    <n v="12186"/>
    <x v="9"/>
    <n v="1350"/>
    <n v="540"/>
    <n v="0"/>
    <n v="5600"/>
    <n v="540"/>
    <n v="2802"/>
    <n v="1000"/>
    <n v="34920"/>
    <x v="1"/>
    <x v="3"/>
    <x v="1"/>
    <x v="30"/>
    <x v="1"/>
    <x v="23"/>
    <x v="0"/>
    <x v="1"/>
    <n v="0"/>
  </r>
  <r>
    <x v="180"/>
    <n v="77275"/>
    <x v="0"/>
    <n v="34475"/>
    <x v="2"/>
    <n v="1"/>
    <n v="15428"/>
    <n v="13187"/>
    <n v="2570"/>
    <n v="4318"/>
    <n v="1475"/>
    <n v="4470"/>
    <n v="0"/>
    <n v="1820"/>
    <n v="9594"/>
    <x v="32"/>
    <n v="0"/>
    <n v="180"/>
    <n v="0"/>
    <n v="0"/>
    <n v="180"/>
    <n v="2352"/>
    <n v="2000"/>
    <n v="36950"/>
    <x v="0"/>
    <x v="0"/>
    <x v="1"/>
    <x v="28"/>
    <x v="2"/>
    <x v="6"/>
    <x v="4"/>
    <x v="0"/>
    <n v="1"/>
  </r>
  <r>
    <x v="181"/>
    <n v="96370"/>
    <x v="0"/>
    <n v="54271"/>
    <x v="2"/>
    <n v="0"/>
    <n v="32675"/>
    <n v="30354"/>
    <n v="4924"/>
    <n v="5571"/>
    <n v="1225"/>
    <n v="2775"/>
    <n v="0"/>
    <n v="1735"/>
    <n v="12150"/>
    <x v="31"/>
    <n v="2160"/>
    <n v="840"/>
    <n v="1550"/>
    <n v="150"/>
    <n v="840"/>
    <n v="2940"/>
    <n v="0"/>
    <n v="32750"/>
    <x v="1"/>
    <x v="2"/>
    <x v="1"/>
    <x v="48"/>
    <x v="1"/>
    <x v="3"/>
    <x v="2"/>
    <x v="1"/>
    <n v="2"/>
  </r>
  <r>
    <x v="182"/>
    <n v="1051758"/>
    <x v="0"/>
    <n v="238375"/>
    <x v="0"/>
    <n v="3"/>
    <n v="54552"/>
    <n v="43034"/>
    <n v="37468"/>
    <n v="26288"/>
    <n v="5235"/>
    <n v="14180"/>
    <n v="33090"/>
    <n v="19720"/>
    <n v="67740"/>
    <x v="0"/>
    <n v="36960"/>
    <n v="10920"/>
    <n v="28910"/>
    <n v="1400"/>
    <n v="10920"/>
    <n v="66348"/>
    <n v="9000"/>
    <n v="57070"/>
    <x v="0"/>
    <x v="6"/>
    <x v="1"/>
    <x v="55"/>
    <x v="1"/>
    <x v="36"/>
    <x v="2"/>
    <x v="0"/>
    <n v="1"/>
  </r>
  <r>
    <x v="183"/>
    <n v="143650"/>
    <x v="0"/>
    <n v="102403"/>
    <x v="0"/>
    <n v="3"/>
    <n v="50783"/>
    <n v="45505"/>
    <n v="8572"/>
    <n v="9966"/>
    <n v="1930"/>
    <n v="6345"/>
    <n v="14515"/>
    <n v="4890"/>
    <n v="10512"/>
    <x v="13"/>
    <n v="10800"/>
    <n v="1260"/>
    <n v="215"/>
    <n v="1270"/>
    <n v="1260"/>
    <n v="8070"/>
    <n v="1000"/>
    <n v="0"/>
    <x v="1"/>
    <x v="6"/>
    <x v="1"/>
    <x v="3"/>
    <x v="1"/>
    <x v="28"/>
    <x v="1"/>
    <x v="1"/>
    <n v="0"/>
  </r>
  <r>
    <x v="184"/>
    <n v="211703"/>
    <x v="0"/>
    <n v="124068"/>
    <x v="0"/>
    <n v="2"/>
    <n v="45179"/>
    <n v="36200"/>
    <n v="31429"/>
    <n v="11648"/>
    <n v="2035"/>
    <n v="6075"/>
    <n v="11780"/>
    <n v="7474"/>
    <n v="30132"/>
    <x v="14"/>
    <n v="14994"/>
    <n v="3840"/>
    <n v="175"/>
    <n v="3650"/>
    <n v="3840"/>
    <n v="15822"/>
    <n v="4300"/>
    <n v="0"/>
    <x v="1"/>
    <x v="0"/>
    <x v="1"/>
    <x v="20"/>
    <x v="1"/>
    <x v="37"/>
    <x v="0"/>
    <x v="1"/>
    <n v="0"/>
  </r>
  <r>
    <x v="185"/>
    <n v="101290"/>
    <x v="0"/>
    <n v="77440"/>
    <x v="1"/>
    <n v="0"/>
    <n v="31109"/>
    <n v="24737"/>
    <n v="7981"/>
    <n v="11928"/>
    <n v="1710"/>
    <n v="10420"/>
    <n v="7200"/>
    <n v="2740"/>
    <n v="14172"/>
    <x v="11"/>
    <n v="8460"/>
    <n v="1296"/>
    <n v="120"/>
    <n v="15500"/>
    <n v="1296"/>
    <n v="5946"/>
    <n v="1200"/>
    <n v="23140"/>
    <x v="1"/>
    <x v="4"/>
    <x v="1"/>
    <x v="31"/>
    <x v="1"/>
    <x v="3"/>
    <x v="3"/>
    <x v="1"/>
    <n v="0"/>
  </r>
  <r>
    <x v="186"/>
    <n v="383617"/>
    <x v="0"/>
    <n v="124651"/>
    <x v="0"/>
    <n v="1"/>
    <n v="39455"/>
    <n v="36428"/>
    <n v="15230"/>
    <n v="10672"/>
    <n v="2810"/>
    <n v="6825"/>
    <n v="36890"/>
    <n v="12901"/>
    <n v="32508"/>
    <x v="5"/>
    <n v="21420"/>
    <n v="3360"/>
    <n v="2800"/>
    <n v="32350"/>
    <n v="3360"/>
    <n v="36408"/>
    <n v="6500"/>
    <n v="21938"/>
    <x v="0"/>
    <x v="3"/>
    <x v="1"/>
    <x v="45"/>
    <x v="1"/>
    <x v="3"/>
    <x v="3"/>
    <x v="0"/>
    <n v="0"/>
  </r>
  <r>
    <x v="187"/>
    <n v="119143"/>
    <x v="0"/>
    <n v="93994"/>
    <x v="0"/>
    <n v="1"/>
    <n v="53586"/>
    <n v="48570"/>
    <n v="12498"/>
    <n v="10314"/>
    <n v="2430"/>
    <n v="5060"/>
    <n v="0"/>
    <n v="7080"/>
    <n v="10068"/>
    <x v="31"/>
    <n v="1680"/>
    <n v="1008"/>
    <n v="360"/>
    <n v="0"/>
    <n v="1008"/>
    <n v="5976"/>
    <n v="2000"/>
    <n v="21975"/>
    <x v="0"/>
    <x v="6"/>
    <x v="1"/>
    <x v="40"/>
    <x v="1"/>
    <x v="3"/>
    <x v="3"/>
    <x v="0"/>
    <n v="3"/>
  </r>
  <r>
    <x v="188"/>
    <n v="110848"/>
    <x v="0"/>
    <n v="84962"/>
    <x v="0"/>
    <n v="1"/>
    <n v="37950"/>
    <n v="33100"/>
    <n v="10920"/>
    <n v="6972"/>
    <n v="1860"/>
    <n v="4300"/>
    <n v="17140"/>
    <n v="2445"/>
    <n v="11040"/>
    <x v="9"/>
    <n v="11040"/>
    <n v="540"/>
    <n v="148"/>
    <n v="700"/>
    <n v="540"/>
    <n v="7572"/>
    <n v="2000"/>
    <n v="0"/>
    <x v="1"/>
    <x v="2"/>
    <x v="1"/>
    <x v="23"/>
    <x v="1"/>
    <x v="4"/>
    <x v="3"/>
    <x v="1"/>
    <n v="0"/>
  </r>
  <r>
    <x v="189"/>
    <n v="131847"/>
    <x v="0"/>
    <n v="88115"/>
    <x v="0"/>
    <n v="1"/>
    <n v="42705"/>
    <n v="38436"/>
    <n v="10495"/>
    <n v="9939"/>
    <n v="2180"/>
    <n v="4900"/>
    <n v="9700"/>
    <n v="4360"/>
    <n v="12576"/>
    <x v="9"/>
    <n v="8640"/>
    <n v="1380"/>
    <n v="460"/>
    <n v="1800"/>
    <n v="1380"/>
    <n v="5394"/>
    <n v="3700"/>
    <n v="12590"/>
    <x v="0"/>
    <x v="2"/>
    <x v="1"/>
    <x v="38"/>
    <x v="1"/>
    <x v="3"/>
    <x v="3"/>
    <x v="0"/>
    <n v="0"/>
  </r>
  <r>
    <x v="190"/>
    <n v="184738"/>
    <x v="0"/>
    <n v="67950"/>
    <x v="2"/>
    <n v="0"/>
    <n v="30654"/>
    <n v="26648"/>
    <n v="9762"/>
    <n v="7872"/>
    <n v="2000"/>
    <n v="6185"/>
    <n v="1600"/>
    <n v="4079"/>
    <n v="33630"/>
    <x v="11"/>
    <n v="3840"/>
    <n v="780"/>
    <n v="21720"/>
    <n v="0"/>
    <n v="780"/>
    <n v="10758"/>
    <n v="2300"/>
    <n v="0"/>
    <x v="1"/>
    <x v="4"/>
    <x v="0"/>
    <x v="7"/>
    <x v="1"/>
    <x v="9"/>
    <x v="3"/>
    <x v="1"/>
    <n v="0"/>
  </r>
  <r>
    <x v="191"/>
    <n v="115140"/>
    <x v="0"/>
    <n v="85771"/>
    <x v="0"/>
    <n v="2"/>
    <n v="40503"/>
    <n v="37294"/>
    <n v="10518"/>
    <n v="9300"/>
    <n v="1735"/>
    <n v="7150"/>
    <n v="9665"/>
    <n v="4010"/>
    <n v="11436"/>
    <x v="13"/>
    <n v="8880"/>
    <n v="540"/>
    <n v="470"/>
    <n v="6830"/>
    <n v="540"/>
    <n v="8076"/>
    <n v="1000"/>
    <n v="15250"/>
    <x v="1"/>
    <x v="2"/>
    <x v="1"/>
    <x v="6"/>
    <x v="1"/>
    <x v="3"/>
    <x v="3"/>
    <x v="1"/>
    <n v="0"/>
  </r>
  <r>
    <x v="192"/>
    <n v="120690"/>
    <x v="0"/>
    <n v="102806"/>
    <x v="0"/>
    <n v="2"/>
    <n v="40014"/>
    <n v="36100"/>
    <n v="12320"/>
    <n v="13399"/>
    <n v="1725"/>
    <n v="7140"/>
    <n v="18840"/>
    <n v="7370"/>
    <n v="9048"/>
    <x v="13"/>
    <n v="12540"/>
    <n v="0"/>
    <n v="120"/>
    <n v="8160"/>
    <n v="0"/>
    <n v="5904"/>
    <n v="1500"/>
    <n v="32615"/>
    <x v="1"/>
    <x v="5"/>
    <x v="1"/>
    <x v="45"/>
    <x v="1"/>
    <x v="3"/>
    <x v="3"/>
    <x v="1"/>
    <n v="0"/>
  </r>
  <r>
    <x v="193"/>
    <n v="79995"/>
    <x v="0"/>
    <n v="63149"/>
    <x v="1"/>
    <n v="2"/>
    <n v="20297"/>
    <n v="18012"/>
    <n v="11514"/>
    <n v="8922"/>
    <n v="2470"/>
    <n v="6610"/>
    <n v="3920"/>
    <n v="2950"/>
    <n v="9072"/>
    <x v="13"/>
    <n v="2940"/>
    <n v="750"/>
    <n v="150"/>
    <n v="1450"/>
    <n v="750"/>
    <n v="6354"/>
    <n v="1500"/>
    <n v="24250"/>
    <x v="1"/>
    <x v="0"/>
    <x v="1"/>
    <x v="7"/>
    <x v="1"/>
    <x v="3"/>
    <x v="3"/>
    <x v="1"/>
    <n v="0"/>
  </r>
  <r>
    <x v="194"/>
    <n v="121986"/>
    <x v="0"/>
    <n v="76516"/>
    <x v="1"/>
    <n v="0"/>
    <n v="33706"/>
    <n v="28676"/>
    <n v="11244"/>
    <n v="9712"/>
    <n v="1490"/>
    <n v="5706"/>
    <n v="6310"/>
    <n v="7070"/>
    <n v="9708"/>
    <x v="32"/>
    <n v="5460"/>
    <n v="1500"/>
    <n v="230"/>
    <n v="2500"/>
    <n v="1500"/>
    <n v="9480"/>
    <n v="4500"/>
    <n v="0"/>
    <x v="1"/>
    <x v="1"/>
    <x v="1"/>
    <x v="45"/>
    <x v="1"/>
    <x v="4"/>
    <x v="3"/>
    <x v="1"/>
    <n v="0"/>
  </r>
  <r>
    <x v="195"/>
    <n v="134555"/>
    <x v="0"/>
    <n v="76259"/>
    <x v="0"/>
    <n v="1"/>
    <n v="18411"/>
    <n v="12667"/>
    <n v="12556"/>
    <n v="12469"/>
    <n v="2100"/>
    <n v="6140"/>
    <n v="15460"/>
    <n v="5515"/>
    <n v="25200"/>
    <x v="26"/>
    <n v="9360"/>
    <n v="2880"/>
    <n v="1545"/>
    <n v="3150"/>
    <n v="2880"/>
    <n v="5832"/>
    <n v="1500"/>
    <n v="0"/>
    <x v="1"/>
    <x v="0"/>
    <x v="1"/>
    <x v="11"/>
    <x v="1"/>
    <x v="24"/>
    <x v="2"/>
    <x v="1"/>
    <n v="0"/>
  </r>
  <r>
    <x v="196"/>
    <n v="177364"/>
    <x v="0"/>
    <n v="128061"/>
    <x v="0"/>
    <n v="2"/>
    <n v="44683"/>
    <n v="36200"/>
    <n v="13007"/>
    <n v="12554"/>
    <n v="2850"/>
    <n v="8080"/>
    <n v="33620"/>
    <n v="8045"/>
    <n v="25638"/>
    <x v="8"/>
    <n v="19860"/>
    <n v="3456"/>
    <n v="2778"/>
    <n v="13400"/>
    <n v="3456"/>
    <n v="9504"/>
    <n v="1500"/>
    <n v="0"/>
    <x v="1"/>
    <x v="2"/>
    <x v="1"/>
    <x v="56"/>
    <x v="1"/>
    <x v="33"/>
    <x v="1"/>
    <x v="1"/>
    <n v="0"/>
  </r>
  <r>
    <x v="197"/>
    <n v="41138"/>
    <x v="0"/>
    <n v="22189"/>
    <x v="1"/>
    <n v="0"/>
    <n v="8458"/>
    <n v="7692"/>
    <n v="3244"/>
    <n v="3563"/>
    <n v="1570"/>
    <n v="3480"/>
    <n v="0"/>
    <n v="1220"/>
    <n v="7302"/>
    <x v="32"/>
    <n v="360"/>
    <n v="0"/>
    <n v="130"/>
    <n v="0"/>
    <n v="0"/>
    <n v="528"/>
    <n v="0"/>
    <n v="0"/>
    <x v="1"/>
    <x v="8"/>
    <x v="0"/>
    <x v="12"/>
    <x v="0"/>
    <x v="6"/>
    <x v="4"/>
    <x v="1"/>
    <n v="0"/>
  </r>
  <r>
    <x v="198"/>
    <n v="212782"/>
    <x v="0"/>
    <n v="127832"/>
    <x v="2"/>
    <n v="2"/>
    <n v="41231"/>
    <n v="36821"/>
    <n v="22642"/>
    <n v="12484"/>
    <n v="2245"/>
    <n v="4979"/>
    <n v="13885"/>
    <n v="4385"/>
    <n v="12576"/>
    <x v="31"/>
    <n v="15180"/>
    <n v="1560"/>
    <n v="738"/>
    <n v="370"/>
    <n v="1560"/>
    <n v="5838"/>
    <n v="2000"/>
    <n v="44510"/>
    <x v="0"/>
    <x v="3"/>
    <x v="1"/>
    <x v="34"/>
    <x v="1"/>
    <x v="3"/>
    <x v="3"/>
    <x v="0"/>
    <n v="1"/>
  </r>
  <r>
    <x v="199"/>
    <n v="242970"/>
    <x v="0"/>
    <n v="105256"/>
    <x v="0"/>
    <n v="3"/>
    <n v="56504"/>
    <n v="51287"/>
    <n v="9622"/>
    <n v="11936"/>
    <n v="1765"/>
    <n v="6465"/>
    <n v="5520"/>
    <n v="8270"/>
    <n v="19188"/>
    <x v="35"/>
    <n v="17160"/>
    <n v="1620"/>
    <n v="240"/>
    <n v="410"/>
    <n v="1620"/>
    <n v="7860"/>
    <n v="2500"/>
    <n v="26770"/>
    <x v="0"/>
    <x v="6"/>
    <x v="1"/>
    <x v="31"/>
    <x v="1"/>
    <x v="3"/>
    <x v="3"/>
    <x v="0"/>
    <n v="2"/>
  </r>
  <r>
    <x v="200"/>
    <n v="81836"/>
    <x v="0"/>
    <n v="62503"/>
    <x v="0"/>
    <n v="2"/>
    <n v="25313"/>
    <n v="21947"/>
    <n v="9438"/>
    <n v="9289"/>
    <n v="1950"/>
    <n v="5958"/>
    <n v="3355"/>
    <n v="4390"/>
    <n v="10164"/>
    <x v="31"/>
    <n v="1200"/>
    <n v="450"/>
    <n v="170"/>
    <n v="0"/>
    <n v="450"/>
    <n v="3804"/>
    <n v="2000"/>
    <n v="0"/>
    <x v="1"/>
    <x v="0"/>
    <x v="1"/>
    <x v="43"/>
    <x v="1"/>
    <x v="28"/>
    <x v="1"/>
    <x v="1"/>
    <n v="1"/>
  </r>
  <r>
    <x v="201"/>
    <n v="133045"/>
    <x v="0"/>
    <n v="91993"/>
    <x v="0"/>
    <n v="4"/>
    <n v="40709"/>
    <n v="37107"/>
    <n v="10487"/>
    <n v="13253"/>
    <n v="2080"/>
    <n v="9730"/>
    <n v="3720"/>
    <n v="4760"/>
    <n v="12552"/>
    <x v="12"/>
    <n v="1260"/>
    <n v="0"/>
    <n v="510"/>
    <n v="239"/>
    <n v="0"/>
    <n v="5736"/>
    <n v="2500"/>
    <n v="0"/>
    <x v="0"/>
    <x v="2"/>
    <x v="1"/>
    <x v="34"/>
    <x v="1"/>
    <x v="2"/>
    <x v="1"/>
    <x v="0"/>
    <n v="1"/>
  </r>
  <r>
    <x v="202"/>
    <n v="92955"/>
    <x v="0"/>
    <n v="62989"/>
    <x v="1"/>
    <n v="1"/>
    <n v="22468"/>
    <n v="17876"/>
    <n v="10034"/>
    <n v="7310"/>
    <n v="2220"/>
    <n v="5180"/>
    <n v="0"/>
    <n v="3310"/>
    <n v="32382"/>
    <x v="19"/>
    <n v="2820"/>
    <n v="3000"/>
    <n v="165"/>
    <n v="0"/>
    <n v="3000"/>
    <n v="6006"/>
    <n v="800"/>
    <n v="0"/>
    <x v="1"/>
    <x v="4"/>
    <x v="1"/>
    <x v="48"/>
    <x v="1"/>
    <x v="28"/>
    <x v="1"/>
    <x v="1"/>
    <n v="0"/>
  </r>
  <r>
    <x v="203"/>
    <n v="248250"/>
    <x v="0"/>
    <n v="104484"/>
    <x v="1"/>
    <n v="1"/>
    <n v="37031"/>
    <n v="28115"/>
    <n v="15218"/>
    <n v="15065"/>
    <n v="2950"/>
    <n v="7812"/>
    <n v="12690"/>
    <n v="8970"/>
    <n v="63960"/>
    <x v="21"/>
    <n v="4176"/>
    <n v="3480"/>
    <n v="295"/>
    <n v="15185"/>
    <n v="3480"/>
    <n v="5562"/>
    <n v="6500"/>
    <n v="0"/>
    <x v="1"/>
    <x v="1"/>
    <x v="1"/>
    <x v="1"/>
    <x v="1"/>
    <x v="13"/>
    <x v="0"/>
    <x v="1"/>
    <n v="0"/>
  </r>
  <r>
    <x v="204"/>
    <n v="135597"/>
    <x v="0"/>
    <n v="85763"/>
    <x v="2"/>
    <n v="3"/>
    <n v="36525"/>
    <n v="25501"/>
    <n v="10420"/>
    <n v="14350"/>
    <n v="2630"/>
    <n v="8375"/>
    <n v="0"/>
    <n v="3260"/>
    <n v="26466"/>
    <x v="8"/>
    <n v="1680"/>
    <n v="2160"/>
    <n v="84"/>
    <n v="0"/>
    <n v="2160"/>
    <n v="7902"/>
    <n v="1000"/>
    <n v="71810"/>
    <x v="0"/>
    <x v="0"/>
    <x v="1"/>
    <x v="9"/>
    <x v="1"/>
    <x v="3"/>
    <x v="2"/>
    <x v="0"/>
    <n v="0"/>
  </r>
  <r>
    <x v="205"/>
    <n v="141000"/>
    <x v="0"/>
    <n v="104389"/>
    <x v="0"/>
    <n v="2"/>
    <n v="39550"/>
    <n v="29767"/>
    <n v="14965"/>
    <n v="11260"/>
    <n v="2335"/>
    <n v="9613"/>
    <n v="14515"/>
    <n v="3810"/>
    <n v="15240"/>
    <x v="11"/>
    <n v="1560"/>
    <n v="3240"/>
    <n v="163"/>
    <n v="1400"/>
    <n v="3240"/>
    <n v="7722"/>
    <n v="1500"/>
    <n v="7600"/>
    <x v="1"/>
    <x v="2"/>
    <x v="0"/>
    <x v="5"/>
    <x v="2"/>
    <x v="38"/>
    <x v="0"/>
    <x v="1"/>
    <n v="0"/>
  </r>
  <r>
    <x v="206"/>
    <n v="132053"/>
    <x v="0"/>
    <n v="90846"/>
    <x v="0"/>
    <n v="3"/>
    <n v="44319"/>
    <n v="40611"/>
    <n v="11732"/>
    <n v="11846"/>
    <n v="2455"/>
    <n v="5803"/>
    <n v="6675"/>
    <n v="2880"/>
    <n v="14322"/>
    <x v="13"/>
    <n v="780"/>
    <n v="1800"/>
    <n v="229"/>
    <n v="150"/>
    <n v="1800"/>
    <n v="5766"/>
    <n v="1500"/>
    <n v="27210"/>
    <x v="1"/>
    <x v="2"/>
    <x v="1"/>
    <x v="2"/>
    <x v="1"/>
    <x v="3"/>
    <x v="2"/>
    <x v="1"/>
    <n v="0"/>
  </r>
  <r>
    <x v="207"/>
    <n v="173621"/>
    <x v="0"/>
    <n v="62063"/>
    <x v="0"/>
    <n v="3"/>
    <n v="29370"/>
    <n v="26257"/>
    <n v="7857"/>
    <n v="7588"/>
    <n v="2620"/>
    <n v="5740"/>
    <n v="1130"/>
    <n v="1480"/>
    <n v="12498"/>
    <x v="2"/>
    <n v="1200"/>
    <n v="960"/>
    <n v="150"/>
    <n v="100"/>
    <n v="960"/>
    <n v="8328"/>
    <n v="500"/>
    <n v="38395"/>
    <x v="0"/>
    <x v="3"/>
    <x v="1"/>
    <x v="31"/>
    <x v="1"/>
    <x v="3"/>
    <x v="3"/>
    <x v="0"/>
    <n v="0"/>
  </r>
  <r>
    <x v="208"/>
    <n v="74843"/>
    <x v="0"/>
    <n v="36052"/>
    <x v="0"/>
    <n v="2"/>
    <n v="12646"/>
    <n v="10794"/>
    <n v="7230"/>
    <n v="6467"/>
    <n v="1895"/>
    <n v="4820"/>
    <n v="0"/>
    <n v="510"/>
    <n v="8874"/>
    <x v="7"/>
    <n v="540"/>
    <n v="0"/>
    <n v="158"/>
    <n v="0"/>
    <n v="0"/>
    <n v="2982"/>
    <n v="0"/>
    <n v="6800"/>
    <x v="1"/>
    <x v="4"/>
    <x v="1"/>
    <x v="40"/>
    <x v="0"/>
    <x v="2"/>
    <x v="1"/>
    <x v="1"/>
    <n v="0"/>
  </r>
  <r>
    <x v="209"/>
    <n v="180521"/>
    <x v="0"/>
    <n v="71774"/>
    <x v="1"/>
    <n v="0"/>
    <n v="22772"/>
    <n v="19039"/>
    <n v="16734"/>
    <n v="10010"/>
    <n v="2230"/>
    <n v="7165"/>
    <n v="4850"/>
    <n v="2630"/>
    <n v="21558"/>
    <x v="15"/>
    <n v="8436"/>
    <n v="3000"/>
    <n v="47"/>
    <n v="1300"/>
    <n v="3000"/>
    <n v="3738"/>
    <n v="4000"/>
    <n v="4010"/>
    <x v="1"/>
    <x v="4"/>
    <x v="1"/>
    <x v="20"/>
    <x v="1"/>
    <x v="4"/>
    <x v="3"/>
    <x v="1"/>
    <n v="0"/>
  </r>
  <r>
    <x v="210"/>
    <n v="148243"/>
    <x v="0"/>
    <n v="98443"/>
    <x v="0"/>
    <n v="2"/>
    <n v="43119"/>
    <n v="38164"/>
    <n v="11357"/>
    <n v="12832"/>
    <n v="2810"/>
    <n v="9550"/>
    <n v="1800"/>
    <n v="4770"/>
    <n v="30078"/>
    <x v="10"/>
    <n v="2400"/>
    <n v="4500"/>
    <n v="240"/>
    <n v="0"/>
    <n v="4500"/>
    <n v="15114"/>
    <n v="3000"/>
    <n v="28855"/>
    <x v="0"/>
    <x v="5"/>
    <x v="1"/>
    <x v="34"/>
    <x v="1"/>
    <x v="3"/>
    <x v="2"/>
    <x v="0"/>
    <n v="2"/>
  </r>
  <r>
    <x v="211"/>
    <n v="211154"/>
    <x v="0"/>
    <n v="93387"/>
    <x v="1"/>
    <n v="2"/>
    <n v="39760"/>
    <n v="32178"/>
    <n v="13703"/>
    <n v="14142"/>
    <n v="2075"/>
    <n v="8190"/>
    <n v="1800"/>
    <n v="3980"/>
    <n v="22200"/>
    <x v="8"/>
    <n v="2460"/>
    <n v="3060"/>
    <n v="110"/>
    <n v="0"/>
    <n v="3060"/>
    <n v="6972"/>
    <n v="7800"/>
    <n v="0"/>
    <x v="0"/>
    <x v="2"/>
    <x v="1"/>
    <x v="30"/>
    <x v="1"/>
    <x v="27"/>
    <x v="1"/>
    <x v="0"/>
    <n v="2"/>
  </r>
  <r>
    <x v="212"/>
    <n v="269702"/>
    <x v="0"/>
    <n v="27529"/>
    <x v="1"/>
    <n v="0"/>
    <n v="8125"/>
    <n v="6220"/>
    <n v="5643"/>
    <n v="3415"/>
    <n v="825"/>
    <n v="6335"/>
    <n v="0"/>
    <n v="280"/>
    <n v="26496"/>
    <x v="8"/>
    <n v="300"/>
    <n v="120"/>
    <n v="83"/>
    <n v="0"/>
    <n v="120"/>
    <n v="164574"/>
    <n v="0"/>
    <n v="0"/>
    <x v="1"/>
    <x v="4"/>
    <x v="1"/>
    <x v="28"/>
    <x v="2"/>
    <x v="6"/>
    <x v="4"/>
    <x v="1"/>
    <n v="0"/>
  </r>
  <r>
    <x v="213"/>
    <n v="222351"/>
    <x v="0"/>
    <n v="103206"/>
    <x v="2"/>
    <n v="4"/>
    <n v="52135"/>
    <n v="43097"/>
    <n v="12468"/>
    <n v="9740"/>
    <n v="3280"/>
    <n v="7170"/>
    <n v="6640"/>
    <n v="2970"/>
    <n v="26448"/>
    <x v="36"/>
    <n v="1704"/>
    <n v="3600"/>
    <n v="120"/>
    <n v="600"/>
    <n v="3600"/>
    <n v="9204"/>
    <n v="1500"/>
    <n v="22310"/>
    <x v="0"/>
    <x v="10"/>
    <x v="1"/>
    <x v="57"/>
    <x v="1"/>
    <x v="3"/>
    <x v="2"/>
    <x v="0"/>
    <n v="1"/>
  </r>
  <r>
    <x v="214"/>
    <n v="135602"/>
    <x v="0"/>
    <n v="47693"/>
    <x v="2"/>
    <n v="0"/>
    <n v="15080"/>
    <n v="10033"/>
    <n v="9920"/>
    <n v="4270"/>
    <n v="1741"/>
    <n v="8050"/>
    <n v="0"/>
    <n v="950"/>
    <n v="21480"/>
    <x v="5"/>
    <n v="1380"/>
    <n v="1440"/>
    <n v="220"/>
    <n v="0"/>
    <n v="1440"/>
    <n v="3612"/>
    <n v="1000"/>
    <n v="0"/>
    <x v="1"/>
    <x v="8"/>
    <x v="0"/>
    <x v="56"/>
    <x v="0"/>
    <x v="9"/>
    <x v="3"/>
    <x v="1"/>
    <n v="0"/>
  </r>
  <r>
    <x v="215"/>
    <n v="295225"/>
    <x v="0"/>
    <n v="112200"/>
    <x v="2"/>
    <n v="1"/>
    <n v="41162"/>
    <n v="36200"/>
    <n v="15569"/>
    <n v="12652"/>
    <n v="2910"/>
    <n v="9150"/>
    <n v="17520"/>
    <n v="5755"/>
    <n v="38310"/>
    <x v="5"/>
    <n v="6840"/>
    <n v="6120"/>
    <n v="13712"/>
    <n v="2600"/>
    <n v="6120"/>
    <n v="14688"/>
    <n v="5000"/>
    <n v="0"/>
    <x v="1"/>
    <x v="2"/>
    <x v="1"/>
    <x v="57"/>
    <x v="1"/>
    <x v="9"/>
    <x v="3"/>
    <x v="1"/>
    <n v="0"/>
  </r>
  <r>
    <x v="216"/>
    <n v="419138"/>
    <x v="0"/>
    <n v="65512"/>
    <x v="0"/>
    <n v="1"/>
    <n v="24484"/>
    <n v="22172"/>
    <n v="13117"/>
    <n v="7384"/>
    <n v="1780"/>
    <n v="4730"/>
    <n v="6310"/>
    <n v="2165"/>
    <n v="64680"/>
    <x v="37"/>
    <n v="1200"/>
    <n v="1800"/>
    <n v="1300"/>
    <n v="320"/>
    <n v="1800"/>
    <n v="7512"/>
    <n v="3700"/>
    <n v="11140"/>
    <x v="1"/>
    <x v="0"/>
    <x v="1"/>
    <x v="30"/>
    <x v="1"/>
    <x v="6"/>
    <x v="4"/>
    <x v="1"/>
    <n v="0"/>
  </r>
  <r>
    <x v="217"/>
    <n v="357946"/>
    <x v="0"/>
    <n v="104620"/>
    <x v="1"/>
    <n v="0"/>
    <n v="32006"/>
    <n v="25352"/>
    <n v="25717"/>
    <n v="17494"/>
    <n v="3045"/>
    <n v="8455"/>
    <n v="1800"/>
    <n v="5940"/>
    <n v="37836"/>
    <x v="10"/>
    <n v="4098"/>
    <n v="3600"/>
    <n v="222"/>
    <n v="0"/>
    <n v="3600"/>
    <n v="8682"/>
    <n v="7500"/>
    <n v="14620"/>
    <x v="0"/>
    <x v="0"/>
    <x v="1"/>
    <x v="31"/>
    <x v="1"/>
    <x v="3"/>
    <x v="2"/>
    <x v="0"/>
    <n v="1"/>
  </r>
  <r>
    <x v="218"/>
    <n v="533840"/>
    <x v="0"/>
    <n v="111206"/>
    <x v="0"/>
    <n v="1"/>
    <n v="26806"/>
    <n v="22575"/>
    <n v="22053"/>
    <n v="13015"/>
    <n v="2425"/>
    <n v="10885"/>
    <n v="23400"/>
    <n v="7610"/>
    <n v="55440"/>
    <x v="0"/>
    <n v="13560"/>
    <n v="4200"/>
    <n v="7197"/>
    <n v="0"/>
    <n v="4200"/>
    <n v="22374"/>
    <n v="10000"/>
    <n v="300"/>
    <x v="1"/>
    <x v="4"/>
    <x v="1"/>
    <x v="34"/>
    <x v="1"/>
    <x v="6"/>
    <x v="4"/>
    <x v="1"/>
    <n v="0"/>
  </r>
  <r>
    <x v="219"/>
    <n v="107867"/>
    <x v="0"/>
    <n v="39359"/>
    <x v="2"/>
    <n v="0"/>
    <n v="22047"/>
    <n v="20032"/>
    <n v="5089"/>
    <n v="3904"/>
    <n v="1735"/>
    <n v="1740"/>
    <n v="0"/>
    <n v="2350"/>
    <n v="11532"/>
    <x v="3"/>
    <n v="0"/>
    <n v="0"/>
    <n v="15"/>
    <n v="0"/>
    <n v="0"/>
    <n v="2022"/>
    <n v="0"/>
    <n v="65790"/>
    <x v="1"/>
    <x v="4"/>
    <x v="1"/>
    <x v="18"/>
    <x v="1"/>
    <x v="3"/>
    <x v="3"/>
    <x v="1"/>
    <n v="0"/>
  </r>
  <r>
    <x v="220"/>
    <n v="104656"/>
    <x v="0"/>
    <n v="47992"/>
    <x v="2"/>
    <n v="1"/>
    <n v="23967"/>
    <n v="20695"/>
    <n v="5474"/>
    <n v="6724"/>
    <n v="2560"/>
    <n v="3790"/>
    <n v="600"/>
    <n v="1260"/>
    <n v="15024"/>
    <x v="7"/>
    <n v="2280"/>
    <n v="300"/>
    <n v="12960"/>
    <n v="0"/>
    <n v="300"/>
    <n v="12456"/>
    <n v="1000"/>
    <n v="58350"/>
    <x v="1"/>
    <x v="4"/>
    <x v="1"/>
    <x v="22"/>
    <x v="1"/>
    <x v="3"/>
    <x v="2"/>
    <x v="1"/>
    <n v="0"/>
  </r>
  <r>
    <x v="221"/>
    <n v="140329"/>
    <x v="0"/>
    <n v="60553"/>
    <x v="1"/>
    <n v="0"/>
    <n v="25625"/>
    <n v="24297"/>
    <n v="10280"/>
    <n v="10018"/>
    <n v="1750"/>
    <n v="7565"/>
    <n v="300"/>
    <n v="1490"/>
    <n v="25170"/>
    <x v="8"/>
    <n v="9600"/>
    <n v="900"/>
    <n v="1300"/>
    <n v="0"/>
    <n v="900"/>
    <n v="3336"/>
    <n v="1700"/>
    <n v="30200"/>
    <x v="1"/>
    <x v="4"/>
    <x v="0"/>
    <x v="31"/>
    <x v="2"/>
    <x v="6"/>
    <x v="4"/>
    <x v="1"/>
    <n v="0"/>
  </r>
  <r>
    <x v="222"/>
    <n v="92719"/>
    <x v="0"/>
    <n v="54761"/>
    <x v="2"/>
    <n v="3"/>
    <n v="21111"/>
    <n v="18668"/>
    <n v="6480"/>
    <n v="7933"/>
    <n v="1910"/>
    <n v="9090"/>
    <n v="600"/>
    <n v="2385"/>
    <n v="13200"/>
    <x v="9"/>
    <n v="1800"/>
    <n v="480"/>
    <n v="520"/>
    <n v="0"/>
    <n v="480"/>
    <n v="2970"/>
    <n v="0"/>
    <n v="46374"/>
    <x v="1"/>
    <x v="1"/>
    <x v="1"/>
    <x v="30"/>
    <x v="1"/>
    <x v="3"/>
    <x v="2"/>
    <x v="1"/>
    <n v="0"/>
  </r>
  <r>
    <x v="223"/>
    <n v="144398"/>
    <x v="0"/>
    <n v="83332"/>
    <x v="1"/>
    <n v="2"/>
    <n v="34441"/>
    <n v="29330"/>
    <n v="11940"/>
    <n v="7510"/>
    <n v="2300"/>
    <n v="10255"/>
    <n v="4380"/>
    <n v="5380"/>
    <n v="13596"/>
    <x v="12"/>
    <n v="8808"/>
    <n v="1380"/>
    <n v="9310"/>
    <n v="1150"/>
    <n v="1380"/>
    <n v="6642"/>
    <n v="5000"/>
    <n v="1850"/>
    <x v="0"/>
    <x v="3"/>
    <x v="1"/>
    <x v="4"/>
    <x v="0"/>
    <x v="6"/>
    <x v="4"/>
    <x v="0"/>
    <n v="0"/>
  </r>
  <r>
    <x v="224"/>
    <n v="87069"/>
    <x v="0"/>
    <n v="62245"/>
    <x v="1"/>
    <n v="0"/>
    <n v="23599"/>
    <n v="21147"/>
    <n v="5790"/>
    <n v="11866"/>
    <n v="1910"/>
    <n v="7930"/>
    <n v="1130"/>
    <n v="500"/>
    <n v="8760"/>
    <x v="13"/>
    <n v="2160"/>
    <n v="180"/>
    <n v="900"/>
    <n v="0"/>
    <n v="180"/>
    <n v="2532"/>
    <n v="2000"/>
    <n v="17587"/>
    <x v="0"/>
    <x v="3"/>
    <x v="1"/>
    <x v="58"/>
    <x v="2"/>
    <x v="6"/>
    <x v="4"/>
    <x v="0"/>
    <n v="1"/>
  </r>
  <r>
    <x v="225"/>
    <n v="129628"/>
    <x v="0"/>
    <n v="153540"/>
    <x v="0"/>
    <n v="2"/>
    <n v="16524"/>
    <n v="14051"/>
    <n v="3664"/>
    <n v="8033"/>
    <n v="1518"/>
    <n v="11710"/>
    <n v="102265"/>
    <n v="1756"/>
    <n v="7620"/>
    <x v="33"/>
    <n v="2280"/>
    <n v="780"/>
    <n v="366"/>
    <n v="100"/>
    <n v="780"/>
    <n v="3768"/>
    <n v="0"/>
    <n v="0"/>
    <x v="1"/>
    <x v="0"/>
    <x v="1"/>
    <x v="25"/>
    <x v="1"/>
    <x v="2"/>
    <x v="1"/>
    <x v="1"/>
    <n v="1"/>
  </r>
  <r>
    <x v="226"/>
    <n v="120140"/>
    <x v="0"/>
    <n v="67330"/>
    <x v="2"/>
    <n v="1"/>
    <n v="29030"/>
    <n v="25682"/>
    <n v="11174"/>
    <n v="11162"/>
    <n v="1850"/>
    <n v="6745"/>
    <n v="2025"/>
    <n v="255"/>
    <n v="15678"/>
    <x v="3"/>
    <n v="1320"/>
    <n v="564"/>
    <n v="715"/>
    <n v="200"/>
    <n v="564"/>
    <n v="4020"/>
    <n v="1500"/>
    <n v="61670"/>
    <x v="0"/>
    <x v="0"/>
    <x v="1"/>
    <x v="34"/>
    <x v="1"/>
    <x v="3"/>
    <x v="2"/>
    <x v="0"/>
    <n v="0"/>
  </r>
  <r>
    <x v="227"/>
    <n v="438261"/>
    <x v="0"/>
    <n v="100370"/>
    <x v="1"/>
    <n v="0"/>
    <n v="29374"/>
    <n v="24261"/>
    <n v="15916"/>
    <n v="9453"/>
    <n v="3964"/>
    <n v="14486"/>
    <n v="12645"/>
    <n v="12740"/>
    <n v="29292"/>
    <x v="10"/>
    <n v="9942"/>
    <n v="8694"/>
    <n v="640"/>
    <n v="600"/>
    <n v="8694"/>
    <n v="10494"/>
    <n v="5000"/>
    <n v="71850"/>
    <x v="1"/>
    <x v="0"/>
    <x v="0"/>
    <x v="56"/>
    <x v="1"/>
    <x v="6"/>
    <x v="4"/>
    <x v="1"/>
    <n v="0"/>
  </r>
  <r>
    <x v="228"/>
    <n v="383498"/>
    <x v="0"/>
    <n v="77175"/>
    <x v="0"/>
    <n v="1"/>
    <n v="19466"/>
    <n v="13582"/>
    <n v="15797"/>
    <n v="10093"/>
    <n v="2355"/>
    <n v="5431"/>
    <n v="10380"/>
    <n v="7995"/>
    <n v="34446"/>
    <x v="8"/>
    <n v="7062"/>
    <n v="3600"/>
    <n v="1494"/>
    <n v="575"/>
    <n v="3600"/>
    <n v="30114"/>
    <n v="10500"/>
    <n v="43875"/>
    <x v="1"/>
    <x v="3"/>
    <x v="1"/>
    <x v="2"/>
    <x v="1"/>
    <x v="3"/>
    <x v="3"/>
    <x v="1"/>
    <n v="1"/>
  </r>
  <r>
    <x v="229"/>
    <n v="275729"/>
    <x v="0"/>
    <n v="126018"/>
    <x v="0"/>
    <n v="7"/>
    <n v="68227"/>
    <n v="59129"/>
    <n v="10168"/>
    <n v="12073"/>
    <n v="1605"/>
    <n v="7395"/>
    <n v="6180"/>
    <n v="14925"/>
    <n v="13800"/>
    <x v="13"/>
    <n v="10080"/>
    <n v="1200"/>
    <n v="221"/>
    <n v="350"/>
    <n v="1200"/>
    <n v="5874"/>
    <n v="4000"/>
    <n v="0"/>
    <x v="1"/>
    <x v="11"/>
    <x v="0"/>
    <x v="6"/>
    <x v="2"/>
    <x v="2"/>
    <x v="1"/>
    <x v="1"/>
    <n v="0"/>
  </r>
  <r>
    <x v="230"/>
    <n v="117904"/>
    <x v="0"/>
    <n v="65370"/>
    <x v="0"/>
    <n v="1"/>
    <n v="26613"/>
    <n v="22764"/>
    <n v="8994"/>
    <n v="8617"/>
    <n v="1020"/>
    <n v="7045"/>
    <n v="2025"/>
    <n v="4385"/>
    <n v="10722"/>
    <x v="13"/>
    <n v="2640"/>
    <n v="1080"/>
    <n v="0"/>
    <n v="690"/>
    <n v="1080"/>
    <n v="2934"/>
    <n v="0"/>
    <n v="37100"/>
    <x v="1"/>
    <x v="0"/>
    <x v="1"/>
    <x v="6"/>
    <x v="1"/>
    <x v="3"/>
    <x v="2"/>
    <x v="1"/>
    <n v="0"/>
  </r>
  <r>
    <x v="231"/>
    <n v="213286"/>
    <x v="0"/>
    <n v="80490"/>
    <x v="0"/>
    <n v="5"/>
    <n v="44312"/>
    <n v="39372"/>
    <n v="7575"/>
    <n v="9506"/>
    <n v="980"/>
    <n v="6735"/>
    <n v="0"/>
    <n v="4360"/>
    <n v="18228"/>
    <x v="11"/>
    <n v="2040"/>
    <n v="1110"/>
    <n v="470"/>
    <n v="0"/>
    <n v="1110"/>
    <n v="4614"/>
    <n v="5000"/>
    <n v="32010"/>
    <x v="0"/>
    <x v="6"/>
    <x v="1"/>
    <x v="57"/>
    <x v="1"/>
    <x v="2"/>
    <x v="1"/>
    <x v="0"/>
    <n v="2"/>
  </r>
  <r>
    <x v="232"/>
    <n v="108801"/>
    <x v="0"/>
    <n v="47437"/>
    <x v="2"/>
    <n v="1"/>
    <n v="21345"/>
    <n v="18216"/>
    <n v="6877"/>
    <n v="7448"/>
    <n v="1070"/>
    <n v="5945"/>
    <n v="600"/>
    <n v="1430"/>
    <n v="16002"/>
    <x v="11"/>
    <n v="540"/>
    <n v="840"/>
    <n v="0"/>
    <n v="0"/>
    <n v="840"/>
    <n v="3750"/>
    <n v="0"/>
    <n v="63825"/>
    <x v="1"/>
    <x v="4"/>
    <x v="1"/>
    <x v="46"/>
    <x v="1"/>
    <x v="3"/>
    <x v="3"/>
    <x v="1"/>
    <n v="0"/>
  </r>
  <r>
    <x v="233"/>
    <n v="166275"/>
    <x v="0"/>
    <n v="66602"/>
    <x v="2"/>
    <n v="2"/>
    <n v="32743"/>
    <n v="28925"/>
    <n v="5700"/>
    <n v="7065"/>
    <n v="1805"/>
    <n v="9070"/>
    <n v="1825"/>
    <n v="5935"/>
    <n v="18756"/>
    <x v="11"/>
    <n v="3600"/>
    <n v="540"/>
    <n v="60"/>
    <n v="0"/>
    <n v="540"/>
    <n v="3054"/>
    <n v="0"/>
    <n v="106570"/>
    <x v="1"/>
    <x v="3"/>
    <x v="1"/>
    <x v="31"/>
    <x v="1"/>
    <x v="3"/>
    <x v="2"/>
    <x v="1"/>
    <n v="1"/>
  </r>
  <r>
    <x v="234"/>
    <n v="72826"/>
    <x v="0"/>
    <n v="55993"/>
    <x v="0"/>
    <n v="2"/>
    <n v="24173"/>
    <n v="20352"/>
    <n v="6405"/>
    <n v="5910"/>
    <n v="2780"/>
    <n v="8930"/>
    <n v="1295"/>
    <n v="3400"/>
    <n v="9900"/>
    <x v="13"/>
    <n v="1440"/>
    <n v="330"/>
    <n v="125"/>
    <n v="60"/>
    <n v="330"/>
    <n v="3792"/>
    <n v="0"/>
    <n v="2500"/>
    <x v="1"/>
    <x v="1"/>
    <x v="1"/>
    <x v="10"/>
    <x v="1"/>
    <x v="2"/>
    <x v="1"/>
    <x v="1"/>
    <n v="0"/>
  </r>
  <r>
    <x v="235"/>
    <n v="122335"/>
    <x v="0"/>
    <n v="89906"/>
    <x v="0"/>
    <n v="3"/>
    <n v="49328"/>
    <n v="42830"/>
    <n v="5832"/>
    <n v="6648"/>
    <n v="2130"/>
    <n v="9860"/>
    <n v="6290"/>
    <n v="3610"/>
    <n v="14370"/>
    <x v="38"/>
    <n v="2520"/>
    <n v="480"/>
    <n v="900"/>
    <n v="1930"/>
    <n v="480"/>
    <n v="6606"/>
    <n v="0"/>
    <n v="25883"/>
    <x v="0"/>
    <x v="7"/>
    <x v="1"/>
    <x v="0"/>
    <x v="1"/>
    <x v="3"/>
    <x v="2"/>
    <x v="0"/>
    <n v="1"/>
  </r>
  <r>
    <x v="236"/>
    <n v="156865"/>
    <x v="0"/>
    <n v="50708"/>
    <x v="2"/>
    <n v="0"/>
    <n v="20684"/>
    <n v="18249"/>
    <n v="7550"/>
    <n v="6747"/>
    <n v="2030"/>
    <n v="4800"/>
    <n v="1950"/>
    <n v="160"/>
    <n v="13218"/>
    <x v="13"/>
    <n v="4950"/>
    <n v="780"/>
    <n v="210"/>
    <n v="0"/>
    <n v="780"/>
    <n v="4050"/>
    <n v="0"/>
    <n v="141380"/>
    <x v="1"/>
    <x v="4"/>
    <x v="1"/>
    <x v="34"/>
    <x v="0"/>
    <x v="3"/>
    <x v="2"/>
    <x v="1"/>
    <n v="0"/>
  </r>
  <r>
    <x v="237"/>
    <n v="117841"/>
    <x v="0"/>
    <n v="55192"/>
    <x v="2"/>
    <n v="2"/>
    <n v="22940"/>
    <n v="19058"/>
    <n v="8042"/>
    <n v="7198"/>
    <n v="1615"/>
    <n v="7045"/>
    <n v="1200"/>
    <n v="3920"/>
    <n v="21894"/>
    <x v="35"/>
    <n v="4560"/>
    <n v="858"/>
    <n v="215"/>
    <n v="0"/>
    <n v="858"/>
    <n v="7932"/>
    <n v="2000"/>
    <n v="67215"/>
    <x v="1"/>
    <x v="1"/>
    <x v="1"/>
    <x v="22"/>
    <x v="1"/>
    <x v="3"/>
    <x v="2"/>
    <x v="1"/>
    <n v="0"/>
  </r>
  <r>
    <x v="238"/>
    <n v="103260"/>
    <x v="0"/>
    <n v="48660"/>
    <x v="0"/>
    <n v="2"/>
    <n v="18832"/>
    <n v="15244"/>
    <n v="6814"/>
    <n v="5500"/>
    <n v="1895"/>
    <n v="6445"/>
    <n v="565"/>
    <n v="4410"/>
    <n v="18366"/>
    <x v="12"/>
    <n v="2520"/>
    <n v="300"/>
    <n v="325"/>
    <n v="229"/>
    <n v="300"/>
    <n v="4260"/>
    <n v="1000"/>
    <n v="20840"/>
    <x v="0"/>
    <x v="3"/>
    <x v="1"/>
    <x v="22"/>
    <x v="1"/>
    <x v="3"/>
    <x v="2"/>
    <x v="0"/>
    <n v="0"/>
  </r>
  <r>
    <x v="239"/>
    <n v="95622"/>
    <x v="0"/>
    <n v="47654"/>
    <x v="1"/>
    <n v="1"/>
    <n v="18936"/>
    <n v="15256"/>
    <n v="9220"/>
    <n v="6784"/>
    <n v="1125"/>
    <n v="5755"/>
    <n v="0"/>
    <n v="700"/>
    <n v="12210"/>
    <x v="9"/>
    <n v="1320"/>
    <n v="210"/>
    <n v="60"/>
    <n v="0"/>
    <n v="210"/>
    <n v="3042"/>
    <n v="0"/>
    <n v="850"/>
    <x v="0"/>
    <x v="0"/>
    <x v="0"/>
    <x v="17"/>
    <x v="2"/>
    <x v="2"/>
    <x v="1"/>
    <x v="0"/>
    <n v="2"/>
  </r>
  <r>
    <x v="240"/>
    <n v="115450"/>
    <x v="0"/>
    <n v="32746"/>
    <x v="1"/>
    <n v="0"/>
    <n v="14695"/>
    <n v="12701"/>
    <n v="4048"/>
    <n v="4137"/>
    <n v="1380"/>
    <n v="5390"/>
    <n v="0"/>
    <n v="400"/>
    <n v="14100"/>
    <x v="12"/>
    <n v="1200"/>
    <n v="90"/>
    <n v="1100"/>
    <n v="0"/>
    <n v="90"/>
    <n v="1782"/>
    <n v="0"/>
    <n v="0"/>
    <x v="1"/>
    <x v="4"/>
    <x v="1"/>
    <x v="59"/>
    <x v="1"/>
    <x v="6"/>
    <x v="4"/>
    <x v="1"/>
    <n v="0"/>
  </r>
  <r>
    <x v="241"/>
    <n v="121453"/>
    <x v="0"/>
    <n v="58522"/>
    <x v="0"/>
    <n v="2"/>
    <n v="28241"/>
    <n v="24134"/>
    <n v="10014"/>
    <n v="7392"/>
    <n v="1140"/>
    <n v="5565"/>
    <n v="1660"/>
    <n v="1800"/>
    <n v="24810"/>
    <x v="8"/>
    <n v="3840"/>
    <n v="570"/>
    <n v="290"/>
    <n v="375"/>
    <n v="570"/>
    <n v="4434"/>
    <n v="0"/>
    <n v="2500"/>
    <x v="1"/>
    <x v="1"/>
    <x v="1"/>
    <x v="23"/>
    <x v="1"/>
    <x v="34"/>
    <x v="1"/>
    <x v="1"/>
    <n v="0"/>
  </r>
  <r>
    <x v="242"/>
    <n v="207425"/>
    <x v="0"/>
    <n v="108722"/>
    <x v="1"/>
    <n v="2"/>
    <n v="57518"/>
    <n v="48369"/>
    <n v="12371"/>
    <n v="10684"/>
    <n v="1195"/>
    <n v="5575"/>
    <n v="10420"/>
    <n v="1370"/>
    <n v="31140"/>
    <x v="10"/>
    <n v="2400"/>
    <n v="720"/>
    <n v="0"/>
    <n v="2700"/>
    <n v="720"/>
    <n v="6966"/>
    <n v="2000"/>
    <n v="20655"/>
    <x v="1"/>
    <x v="5"/>
    <x v="1"/>
    <x v="0"/>
    <x v="1"/>
    <x v="3"/>
    <x v="3"/>
    <x v="1"/>
    <n v="0"/>
  </r>
  <r>
    <x v="243"/>
    <n v="162723"/>
    <x v="0"/>
    <n v="102594"/>
    <x v="2"/>
    <n v="0"/>
    <n v="55874"/>
    <n v="52047"/>
    <n v="16728"/>
    <n v="10824"/>
    <n v="1625"/>
    <n v="5035"/>
    <n v="2225"/>
    <n v="1335"/>
    <n v="29220"/>
    <x v="10"/>
    <n v="3120"/>
    <n v="900"/>
    <n v="50"/>
    <n v="520"/>
    <n v="900"/>
    <n v="5952"/>
    <n v="0"/>
    <n v="27745"/>
    <x v="0"/>
    <x v="6"/>
    <x v="0"/>
    <x v="60"/>
    <x v="0"/>
    <x v="6"/>
    <x v="4"/>
    <x v="0"/>
    <n v="1"/>
  </r>
  <r>
    <x v="244"/>
    <n v="91835"/>
    <x v="0"/>
    <n v="59271"/>
    <x v="0"/>
    <n v="1"/>
    <n v="30856"/>
    <n v="27200"/>
    <n v="8070"/>
    <n v="6123"/>
    <n v="1385"/>
    <n v="5865"/>
    <n v="2590"/>
    <n v="1330"/>
    <n v="14040"/>
    <x v="13"/>
    <n v="1140"/>
    <n v="690"/>
    <n v="0"/>
    <n v="600"/>
    <n v="690"/>
    <n v="3018"/>
    <n v="0"/>
    <n v="21710"/>
    <x v="1"/>
    <x v="0"/>
    <x v="1"/>
    <x v="45"/>
    <x v="1"/>
    <x v="3"/>
    <x v="3"/>
    <x v="1"/>
    <n v="0"/>
  </r>
  <r>
    <x v="245"/>
    <n v="65220"/>
    <x v="0"/>
    <n v="58349"/>
    <x v="2"/>
    <n v="1"/>
    <n v="28368"/>
    <n v="25461"/>
    <n v="5104"/>
    <n v="6990"/>
    <n v="1325"/>
    <n v="7735"/>
    <n v="0"/>
    <n v="570"/>
    <n v="10320"/>
    <x v="32"/>
    <n v="480"/>
    <n v="360"/>
    <n v="130"/>
    <n v="0"/>
    <n v="360"/>
    <n v="2262"/>
    <n v="0"/>
    <n v="26480"/>
    <x v="1"/>
    <x v="0"/>
    <x v="1"/>
    <x v="33"/>
    <x v="1"/>
    <x v="3"/>
    <x v="3"/>
    <x v="1"/>
    <n v="2"/>
  </r>
  <r>
    <x v="246"/>
    <n v="261545"/>
    <x v="0"/>
    <n v="76109"/>
    <x v="2"/>
    <n v="0"/>
    <n v="45760"/>
    <n v="42235"/>
    <n v="6122"/>
    <n v="4824"/>
    <n v="1600"/>
    <n v="6135"/>
    <n v="4050"/>
    <n v="1710"/>
    <n v="32622"/>
    <x v="16"/>
    <n v="1680"/>
    <n v="900"/>
    <n v="70"/>
    <n v="0"/>
    <n v="900"/>
    <n v="3198"/>
    <n v="0"/>
    <n v="19675"/>
    <x v="0"/>
    <x v="2"/>
    <x v="1"/>
    <x v="21"/>
    <x v="1"/>
    <x v="3"/>
    <x v="3"/>
    <x v="0"/>
    <n v="0"/>
  </r>
  <r>
    <x v="247"/>
    <n v="101515"/>
    <x v="0"/>
    <n v="69480"/>
    <x v="0"/>
    <n v="3"/>
    <n v="36068"/>
    <n v="31494"/>
    <n v="7430"/>
    <n v="7078"/>
    <n v="1460"/>
    <n v="4692"/>
    <n v="565"/>
    <n v="810"/>
    <n v="12708"/>
    <x v="13"/>
    <n v="1080"/>
    <n v="660"/>
    <n v="210"/>
    <n v="0"/>
    <n v="660"/>
    <n v="3336"/>
    <n v="0"/>
    <n v="25995"/>
    <x v="1"/>
    <x v="3"/>
    <x v="0"/>
    <x v="15"/>
    <x v="2"/>
    <x v="2"/>
    <x v="5"/>
    <x v="1"/>
    <n v="1"/>
  </r>
  <r>
    <x v="248"/>
    <n v="64113"/>
    <x v="0"/>
    <n v="55424"/>
    <x v="1"/>
    <n v="1"/>
    <n v="30930"/>
    <n v="28659"/>
    <n v="5800"/>
    <n v="6597"/>
    <n v="1280"/>
    <n v="5565"/>
    <n v="730"/>
    <n v="1730"/>
    <n v="15420"/>
    <x v="11"/>
    <n v="3480"/>
    <n v="450"/>
    <n v="50"/>
    <n v="0"/>
    <n v="450"/>
    <n v="3180"/>
    <n v="0"/>
    <n v="21400"/>
    <x v="0"/>
    <x v="3"/>
    <x v="0"/>
    <x v="14"/>
    <x v="1"/>
    <x v="2"/>
    <x v="5"/>
    <x v="0"/>
    <n v="0"/>
  </r>
  <r>
    <x v="249"/>
    <n v="120500"/>
    <x v="0"/>
    <n v="79480"/>
    <x v="1"/>
    <n v="0"/>
    <n v="47435"/>
    <n v="44045"/>
    <n v="7748"/>
    <n v="4584"/>
    <n v="1395"/>
    <n v="6225"/>
    <n v="4450"/>
    <n v="1240"/>
    <n v="18300"/>
    <x v="11"/>
    <n v="1560"/>
    <n v="300"/>
    <n v="160"/>
    <n v="530"/>
    <n v="300"/>
    <n v="2730"/>
    <n v="0"/>
    <n v="30100"/>
    <x v="0"/>
    <x v="6"/>
    <x v="1"/>
    <x v="45"/>
    <x v="1"/>
    <x v="3"/>
    <x v="3"/>
    <x v="0"/>
    <n v="1"/>
  </r>
  <r>
    <x v="250"/>
    <n v="98429"/>
    <x v="0"/>
    <n v="78588"/>
    <x v="1"/>
    <n v="0"/>
    <n v="49802"/>
    <n v="43078"/>
    <n v="4960"/>
    <n v="6869"/>
    <n v="1605"/>
    <n v="4525"/>
    <n v="5580"/>
    <n v="1360"/>
    <n v="14220"/>
    <x v="9"/>
    <n v="840"/>
    <n v="360"/>
    <n v="24"/>
    <n v="500"/>
    <n v="360"/>
    <n v="1830"/>
    <n v="0"/>
    <n v="25455"/>
    <x v="0"/>
    <x v="5"/>
    <x v="1"/>
    <x v="49"/>
    <x v="1"/>
    <x v="6"/>
    <x v="4"/>
    <x v="0"/>
    <n v="1"/>
  </r>
  <r>
    <x v="251"/>
    <n v="47420"/>
    <x v="0"/>
    <n v="24004"/>
    <x v="2"/>
    <n v="1"/>
    <n v="10374"/>
    <n v="8788"/>
    <n v="2792"/>
    <n v="4107"/>
    <n v="1170"/>
    <n v="2985"/>
    <n v="0"/>
    <n v="450"/>
    <n v="9360"/>
    <x v="13"/>
    <n v="900"/>
    <n v="300"/>
    <n v="35"/>
    <n v="0"/>
    <n v="300"/>
    <n v="1638"/>
    <n v="0"/>
    <n v="17950"/>
    <x v="1"/>
    <x v="8"/>
    <x v="1"/>
    <x v="19"/>
    <x v="0"/>
    <x v="3"/>
    <x v="3"/>
    <x v="1"/>
    <n v="0"/>
  </r>
  <r>
    <x v="252"/>
    <n v="76455"/>
    <x v="0"/>
    <n v="86244"/>
    <x v="1"/>
    <n v="3"/>
    <n v="47344"/>
    <n v="43078"/>
    <n v="8683"/>
    <n v="10595"/>
    <n v="1430"/>
    <n v="5274"/>
    <n v="5580"/>
    <n v="1770"/>
    <n v="12600"/>
    <x v="31"/>
    <n v="1920"/>
    <n v="1440"/>
    <n v="109"/>
    <n v="300"/>
    <n v="1440"/>
    <n v="2136"/>
    <n v="0"/>
    <n v="26175"/>
    <x v="0"/>
    <x v="6"/>
    <x v="1"/>
    <x v="23"/>
    <x v="1"/>
    <x v="3"/>
    <x v="3"/>
    <x v="0"/>
    <n v="0"/>
  </r>
  <r>
    <x v="253"/>
    <n v="66030"/>
    <x v="0"/>
    <n v="39588"/>
    <x v="1"/>
    <n v="1"/>
    <n v="19479"/>
    <n v="18047"/>
    <n v="5394"/>
    <n v="5121"/>
    <n v="1305"/>
    <n v="5100"/>
    <n v="0"/>
    <n v="880"/>
    <n v="9576"/>
    <x v="13"/>
    <n v="2280"/>
    <n v="0"/>
    <n v="330"/>
    <n v="0"/>
    <n v="0"/>
    <n v="1872"/>
    <n v="0"/>
    <n v="19950"/>
    <x v="1"/>
    <x v="4"/>
    <x v="1"/>
    <x v="4"/>
    <x v="1"/>
    <x v="3"/>
    <x v="3"/>
    <x v="1"/>
    <n v="0"/>
  </r>
  <r>
    <x v="254"/>
    <n v="135875"/>
    <x v="0"/>
    <n v="67890"/>
    <x v="0"/>
    <n v="3"/>
    <n v="41876"/>
    <n v="38010"/>
    <n v="4909"/>
    <n v="6931"/>
    <n v="1020"/>
    <n v="4650"/>
    <n v="1860"/>
    <n v="1410"/>
    <n v="12360"/>
    <x v="9"/>
    <n v="2400"/>
    <n v="510"/>
    <n v="1088"/>
    <n v="870"/>
    <n v="510"/>
    <n v="3816"/>
    <n v="0"/>
    <n v="35150"/>
    <x v="0"/>
    <x v="2"/>
    <x v="1"/>
    <x v="42"/>
    <x v="1"/>
    <x v="3"/>
    <x v="3"/>
    <x v="0"/>
    <n v="0"/>
  </r>
  <r>
    <x v="255"/>
    <n v="72695"/>
    <x v="0"/>
    <n v="34311"/>
    <x v="2"/>
    <n v="0"/>
    <n v="10611"/>
    <n v="8788"/>
    <n v="4448"/>
    <n v="3046"/>
    <n v="1630"/>
    <n v="3930"/>
    <n v="0"/>
    <n v="260"/>
    <n v="12060"/>
    <x v="9"/>
    <n v="1440"/>
    <n v="1050"/>
    <n v="1680"/>
    <n v="0"/>
    <n v="1050"/>
    <n v="1338"/>
    <n v="0"/>
    <n v="0"/>
    <x v="1"/>
    <x v="8"/>
    <x v="0"/>
    <x v="12"/>
    <x v="2"/>
    <x v="9"/>
    <x v="3"/>
    <x v="1"/>
    <n v="0"/>
  </r>
  <r>
    <x v="256"/>
    <n v="294886"/>
    <x v="0"/>
    <n v="99592"/>
    <x v="1"/>
    <n v="1"/>
    <n v="40556"/>
    <n v="34752"/>
    <n v="7888"/>
    <n v="17947"/>
    <n v="1994"/>
    <n v="5690"/>
    <n v="2660"/>
    <n v="2435"/>
    <n v="42120"/>
    <x v="10"/>
    <n v="5136"/>
    <n v="900"/>
    <n v="900"/>
    <n v="2750"/>
    <n v="900"/>
    <n v="10698"/>
    <n v="0"/>
    <n v="2820"/>
    <x v="0"/>
    <x v="2"/>
    <x v="1"/>
    <x v="14"/>
    <x v="1"/>
    <x v="6"/>
    <x v="4"/>
    <x v="0"/>
    <n v="1"/>
  </r>
  <r>
    <x v="257"/>
    <n v="42265"/>
    <x v="0"/>
    <n v="27599"/>
    <x v="2"/>
    <n v="1"/>
    <n v="12258"/>
    <n v="9623"/>
    <n v="4367"/>
    <n v="2940"/>
    <n v="1025"/>
    <n v="4755"/>
    <n v="0"/>
    <n v="200"/>
    <n v="9300"/>
    <x v="13"/>
    <n v="600"/>
    <n v="60"/>
    <n v="50"/>
    <n v="0"/>
    <n v="60"/>
    <n v="1158"/>
    <n v="0"/>
    <n v="21325"/>
    <x v="1"/>
    <x v="8"/>
    <x v="1"/>
    <x v="44"/>
    <x v="0"/>
    <x v="3"/>
    <x v="3"/>
    <x v="1"/>
    <n v="0"/>
  </r>
  <r>
    <x v="258"/>
    <n v="159545"/>
    <x v="0"/>
    <n v="30457"/>
    <x v="0"/>
    <n v="1"/>
    <n v="14022"/>
    <n v="9899"/>
    <n v="3223"/>
    <n v="3220"/>
    <n v="830"/>
    <n v="3370"/>
    <n v="730"/>
    <n v="1110"/>
    <n v="11490"/>
    <x v="9"/>
    <n v="1350"/>
    <n v="420"/>
    <n v="332"/>
    <n v="0"/>
    <n v="420"/>
    <n v="2352"/>
    <n v="0"/>
    <n v="1100"/>
    <x v="1"/>
    <x v="0"/>
    <x v="1"/>
    <x v="24"/>
    <x v="1"/>
    <x v="39"/>
    <x v="1"/>
    <x v="1"/>
    <n v="2"/>
  </r>
  <r>
    <x v="259"/>
    <n v="110775"/>
    <x v="0"/>
    <n v="54801"/>
    <x v="2"/>
    <n v="0"/>
    <n v="34236"/>
    <n v="31132"/>
    <n v="4963"/>
    <n v="5667"/>
    <n v="1105"/>
    <n v="4210"/>
    <n v="0"/>
    <n v="960"/>
    <n v="9648"/>
    <x v="32"/>
    <n v="1680"/>
    <n v="300"/>
    <n v="55"/>
    <n v="0"/>
    <n v="300"/>
    <n v="2832"/>
    <n v="0"/>
    <n v="0"/>
    <x v="0"/>
    <x v="0"/>
    <x v="0"/>
    <x v="57"/>
    <x v="0"/>
    <x v="40"/>
    <x v="3"/>
    <x v="0"/>
    <n v="0"/>
  </r>
  <r>
    <x v="260"/>
    <n v="174155"/>
    <x v="0"/>
    <n v="53155"/>
    <x v="0"/>
    <n v="0"/>
    <n v="25991"/>
    <n v="23380"/>
    <n v="6574"/>
    <n v="6864"/>
    <n v="1295"/>
    <n v="5225"/>
    <n v="2025"/>
    <n v="770"/>
    <n v="21420"/>
    <x v="8"/>
    <n v="1140"/>
    <n v="252"/>
    <n v="0"/>
    <n v="370"/>
    <n v="252"/>
    <n v="2718"/>
    <n v="0"/>
    <n v="18505"/>
    <x v="0"/>
    <x v="1"/>
    <x v="1"/>
    <x v="59"/>
    <x v="1"/>
    <x v="3"/>
    <x v="3"/>
    <x v="0"/>
    <n v="0"/>
  </r>
  <r>
    <x v="261"/>
    <n v="349579"/>
    <x v="0"/>
    <n v="63465"/>
    <x v="0"/>
    <n v="1"/>
    <n v="29427"/>
    <n v="25461"/>
    <n v="11998"/>
    <n v="6531"/>
    <n v="1600"/>
    <n v="5485"/>
    <n v="1130"/>
    <n v="2850"/>
    <n v="25782"/>
    <x v="5"/>
    <n v="3528"/>
    <n v="870"/>
    <n v="0"/>
    <n v="200"/>
    <n v="870"/>
    <n v="28320"/>
    <n v="0"/>
    <n v="21525"/>
    <x v="1"/>
    <x v="0"/>
    <x v="1"/>
    <x v="40"/>
    <x v="2"/>
    <x v="3"/>
    <x v="2"/>
    <x v="1"/>
    <n v="0"/>
  </r>
  <r>
    <x v="262"/>
    <n v="104895"/>
    <x v="0"/>
    <n v="46226"/>
    <x v="1"/>
    <n v="1"/>
    <n v="19038"/>
    <n v="15760"/>
    <n v="5760"/>
    <n v="6416"/>
    <n v="1720"/>
    <n v="5340"/>
    <n v="2225"/>
    <n v="1250"/>
    <n v="18000"/>
    <x v="5"/>
    <n v="5040"/>
    <n v="660"/>
    <n v="35"/>
    <n v="600"/>
    <n v="660"/>
    <n v="4050"/>
    <n v="0"/>
    <n v="0"/>
    <x v="1"/>
    <x v="4"/>
    <x v="0"/>
    <x v="33"/>
    <x v="1"/>
    <x v="41"/>
    <x v="6"/>
    <x v="1"/>
    <n v="0"/>
  </r>
  <r>
    <x v="263"/>
    <n v="157759"/>
    <x v="0"/>
    <n v="76577"/>
    <x v="0"/>
    <n v="2"/>
    <n v="31006"/>
    <n v="28654"/>
    <n v="12887"/>
    <n v="8277"/>
    <n v="1615"/>
    <n v="5840"/>
    <n v="7940"/>
    <n v="610"/>
    <n v="19158"/>
    <x v="11"/>
    <n v="3420"/>
    <n v="960"/>
    <n v="150"/>
    <n v="15026"/>
    <n v="960"/>
    <n v="5718"/>
    <n v="1000"/>
    <n v="51150"/>
    <x v="1"/>
    <x v="0"/>
    <x v="1"/>
    <x v="30"/>
    <x v="1"/>
    <x v="3"/>
    <x v="3"/>
    <x v="1"/>
    <n v="0"/>
  </r>
  <r>
    <x v="264"/>
    <n v="103545"/>
    <x v="0"/>
    <n v="51053"/>
    <x v="1"/>
    <n v="0"/>
    <n v="22777"/>
    <n v="20397"/>
    <n v="5067"/>
    <n v="9464"/>
    <n v="1580"/>
    <n v="6510"/>
    <n v="0"/>
    <n v="3370"/>
    <n v="21492"/>
    <x v="8"/>
    <n v="1440"/>
    <n v="0"/>
    <n v="1200"/>
    <n v="0"/>
    <n v="0"/>
    <n v="4938"/>
    <n v="0"/>
    <n v="19525"/>
    <x v="1"/>
    <x v="4"/>
    <x v="1"/>
    <x v="59"/>
    <x v="1"/>
    <x v="3"/>
    <x v="2"/>
    <x v="1"/>
    <n v="0"/>
  </r>
  <r>
    <x v="265"/>
    <n v="208074"/>
    <x v="0"/>
    <n v="89924"/>
    <x v="1"/>
    <n v="1"/>
    <n v="38395"/>
    <n v="33185"/>
    <n v="15459"/>
    <n v="9609"/>
    <n v="2104"/>
    <n v="6630"/>
    <n v="6640"/>
    <n v="1000"/>
    <n v="23640"/>
    <x v="25"/>
    <n v="9960"/>
    <n v="1140"/>
    <n v="920"/>
    <n v="1800"/>
    <n v="1140"/>
    <n v="11418"/>
    <n v="3100"/>
    <n v="0"/>
    <x v="0"/>
    <x v="0"/>
    <x v="0"/>
    <x v="16"/>
    <x v="2"/>
    <x v="9"/>
    <x v="3"/>
    <x v="0"/>
    <n v="0"/>
  </r>
  <r>
    <x v="266"/>
    <n v="164464"/>
    <x v="0"/>
    <n v="74331"/>
    <x v="0"/>
    <n v="2"/>
    <n v="46066"/>
    <n v="42235"/>
    <n v="7877"/>
    <n v="5535"/>
    <n v="1550"/>
    <n v="5500"/>
    <n v="565"/>
    <n v="2385"/>
    <n v="15600"/>
    <x v="11"/>
    <n v="2040"/>
    <n v="1260"/>
    <n v="100"/>
    <n v="350"/>
    <n v="1260"/>
    <n v="7254"/>
    <n v="1500"/>
    <n v="27050"/>
    <x v="0"/>
    <x v="5"/>
    <x v="1"/>
    <x v="34"/>
    <x v="1"/>
    <x v="3"/>
    <x v="3"/>
    <x v="0"/>
    <n v="1"/>
  </r>
  <r>
    <x v="267"/>
    <n v="145666"/>
    <x v="0"/>
    <n v="79612"/>
    <x v="0"/>
    <n v="2"/>
    <n v="42380"/>
    <n v="38734"/>
    <n v="7214"/>
    <n v="8171"/>
    <n v="1370"/>
    <n v="6325"/>
    <n v="3320"/>
    <n v="1040"/>
    <n v="13080"/>
    <x v="12"/>
    <n v="3360"/>
    <n v="750"/>
    <n v="130"/>
    <n v="520"/>
    <n v="750"/>
    <n v="4614"/>
    <n v="700"/>
    <n v="0"/>
    <x v="0"/>
    <x v="3"/>
    <x v="0"/>
    <x v="12"/>
    <x v="2"/>
    <x v="6"/>
    <x v="4"/>
    <x v="0"/>
    <n v="0"/>
  </r>
  <r>
    <x v="268"/>
    <n v="158977"/>
    <x v="0"/>
    <n v="94207"/>
    <x v="0"/>
    <n v="1"/>
    <n v="39527"/>
    <n v="36200"/>
    <n v="17092"/>
    <n v="5808"/>
    <n v="1495"/>
    <n v="5600"/>
    <n v="6970"/>
    <n v="1970"/>
    <n v="19404"/>
    <x v="11"/>
    <n v="3762"/>
    <n v="960"/>
    <n v="620"/>
    <n v="12300"/>
    <n v="960"/>
    <n v="13620"/>
    <n v="2500"/>
    <n v="52665"/>
    <x v="0"/>
    <x v="3"/>
    <x v="1"/>
    <x v="57"/>
    <x v="1"/>
    <x v="3"/>
    <x v="2"/>
    <x v="0"/>
    <n v="0"/>
  </r>
  <r>
    <x v="269"/>
    <n v="158061"/>
    <x v="0"/>
    <n v="68256"/>
    <x v="0"/>
    <n v="2"/>
    <n v="31665"/>
    <n v="28659"/>
    <n v="7733"/>
    <n v="6648"/>
    <n v="1685"/>
    <n v="6215"/>
    <n v="5025"/>
    <n v="4450"/>
    <n v="27420"/>
    <x v="36"/>
    <n v="2322"/>
    <n v="810"/>
    <n v="170"/>
    <n v="1110"/>
    <n v="810"/>
    <n v="11466"/>
    <n v="0"/>
    <n v="40731"/>
    <x v="1"/>
    <x v="0"/>
    <x v="1"/>
    <x v="44"/>
    <x v="1"/>
    <x v="4"/>
    <x v="3"/>
    <x v="1"/>
    <n v="0"/>
  </r>
  <r>
    <x v="270"/>
    <n v="167888"/>
    <x v="0"/>
    <n v="87262"/>
    <x v="2"/>
    <n v="0"/>
    <n v="24568"/>
    <n v="20218"/>
    <n v="17488"/>
    <n v="8848"/>
    <n v="2555"/>
    <n v="6865"/>
    <n v="7390"/>
    <n v="2730"/>
    <n v="42420"/>
    <x v="19"/>
    <n v="4140"/>
    <n v="1200"/>
    <n v="130"/>
    <n v="560"/>
    <n v="1200"/>
    <n v="12180"/>
    <n v="6000"/>
    <n v="0"/>
    <x v="0"/>
    <x v="1"/>
    <x v="1"/>
    <x v="28"/>
    <x v="2"/>
    <x v="6"/>
    <x v="4"/>
    <x v="0"/>
    <n v="0"/>
  </r>
  <r>
    <x v="271"/>
    <n v="125284"/>
    <x v="0"/>
    <n v="79565"/>
    <x v="2"/>
    <n v="1"/>
    <n v="35332"/>
    <n v="28659"/>
    <n v="11732"/>
    <n v="9791"/>
    <n v="1410"/>
    <n v="7980"/>
    <n v="3685"/>
    <n v="1550"/>
    <n v="21918"/>
    <x v="25"/>
    <n v="3048"/>
    <n v="720"/>
    <n v="109"/>
    <n v="2410"/>
    <n v="720"/>
    <n v="5874"/>
    <n v="2500"/>
    <n v="69386"/>
    <x v="0"/>
    <x v="3"/>
    <x v="0"/>
    <x v="2"/>
    <x v="3"/>
    <x v="3"/>
    <x v="3"/>
    <x v="0"/>
    <n v="0"/>
  </r>
  <r>
    <x v="272"/>
    <n v="183770"/>
    <x v="0"/>
    <n v="83931"/>
    <x v="1"/>
    <n v="3"/>
    <n v="30672"/>
    <n v="26637"/>
    <n v="13944"/>
    <n v="10982"/>
    <n v="2379"/>
    <n v="7460"/>
    <n v="3000"/>
    <n v="4330"/>
    <n v="29736"/>
    <x v="5"/>
    <n v="9528"/>
    <n v="1560"/>
    <n v="3350"/>
    <n v="0"/>
    <n v="1560"/>
    <n v="7650"/>
    <n v="4000"/>
    <n v="0"/>
    <x v="0"/>
    <x v="1"/>
    <x v="0"/>
    <x v="18"/>
    <x v="2"/>
    <x v="6"/>
    <x v="4"/>
    <x v="0"/>
    <n v="0"/>
  </r>
  <r>
    <x v="273"/>
    <n v="521338"/>
    <x v="0"/>
    <n v="145444"/>
    <x v="1"/>
    <n v="4"/>
    <n v="56088"/>
    <n v="48798"/>
    <n v="23332"/>
    <n v="11455"/>
    <n v="1650"/>
    <n v="7985"/>
    <n v="8044"/>
    <n v="1940"/>
    <n v="54726"/>
    <x v="17"/>
    <n v="29514"/>
    <n v="2040"/>
    <n v="1560"/>
    <n v="650"/>
    <n v="2040"/>
    <n v="19290"/>
    <n v="4000"/>
    <n v="0"/>
    <x v="0"/>
    <x v="5"/>
    <x v="1"/>
    <x v="40"/>
    <x v="1"/>
    <x v="6"/>
    <x v="4"/>
    <x v="0"/>
    <n v="1"/>
  </r>
  <r>
    <x v="274"/>
    <n v="157183"/>
    <x v="0"/>
    <n v="85129"/>
    <x v="0"/>
    <n v="3"/>
    <n v="47899"/>
    <n v="44045"/>
    <n v="12208"/>
    <n v="9707"/>
    <n v="1710"/>
    <n v="4635"/>
    <n v="730"/>
    <n v="1265"/>
    <n v="14994"/>
    <x v="38"/>
    <n v="2400"/>
    <n v="420"/>
    <n v="60"/>
    <n v="260"/>
    <n v="420"/>
    <n v="5550"/>
    <n v="500"/>
    <n v="60725"/>
    <x v="2"/>
    <x v="6"/>
    <x v="1"/>
    <x v="31"/>
    <x v="1"/>
    <x v="3"/>
    <x v="3"/>
    <x v="2"/>
    <n v="1"/>
  </r>
  <r>
    <x v="275"/>
    <n v="162125"/>
    <x v="0"/>
    <n v="42476"/>
    <x v="1"/>
    <n v="0"/>
    <n v="16748"/>
    <n v="13577"/>
    <n v="7330"/>
    <n v="8508"/>
    <n v="1110"/>
    <n v="4020"/>
    <n v="0"/>
    <n v="460"/>
    <n v="46080"/>
    <x v="20"/>
    <n v="1080"/>
    <n v="1320"/>
    <n v="0"/>
    <n v="0"/>
    <n v="1320"/>
    <n v="3138"/>
    <n v="2000"/>
    <n v="0"/>
    <x v="1"/>
    <x v="8"/>
    <x v="1"/>
    <x v="0"/>
    <x v="1"/>
    <x v="7"/>
    <x v="3"/>
    <x v="1"/>
    <n v="0"/>
  </r>
  <r>
    <x v="276"/>
    <n v="94526"/>
    <x v="0"/>
    <n v="63345"/>
    <x v="0"/>
    <n v="1"/>
    <n v="25255"/>
    <n v="22174"/>
    <n v="8849"/>
    <n v="9433"/>
    <n v="3230"/>
    <n v="8763"/>
    <n v="0"/>
    <n v="2020"/>
    <n v="12606"/>
    <x v="38"/>
    <n v="2304"/>
    <n v="300"/>
    <n v="1005"/>
    <n v="0"/>
    <n v="300"/>
    <n v="4416"/>
    <n v="500"/>
    <n v="27339"/>
    <x v="0"/>
    <x v="1"/>
    <x v="1"/>
    <x v="35"/>
    <x v="1"/>
    <x v="3"/>
    <x v="2"/>
    <x v="0"/>
    <n v="0"/>
  </r>
  <r>
    <x v="277"/>
    <n v="153195"/>
    <x v="0"/>
    <n v="48842"/>
    <x v="1"/>
    <n v="0"/>
    <n v="18405"/>
    <n v="11001"/>
    <n v="11423"/>
    <n v="6571"/>
    <n v="1250"/>
    <n v="4610"/>
    <n v="0"/>
    <n v="430"/>
    <n v="21780"/>
    <x v="36"/>
    <n v="3042"/>
    <n v="840"/>
    <n v="2925"/>
    <n v="0"/>
    <n v="840"/>
    <n v="9480"/>
    <n v="0"/>
    <n v="0"/>
    <x v="0"/>
    <x v="1"/>
    <x v="0"/>
    <x v="44"/>
    <x v="2"/>
    <x v="6"/>
    <x v="4"/>
    <x v="0"/>
    <n v="0"/>
  </r>
  <r>
    <x v="278"/>
    <n v="193810"/>
    <x v="0"/>
    <n v="90109"/>
    <x v="1"/>
    <n v="0"/>
    <n v="35234"/>
    <n v="25823"/>
    <n v="19560"/>
    <n v="8334"/>
    <n v="2245"/>
    <n v="6580"/>
    <n v="7770"/>
    <n v="2575"/>
    <n v="22920"/>
    <x v="11"/>
    <n v="8940"/>
    <n v="1020"/>
    <n v="50"/>
    <n v="3030"/>
    <n v="1020"/>
    <n v="9252"/>
    <n v="4000"/>
    <n v="0"/>
    <x v="1"/>
    <x v="0"/>
    <x v="1"/>
    <x v="13"/>
    <x v="1"/>
    <x v="4"/>
    <x v="3"/>
    <x v="1"/>
    <n v="0"/>
  </r>
  <r>
    <x v="279"/>
    <n v="182344"/>
    <x v="0"/>
    <n v="64202"/>
    <x v="0"/>
    <n v="5"/>
    <n v="28678"/>
    <n v="22842"/>
    <n v="7877"/>
    <n v="9488"/>
    <n v="1940"/>
    <n v="5205"/>
    <n v="2850"/>
    <n v="640"/>
    <n v="10800"/>
    <x v="2"/>
    <n v="2640"/>
    <n v="120"/>
    <n v="75"/>
    <n v="470"/>
    <n v="120"/>
    <n v="4014"/>
    <n v="500"/>
    <n v="0"/>
    <x v="1"/>
    <x v="5"/>
    <x v="1"/>
    <x v="5"/>
    <x v="1"/>
    <x v="42"/>
    <x v="0"/>
    <x v="1"/>
    <n v="0"/>
  </r>
  <r>
    <x v="280"/>
    <n v="336128"/>
    <x v="0"/>
    <n v="77820"/>
    <x v="0"/>
    <n v="1"/>
    <n v="23828"/>
    <n v="19567"/>
    <n v="14991"/>
    <n v="12342"/>
    <n v="1807"/>
    <n v="9150"/>
    <n v="12700"/>
    <n v="920"/>
    <n v="35580"/>
    <x v="10"/>
    <n v="11640"/>
    <n v="12300"/>
    <n v="3600"/>
    <n v="0"/>
    <n v="12300"/>
    <n v="53028"/>
    <n v="0"/>
    <n v="0"/>
    <x v="1"/>
    <x v="8"/>
    <x v="1"/>
    <x v="15"/>
    <x v="0"/>
    <x v="43"/>
    <x v="0"/>
    <x v="1"/>
    <n v="0"/>
  </r>
  <r>
    <x v="281"/>
    <n v="237680"/>
    <x v="0"/>
    <n v="82489"/>
    <x v="1"/>
    <n v="3"/>
    <n v="21751"/>
    <n v="16502"/>
    <n v="12872"/>
    <n v="17911"/>
    <n v="2255"/>
    <n v="8950"/>
    <n v="8605"/>
    <n v="2170"/>
    <n v="22998"/>
    <x v="39"/>
    <n v="3840"/>
    <n v="1560"/>
    <n v="5760"/>
    <n v="235"/>
    <n v="1560"/>
    <n v="7158"/>
    <n v="1000"/>
    <n v="0"/>
    <x v="0"/>
    <x v="3"/>
    <x v="1"/>
    <x v="23"/>
    <x v="1"/>
    <x v="44"/>
    <x v="1"/>
    <x v="0"/>
    <n v="0"/>
  </r>
  <r>
    <x v="282"/>
    <n v="82946"/>
    <x v="1"/>
    <n v="52483"/>
    <x v="0"/>
    <n v="1"/>
    <n v="21059"/>
    <n v="9204"/>
    <n v="7178"/>
    <n v="7338"/>
    <n v="800"/>
    <n v="4593"/>
    <n v="5520"/>
    <n v="1720"/>
    <n v="5226"/>
    <x v="30"/>
    <n v="7440"/>
    <n v="996"/>
    <n v="438"/>
    <n v="500"/>
    <n v="996"/>
    <n v="1644"/>
    <n v="1300"/>
    <n v="0"/>
    <x v="0"/>
    <x v="3"/>
    <x v="1"/>
    <x v="61"/>
    <x v="1"/>
    <x v="6"/>
    <x v="4"/>
    <x v="0"/>
    <n v="0"/>
  </r>
  <r>
    <x v="283"/>
    <n v="184632"/>
    <x v="1"/>
    <n v="87241"/>
    <x v="0"/>
    <n v="3"/>
    <n v="31336"/>
    <n v="27690"/>
    <n v="9704"/>
    <n v="6948"/>
    <n v="1880"/>
    <n v="3673"/>
    <n v="15880"/>
    <n v="4946"/>
    <n v="22740"/>
    <x v="9"/>
    <n v="17400"/>
    <n v="14880"/>
    <n v="398"/>
    <n v="475"/>
    <n v="14880"/>
    <n v="9348"/>
    <n v="5300"/>
    <n v="0"/>
    <x v="0"/>
    <x v="2"/>
    <x v="0"/>
    <x v="6"/>
    <x v="2"/>
    <x v="39"/>
    <x v="1"/>
    <x v="0"/>
    <n v="0"/>
  </r>
  <r>
    <x v="284"/>
    <n v="115317"/>
    <x v="1"/>
    <n v="69449"/>
    <x v="1"/>
    <n v="0"/>
    <n v="21603"/>
    <n v="16380"/>
    <n v="17549"/>
    <n v="12173"/>
    <n v="3255"/>
    <n v="3688"/>
    <n v="780"/>
    <n v="2248"/>
    <n v="12468"/>
    <x v="12"/>
    <n v="9780"/>
    <n v="816"/>
    <n v="3625"/>
    <n v="0"/>
    <n v="816"/>
    <n v="5934"/>
    <n v="500"/>
    <n v="0"/>
    <x v="1"/>
    <x v="4"/>
    <x v="1"/>
    <x v="35"/>
    <x v="1"/>
    <x v="45"/>
    <x v="2"/>
    <x v="1"/>
    <n v="0"/>
  </r>
  <r>
    <x v="285"/>
    <n v="83838"/>
    <x v="1"/>
    <n v="75192"/>
    <x v="2"/>
    <n v="0"/>
    <n v="20052"/>
    <n v="14090"/>
    <n v="15266"/>
    <n v="13158"/>
    <n v="1375"/>
    <n v="3522"/>
    <n v="1820"/>
    <n v="1490"/>
    <n v="10434"/>
    <x v="13"/>
    <n v="402"/>
    <n v="0"/>
    <n v="4429"/>
    <n v="0"/>
    <n v="0"/>
    <n v="1428"/>
    <n v="500"/>
    <n v="27069"/>
    <x v="1"/>
    <x v="4"/>
    <x v="1"/>
    <x v="29"/>
    <x v="1"/>
    <x v="3"/>
    <x v="3"/>
    <x v="1"/>
    <n v="0"/>
  </r>
  <r>
    <x v="286"/>
    <n v="206668"/>
    <x v="1"/>
    <n v="31191"/>
    <x v="1"/>
    <n v="0"/>
    <n v="11998"/>
    <n v="10420"/>
    <n v="4437"/>
    <n v="7874"/>
    <n v="860"/>
    <n v="2371"/>
    <n v="600"/>
    <n v="1685"/>
    <n v="16824"/>
    <x v="5"/>
    <n v="1692"/>
    <n v="0"/>
    <n v="106197"/>
    <n v="0"/>
    <n v="0"/>
    <n v="984"/>
    <n v="37400"/>
    <n v="68642"/>
    <x v="1"/>
    <x v="8"/>
    <x v="1"/>
    <x v="14"/>
    <x v="2"/>
    <x v="3"/>
    <x v="2"/>
    <x v="1"/>
    <n v="0"/>
  </r>
  <r>
    <x v="287"/>
    <n v="100004"/>
    <x v="1"/>
    <n v="54876"/>
    <x v="2"/>
    <n v="1"/>
    <n v="20024"/>
    <n v="15388"/>
    <n v="7462"/>
    <n v="8812"/>
    <n v="907"/>
    <n v="2981"/>
    <n v="4800"/>
    <n v="1603"/>
    <n v="16446"/>
    <x v="13"/>
    <n v="1188"/>
    <n v="468"/>
    <n v="253"/>
    <n v="623"/>
    <n v="468"/>
    <n v="2430"/>
    <n v="2000"/>
    <n v="0"/>
    <x v="1"/>
    <x v="1"/>
    <x v="1"/>
    <x v="10"/>
    <x v="1"/>
    <x v="4"/>
    <x v="3"/>
    <x v="1"/>
    <n v="0"/>
  </r>
  <r>
    <x v="288"/>
    <n v="88411"/>
    <x v="1"/>
    <n v="68155"/>
    <x v="0"/>
    <n v="1"/>
    <n v="25210"/>
    <n v="19136"/>
    <n v="10441"/>
    <n v="13590"/>
    <n v="2410"/>
    <n v="6148"/>
    <n v="2000"/>
    <n v="980"/>
    <n v="8730"/>
    <x v="13"/>
    <n v="942"/>
    <n v="612"/>
    <n v="514"/>
    <n v="780"/>
    <n v="612"/>
    <n v="1590"/>
    <n v="1500"/>
    <n v="10923"/>
    <x v="1"/>
    <x v="2"/>
    <x v="1"/>
    <x v="23"/>
    <x v="1"/>
    <x v="3"/>
    <x v="3"/>
    <x v="1"/>
    <n v="1"/>
  </r>
  <r>
    <x v="289"/>
    <n v="98304"/>
    <x v="1"/>
    <n v="74987"/>
    <x v="0"/>
    <n v="1"/>
    <n v="31937"/>
    <n v="27010"/>
    <n v="6242"/>
    <n v="11145"/>
    <n v="2940"/>
    <n v="4166"/>
    <n v="4220"/>
    <n v="2791"/>
    <n v="8400"/>
    <x v="13"/>
    <n v="3030"/>
    <n v="612"/>
    <n v="931"/>
    <n v="420"/>
    <n v="612"/>
    <n v="1476"/>
    <n v="4000"/>
    <n v="0"/>
    <x v="1"/>
    <x v="2"/>
    <x v="1"/>
    <x v="10"/>
    <x v="1"/>
    <x v="39"/>
    <x v="1"/>
    <x v="1"/>
    <n v="2"/>
  </r>
  <r>
    <x v="290"/>
    <n v="136952"/>
    <x v="1"/>
    <n v="85602"/>
    <x v="0"/>
    <n v="2"/>
    <n v="39926"/>
    <n v="36370"/>
    <n v="8117"/>
    <n v="8342"/>
    <n v="2113"/>
    <n v="5496"/>
    <n v="10440"/>
    <n v="5564"/>
    <n v="11358"/>
    <x v="32"/>
    <n v="960"/>
    <n v="984"/>
    <n v="707"/>
    <n v="1235"/>
    <n v="984"/>
    <n v="3054"/>
    <n v="5000"/>
    <n v="13074"/>
    <x v="1"/>
    <x v="2"/>
    <x v="1"/>
    <x v="20"/>
    <x v="1"/>
    <x v="2"/>
    <x v="1"/>
    <x v="1"/>
    <n v="0"/>
  </r>
  <r>
    <x v="291"/>
    <n v="144470"/>
    <x v="1"/>
    <n v="92963"/>
    <x v="0"/>
    <n v="4"/>
    <n v="40420"/>
    <n v="29740"/>
    <n v="9756"/>
    <n v="14516"/>
    <n v="1833"/>
    <n v="4351"/>
    <n v="13220"/>
    <n v="3141"/>
    <n v="9396"/>
    <x v="13"/>
    <n v="5274"/>
    <n v="1164"/>
    <n v="4423"/>
    <n v="1310"/>
    <n v="1164"/>
    <n v="6402"/>
    <n v="2100"/>
    <n v="0"/>
    <x v="0"/>
    <x v="2"/>
    <x v="0"/>
    <x v="41"/>
    <x v="2"/>
    <x v="46"/>
    <x v="6"/>
    <x v="0"/>
    <n v="0"/>
  </r>
  <r>
    <x v="292"/>
    <n v="79984"/>
    <x v="1"/>
    <n v="63509"/>
    <x v="0"/>
    <n v="1"/>
    <n v="21995"/>
    <n v="15730"/>
    <n v="2552"/>
    <n v="11062"/>
    <n v="1612"/>
    <n v="2585"/>
    <n v="16120"/>
    <n v="1728"/>
    <n v="14040"/>
    <x v="9"/>
    <n v="600"/>
    <n v="216"/>
    <n v="5367"/>
    <n v="130"/>
    <n v="216"/>
    <n v="1524"/>
    <n v="390"/>
    <n v="0"/>
    <x v="0"/>
    <x v="2"/>
    <x v="0"/>
    <x v="55"/>
    <x v="2"/>
    <x v="6"/>
    <x v="4"/>
    <x v="0"/>
    <n v="1"/>
  </r>
  <r>
    <x v="293"/>
    <n v="98648"/>
    <x v="1"/>
    <n v="45052"/>
    <x v="0"/>
    <n v="2"/>
    <n v="15223"/>
    <n v="11960"/>
    <n v="6297"/>
    <n v="5322"/>
    <n v="1290"/>
    <n v="2962"/>
    <n v="2750"/>
    <n v="1590"/>
    <n v="7740"/>
    <x v="32"/>
    <n v="2268"/>
    <n v="732"/>
    <n v="31740"/>
    <n v="75"/>
    <n v="732"/>
    <n v="2076"/>
    <n v="4000"/>
    <n v="0"/>
    <x v="1"/>
    <x v="1"/>
    <x v="1"/>
    <x v="13"/>
    <x v="1"/>
    <x v="2"/>
    <x v="1"/>
    <x v="1"/>
    <n v="1"/>
  </r>
  <r>
    <x v="294"/>
    <n v="71260"/>
    <x v="1"/>
    <n v="52127"/>
    <x v="2"/>
    <n v="0"/>
    <n v="17607"/>
    <n v="12012"/>
    <n v="4398"/>
    <n v="17154"/>
    <n v="1925"/>
    <n v="2810"/>
    <n v="1820"/>
    <n v="460"/>
    <n v="19596"/>
    <x v="8"/>
    <n v="888"/>
    <n v="288"/>
    <n v="422"/>
    <n v="0"/>
    <n v="288"/>
    <n v="1596"/>
    <n v="500"/>
    <n v="8316"/>
    <x v="1"/>
    <x v="4"/>
    <x v="1"/>
    <x v="22"/>
    <x v="1"/>
    <x v="4"/>
    <x v="3"/>
    <x v="1"/>
    <n v="0"/>
  </r>
  <r>
    <x v="295"/>
    <n v="140033"/>
    <x v="1"/>
    <n v="70216"/>
    <x v="0"/>
    <n v="1"/>
    <n v="26634"/>
    <n v="24282"/>
    <n v="13123"/>
    <n v="10497"/>
    <n v="2633"/>
    <n v="4866"/>
    <n v="3600"/>
    <n v="3451"/>
    <n v="20238"/>
    <x v="5"/>
    <n v="16920"/>
    <n v="3312"/>
    <n v="2102"/>
    <n v="29284"/>
    <n v="3312"/>
    <n v="1770"/>
    <n v="4000"/>
    <n v="0"/>
    <x v="1"/>
    <x v="0"/>
    <x v="1"/>
    <x v="45"/>
    <x v="1"/>
    <x v="5"/>
    <x v="1"/>
    <x v="1"/>
    <n v="0"/>
  </r>
  <r>
    <x v="296"/>
    <n v="821833"/>
    <x v="1"/>
    <n v="169516"/>
    <x v="0"/>
    <n v="2"/>
    <n v="34483"/>
    <n v="26824"/>
    <n v="34184"/>
    <n v="21020"/>
    <n v="6491"/>
    <n v="6206"/>
    <n v="24600"/>
    <n v="19449"/>
    <n v="73428"/>
    <x v="40"/>
    <n v="35154"/>
    <n v="16260"/>
    <n v="3340"/>
    <n v="64700"/>
    <n v="16260"/>
    <n v="76650"/>
    <n v="30000"/>
    <n v="0"/>
    <x v="0"/>
    <x v="2"/>
    <x v="0"/>
    <x v="18"/>
    <x v="2"/>
    <x v="47"/>
    <x v="0"/>
    <x v="0"/>
    <n v="0"/>
  </r>
  <r>
    <x v="297"/>
    <n v="163014"/>
    <x v="1"/>
    <n v="73984"/>
    <x v="2"/>
    <n v="0"/>
    <n v="28631"/>
    <n v="19400"/>
    <n v="11654"/>
    <n v="9456"/>
    <n v="1122"/>
    <n v="4546"/>
    <n v="5340"/>
    <n v="2070"/>
    <n v="21360"/>
    <x v="11"/>
    <n v="5400"/>
    <n v="1536"/>
    <n v="352"/>
    <n v="23584"/>
    <n v="1536"/>
    <n v="1980"/>
    <n v="8000"/>
    <n v="37320"/>
    <x v="1"/>
    <x v="2"/>
    <x v="1"/>
    <x v="45"/>
    <x v="1"/>
    <x v="3"/>
    <x v="3"/>
    <x v="1"/>
    <n v="1"/>
  </r>
  <r>
    <x v="298"/>
    <n v="81900"/>
    <x v="1"/>
    <n v="38816"/>
    <x v="0"/>
    <n v="1"/>
    <n v="16322"/>
    <n v="14820"/>
    <n v="1474"/>
    <n v="13374"/>
    <n v="410"/>
    <n v="1855"/>
    <n v="0"/>
    <n v="2439"/>
    <n v="19530"/>
    <x v="10"/>
    <n v="10350"/>
    <n v="2520"/>
    <n v="122"/>
    <n v="0"/>
    <n v="2520"/>
    <n v="2646"/>
    <n v="8000"/>
    <n v="0"/>
    <x v="0"/>
    <x v="3"/>
    <x v="1"/>
    <x v="45"/>
    <x v="1"/>
    <x v="2"/>
    <x v="1"/>
    <x v="0"/>
    <n v="0"/>
  </r>
  <r>
    <x v="299"/>
    <n v="46160"/>
    <x v="1"/>
    <n v="26523"/>
    <x v="0"/>
    <n v="1"/>
    <n v="14384"/>
    <n v="160"/>
    <n v="1600"/>
    <n v="2787"/>
    <n v="245"/>
    <n v="1245"/>
    <n v="0"/>
    <n v="860"/>
    <n v="4920"/>
    <x v="41"/>
    <n v="432"/>
    <n v="360"/>
    <n v="210"/>
    <n v="125"/>
    <n v="360"/>
    <n v="6408"/>
    <n v="0"/>
    <n v="0"/>
    <x v="1"/>
    <x v="3"/>
    <x v="1"/>
    <x v="11"/>
    <x v="1"/>
    <x v="2"/>
    <x v="1"/>
    <x v="1"/>
    <n v="2"/>
  </r>
  <r>
    <x v="300"/>
    <n v="90330"/>
    <x v="1"/>
    <n v="39671"/>
    <x v="0"/>
    <n v="2"/>
    <n v="19080"/>
    <n v="17010"/>
    <n v="9030"/>
    <n v="2169"/>
    <n v="630"/>
    <n v="2312"/>
    <n v="0"/>
    <n v="900"/>
    <n v="7548"/>
    <x v="13"/>
    <n v="10560"/>
    <n v="1128"/>
    <n v="573"/>
    <n v="2990"/>
    <n v="1128"/>
    <n v="5862"/>
    <n v="1000"/>
    <n v="0"/>
    <x v="1"/>
    <x v="6"/>
    <x v="1"/>
    <x v="3"/>
    <x v="1"/>
    <x v="2"/>
    <x v="1"/>
    <x v="1"/>
    <n v="0"/>
  </r>
  <r>
    <x v="301"/>
    <n v="34935"/>
    <x v="1"/>
    <n v="15426"/>
    <x v="1"/>
    <n v="0"/>
    <n v="7084"/>
    <n v="5574"/>
    <n v="1145"/>
    <n v="1091"/>
    <n v="275"/>
    <n v="1563"/>
    <n v="150"/>
    <n v="485"/>
    <n v="11298"/>
    <x v="27"/>
    <n v="2664"/>
    <n v="0"/>
    <n v="416"/>
    <n v="0"/>
    <n v="0"/>
    <n v="1104"/>
    <n v="0"/>
    <n v="0"/>
    <x v="1"/>
    <x v="4"/>
    <x v="0"/>
    <x v="52"/>
    <x v="2"/>
    <x v="9"/>
    <x v="3"/>
    <x v="1"/>
    <n v="0"/>
  </r>
  <r>
    <x v="302"/>
    <n v="45482"/>
    <x v="1"/>
    <n v="20933"/>
    <x v="2"/>
    <n v="0"/>
    <n v="7854"/>
    <n v="6760"/>
    <n v="3238"/>
    <n v="2916"/>
    <n v="190"/>
    <n v="1560"/>
    <n v="250"/>
    <n v="340"/>
    <n v="15600"/>
    <x v="11"/>
    <n v="2454"/>
    <n v="252"/>
    <n v="290"/>
    <n v="0"/>
    <n v="252"/>
    <n v="4482"/>
    <n v="3000"/>
    <n v="0"/>
    <x v="1"/>
    <x v="4"/>
    <x v="1"/>
    <x v="11"/>
    <x v="1"/>
    <x v="48"/>
    <x v="3"/>
    <x v="1"/>
    <n v="0"/>
  </r>
  <r>
    <x v="303"/>
    <n v="80651"/>
    <x v="1"/>
    <n v="38096"/>
    <x v="0"/>
    <n v="1"/>
    <n v="15882"/>
    <n v="13608"/>
    <n v="6266"/>
    <n v="6244"/>
    <n v="765"/>
    <n v="1705"/>
    <n v="520"/>
    <n v="1060"/>
    <n v="6822"/>
    <x v="30"/>
    <n v="7560"/>
    <n v="540"/>
    <n v="231"/>
    <n v="3950"/>
    <n v="540"/>
    <n v="4764"/>
    <n v="5500"/>
    <n v="0"/>
    <x v="1"/>
    <x v="3"/>
    <x v="1"/>
    <x v="45"/>
    <x v="1"/>
    <x v="2"/>
    <x v="1"/>
    <x v="1"/>
    <n v="0"/>
  </r>
  <r>
    <x v="304"/>
    <n v="109764"/>
    <x v="1"/>
    <n v="55981"/>
    <x v="0"/>
    <n v="1"/>
    <n v="22222"/>
    <n v="19724"/>
    <n v="7650"/>
    <n v="5345"/>
    <n v="1050"/>
    <n v="2572"/>
    <n v="4200"/>
    <n v="6727"/>
    <n v="17670"/>
    <x v="14"/>
    <n v="16440"/>
    <n v="900"/>
    <n v="518"/>
    <n v="7596"/>
    <n v="900"/>
    <n v="7884"/>
    <n v="3000"/>
    <n v="0"/>
    <x v="1"/>
    <x v="0"/>
    <x v="1"/>
    <x v="19"/>
    <x v="1"/>
    <x v="49"/>
    <x v="1"/>
    <x v="1"/>
    <n v="0"/>
  </r>
  <r>
    <x v="305"/>
    <n v="335426"/>
    <x v="1"/>
    <n v="87341"/>
    <x v="0"/>
    <n v="1"/>
    <n v="26694"/>
    <n v="24070"/>
    <n v="18192"/>
    <n v="9379"/>
    <n v="915"/>
    <n v="3906"/>
    <n v="4200"/>
    <n v="14024"/>
    <n v="26100"/>
    <x v="42"/>
    <n v="44940"/>
    <n v="6840"/>
    <n v="1100"/>
    <n v="9070"/>
    <n v="6840"/>
    <n v="10686"/>
    <n v="11800"/>
    <n v="0"/>
    <x v="1"/>
    <x v="3"/>
    <x v="1"/>
    <x v="19"/>
    <x v="1"/>
    <x v="50"/>
    <x v="0"/>
    <x v="1"/>
    <n v="0"/>
  </r>
  <r>
    <x v="306"/>
    <n v="384167"/>
    <x v="1"/>
    <n v="88383"/>
    <x v="0"/>
    <n v="1"/>
    <n v="29226"/>
    <n v="26460"/>
    <n v="17400"/>
    <n v="15139"/>
    <n v="2430"/>
    <n v="2565"/>
    <n v="1950"/>
    <n v="10914"/>
    <n v="53700"/>
    <x v="19"/>
    <n v="8850"/>
    <n v="7800"/>
    <n v="2114"/>
    <n v="51200"/>
    <n v="7800"/>
    <n v="27330"/>
    <n v="0"/>
    <n v="92030"/>
    <x v="1"/>
    <x v="3"/>
    <x v="1"/>
    <x v="62"/>
    <x v="1"/>
    <x v="3"/>
    <x v="3"/>
    <x v="1"/>
    <n v="0"/>
  </r>
  <r>
    <x v="307"/>
    <n v="122035"/>
    <x v="1"/>
    <n v="57017"/>
    <x v="0"/>
    <n v="1"/>
    <n v="18470"/>
    <n v="16512"/>
    <n v="14582"/>
    <n v="14728"/>
    <n v="285"/>
    <n v="1880"/>
    <n v="1300"/>
    <n v="1811"/>
    <n v="22800"/>
    <x v="4"/>
    <n v="6540"/>
    <n v="960"/>
    <n v="545"/>
    <n v="0"/>
    <n v="960"/>
    <n v="4074"/>
    <n v="1000"/>
    <n v="16955"/>
    <x v="1"/>
    <x v="3"/>
    <x v="1"/>
    <x v="40"/>
    <x v="1"/>
    <x v="3"/>
    <x v="3"/>
    <x v="1"/>
    <n v="0"/>
  </r>
  <r>
    <x v="308"/>
    <n v="135150"/>
    <x v="1"/>
    <n v="54466"/>
    <x v="0"/>
    <n v="2"/>
    <n v="22758"/>
    <n v="19200"/>
    <n v="5700"/>
    <n v="4784"/>
    <n v="740"/>
    <n v="3135"/>
    <n v="7800"/>
    <n v="4840"/>
    <n v="10050"/>
    <x v="3"/>
    <n v="16902"/>
    <n v="2640"/>
    <n v="2476"/>
    <n v="0"/>
    <n v="2640"/>
    <n v="6720"/>
    <n v="3500"/>
    <n v="0"/>
    <x v="1"/>
    <x v="1"/>
    <x v="0"/>
    <x v="9"/>
    <x v="3"/>
    <x v="37"/>
    <x v="0"/>
    <x v="1"/>
    <n v="0"/>
  </r>
  <r>
    <x v="309"/>
    <n v="79815"/>
    <x v="1"/>
    <n v="23415"/>
    <x v="2"/>
    <n v="0"/>
    <n v="8492"/>
    <n v="7540"/>
    <n v="4365"/>
    <n v="2066"/>
    <n v="140"/>
    <n v="1240"/>
    <n v="520"/>
    <n v="670"/>
    <n v="8220"/>
    <x v="3"/>
    <n v="10044"/>
    <n v="648"/>
    <n v="40"/>
    <n v="0"/>
    <n v="648"/>
    <n v="3180"/>
    <n v="0"/>
    <n v="0"/>
    <x v="1"/>
    <x v="8"/>
    <x v="1"/>
    <x v="48"/>
    <x v="0"/>
    <x v="4"/>
    <x v="3"/>
    <x v="1"/>
    <n v="0"/>
  </r>
  <r>
    <x v="310"/>
    <n v="127335"/>
    <x v="1"/>
    <n v="46409"/>
    <x v="0"/>
    <n v="1"/>
    <n v="18322"/>
    <n v="17152"/>
    <n v="5874"/>
    <n v="9353"/>
    <n v="95"/>
    <n v="2710"/>
    <n v="0"/>
    <n v="3765"/>
    <n v="15030"/>
    <x v="27"/>
    <n v="11040"/>
    <n v="840"/>
    <n v="716"/>
    <n v="4045"/>
    <n v="840"/>
    <n v="10020"/>
    <n v="3100"/>
    <n v="0"/>
    <x v="1"/>
    <x v="3"/>
    <x v="1"/>
    <x v="17"/>
    <x v="1"/>
    <x v="2"/>
    <x v="1"/>
    <x v="1"/>
    <n v="0"/>
  </r>
  <r>
    <x v="311"/>
    <n v="59458"/>
    <x v="1"/>
    <n v="18329"/>
    <x v="1"/>
    <n v="0"/>
    <n v="7695"/>
    <n v="7185"/>
    <n v="1120"/>
    <n v="1777"/>
    <n v="465"/>
    <n v="645"/>
    <n v="240"/>
    <n v="1283"/>
    <n v="28980"/>
    <x v="29"/>
    <n v="5040"/>
    <n v="612"/>
    <n v="5068"/>
    <n v="0"/>
    <n v="612"/>
    <n v="3678"/>
    <n v="1500"/>
    <n v="0"/>
    <x v="1"/>
    <x v="4"/>
    <x v="1"/>
    <x v="59"/>
    <x v="1"/>
    <x v="6"/>
    <x v="4"/>
    <x v="1"/>
    <n v="0"/>
  </r>
  <r>
    <x v="312"/>
    <n v="172268"/>
    <x v="1"/>
    <n v="84121"/>
    <x v="0"/>
    <n v="1"/>
    <n v="27152"/>
    <n v="25310"/>
    <n v="8658"/>
    <n v="9213"/>
    <n v="1940"/>
    <n v="3985"/>
    <n v="3300"/>
    <n v="4699"/>
    <n v="25866"/>
    <x v="10"/>
    <n v="7080"/>
    <n v="840"/>
    <n v="358"/>
    <n v="30"/>
    <n v="840"/>
    <n v="11130"/>
    <n v="8000"/>
    <n v="19730"/>
    <x v="1"/>
    <x v="3"/>
    <x v="1"/>
    <x v="40"/>
    <x v="1"/>
    <x v="51"/>
    <x v="3"/>
    <x v="1"/>
    <n v="0"/>
  </r>
  <r>
    <x v="313"/>
    <n v="89510"/>
    <x v="1"/>
    <n v="36762"/>
    <x v="1"/>
    <n v="0"/>
    <n v="6498"/>
    <n v="4460"/>
    <n v="3670"/>
    <n v="5080"/>
    <n v="1860"/>
    <n v="2635"/>
    <n v="2875"/>
    <n v="1345"/>
    <n v="31086"/>
    <x v="14"/>
    <n v="4800"/>
    <n v="648"/>
    <n v="12866"/>
    <n v="14080"/>
    <n v="648"/>
    <n v="1956"/>
    <n v="0"/>
    <n v="4630"/>
    <x v="0"/>
    <x v="0"/>
    <x v="1"/>
    <x v="51"/>
    <x v="1"/>
    <x v="6"/>
    <x v="4"/>
    <x v="0"/>
    <n v="1"/>
  </r>
  <r>
    <x v="314"/>
    <n v="259070"/>
    <x v="1"/>
    <n v="71421"/>
    <x v="0"/>
    <n v="1"/>
    <n v="32549"/>
    <n v="26336"/>
    <n v="11074"/>
    <n v="4702"/>
    <n v="1898"/>
    <n v="2646"/>
    <n v="7380"/>
    <n v="3340"/>
    <n v="24000"/>
    <x v="11"/>
    <n v="11970"/>
    <n v="600"/>
    <n v="304"/>
    <n v="11000"/>
    <n v="600"/>
    <n v="3726"/>
    <n v="11000"/>
    <n v="0"/>
    <x v="1"/>
    <x v="3"/>
    <x v="1"/>
    <x v="6"/>
    <x v="1"/>
    <x v="9"/>
    <x v="3"/>
    <x v="1"/>
    <n v="0"/>
  </r>
  <r>
    <x v="315"/>
    <n v="56966"/>
    <x v="1"/>
    <n v="47421"/>
    <x v="1"/>
    <n v="0"/>
    <n v="28809"/>
    <n v="9100"/>
    <n v="1410"/>
    <n v="3931"/>
    <n v="1870"/>
    <n v="4134"/>
    <n v="800"/>
    <n v="679"/>
    <n v="14454"/>
    <x v="9"/>
    <n v="1122"/>
    <n v="300"/>
    <n v="339"/>
    <n v="185"/>
    <n v="300"/>
    <n v="738"/>
    <n v="3500"/>
    <n v="8240"/>
    <x v="0"/>
    <x v="0"/>
    <x v="1"/>
    <x v="18"/>
    <x v="1"/>
    <x v="52"/>
    <x v="3"/>
    <x v="0"/>
    <n v="0"/>
  </r>
  <r>
    <x v="316"/>
    <n v="208273"/>
    <x v="1"/>
    <n v="89519"/>
    <x v="0"/>
    <n v="1"/>
    <n v="23808"/>
    <n v="1500"/>
    <n v="15178"/>
    <n v="17698"/>
    <n v="1841"/>
    <n v="3628"/>
    <n v="18400"/>
    <n v="7692"/>
    <n v="12810"/>
    <x v="9"/>
    <n v="7704"/>
    <n v="1080"/>
    <n v="1013"/>
    <n v="28910"/>
    <n v="1080"/>
    <n v="4338"/>
    <n v="10600"/>
    <n v="30185"/>
    <x v="1"/>
    <x v="0"/>
    <x v="1"/>
    <x v="1"/>
    <x v="1"/>
    <x v="23"/>
    <x v="0"/>
    <x v="1"/>
    <n v="0"/>
  </r>
  <r>
    <x v="317"/>
    <n v="40444"/>
    <x v="1"/>
    <n v="27410"/>
    <x v="1"/>
    <n v="1"/>
    <n v="13149"/>
    <n v="276"/>
    <n v="739"/>
    <n v="2236"/>
    <n v="655"/>
    <n v="5806"/>
    <n v="560"/>
    <n v="750"/>
    <n v="11070"/>
    <x v="9"/>
    <n v="948"/>
    <n v="0"/>
    <n v="684"/>
    <n v="530"/>
    <n v="0"/>
    <n v="804"/>
    <n v="0"/>
    <n v="11735"/>
    <x v="1"/>
    <x v="0"/>
    <x v="1"/>
    <x v="14"/>
    <x v="1"/>
    <x v="6"/>
    <x v="4"/>
    <x v="1"/>
    <n v="1"/>
  </r>
  <r>
    <x v="318"/>
    <n v="61523"/>
    <x v="1"/>
    <n v="48394"/>
    <x v="1"/>
    <n v="1"/>
    <n v="22942"/>
    <n v="7220"/>
    <n v="1851"/>
    <n v="5022"/>
    <n v="6470"/>
    <n v="4220"/>
    <n v="1940"/>
    <n v="891"/>
    <n v="12840"/>
    <x v="9"/>
    <n v="918"/>
    <n v="120"/>
    <n v="5748"/>
    <n v="1450"/>
    <n v="120"/>
    <n v="1998"/>
    <n v="0"/>
    <n v="19700"/>
    <x v="1"/>
    <x v="6"/>
    <x v="1"/>
    <x v="15"/>
    <x v="1"/>
    <x v="53"/>
    <x v="3"/>
    <x v="1"/>
    <n v="1"/>
  </r>
  <r>
    <x v="319"/>
    <n v="133156"/>
    <x v="1"/>
    <n v="75078"/>
    <x v="2"/>
    <n v="1"/>
    <n v="38291"/>
    <n v="12600"/>
    <n v="7731"/>
    <n v="11482"/>
    <n v="3279"/>
    <n v="3872"/>
    <n v="2900"/>
    <n v="3955"/>
    <n v="12360"/>
    <x v="9"/>
    <n v="1338"/>
    <n v="420"/>
    <n v="147"/>
    <n v="950"/>
    <n v="420"/>
    <n v="2130"/>
    <n v="0"/>
    <n v="116649"/>
    <x v="1"/>
    <x v="6"/>
    <x v="1"/>
    <x v="3"/>
    <x v="2"/>
    <x v="53"/>
    <x v="3"/>
    <x v="1"/>
    <n v="0"/>
  </r>
  <r>
    <x v="320"/>
    <n v="144686"/>
    <x v="1"/>
    <n v="95437"/>
    <x v="2"/>
    <n v="1"/>
    <n v="41360"/>
    <n v="240"/>
    <n v="6340"/>
    <n v="13210"/>
    <n v="3916"/>
    <n v="4962"/>
    <n v="3200"/>
    <n v="5250"/>
    <n v="16590"/>
    <x v="11"/>
    <n v="4524"/>
    <n v="600"/>
    <n v="174"/>
    <n v="25300"/>
    <n v="600"/>
    <n v="4998"/>
    <n v="0"/>
    <n v="102398"/>
    <x v="1"/>
    <x v="5"/>
    <x v="1"/>
    <x v="22"/>
    <x v="1"/>
    <x v="54"/>
    <x v="3"/>
    <x v="1"/>
    <n v="0"/>
  </r>
  <r>
    <x v="321"/>
    <n v="303605"/>
    <x v="1"/>
    <n v="58580"/>
    <x v="2"/>
    <n v="0"/>
    <n v="21948"/>
    <n v="1140"/>
    <n v="8746"/>
    <n v="8210"/>
    <n v="2687"/>
    <n v="4509"/>
    <n v="1080"/>
    <n v="5090"/>
    <n v="10950"/>
    <x v="9"/>
    <n v="6474"/>
    <n v="300"/>
    <n v="4255"/>
    <n v="150"/>
    <n v="300"/>
    <n v="2766"/>
    <n v="0"/>
    <n v="48326"/>
    <x v="0"/>
    <x v="3"/>
    <x v="1"/>
    <x v="4"/>
    <x v="2"/>
    <x v="51"/>
    <x v="3"/>
    <x v="0"/>
    <n v="1"/>
  </r>
  <r>
    <x v="322"/>
    <n v="358410"/>
    <x v="1"/>
    <n v="72599"/>
    <x v="0"/>
    <n v="2"/>
    <n v="24303"/>
    <n v="21300"/>
    <n v="4949"/>
    <n v="8990"/>
    <n v="2094"/>
    <n v="4200"/>
    <n v="26440"/>
    <n v="9039"/>
    <n v="19260"/>
    <x v="11"/>
    <n v="5358"/>
    <n v="1080"/>
    <n v="117"/>
    <n v="67900"/>
    <n v="1080"/>
    <n v="3744"/>
    <n v="10000"/>
    <n v="27810"/>
    <x v="1"/>
    <x v="2"/>
    <x v="1"/>
    <x v="5"/>
    <x v="1"/>
    <x v="23"/>
    <x v="0"/>
    <x v="1"/>
    <n v="0"/>
  </r>
  <r>
    <x v="323"/>
    <n v="71898"/>
    <x v="1"/>
    <n v="56792"/>
    <x v="0"/>
    <n v="2"/>
    <n v="30251"/>
    <n v="0"/>
    <n v="3538"/>
    <n v="6407"/>
    <n v="5530"/>
    <n v="3050"/>
    <n v="760"/>
    <n v="1625"/>
    <n v="7680"/>
    <x v="33"/>
    <n v="948"/>
    <n v="270"/>
    <n v="105"/>
    <n v="950"/>
    <n v="270"/>
    <n v="810"/>
    <n v="6200"/>
    <n v="9660"/>
    <x v="0"/>
    <x v="5"/>
    <x v="1"/>
    <x v="5"/>
    <x v="1"/>
    <x v="55"/>
    <x v="1"/>
    <x v="0"/>
    <n v="2"/>
  </r>
  <r>
    <x v="324"/>
    <n v="48170"/>
    <x v="1"/>
    <n v="34757"/>
    <x v="2"/>
    <n v="0"/>
    <n v="14014"/>
    <n v="1800"/>
    <n v="2617"/>
    <n v="4033"/>
    <n v="3122"/>
    <n v="3918"/>
    <n v="700"/>
    <n v="600"/>
    <n v="8772"/>
    <x v="9"/>
    <n v="912"/>
    <n v="270"/>
    <n v="96"/>
    <n v="300"/>
    <n v="270"/>
    <n v="960"/>
    <n v="0"/>
    <n v="25974"/>
    <x v="0"/>
    <x v="1"/>
    <x v="1"/>
    <x v="31"/>
    <x v="1"/>
    <x v="45"/>
    <x v="3"/>
    <x v="0"/>
    <n v="0"/>
  </r>
  <r>
    <x v="325"/>
    <n v="68145"/>
    <x v="1"/>
    <n v="62982"/>
    <x v="2"/>
    <n v="1"/>
    <n v="27163"/>
    <n v="108"/>
    <n v="8379"/>
    <n v="9510"/>
    <n v="1831"/>
    <n v="4449"/>
    <n v="4100"/>
    <n v="2840"/>
    <n v="11760"/>
    <x v="9"/>
    <n v="1188"/>
    <n v="0"/>
    <n v="140"/>
    <n v="630"/>
    <n v="0"/>
    <n v="1410"/>
    <n v="0"/>
    <n v="28889"/>
    <x v="1"/>
    <x v="3"/>
    <x v="1"/>
    <x v="19"/>
    <x v="1"/>
    <x v="45"/>
    <x v="3"/>
    <x v="1"/>
    <n v="0"/>
  </r>
  <r>
    <x v="326"/>
    <n v="54480"/>
    <x v="1"/>
    <n v="27377"/>
    <x v="1"/>
    <n v="0"/>
    <n v="8295"/>
    <n v="6487"/>
    <n v="3446"/>
    <n v="1234"/>
    <n v="492"/>
    <n v="3324"/>
    <n v="5430"/>
    <n v="1245"/>
    <n v="15252"/>
    <x v="15"/>
    <n v="612"/>
    <n v="750"/>
    <n v="10"/>
    <n v="0"/>
    <n v="750"/>
    <n v="2142"/>
    <n v="0"/>
    <n v="0"/>
    <x v="1"/>
    <x v="8"/>
    <x v="1"/>
    <x v="2"/>
    <x v="0"/>
    <x v="6"/>
    <x v="4"/>
    <x v="1"/>
    <n v="0"/>
  </r>
  <r>
    <x v="327"/>
    <n v="95228"/>
    <x v="1"/>
    <n v="46023"/>
    <x v="1"/>
    <n v="0"/>
    <n v="16909"/>
    <n v="12424"/>
    <n v="8050"/>
    <n v="6508"/>
    <n v="1194"/>
    <n v="3983"/>
    <n v="1800"/>
    <n v="4146"/>
    <n v="14106"/>
    <x v="3"/>
    <n v="1044"/>
    <n v="3192"/>
    <n v="2088"/>
    <n v="0"/>
    <n v="3192"/>
    <n v="3030"/>
    <n v="0"/>
    <n v="0"/>
    <x v="1"/>
    <x v="4"/>
    <x v="1"/>
    <x v="63"/>
    <x v="1"/>
    <x v="6"/>
    <x v="4"/>
    <x v="1"/>
    <n v="0"/>
  </r>
  <r>
    <x v="328"/>
    <n v="76920"/>
    <x v="1"/>
    <n v="36802"/>
    <x v="0"/>
    <n v="1"/>
    <n v="9821"/>
    <n v="2236"/>
    <n v="5560"/>
    <n v="4622"/>
    <n v="1420"/>
    <n v="5753"/>
    <n v="5760"/>
    <n v="1590"/>
    <n v="14676"/>
    <x v="9"/>
    <n v="4536"/>
    <n v="1560"/>
    <n v="427"/>
    <n v="0"/>
    <n v="1560"/>
    <n v="6084"/>
    <n v="0"/>
    <n v="0"/>
    <x v="1"/>
    <x v="4"/>
    <x v="0"/>
    <x v="18"/>
    <x v="2"/>
    <x v="6"/>
    <x v="4"/>
    <x v="1"/>
    <n v="0"/>
  </r>
  <r>
    <x v="329"/>
    <n v="200648"/>
    <x v="1"/>
    <n v="99634"/>
    <x v="0"/>
    <n v="2"/>
    <n v="34945"/>
    <n v="23556"/>
    <n v="16635"/>
    <n v="17230"/>
    <n v="912"/>
    <n v="4169"/>
    <n v="16120"/>
    <n v="6236"/>
    <n v="34764"/>
    <x v="5"/>
    <n v="8430"/>
    <n v="3708"/>
    <n v="37002"/>
    <n v="500"/>
    <n v="3708"/>
    <n v="14898"/>
    <n v="0"/>
    <n v="0"/>
    <x v="0"/>
    <x v="5"/>
    <x v="1"/>
    <x v="3"/>
    <x v="1"/>
    <x v="39"/>
    <x v="1"/>
    <x v="0"/>
    <n v="1"/>
  </r>
  <r>
    <x v="330"/>
    <n v="127332"/>
    <x v="1"/>
    <n v="86786"/>
    <x v="1"/>
    <n v="1"/>
    <n v="41312"/>
    <n v="37966"/>
    <n v="3440"/>
    <n v="4248"/>
    <n v="1538"/>
    <n v="12260"/>
    <n v="8680"/>
    <n v="2852"/>
    <n v="27636"/>
    <x v="5"/>
    <n v="4836"/>
    <n v="840"/>
    <n v="1649"/>
    <n v="750"/>
    <n v="840"/>
    <n v="6900"/>
    <n v="0"/>
    <n v="0"/>
    <x v="0"/>
    <x v="9"/>
    <x v="1"/>
    <x v="64"/>
    <x v="1"/>
    <x v="6"/>
    <x v="4"/>
    <x v="0"/>
    <n v="1"/>
  </r>
  <r>
    <x v="331"/>
    <n v="163508"/>
    <x v="1"/>
    <n v="111789"/>
    <x v="0"/>
    <n v="1"/>
    <n v="35294"/>
    <n v="30420"/>
    <n v="30359"/>
    <n v="12155"/>
    <n v="1646"/>
    <n v="3510"/>
    <n v="6780"/>
    <n v="1544"/>
    <n v="26520"/>
    <x v="5"/>
    <n v="11304"/>
    <n v="2280"/>
    <n v="9554"/>
    <n v="1280"/>
    <n v="2280"/>
    <n v="10002"/>
    <n v="0"/>
    <n v="0"/>
    <x v="0"/>
    <x v="5"/>
    <x v="0"/>
    <x v="42"/>
    <x v="2"/>
    <x v="6"/>
    <x v="4"/>
    <x v="0"/>
    <n v="1"/>
  </r>
  <r>
    <x v="332"/>
    <n v="133016"/>
    <x v="1"/>
    <n v="50479"/>
    <x v="1"/>
    <n v="1"/>
    <n v="15170"/>
    <n v="10260"/>
    <n v="8494"/>
    <n v="4741"/>
    <n v="680"/>
    <n v="1998"/>
    <n v="3390"/>
    <n v="7620"/>
    <n v="12300"/>
    <x v="2"/>
    <n v="4140"/>
    <n v="360"/>
    <n v="3590"/>
    <n v="0"/>
    <n v="360"/>
    <n v="2658"/>
    <n v="44000"/>
    <n v="0"/>
    <x v="0"/>
    <x v="1"/>
    <x v="0"/>
    <x v="14"/>
    <x v="2"/>
    <x v="6"/>
    <x v="4"/>
    <x v="0"/>
    <n v="1"/>
  </r>
  <r>
    <x v="333"/>
    <n v="478701"/>
    <x v="1"/>
    <n v="118660"/>
    <x v="1"/>
    <n v="3"/>
    <n v="39904"/>
    <n v="27610"/>
    <n v="20498"/>
    <n v="10968"/>
    <n v="2675"/>
    <n v="2828"/>
    <n v="26036"/>
    <n v="28060"/>
    <n v="57714"/>
    <x v="21"/>
    <n v="18504"/>
    <n v="11394"/>
    <n v="2848"/>
    <n v="49075"/>
    <n v="11394"/>
    <n v="23016"/>
    <n v="19000"/>
    <n v="0"/>
    <x v="0"/>
    <x v="6"/>
    <x v="1"/>
    <x v="0"/>
    <x v="3"/>
    <x v="56"/>
    <x v="0"/>
    <x v="0"/>
    <n v="2"/>
  </r>
  <r>
    <x v="334"/>
    <n v="131699"/>
    <x v="1"/>
    <n v="103235"/>
    <x v="0"/>
    <n v="3"/>
    <n v="31712"/>
    <n v="29430"/>
    <n v="26752"/>
    <n v="7358"/>
    <n v="1190"/>
    <n v="5340"/>
    <n v="17270"/>
    <n v="4505"/>
    <n v="21090"/>
    <x v="14"/>
    <n v="9324"/>
    <n v="1176"/>
    <n v="2065"/>
    <n v="1000"/>
    <n v="1176"/>
    <n v="4446"/>
    <n v="2000"/>
    <n v="0"/>
    <x v="1"/>
    <x v="5"/>
    <x v="1"/>
    <x v="30"/>
    <x v="1"/>
    <x v="2"/>
    <x v="1"/>
    <x v="1"/>
    <n v="0"/>
  </r>
  <r>
    <x v="335"/>
    <n v="176618"/>
    <x v="1"/>
    <n v="83044"/>
    <x v="0"/>
    <n v="2"/>
    <n v="27275"/>
    <n v="23920"/>
    <n v="6790"/>
    <n v="10394"/>
    <n v="2460"/>
    <n v="3906"/>
    <n v="21060"/>
    <n v="4380"/>
    <n v="25410"/>
    <x v="5"/>
    <n v="17076"/>
    <n v="1920"/>
    <n v="22520"/>
    <n v="1220"/>
    <n v="1920"/>
    <n v="13632"/>
    <n v="0"/>
    <n v="0"/>
    <x v="1"/>
    <x v="3"/>
    <x v="1"/>
    <x v="9"/>
    <x v="1"/>
    <x v="1"/>
    <x v="1"/>
    <x v="1"/>
    <n v="0"/>
  </r>
  <r>
    <x v="336"/>
    <n v="173995"/>
    <x v="1"/>
    <n v="75876"/>
    <x v="0"/>
    <n v="1"/>
    <n v="17149"/>
    <n v="15300"/>
    <n v="7174"/>
    <n v="15158"/>
    <n v="1521"/>
    <n v="4286"/>
    <n v="13380"/>
    <n v="8355"/>
    <n v="31998"/>
    <x v="5"/>
    <n v="8028"/>
    <n v="3198"/>
    <n v="2474"/>
    <n v="2079"/>
    <n v="3198"/>
    <n v="16632"/>
    <n v="12000"/>
    <n v="0"/>
    <x v="1"/>
    <x v="0"/>
    <x v="1"/>
    <x v="19"/>
    <x v="1"/>
    <x v="21"/>
    <x v="0"/>
    <x v="1"/>
    <n v="0"/>
  </r>
  <r>
    <x v="337"/>
    <n v="233100"/>
    <x v="1"/>
    <n v="132484"/>
    <x v="2"/>
    <n v="1"/>
    <n v="41758"/>
    <n v="32160"/>
    <n v="12813"/>
    <n v="12286"/>
    <n v="3219"/>
    <n v="5600"/>
    <n v="44040"/>
    <n v="10086"/>
    <n v="33198"/>
    <x v="15"/>
    <n v="3168"/>
    <n v="2340"/>
    <n v="135"/>
    <n v="1595"/>
    <n v="2340"/>
    <n v="7710"/>
    <n v="0"/>
    <n v="0"/>
    <x v="1"/>
    <x v="2"/>
    <x v="1"/>
    <x v="45"/>
    <x v="1"/>
    <x v="24"/>
    <x v="1"/>
    <x v="1"/>
    <n v="1"/>
  </r>
  <r>
    <x v="338"/>
    <n v="297366"/>
    <x v="1"/>
    <n v="103494"/>
    <x v="2"/>
    <n v="0"/>
    <n v="12750"/>
    <n v="6900"/>
    <n v="17130"/>
    <n v="10024"/>
    <n v="3230"/>
    <n v="1523"/>
    <n v="39000"/>
    <n v="5599"/>
    <n v="30810"/>
    <x v="6"/>
    <n v="55020"/>
    <n v="11892"/>
    <n v="6372"/>
    <n v="0"/>
    <n v="11892"/>
    <n v="17064"/>
    <n v="0"/>
    <n v="0"/>
    <x v="1"/>
    <x v="8"/>
    <x v="1"/>
    <x v="31"/>
    <x v="2"/>
    <x v="57"/>
    <x v="3"/>
    <x v="1"/>
    <n v="0"/>
  </r>
  <r>
    <x v="339"/>
    <n v="201271"/>
    <x v="1"/>
    <n v="82453"/>
    <x v="1"/>
    <n v="0"/>
    <n v="27062"/>
    <n v="20160"/>
    <n v="17133"/>
    <n v="8582"/>
    <n v="5625"/>
    <n v="6486"/>
    <n v="1580"/>
    <n v="6909"/>
    <n v="42252"/>
    <x v="19"/>
    <n v="10350"/>
    <n v="6300"/>
    <n v="8111"/>
    <n v="0"/>
    <n v="6300"/>
    <n v="22896"/>
    <n v="2500"/>
    <n v="0"/>
    <x v="1"/>
    <x v="0"/>
    <x v="1"/>
    <x v="22"/>
    <x v="1"/>
    <x v="4"/>
    <x v="3"/>
    <x v="1"/>
    <n v="1"/>
  </r>
  <r>
    <x v="340"/>
    <n v="879038"/>
    <x v="1"/>
    <n v="156084"/>
    <x v="0"/>
    <n v="3"/>
    <n v="39386"/>
    <n v="29250"/>
    <n v="26758"/>
    <n v="17187"/>
    <n v="2400"/>
    <n v="4484"/>
    <n v="48464"/>
    <n v="16195"/>
    <n v="53106"/>
    <x v="1"/>
    <n v="55620"/>
    <n v="21600"/>
    <n v="4236"/>
    <n v="14350"/>
    <n v="21600"/>
    <n v="33888"/>
    <n v="15500"/>
    <n v="0"/>
    <x v="1"/>
    <x v="3"/>
    <x v="1"/>
    <x v="44"/>
    <x v="1"/>
    <x v="36"/>
    <x v="2"/>
    <x v="1"/>
    <n v="0"/>
  </r>
  <r>
    <x v="341"/>
    <n v="397440"/>
    <x v="1"/>
    <n v="170599"/>
    <x v="0"/>
    <n v="3"/>
    <n v="51809"/>
    <n v="42510"/>
    <n v="28316"/>
    <n v="15271"/>
    <n v="5195"/>
    <n v="1420"/>
    <n v="30683"/>
    <n v="11688"/>
    <n v="38184"/>
    <x v="19"/>
    <n v="20274"/>
    <n v="2100"/>
    <n v="3325"/>
    <n v="400"/>
    <n v="2100"/>
    <n v="23586"/>
    <n v="3000"/>
    <n v="0"/>
    <x v="0"/>
    <x v="5"/>
    <x v="0"/>
    <x v="32"/>
    <x v="2"/>
    <x v="6"/>
    <x v="4"/>
    <x v="0"/>
    <n v="1"/>
  </r>
  <r>
    <x v="342"/>
    <n v="342207"/>
    <x v="1"/>
    <n v="74885"/>
    <x v="1"/>
    <n v="0"/>
    <n v="16232"/>
    <n v="12480"/>
    <n v="12190"/>
    <n v="7056"/>
    <n v="1000"/>
    <n v="1545"/>
    <n v="29376"/>
    <n v="5795"/>
    <n v="54636"/>
    <x v="43"/>
    <n v="21618"/>
    <n v="9600"/>
    <n v="33538"/>
    <n v="77000"/>
    <n v="9600"/>
    <n v="15168"/>
    <n v="0"/>
    <n v="21160"/>
    <x v="1"/>
    <x v="4"/>
    <x v="0"/>
    <x v="65"/>
    <x v="0"/>
    <x v="6"/>
    <x v="4"/>
    <x v="1"/>
    <n v="0"/>
  </r>
  <r>
    <x v="343"/>
    <n v="718238"/>
    <x v="1"/>
    <n v="180371"/>
    <x v="0"/>
    <n v="4"/>
    <n v="57986"/>
    <n v="43155"/>
    <n v="34748"/>
    <n v="23570"/>
    <n v="4820"/>
    <n v="5833"/>
    <n v="30839"/>
    <n v="12065"/>
    <n v="38676"/>
    <x v="19"/>
    <n v="30954"/>
    <n v="8616"/>
    <n v="1452"/>
    <n v="11350"/>
    <n v="8616"/>
    <n v="34854"/>
    <n v="17500"/>
    <n v="0"/>
    <x v="0"/>
    <x v="6"/>
    <x v="1"/>
    <x v="17"/>
    <x v="1"/>
    <x v="26"/>
    <x v="0"/>
    <x v="0"/>
    <n v="0"/>
  </r>
  <r>
    <x v="344"/>
    <n v="124140"/>
    <x v="1"/>
    <n v="57186"/>
    <x v="1"/>
    <n v="1"/>
    <n v="23637"/>
    <n v="18135"/>
    <n v="2550"/>
    <n v="6258"/>
    <n v="2376"/>
    <n v="4790"/>
    <n v="2780"/>
    <n v="5035"/>
    <n v="36474"/>
    <x v="19"/>
    <n v="6600"/>
    <n v="960"/>
    <n v="2747"/>
    <n v="0"/>
    <n v="960"/>
    <n v="3432"/>
    <n v="0"/>
    <n v="0"/>
    <x v="0"/>
    <x v="1"/>
    <x v="0"/>
    <x v="35"/>
    <x v="2"/>
    <x v="6"/>
    <x v="4"/>
    <x v="0"/>
    <n v="0"/>
  </r>
  <r>
    <x v="345"/>
    <n v="511900"/>
    <x v="1"/>
    <n v="166848"/>
    <x v="0"/>
    <n v="2"/>
    <n v="31328"/>
    <n v="21060"/>
    <n v="29278"/>
    <n v="26918"/>
    <n v="7385"/>
    <n v="6490"/>
    <n v="36850"/>
    <n v="20559"/>
    <n v="70392"/>
    <x v="21"/>
    <n v="18810"/>
    <n v="18780"/>
    <n v="5173"/>
    <n v="2570"/>
    <n v="18780"/>
    <n v="29682"/>
    <n v="3000"/>
    <n v="0"/>
    <x v="1"/>
    <x v="0"/>
    <x v="1"/>
    <x v="20"/>
    <x v="1"/>
    <x v="21"/>
    <x v="0"/>
    <x v="1"/>
    <n v="0"/>
  </r>
  <r>
    <x v="346"/>
    <n v="275938"/>
    <x v="1"/>
    <n v="104699"/>
    <x v="0"/>
    <n v="1"/>
    <n v="35378"/>
    <n v="25064"/>
    <n v="7884"/>
    <n v="19536"/>
    <n v="1496"/>
    <n v="4362"/>
    <n v="20228"/>
    <n v="10781"/>
    <n v="37656"/>
    <x v="44"/>
    <n v="20082"/>
    <n v="6000"/>
    <n v="11540"/>
    <n v="58000"/>
    <n v="6000"/>
    <n v="15318"/>
    <n v="4000"/>
    <n v="0"/>
    <x v="1"/>
    <x v="1"/>
    <x v="0"/>
    <x v="2"/>
    <x v="2"/>
    <x v="47"/>
    <x v="1"/>
    <x v="1"/>
    <n v="0"/>
  </r>
  <r>
    <x v="347"/>
    <n v="1107119"/>
    <x v="1"/>
    <n v="122507"/>
    <x v="0"/>
    <n v="2"/>
    <n v="26912"/>
    <n v="23400"/>
    <n v="16608"/>
    <n v="14634"/>
    <n v="4955"/>
    <n v="3290"/>
    <n v="46996"/>
    <n v="11886"/>
    <n v="65820"/>
    <x v="37"/>
    <n v="17472"/>
    <n v="10200"/>
    <n v="15052"/>
    <n v="73800"/>
    <n v="10200"/>
    <n v="70896"/>
    <n v="14000"/>
    <n v="0"/>
    <x v="0"/>
    <x v="0"/>
    <x v="1"/>
    <x v="3"/>
    <x v="1"/>
    <x v="0"/>
    <x v="0"/>
    <x v="0"/>
    <n v="0"/>
  </r>
  <r>
    <x v="348"/>
    <n v="327272"/>
    <x v="1"/>
    <n v="116225"/>
    <x v="0"/>
    <n v="1"/>
    <n v="28212"/>
    <n v="18672"/>
    <n v="15795"/>
    <n v="21280"/>
    <n v="3390"/>
    <n v="4738"/>
    <n v="24496"/>
    <n v="8122"/>
    <n v="43074"/>
    <x v="1"/>
    <n v="12372"/>
    <n v="4716"/>
    <n v="29075"/>
    <n v="52000"/>
    <n v="4716"/>
    <n v="11118"/>
    <n v="2000"/>
    <n v="0"/>
    <x v="1"/>
    <x v="1"/>
    <x v="0"/>
    <x v="32"/>
    <x v="2"/>
    <x v="6"/>
    <x v="4"/>
    <x v="1"/>
    <n v="0"/>
  </r>
  <r>
    <x v="349"/>
    <n v="242800"/>
    <x v="1"/>
    <n v="67405"/>
    <x v="0"/>
    <n v="1"/>
    <n v="13364"/>
    <n v="9360"/>
    <n v="14450"/>
    <n v="4308"/>
    <n v="3120"/>
    <n v="2320"/>
    <n v="14900"/>
    <n v="5625"/>
    <n v="40962"/>
    <x v="19"/>
    <n v="16608"/>
    <n v="9960"/>
    <n v="5482"/>
    <n v="11600"/>
    <n v="9960"/>
    <n v="15174"/>
    <n v="1000"/>
    <n v="0"/>
    <x v="1"/>
    <x v="4"/>
    <x v="0"/>
    <x v="17"/>
    <x v="2"/>
    <x v="58"/>
    <x v="1"/>
    <x v="1"/>
    <n v="0"/>
  </r>
  <r>
    <x v="350"/>
    <n v="647108"/>
    <x v="1"/>
    <n v="162785"/>
    <x v="0"/>
    <n v="2"/>
    <n v="39119"/>
    <n v="27690"/>
    <n v="27240"/>
    <n v="24073"/>
    <n v="3457"/>
    <n v="8308"/>
    <n v="30118"/>
    <n v="16400"/>
    <n v="67740"/>
    <x v="21"/>
    <n v="75564"/>
    <n v="14688"/>
    <n v="4642"/>
    <n v="4650"/>
    <n v="14688"/>
    <n v="37536"/>
    <n v="32000"/>
    <n v="0"/>
    <x v="1"/>
    <x v="3"/>
    <x v="1"/>
    <x v="62"/>
    <x v="1"/>
    <x v="59"/>
    <x v="0"/>
    <x v="1"/>
    <n v="0"/>
  </r>
  <r>
    <x v="351"/>
    <n v="352952"/>
    <x v="1"/>
    <n v="93499"/>
    <x v="0"/>
    <n v="1"/>
    <n v="26136"/>
    <n v="18950"/>
    <n v="16626"/>
    <n v="14422"/>
    <n v="2215"/>
    <n v="2714"/>
    <n v="20194"/>
    <n v="9862"/>
    <n v="61470"/>
    <x v="21"/>
    <n v="7776"/>
    <n v="6954"/>
    <n v="804"/>
    <n v="12200"/>
    <n v="6954"/>
    <n v="25860"/>
    <n v="13000"/>
    <n v="0"/>
    <x v="1"/>
    <x v="4"/>
    <x v="0"/>
    <x v="45"/>
    <x v="4"/>
    <x v="60"/>
    <x v="0"/>
    <x v="1"/>
    <n v="0"/>
  </r>
  <r>
    <x v="352"/>
    <n v="212350"/>
    <x v="1"/>
    <n v="58678"/>
    <x v="0"/>
    <n v="2"/>
    <n v="18236"/>
    <n v="13788"/>
    <n v="12094"/>
    <n v="7166"/>
    <n v="1380"/>
    <n v="2540"/>
    <n v="7720"/>
    <n v="8427"/>
    <n v="38634"/>
    <x v="1"/>
    <n v="23352"/>
    <n v="2280"/>
    <n v="328"/>
    <n v="0"/>
    <n v="2280"/>
    <n v="16236"/>
    <n v="8000"/>
    <n v="0"/>
    <x v="1"/>
    <x v="4"/>
    <x v="1"/>
    <x v="66"/>
    <x v="1"/>
    <x v="37"/>
    <x v="1"/>
    <x v="1"/>
    <n v="0"/>
  </r>
  <r>
    <x v="353"/>
    <n v="755000"/>
    <x v="1"/>
    <n v="167138"/>
    <x v="2"/>
    <n v="0"/>
    <n v="38678"/>
    <n v="15210"/>
    <n v="36028"/>
    <n v="30238"/>
    <n v="3599"/>
    <n v="5897"/>
    <n v="25000"/>
    <n v="15816"/>
    <n v="123540"/>
    <x v="45"/>
    <n v="48354"/>
    <n v="10404"/>
    <n v="2561"/>
    <n v="7000"/>
    <n v="10404"/>
    <n v="19788"/>
    <n v="31500"/>
    <n v="0"/>
    <x v="1"/>
    <x v="3"/>
    <x v="1"/>
    <x v="41"/>
    <x v="1"/>
    <x v="19"/>
    <x v="2"/>
    <x v="1"/>
    <n v="0"/>
  </r>
  <r>
    <x v="354"/>
    <n v="297180"/>
    <x v="1"/>
    <n v="129340"/>
    <x v="0"/>
    <n v="1"/>
    <n v="36050"/>
    <n v="27540"/>
    <n v="38277"/>
    <n v="16073"/>
    <n v="2050"/>
    <n v="3743"/>
    <n v="11578"/>
    <n v="6646"/>
    <n v="58134"/>
    <x v="43"/>
    <n v="21822"/>
    <n v="4440"/>
    <n v="3892"/>
    <n v="2050"/>
    <n v="4440"/>
    <n v="18636"/>
    <n v="13000"/>
    <n v="0"/>
    <x v="0"/>
    <x v="2"/>
    <x v="1"/>
    <x v="18"/>
    <x v="2"/>
    <x v="6"/>
    <x v="4"/>
    <x v="0"/>
    <n v="1"/>
  </r>
  <r>
    <x v="355"/>
    <n v="243548"/>
    <x v="1"/>
    <n v="121377"/>
    <x v="0"/>
    <n v="1"/>
    <n v="31044"/>
    <n v="20904"/>
    <n v="29304"/>
    <n v="6916"/>
    <n v="2355"/>
    <n v="2620"/>
    <n v="16070"/>
    <n v="5039"/>
    <n v="32232"/>
    <x v="44"/>
    <n v="14760"/>
    <n v="2280"/>
    <n v="285"/>
    <n v="15400"/>
    <n v="2280"/>
    <n v="24450"/>
    <n v="5500"/>
    <n v="0"/>
    <x v="1"/>
    <x v="0"/>
    <x v="1"/>
    <x v="19"/>
    <x v="1"/>
    <x v="7"/>
    <x v="3"/>
    <x v="1"/>
    <n v="0"/>
  </r>
  <r>
    <x v="356"/>
    <n v="375770"/>
    <x v="1"/>
    <n v="120955"/>
    <x v="1"/>
    <n v="1"/>
    <n v="24295"/>
    <n v="21199"/>
    <n v="15711"/>
    <n v="9906"/>
    <n v="2650"/>
    <n v="8000"/>
    <n v="28994"/>
    <n v="56566"/>
    <n v="35550"/>
    <x v="16"/>
    <n v="10368"/>
    <n v="4080"/>
    <n v="15720"/>
    <n v="69900"/>
    <n v="4080"/>
    <n v="15054"/>
    <n v="2000"/>
    <n v="0"/>
    <x v="0"/>
    <x v="3"/>
    <x v="1"/>
    <x v="19"/>
    <x v="1"/>
    <x v="61"/>
    <x v="1"/>
    <x v="0"/>
    <n v="1"/>
  </r>
  <r>
    <x v="357"/>
    <n v="50722"/>
    <x v="1"/>
    <n v="32554"/>
    <x v="0"/>
    <n v="1"/>
    <n v="12774"/>
    <n v="11388"/>
    <n v="3370"/>
    <n v="6847"/>
    <n v="629"/>
    <n v="1605"/>
    <n v="0"/>
    <n v="450"/>
    <n v="8088"/>
    <x v="32"/>
    <n v="1002"/>
    <n v="360"/>
    <n v="0"/>
    <n v="0"/>
    <n v="360"/>
    <n v="1320"/>
    <n v="0"/>
    <n v="6435"/>
    <x v="1"/>
    <x v="8"/>
    <x v="1"/>
    <x v="20"/>
    <x v="3"/>
    <x v="2"/>
    <x v="1"/>
    <x v="1"/>
    <n v="0"/>
  </r>
  <r>
    <x v="358"/>
    <n v="30367"/>
    <x v="1"/>
    <n v="17618"/>
    <x v="1"/>
    <n v="1"/>
    <n v="4639"/>
    <n v="1597"/>
    <n v="2610"/>
    <n v="2348"/>
    <n v="398"/>
    <n v="907"/>
    <n v="0"/>
    <n v="1105"/>
    <n v="9570"/>
    <x v="32"/>
    <n v="696"/>
    <n v="180"/>
    <n v="80"/>
    <n v="0"/>
    <n v="180"/>
    <n v="1116"/>
    <n v="0"/>
    <n v="2213"/>
    <x v="1"/>
    <x v="8"/>
    <x v="0"/>
    <x v="43"/>
    <x v="1"/>
    <x v="41"/>
    <x v="6"/>
    <x v="1"/>
    <n v="0"/>
  </r>
  <r>
    <x v="359"/>
    <n v="152834"/>
    <x v="1"/>
    <n v="94653"/>
    <x v="0"/>
    <n v="2"/>
    <n v="30935"/>
    <n v="18427"/>
    <n v="12237"/>
    <n v="25418"/>
    <n v="1060"/>
    <n v="3579"/>
    <n v="1645"/>
    <n v="3492"/>
    <n v="11328"/>
    <x v="13"/>
    <n v="9318"/>
    <n v="360"/>
    <n v="6654"/>
    <n v="610"/>
    <n v="360"/>
    <n v="4440"/>
    <n v="0"/>
    <n v="0"/>
    <x v="1"/>
    <x v="0"/>
    <x v="1"/>
    <x v="24"/>
    <x v="1"/>
    <x v="62"/>
    <x v="1"/>
    <x v="1"/>
    <n v="1"/>
  </r>
  <r>
    <x v="360"/>
    <n v="92243"/>
    <x v="1"/>
    <n v="37572"/>
    <x v="1"/>
    <n v="0"/>
    <n v="13849"/>
    <n v="11310"/>
    <n v="3811"/>
    <n v="6506"/>
    <n v="679"/>
    <n v="2062"/>
    <n v="1571"/>
    <n v="1825"/>
    <n v="9642"/>
    <x v="33"/>
    <n v="1050"/>
    <n v="360"/>
    <n v="38221"/>
    <n v="2250"/>
    <n v="360"/>
    <n v="3408"/>
    <n v="1500"/>
    <n v="10440"/>
    <x v="1"/>
    <x v="0"/>
    <x v="1"/>
    <x v="28"/>
    <x v="1"/>
    <x v="53"/>
    <x v="3"/>
    <x v="1"/>
    <n v="1"/>
  </r>
  <r>
    <x v="361"/>
    <n v="85409"/>
    <x v="1"/>
    <n v="43050"/>
    <x v="0"/>
    <n v="2"/>
    <n v="21858"/>
    <n v="14820"/>
    <n v="4599"/>
    <n v="6044"/>
    <n v="410"/>
    <n v="1848"/>
    <n v="1946"/>
    <n v="1240"/>
    <n v="14136"/>
    <x v="7"/>
    <n v="5040"/>
    <n v="1248"/>
    <n v="552"/>
    <n v="910"/>
    <n v="1248"/>
    <n v="5322"/>
    <n v="0"/>
    <n v="0"/>
    <x v="1"/>
    <x v="3"/>
    <x v="1"/>
    <x v="10"/>
    <x v="1"/>
    <x v="2"/>
    <x v="1"/>
    <x v="1"/>
    <n v="0"/>
  </r>
  <r>
    <x v="362"/>
    <n v="67940"/>
    <x v="1"/>
    <n v="32955"/>
    <x v="1"/>
    <n v="1"/>
    <n v="11853"/>
    <n v="6354"/>
    <n v="4695"/>
    <n v="4525"/>
    <n v="805"/>
    <n v="2395"/>
    <n v="1290"/>
    <n v="1465"/>
    <n v="15528"/>
    <x v="46"/>
    <n v="3522"/>
    <n v="960"/>
    <n v="1240"/>
    <n v="460"/>
    <n v="960"/>
    <n v="4362"/>
    <n v="0"/>
    <n v="1990"/>
    <x v="1"/>
    <x v="1"/>
    <x v="0"/>
    <x v="21"/>
    <x v="2"/>
    <x v="53"/>
    <x v="2"/>
    <x v="1"/>
    <n v="1"/>
  </r>
  <r>
    <x v="363"/>
    <n v="108468"/>
    <x v="1"/>
    <n v="75333"/>
    <x v="0"/>
    <n v="1"/>
    <n v="33115"/>
    <n v="19932"/>
    <n v="5990"/>
    <n v="10100"/>
    <n v="715"/>
    <n v="3715"/>
    <n v="5340"/>
    <n v="3678"/>
    <n v="10836"/>
    <x v="13"/>
    <n v="900"/>
    <n v="960"/>
    <n v="505"/>
    <n v="1326"/>
    <n v="960"/>
    <n v="5574"/>
    <n v="0"/>
    <n v="0"/>
    <x v="0"/>
    <x v="2"/>
    <x v="1"/>
    <x v="43"/>
    <x v="1"/>
    <x v="39"/>
    <x v="1"/>
    <x v="0"/>
    <n v="1"/>
  </r>
  <r>
    <x v="364"/>
    <n v="370960"/>
    <x v="1"/>
    <n v="103719"/>
    <x v="1"/>
    <n v="2"/>
    <n v="25576"/>
    <n v="13500"/>
    <n v="12798"/>
    <n v="10098"/>
    <n v="2368"/>
    <n v="5325"/>
    <n v="30200"/>
    <n v="4615"/>
    <n v="40308"/>
    <x v="8"/>
    <n v="7548"/>
    <n v="6960"/>
    <n v="1076"/>
    <n v="0"/>
    <n v="6960"/>
    <n v="20610"/>
    <n v="3000"/>
    <n v="0"/>
    <x v="0"/>
    <x v="2"/>
    <x v="0"/>
    <x v="38"/>
    <x v="1"/>
    <x v="6"/>
    <x v="4"/>
    <x v="0"/>
    <n v="1"/>
  </r>
  <r>
    <x v="365"/>
    <n v="90946"/>
    <x v="1"/>
    <n v="52563"/>
    <x v="0"/>
    <n v="1"/>
    <n v="21660"/>
    <n v="16824"/>
    <n v="8448"/>
    <n v="7172"/>
    <n v="530"/>
    <n v="1820"/>
    <n v="3740"/>
    <n v="1815"/>
    <n v="12336"/>
    <x v="9"/>
    <n v="1092"/>
    <n v="0"/>
    <n v="2008"/>
    <n v="490"/>
    <n v="0"/>
    <n v="3540"/>
    <n v="2000"/>
    <n v="0"/>
    <x v="0"/>
    <x v="1"/>
    <x v="0"/>
    <x v="54"/>
    <x v="2"/>
    <x v="41"/>
    <x v="6"/>
    <x v="0"/>
    <n v="0"/>
  </r>
  <r>
    <x v="366"/>
    <n v="23253"/>
    <x v="1"/>
    <n v="15129"/>
    <x v="2"/>
    <n v="0"/>
    <n v="5707"/>
    <n v="4201"/>
    <n v="1160"/>
    <n v="3203"/>
    <n v="295"/>
    <n v="2490"/>
    <n v="300"/>
    <n v="500"/>
    <n v="4938"/>
    <x v="41"/>
    <n v="3420"/>
    <n v="0"/>
    <n v="725"/>
    <n v="0"/>
    <n v="0"/>
    <n v="1596"/>
    <n v="0"/>
    <n v="0"/>
    <x v="1"/>
    <x v="8"/>
    <x v="0"/>
    <x v="54"/>
    <x v="2"/>
    <x v="48"/>
    <x v="3"/>
    <x v="1"/>
    <n v="0"/>
  </r>
  <r>
    <x v="367"/>
    <n v="172427"/>
    <x v="1"/>
    <n v="118463"/>
    <x v="0"/>
    <n v="5"/>
    <n v="44367"/>
    <n v="38040"/>
    <n v="24570"/>
    <n v="20506"/>
    <n v="5040"/>
    <n v="3875"/>
    <n v="3060"/>
    <n v="1340"/>
    <n v="16044"/>
    <x v="9"/>
    <n v="3030"/>
    <n v="720"/>
    <n v="740"/>
    <n v="710"/>
    <n v="720"/>
    <n v="4728"/>
    <n v="8000"/>
    <n v="1320"/>
    <x v="0"/>
    <x v="5"/>
    <x v="1"/>
    <x v="57"/>
    <x v="1"/>
    <x v="39"/>
    <x v="1"/>
    <x v="0"/>
    <n v="1"/>
  </r>
  <r>
    <x v="368"/>
    <n v="59415"/>
    <x v="1"/>
    <n v="35895"/>
    <x v="0"/>
    <n v="3"/>
    <n v="14666"/>
    <n v="9246"/>
    <n v="3960"/>
    <n v="2748"/>
    <n v="333"/>
    <n v="3337"/>
    <n v="2990"/>
    <n v="449"/>
    <n v="11952"/>
    <x v="9"/>
    <n v="1422"/>
    <n v="600"/>
    <n v="2524"/>
    <n v="500"/>
    <n v="600"/>
    <n v="1512"/>
    <n v="0"/>
    <n v="0"/>
    <x v="1"/>
    <x v="0"/>
    <x v="1"/>
    <x v="57"/>
    <x v="1"/>
    <x v="27"/>
    <x v="1"/>
    <x v="1"/>
    <n v="0"/>
  </r>
  <r>
    <x v="369"/>
    <n v="106323"/>
    <x v="1"/>
    <n v="51626"/>
    <x v="0"/>
    <n v="1"/>
    <n v="13855"/>
    <n v="0"/>
    <n v="14830"/>
    <n v="9863"/>
    <n v="757"/>
    <n v="2565"/>
    <n v="3315"/>
    <n v="4054"/>
    <n v="13932"/>
    <x v="9"/>
    <n v="6384"/>
    <n v="1920"/>
    <n v="340"/>
    <n v="250"/>
    <n v="1920"/>
    <n v="15696"/>
    <n v="3500"/>
    <n v="7150"/>
    <x v="1"/>
    <x v="0"/>
    <x v="1"/>
    <x v="6"/>
    <x v="1"/>
    <x v="51"/>
    <x v="3"/>
    <x v="1"/>
    <n v="0"/>
  </r>
  <r>
    <x v="370"/>
    <n v="221671"/>
    <x v="1"/>
    <n v="124464"/>
    <x v="0"/>
    <n v="3"/>
    <n v="42104"/>
    <n v="32370"/>
    <n v="9882"/>
    <n v="14980"/>
    <n v="1875"/>
    <n v="5538"/>
    <n v="34260"/>
    <n v="8978"/>
    <n v="15870"/>
    <x v="9"/>
    <n v="12552"/>
    <n v="3000"/>
    <n v="540"/>
    <n v="2250"/>
    <n v="3000"/>
    <n v="18966"/>
    <n v="10890"/>
    <n v="0"/>
    <x v="1"/>
    <x v="2"/>
    <x v="1"/>
    <x v="44"/>
    <x v="1"/>
    <x v="24"/>
    <x v="1"/>
    <x v="1"/>
    <n v="0"/>
  </r>
  <r>
    <x v="371"/>
    <n v="95212"/>
    <x v="1"/>
    <n v="72330"/>
    <x v="1"/>
    <n v="0"/>
    <n v="30396"/>
    <n v="24580"/>
    <n v="5792"/>
    <n v="9240"/>
    <n v="4390"/>
    <n v="6703"/>
    <n v="3200"/>
    <n v="4420"/>
    <n v="17034"/>
    <x v="5"/>
    <n v="1176"/>
    <n v="684"/>
    <n v="2680"/>
    <n v="3620"/>
    <n v="684"/>
    <n v="8760"/>
    <n v="4200"/>
    <n v="26410"/>
    <x v="1"/>
    <x v="2"/>
    <x v="1"/>
    <x v="3"/>
    <x v="1"/>
    <x v="8"/>
    <x v="3"/>
    <x v="1"/>
    <n v="1"/>
  </r>
  <r>
    <x v="372"/>
    <n v="89356"/>
    <x v="1"/>
    <n v="45735"/>
    <x v="1"/>
    <n v="0"/>
    <n v="19999"/>
    <n v="18315"/>
    <n v="4610"/>
    <n v="3035"/>
    <n v="1990"/>
    <n v="4180"/>
    <n v="3000"/>
    <n v="5940"/>
    <n v="18900"/>
    <x v="11"/>
    <n v="3600"/>
    <n v="480"/>
    <n v="2280"/>
    <n v="1110"/>
    <n v="480"/>
    <n v="7560"/>
    <n v="4000"/>
    <n v="32840"/>
    <x v="1"/>
    <x v="0"/>
    <x v="1"/>
    <x v="10"/>
    <x v="1"/>
    <x v="3"/>
    <x v="3"/>
    <x v="1"/>
    <n v="1"/>
  </r>
  <r>
    <x v="373"/>
    <n v="1570874"/>
    <x v="1"/>
    <n v="220630"/>
    <x v="0"/>
    <n v="3"/>
    <n v="54999"/>
    <n v="36495"/>
    <n v="34080"/>
    <n v="22230"/>
    <n v="10590"/>
    <n v="16290"/>
    <n v="44000"/>
    <n v="112830"/>
    <n v="91866"/>
    <x v="44"/>
    <n v="60750"/>
    <n v="50280"/>
    <n v="40980"/>
    <n v="44772"/>
    <n v="50280"/>
    <n v="60936"/>
    <n v="35000"/>
    <n v="478260"/>
    <x v="1"/>
    <x v="3"/>
    <x v="1"/>
    <x v="20"/>
    <x v="1"/>
    <x v="50"/>
    <x v="0"/>
    <x v="1"/>
    <n v="0"/>
  </r>
  <r>
    <x v="374"/>
    <n v="963550"/>
    <x v="1"/>
    <n v="34879"/>
    <x v="1"/>
    <n v="0"/>
    <n v="8932"/>
    <n v="6006"/>
    <n v="3780"/>
    <n v="3800"/>
    <n v="1680"/>
    <n v="2083"/>
    <n v="2000"/>
    <n v="0"/>
    <n v="222258"/>
    <x v="47"/>
    <n v="17202"/>
    <n v="7080"/>
    <n v="10630"/>
    <n v="0"/>
    <n v="7080"/>
    <n v="6600"/>
    <n v="10000"/>
    <n v="0"/>
    <x v="1"/>
    <x v="4"/>
    <x v="0"/>
    <x v="28"/>
    <x v="2"/>
    <x v="9"/>
    <x v="3"/>
    <x v="1"/>
    <n v="0"/>
  </r>
  <r>
    <x v="375"/>
    <n v="115208"/>
    <x v="1"/>
    <n v="54891"/>
    <x v="0"/>
    <n v="1"/>
    <n v="13980"/>
    <n v="12150"/>
    <n v="6580"/>
    <n v="9460"/>
    <n v="2700"/>
    <n v="3942"/>
    <n v="8400"/>
    <n v="3000"/>
    <n v="24924"/>
    <x v="5"/>
    <n v="7980"/>
    <n v="2880"/>
    <n v="5745"/>
    <n v="0"/>
    <n v="2880"/>
    <n v="7440"/>
    <n v="3500"/>
    <n v="0"/>
    <x v="1"/>
    <x v="4"/>
    <x v="1"/>
    <x v="22"/>
    <x v="0"/>
    <x v="63"/>
    <x v="1"/>
    <x v="1"/>
    <n v="0"/>
  </r>
  <r>
    <x v="376"/>
    <n v="714506"/>
    <x v="1"/>
    <n v="144639"/>
    <x v="0"/>
    <n v="1"/>
    <n v="19902"/>
    <n v="12090"/>
    <n v="28740"/>
    <n v="17240"/>
    <n v="5546"/>
    <n v="4664"/>
    <n v="41600"/>
    <n v="24200"/>
    <n v="181926"/>
    <x v="48"/>
    <n v="29796"/>
    <n v="14700"/>
    <n v="83250"/>
    <n v="47000"/>
    <n v="14700"/>
    <n v="75618"/>
    <n v="2000"/>
    <n v="0"/>
    <x v="1"/>
    <x v="4"/>
    <x v="0"/>
    <x v="2"/>
    <x v="4"/>
    <x v="64"/>
    <x v="0"/>
    <x v="1"/>
    <n v="0"/>
  </r>
  <r>
    <x v="377"/>
    <n v="92319"/>
    <x v="1"/>
    <n v="69082"/>
    <x v="0"/>
    <n v="2"/>
    <n v="25448"/>
    <n v="10426"/>
    <n v="3138"/>
    <n v="11240"/>
    <n v="1880"/>
    <n v="11054"/>
    <n v="6900"/>
    <n v="3490"/>
    <n v="8700"/>
    <x v="32"/>
    <n v="3120"/>
    <n v="0"/>
    <n v="1675"/>
    <n v="4300"/>
    <n v="0"/>
    <n v="1404"/>
    <n v="0"/>
    <n v="500"/>
    <x v="1"/>
    <x v="3"/>
    <x v="1"/>
    <x v="0"/>
    <x v="1"/>
    <x v="27"/>
    <x v="1"/>
    <x v="1"/>
    <n v="0"/>
  </r>
  <r>
    <x v="378"/>
    <n v="681291"/>
    <x v="1"/>
    <n v="110989"/>
    <x v="1"/>
    <n v="2"/>
    <n v="32657"/>
    <n v="26917"/>
    <n v="6432"/>
    <n v="10695"/>
    <n v="8186"/>
    <n v="7744"/>
    <n v="26200"/>
    <n v="6785"/>
    <n v="206778"/>
    <x v="49"/>
    <n v="73002"/>
    <n v="9600"/>
    <n v="6450"/>
    <n v="43600"/>
    <n v="9600"/>
    <n v="9180"/>
    <n v="9500"/>
    <n v="0"/>
    <x v="0"/>
    <x v="3"/>
    <x v="1"/>
    <x v="34"/>
    <x v="1"/>
    <x v="6"/>
    <x v="4"/>
    <x v="0"/>
    <n v="0"/>
  </r>
  <r>
    <x v="379"/>
    <n v="1044680"/>
    <x v="1"/>
    <n v="170469"/>
    <x v="0"/>
    <n v="2"/>
    <n v="29894"/>
    <n v="23360"/>
    <n v="20810"/>
    <n v="22825"/>
    <n v="4690"/>
    <n v="15934"/>
    <n v="56000"/>
    <n v="42980"/>
    <n v="144480"/>
    <x v="50"/>
    <n v="70098"/>
    <n v="17640"/>
    <n v="8500"/>
    <n v="83400"/>
    <n v="17640"/>
    <n v="47124"/>
    <n v="33000"/>
    <n v="109980"/>
    <x v="1"/>
    <x v="0"/>
    <x v="1"/>
    <x v="17"/>
    <x v="1"/>
    <x v="3"/>
    <x v="2"/>
    <x v="1"/>
    <n v="0"/>
  </r>
  <r>
    <x v="380"/>
    <n v="379500"/>
    <x v="1"/>
    <n v="80405"/>
    <x v="1"/>
    <n v="1"/>
    <n v="14106"/>
    <n v="10596"/>
    <n v="5940"/>
    <n v="11020"/>
    <n v="2480"/>
    <n v="6425"/>
    <n v="30500"/>
    <n v="15100"/>
    <n v="170376"/>
    <x v="48"/>
    <n v="15000"/>
    <n v="3480"/>
    <n v="10100"/>
    <n v="0"/>
    <n v="3480"/>
    <n v="24000"/>
    <n v="12000"/>
    <n v="0"/>
    <x v="1"/>
    <x v="1"/>
    <x v="0"/>
    <x v="4"/>
    <x v="2"/>
    <x v="6"/>
    <x v="4"/>
    <x v="1"/>
    <n v="0"/>
  </r>
  <r>
    <x v="381"/>
    <n v="342410"/>
    <x v="1"/>
    <n v="105485"/>
    <x v="0"/>
    <n v="2"/>
    <n v="40230"/>
    <n v="35100"/>
    <n v="12000"/>
    <n v="11736"/>
    <n v="2500"/>
    <n v="8586"/>
    <n v="3500"/>
    <n v="20760"/>
    <n v="45600"/>
    <x v="16"/>
    <n v="20898"/>
    <n v="12360"/>
    <n v="30090"/>
    <n v="9850"/>
    <n v="12360"/>
    <n v="30084"/>
    <n v="7000"/>
    <n v="22770"/>
    <x v="0"/>
    <x v="5"/>
    <x v="1"/>
    <x v="41"/>
    <x v="1"/>
    <x v="65"/>
    <x v="1"/>
    <x v="0"/>
    <n v="2"/>
  </r>
  <r>
    <x v="382"/>
    <n v="234774"/>
    <x v="1"/>
    <n v="71125"/>
    <x v="1"/>
    <n v="1"/>
    <n v="17940"/>
    <n v="13920"/>
    <n v="3780"/>
    <n v="12690"/>
    <n v="4379"/>
    <n v="8728"/>
    <n v="8000"/>
    <n v="4040"/>
    <n v="54816"/>
    <x v="0"/>
    <n v="16398"/>
    <n v="4800"/>
    <n v="19251"/>
    <n v="0"/>
    <n v="4800"/>
    <n v="14130"/>
    <n v="8500"/>
    <n v="0"/>
    <x v="1"/>
    <x v="1"/>
    <x v="1"/>
    <x v="18"/>
    <x v="1"/>
    <x v="6"/>
    <x v="4"/>
    <x v="1"/>
    <n v="0"/>
  </r>
  <r>
    <x v="383"/>
    <n v="310538"/>
    <x v="1"/>
    <n v="95994"/>
    <x v="0"/>
    <n v="2"/>
    <n v="40965"/>
    <n v="34543"/>
    <n v="11760"/>
    <n v="11100"/>
    <n v="3000"/>
    <n v="8010"/>
    <n v="6400"/>
    <n v="15760"/>
    <n v="53100"/>
    <x v="20"/>
    <n v="12702"/>
    <n v="7800"/>
    <n v="21770"/>
    <n v="12000"/>
    <n v="7800"/>
    <n v="30834"/>
    <n v="30500"/>
    <n v="0"/>
    <x v="1"/>
    <x v="2"/>
    <x v="1"/>
    <x v="34"/>
    <x v="1"/>
    <x v="37"/>
    <x v="0"/>
    <x v="1"/>
    <n v="0"/>
  </r>
  <r>
    <x v="384"/>
    <n v="130820"/>
    <x v="1"/>
    <n v="97088"/>
    <x v="0"/>
    <n v="4"/>
    <n v="53040"/>
    <n v="49686"/>
    <n v="4920"/>
    <n v="12430"/>
    <n v="670"/>
    <n v="3195"/>
    <n v="12300"/>
    <n v="2790"/>
    <n v="12600"/>
    <x v="9"/>
    <n v="5400"/>
    <n v="1800"/>
    <n v="1435"/>
    <n v="2500"/>
    <n v="1800"/>
    <n v="5340"/>
    <n v="0"/>
    <n v="0"/>
    <x v="0"/>
    <x v="7"/>
    <x v="1"/>
    <x v="5"/>
    <x v="1"/>
    <x v="39"/>
    <x v="1"/>
    <x v="0"/>
    <n v="1"/>
  </r>
  <r>
    <x v="385"/>
    <n v="323633"/>
    <x v="1"/>
    <n v="135102"/>
    <x v="2"/>
    <n v="1"/>
    <n v="43759"/>
    <n v="32556"/>
    <n v="13380"/>
    <n v="11340"/>
    <n v="3989"/>
    <n v="5972"/>
    <n v="15000"/>
    <n v="12250"/>
    <n v="64560"/>
    <x v="1"/>
    <n v="20298"/>
    <n v="7440"/>
    <n v="24436"/>
    <n v="2750"/>
    <n v="7440"/>
    <n v="27144"/>
    <n v="18000"/>
    <n v="0"/>
    <x v="0"/>
    <x v="2"/>
    <x v="1"/>
    <x v="1"/>
    <x v="1"/>
    <x v="9"/>
    <x v="2"/>
    <x v="0"/>
    <n v="2"/>
  </r>
  <r>
    <x v="386"/>
    <n v="112260"/>
    <x v="1"/>
    <n v="49360"/>
    <x v="0"/>
    <n v="1"/>
    <n v="22280"/>
    <n v="19320"/>
    <n v="4340"/>
    <n v="7500"/>
    <n v="2680"/>
    <n v="3740"/>
    <n v="0"/>
    <n v="3535"/>
    <n v="13080"/>
    <x v="12"/>
    <n v="6480"/>
    <n v="1980"/>
    <n v="2790"/>
    <n v="0"/>
    <n v="1980"/>
    <n v="8856"/>
    <n v="2500"/>
    <n v="0"/>
    <x v="0"/>
    <x v="1"/>
    <x v="1"/>
    <x v="29"/>
    <x v="1"/>
    <x v="9"/>
    <x v="3"/>
    <x v="0"/>
    <n v="0"/>
  </r>
  <r>
    <x v="387"/>
    <n v="380868"/>
    <x v="1"/>
    <n v="255846"/>
    <x v="2"/>
    <n v="0"/>
    <n v="11275"/>
    <n v="270"/>
    <n v="6146"/>
    <n v="7150"/>
    <n v="3103"/>
    <n v="1325"/>
    <n v="192454"/>
    <n v="11645"/>
    <n v="61314"/>
    <x v="8"/>
    <n v="1962"/>
    <n v="1260"/>
    <n v="3396"/>
    <n v="5120"/>
    <n v="1260"/>
    <n v="12378"/>
    <n v="11600"/>
    <n v="0"/>
    <x v="0"/>
    <x v="7"/>
    <x v="1"/>
    <x v="45"/>
    <x v="1"/>
    <x v="4"/>
    <x v="3"/>
    <x v="0"/>
    <n v="3"/>
  </r>
  <r>
    <x v="388"/>
    <n v="241920"/>
    <x v="1"/>
    <n v="56243"/>
    <x v="1"/>
    <n v="0"/>
    <n v="21848"/>
    <n v="16640"/>
    <n v="11150"/>
    <n v="5112"/>
    <n v="745"/>
    <n v="2824"/>
    <n v="1500"/>
    <n v="8905"/>
    <n v="43794"/>
    <x v="10"/>
    <n v="21132"/>
    <n v="7680"/>
    <n v="5392"/>
    <n v="1390"/>
    <n v="7680"/>
    <n v="9084"/>
    <n v="8000"/>
    <n v="0"/>
    <x v="1"/>
    <x v="0"/>
    <x v="1"/>
    <x v="34"/>
    <x v="1"/>
    <x v="4"/>
    <x v="3"/>
    <x v="1"/>
    <n v="0"/>
  </r>
  <r>
    <x v="389"/>
    <n v="108593"/>
    <x v="1"/>
    <n v="55720"/>
    <x v="0"/>
    <n v="3"/>
    <n v="26255"/>
    <n v="24600"/>
    <n v="5290"/>
    <n v="6033"/>
    <n v="580"/>
    <n v="3235"/>
    <n v="4900"/>
    <n v="1215"/>
    <n v="10194"/>
    <x v="9"/>
    <n v="9264"/>
    <n v="1662"/>
    <n v="405"/>
    <n v="8145"/>
    <n v="1662"/>
    <n v="10758"/>
    <n v="0"/>
    <n v="0"/>
    <x v="0"/>
    <x v="3"/>
    <x v="1"/>
    <x v="41"/>
    <x v="1"/>
    <x v="27"/>
    <x v="1"/>
    <x v="0"/>
    <n v="0"/>
  </r>
  <r>
    <x v="390"/>
    <n v="164268"/>
    <x v="1"/>
    <n v="86030"/>
    <x v="0"/>
    <n v="2"/>
    <n v="40260"/>
    <n v="37690"/>
    <n v="2110"/>
    <n v="6401"/>
    <n v="460"/>
    <n v="3537"/>
    <n v="18800"/>
    <n v="1545"/>
    <n v="17250"/>
    <x v="33"/>
    <n v="10518"/>
    <n v="1518"/>
    <n v="441"/>
    <n v="835"/>
    <n v="1518"/>
    <n v="11814"/>
    <n v="0"/>
    <n v="0"/>
    <x v="0"/>
    <x v="3"/>
    <x v="1"/>
    <x v="38"/>
    <x v="1"/>
    <x v="30"/>
    <x v="1"/>
    <x v="0"/>
    <n v="0"/>
  </r>
  <r>
    <x v="391"/>
    <n v="230644"/>
    <x v="1"/>
    <n v="77006"/>
    <x v="0"/>
    <n v="3"/>
    <n v="23664"/>
    <n v="22620"/>
    <n v="10546"/>
    <n v="9278"/>
    <n v="850"/>
    <n v="3078"/>
    <n v="18200"/>
    <n v="6564"/>
    <n v="17028"/>
    <x v="12"/>
    <n v="22572"/>
    <n v="7200"/>
    <n v="2380"/>
    <n v="0"/>
    <n v="7200"/>
    <n v="16206"/>
    <n v="0"/>
    <n v="0"/>
    <x v="0"/>
    <x v="0"/>
    <x v="1"/>
    <x v="30"/>
    <x v="1"/>
    <x v="37"/>
    <x v="0"/>
    <x v="0"/>
    <n v="0"/>
  </r>
  <r>
    <x v="392"/>
    <n v="287585"/>
    <x v="1"/>
    <n v="153658"/>
    <x v="1"/>
    <n v="0"/>
    <n v="42915"/>
    <n v="27690"/>
    <n v="16550"/>
    <n v="13926"/>
    <n v="2790"/>
    <n v="8780"/>
    <n v="51224"/>
    <n v="8895"/>
    <n v="54786"/>
    <x v="1"/>
    <n v="15600"/>
    <n v="10920"/>
    <n v="912"/>
    <n v="32500"/>
    <n v="10920"/>
    <n v="11952"/>
    <n v="6000"/>
    <n v="0"/>
    <x v="0"/>
    <x v="3"/>
    <x v="1"/>
    <x v="41"/>
    <x v="1"/>
    <x v="6"/>
    <x v="4"/>
    <x v="0"/>
    <n v="0"/>
  </r>
  <r>
    <x v="393"/>
    <n v="294500"/>
    <x v="1"/>
    <n v="121076"/>
    <x v="2"/>
    <n v="0"/>
    <n v="36875"/>
    <n v="31950"/>
    <n v="25442"/>
    <n v="10460"/>
    <n v="780"/>
    <n v="4940"/>
    <n v="21500"/>
    <n v="17004"/>
    <n v="52500"/>
    <x v="19"/>
    <n v="22422"/>
    <n v="3744"/>
    <n v="6000"/>
    <n v="31246"/>
    <n v="3744"/>
    <n v="20478"/>
    <n v="4000"/>
    <n v="0"/>
    <x v="0"/>
    <x v="2"/>
    <x v="0"/>
    <x v="18"/>
    <x v="2"/>
    <x v="57"/>
    <x v="3"/>
    <x v="0"/>
    <n v="0"/>
  </r>
  <r>
    <x v="394"/>
    <n v="141098"/>
    <x v="1"/>
    <n v="69811"/>
    <x v="0"/>
    <n v="1"/>
    <n v="29070"/>
    <n v="20982"/>
    <n v="12762"/>
    <n v="6454"/>
    <n v="1260"/>
    <n v="6177"/>
    <n v="3400"/>
    <n v="350"/>
    <n v="34260"/>
    <x v="8"/>
    <n v="2904"/>
    <n v="900"/>
    <n v="108"/>
    <n v="4200"/>
    <n v="900"/>
    <n v="9576"/>
    <n v="0"/>
    <n v="0"/>
    <x v="0"/>
    <x v="2"/>
    <x v="1"/>
    <x v="9"/>
    <x v="1"/>
    <x v="66"/>
    <x v="0"/>
    <x v="0"/>
    <n v="0"/>
  </r>
  <r>
    <x v="395"/>
    <n v="176280"/>
    <x v="1"/>
    <n v="65935"/>
    <x v="1"/>
    <n v="1"/>
    <n v="19558"/>
    <n v="17940"/>
    <n v="3780"/>
    <n v="9041"/>
    <n v="50"/>
    <n v="1668"/>
    <n v="19280"/>
    <n v="345"/>
    <n v="39678"/>
    <x v="20"/>
    <n v="11664"/>
    <n v="3282"/>
    <n v="12420"/>
    <n v="40340"/>
    <n v="3282"/>
    <n v="4032"/>
    <n v="0"/>
    <n v="0"/>
    <x v="1"/>
    <x v="0"/>
    <x v="0"/>
    <x v="5"/>
    <x v="2"/>
    <x v="41"/>
    <x v="6"/>
    <x v="1"/>
    <n v="0"/>
  </r>
  <r>
    <x v="396"/>
    <n v="67506"/>
    <x v="1"/>
    <n v="39894"/>
    <x v="2"/>
    <n v="1"/>
    <n v="20879"/>
    <n v="18676"/>
    <n v="1610"/>
    <n v="4437"/>
    <n v="270"/>
    <n v="2072"/>
    <n v="5250"/>
    <n v="145"/>
    <n v="8208"/>
    <x v="13"/>
    <n v="1434"/>
    <n v="1224"/>
    <n v="76"/>
    <n v="800"/>
    <n v="1224"/>
    <n v="2808"/>
    <n v="0"/>
    <n v="436"/>
    <x v="0"/>
    <x v="0"/>
    <x v="1"/>
    <x v="12"/>
    <x v="2"/>
    <x v="67"/>
    <x v="3"/>
    <x v="0"/>
    <n v="0"/>
  </r>
  <r>
    <x v="397"/>
    <n v="93432"/>
    <x v="1"/>
    <n v="32139"/>
    <x v="0"/>
    <n v="1"/>
    <n v="12090"/>
    <n v="11830"/>
    <n v="2255"/>
    <n v="1466"/>
    <n v="0"/>
    <n v="1330"/>
    <n v="6280"/>
    <n v="990"/>
    <n v="12456"/>
    <x v="9"/>
    <n v="12000"/>
    <n v="306"/>
    <n v="225"/>
    <n v="0"/>
    <n v="306"/>
    <n v="4050"/>
    <n v="2500"/>
    <n v="0"/>
    <x v="1"/>
    <x v="4"/>
    <x v="1"/>
    <x v="38"/>
    <x v="2"/>
    <x v="21"/>
    <x v="1"/>
    <x v="1"/>
    <n v="0"/>
  </r>
  <r>
    <x v="398"/>
    <n v="71980"/>
    <x v="1"/>
    <n v="14529"/>
    <x v="0"/>
    <n v="1"/>
    <n v="5230"/>
    <n v="4680"/>
    <n v="468"/>
    <n v="663"/>
    <n v="50"/>
    <n v="75"/>
    <n v="5980"/>
    <n v="5130"/>
    <n v="23148"/>
    <x v="10"/>
    <n v="5880"/>
    <n v="144"/>
    <n v="298"/>
    <n v="0"/>
    <n v="144"/>
    <n v="3510"/>
    <n v="0"/>
    <n v="0"/>
    <x v="1"/>
    <x v="8"/>
    <x v="1"/>
    <x v="67"/>
    <x v="0"/>
    <x v="28"/>
    <x v="1"/>
    <x v="1"/>
    <n v="0"/>
  </r>
  <r>
    <x v="399"/>
    <n v="84920"/>
    <x v="1"/>
    <n v="55045"/>
    <x v="2"/>
    <n v="0"/>
    <n v="22304"/>
    <n v="19760"/>
    <n v="6420"/>
    <n v="4630"/>
    <n v="192"/>
    <n v="2030"/>
    <n v="6020"/>
    <n v="2015"/>
    <n v="13860"/>
    <x v="11"/>
    <n v="2160"/>
    <n v="1380"/>
    <n v="435"/>
    <n v="900"/>
    <n v="1380"/>
    <n v="7158"/>
    <n v="0"/>
    <n v="0"/>
    <x v="1"/>
    <x v="3"/>
    <x v="1"/>
    <x v="50"/>
    <x v="1"/>
    <x v="9"/>
    <x v="3"/>
    <x v="1"/>
    <n v="1"/>
  </r>
  <r>
    <x v="400"/>
    <n v="159600"/>
    <x v="1"/>
    <n v="95680"/>
    <x v="0"/>
    <n v="1"/>
    <n v="21769"/>
    <n v="17888"/>
    <n v="35922"/>
    <n v="11914"/>
    <n v="2275"/>
    <n v="2160"/>
    <n v="6800"/>
    <n v="1020"/>
    <n v="30270"/>
    <x v="16"/>
    <n v="8718"/>
    <n v="2700"/>
    <n v="590"/>
    <n v="2248"/>
    <n v="2700"/>
    <n v="8994"/>
    <n v="0"/>
    <n v="0"/>
    <x v="1"/>
    <x v="1"/>
    <x v="1"/>
    <x v="4"/>
    <x v="1"/>
    <x v="14"/>
    <x v="0"/>
    <x v="1"/>
    <n v="0"/>
  </r>
  <r>
    <x v="401"/>
    <n v="162948"/>
    <x v="1"/>
    <n v="69812"/>
    <x v="2"/>
    <n v="1"/>
    <n v="30348"/>
    <n v="27820"/>
    <n v="15210"/>
    <n v="9944"/>
    <n v="840"/>
    <n v="2380"/>
    <n v="3000"/>
    <n v="3660"/>
    <n v="15570"/>
    <x v="11"/>
    <n v="10410"/>
    <n v="3192"/>
    <n v="1945"/>
    <n v="4575"/>
    <n v="3192"/>
    <n v="12258"/>
    <n v="0"/>
    <n v="0"/>
    <x v="1"/>
    <x v="2"/>
    <x v="1"/>
    <x v="44"/>
    <x v="1"/>
    <x v="4"/>
    <x v="3"/>
    <x v="1"/>
    <n v="0"/>
  </r>
  <r>
    <x v="402"/>
    <n v="168226"/>
    <x v="1"/>
    <n v="99627"/>
    <x v="0"/>
    <n v="2"/>
    <n v="35781"/>
    <n v="28990"/>
    <n v="9414"/>
    <n v="17686"/>
    <n v="2180"/>
    <n v="3675"/>
    <n v="11180"/>
    <n v="2561"/>
    <n v="27168"/>
    <x v="8"/>
    <n v="4740"/>
    <n v="2868"/>
    <n v="1430"/>
    <n v="1810"/>
    <n v="2868"/>
    <n v="19026"/>
    <n v="7000"/>
    <n v="0"/>
    <x v="1"/>
    <x v="1"/>
    <x v="0"/>
    <x v="40"/>
    <x v="2"/>
    <x v="23"/>
    <x v="0"/>
    <x v="1"/>
    <n v="0"/>
  </r>
  <r>
    <x v="403"/>
    <n v="76769"/>
    <x v="1"/>
    <n v="35410"/>
    <x v="1"/>
    <n v="0"/>
    <n v="11655"/>
    <n v="7692"/>
    <n v="5079"/>
    <n v="5662"/>
    <n v="1915"/>
    <n v="3572"/>
    <n v="0"/>
    <n v="200"/>
    <n v="21276"/>
    <x v="5"/>
    <n v="2184"/>
    <n v="1800"/>
    <n v="6584"/>
    <n v="0"/>
    <n v="1800"/>
    <n v="5394"/>
    <n v="2200"/>
    <n v="0"/>
    <x v="1"/>
    <x v="4"/>
    <x v="1"/>
    <x v="17"/>
    <x v="1"/>
    <x v="6"/>
    <x v="4"/>
    <x v="1"/>
    <n v="0"/>
  </r>
  <r>
    <x v="404"/>
    <n v="139057"/>
    <x v="1"/>
    <n v="42834"/>
    <x v="0"/>
    <n v="1"/>
    <n v="14061"/>
    <n v="13460"/>
    <n v="6116"/>
    <n v="5330"/>
    <n v="970"/>
    <n v="893"/>
    <n v="8580"/>
    <n v="800"/>
    <n v="31944"/>
    <x v="10"/>
    <n v="8964"/>
    <n v="3792"/>
    <n v="3654"/>
    <n v="19000"/>
    <n v="3792"/>
    <n v="8496"/>
    <n v="2000"/>
    <n v="6905"/>
    <x v="1"/>
    <x v="0"/>
    <x v="1"/>
    <x v="38"/>
    <x v="2"/>
    <x v="68"/>
    <x v="1"/>
    <x v="1"/>
    <n v="0"/>
  </r>
  <r>
    <x v="405"/>
    <n v="350128"/>
    <x v="1"/>
    <n v="109248"/>
    <x v="0"/>
    <n v="3"/>
    <n v="28001"/>
    <n v="20332"/>
    <n v="22434"/>
    <n v="19030"/>
    <n v="2860"/>
    <n v="5537"/>
    <n v="1900"/>
    <n v="7853"/>
    <n v="41448"/>
    <x v="19"/>
    <n v="1656"/>
    <n v="4680"/>
    <n v="1463"/>
    <n v="750"/>
    <n v="4680"/>
    <n v="24342"/>
    <n v="13000"/>
    <n v="102420"/>
    <x v="0"/>
    <x v="10"/>
    <x v="1"/>
    <x v="42"/>
    <x v="1"/>
    <x v="6"/>
    <x v="4"/>
    <x v="0"/>
    <n v="2"/>
  </r>
  <r>
    <x v="406"/>
    <n v="277911"/>
    <x v="1"/>
    <n v="139049"/>
    <x v="0"/>
    <n v="4"/>
    <n v="71865"/>
    <n v="66460"/>
    <n v="21220"/>
    <n v="15760"/>
    <n v="995"/>
    <n v="5780"/>
    <n v="2560"/>
    <n v="4323"/>
    <n v="63348"/>
    <x v="17"/>
    <n v="21240"/>
    <n v="2700"/>
    <n v="3416"/>
    <n v="1310"/>
    <n v="2700"/>
    <n v="14964"/>
    <n v="5000"/>
    <n v="0"/>
    <x v="0"/>
    <x v="12"/>
    <x v="1"/>
    <x v="12"/>
    <x v="2"/>
    <x v="6"/>
    <x v="4"/>
    <x v="0"/>
    <n v="1"/>
  </r>
  <r>
    <x v="407"/>
    <n v="68429"/>
    <x v="1"/>
    <n v="49817"/>
    <x v="0"/>
    <n v="1"/>
    <n v="12455"/>
    <n v="10434"/>
    <n v="4332"/>
    <n v="10061"/>
    <n v="1760"/>
    <n v="1100"/>
    <n v="3080"/>
    <n v="2345"/>
    <n v="13188"/>
    <x v="12"/>
    <n v="4464"/>
    <n v="744"/>
    <n v="1598"/>
    <n v="550"/>
    <n v="744"/>
    <n v="4692"/>
    <n v="0"/>
    <n v="0"/>
    <x v="1"/>
    <x v="4"/>
    <x v="0"/>
    <x v="57"/>
    <x v="2"/>
    <x v="49"/>
    <x v="1"/>
    <x v="1"/>
    <n v="0"/>
  </r>
  <r>
    <x v="408"/>
    <n v="419430"/>
    <x v="1"/>
    <n v="175659"/>
    <x v="0"/>
    <n v="4"/>
    <n v="59341"/>
    <n v="48912"/>
    <n v="34216"/>
    <n v="35465"/>
    <n v="8100"/>
    <n v="7870"/>
    <n v="3340"/>
    <n v="18257"/>
    <n v="41400"/>
    <x v="9"/>
    <n v="6306"/>
    <n v="4800"/>
    <n v="102440"/>
    <n v="0"/>
    <n v="4800"/>
    <n v="25068"/>
    <n v="11486"/>
    <n v="0"/>
    <x v="1"/>
    <x v="2"/>
    <x v="1"/>
    <x v="16"/>
    <x v="1"/>
    <x v="13"/>
    <x v="1"/>
    <x v="1"/>
    <n v="0"/>
  </r>
  <r>
    <x v="409"/>
    <n v="299196"/>
    <x v="1"/>
    <n v="106288"/>
    <x v="0"/>
    <n v="3"/>
    <n v="38301"/>
    <n v="30166"/>
    <n v="10100"/>
    <n v="19007"/>
    <n v="2092"/>
    <n v="8610"/>
    <n v="7880"/>
    <n v="2873"/>
    <n v="58812"/>
    <x v="17"/>
    <n v="25260"/>
    <n v="3936"/>
    <n v="12542"/>
    <n v="69650"/>
    <n v="3936"/>
    <n v="37908"/>
    <n v="3000"/>
    <n v="9440"/>
    <x v="1"/>
    <x v="2"/>
    <x v="1"/>
    <x v="17"/>
    <x v="1"/>
    <x v="51"/>
    <x v="3"/>
    <x v="1"/>
    <n v="0"/>
  </r>
  <r>
    <x v="410"/>
    <n v="88893"/>
    <x v="1"/>
    <n v="45549"/>
    <x v="0"/>
    <n v="1"/>
    <n v="15223"/>
    <n v="13884"/>
    <n v="8307"/>
    <n v="5008"/>
    <n v="1356"/>
    <n v="3690"/>
    <n v="4500"/>
    <n v="2821"/>
    <n v="9660"/>
    <x v="39"/>
    <n v="5016"/>
    <n v="1752"/>
    <n v="5057"/>
    <n v="17300"/>
    <n v="1752"/>
    <n v="11598"/>
    <n v="0"/>
    <n v="0"/>
    <x v="1"/>
    <x v="4"/>
    <x v="1"/>
    <x v="4"/>
    <x v="1"/>
    <x v="6"/>
    <x v="4"/>
    <x v="1"/>
    <n v="0"/>
  </r>
  <r>
    <x v="411"/>
    <n v="148472"/>
    <x v="1"/>
    <n v="85140"/>
    <x v="0"/>
    <n v="2"/>
    <n v="33043"/>
    <n v="28450"/>
    <n v="14528"/>
    <n v="8081"/>
    <n v="2115"/>
    <n v="4868"/>
    <n v="3320"/>
    <n v="4089"/>
    <n v="18594"/>
    <x v="5"/>
    <n v="7296"/>
    <n v="1080"/>
    <n v="838"/>
    <n v="1158"/>
    <n v="1080"/>
    <n v="14184"/>
    <n v="0"/>
    <n v="0"/>
    <x v="1"/>
    <x v="3"/>
    <x v="1"/>
    <x v="20"/>
    <x v="1"/>
    <x v="20"/>
    <x v="1"/>
    <x v="1"/>
    <n v="0"/>
  </r>
  <r>
    <x v="412"/>
    <n v="136572"/>
    <x v="1"/>
    <n v="52245"/>
    <x v="2"/>
    <n v="0"/>
    <n v="21543"/>
    <n v="17815"/>
    <n v="8410"/>
    <n v="4824"/>
    <n v="2265"/>
    <n v="2578"/>
    <n v="2290"/>
    <n v="2431"/>
    <n v="35880"/>
    <x v="29"/>
    <n v="7170"/>
    <n v="900"/>
    <n v="480"/>
    <n v="574"/>
    <n v="900"/>
    <n v="10980"/>
    <n v="10565"/>
    <n v="0"/>
    <x v="1"/>
    <x v="0"/>
    <x v="1"/>
    <x v="11"/>
    <x v="1"/>
    <x v="9"/>
    <x v="3"/>
    <x v="1"/>
    <n v="0"/>
  </r>
  <r>
    <x v="413"/>
    <n v="116682"/>
    <x v="1"/>
    <n v="69185"/>
    <x v="0"/>
    <n v="1"/>
    <n v="20504"/>
    <n v="17370"/>
    <n v="13944"/>
    <n v="4958"/>
    <n v="830"/>
    <n v="3090"/>
    <n v="2820"/>
    <n v="3605"/>
    <n v="13230"/>
    <x v="11"/>
    <n v="7800"/>
    <n v="384"/>
    <n v="1579"/>
    <n v="200"/>
    <n v="384"/>
    <n v="7032"/>
    <n v="0"/>
    <n v="0"/>
    <x v="1"/>
    <x v="0"/>
    <x v="1"/>
    <x v="48"/>
    <x v="1"/>
    <x v="69"/>
    <x v="1"/>
    <x v="1"/>
    <n v="1"/>
  </r>
  <r>
    <x v="414"/>
    <n v="109842"/>
    <x v="1"/>
    <n v="63182"/>
    <x v="0"/>
    <n v="2"/>
    <n v="22847"/>
    <n v="16692"/>
    <n v="8940"/>
    <n v="7252"/>
    <n v="2158"/>
    <n v="4944"/>
    <n v="8740"/>
    <n v="4615"/>
    <n v="13488"/>
    <x v="11"/>
    <n v="624"/>
    <n v="1080"/>
    <n v="698"/>
    <n v="200"/>
    <n v="1080"/>
    <n v="4320"/>
    <n v="7590"/>
    <n v="0"/>
    <x v="0"/>
    <x v="3"/>
    <x v="0"/>
    <x v="63"/>
    <x v="2"/>
    <x v="70"/>
    <x v="1"/>
    <x v="0"/>
    <n v="1"/>
  </r>
  <r>
    <x v="415"/>
    <n v="189194"/>
    <x v="1"/>
    <n v="95113"/>
    <x v="0"/>
    <n v="2"/>
    <n v="33286"/>
    <n v="25672"/>
    <n v="16836"/>
    <n v="23245"/>
    <n v="1270"/>
    <n v="3940"/>
    <n v="3320"/>
    <n v="7336"/>
    <n v="46110"/>
    <x v="12"/>
    <n v="912"/>
    <n v="0"/>
    <n v="1490"/>
    <n v="1140"/>
    <n v="0"/>
    <n v="14718"/>
    <n v="13000"/>
    <n v="0"/>
    <x v="1"/>
    <x v="3"/>
    <x v="1"/>
    <x v="36"/>
    <x v="1"/>
    <x v="69"/>
    <x v="1"/>
    <x v="1"/>
    <n v="1"/>
  </r>
  <r>
    <x v="416"/>
    <n v="193805"/>
    <x v="1"/>
    <n v="117348"/>
    <x v="0"/>
    <n v="2"/>
    <n v="33550"/>
    <n v="25116"/>
    <n v="19588"/>
    <n v="12138"/>
    <n v="2280"/>
    <n v="9655"/>
    <n v="19580"/>
    <n v="5365"/>
    <n v="20808"/>
    <x v="11"/>
    <n v="8898"/>
    <n v="960"/>
    <n v="1300"/>
    <n v="11700"/>
    <n v="960"/>
    <n v="13434"/>
    <n v="9000"/>
    <n v="0"/>
    <x v="1"/>
    <x v="3"/>
    <x v="1"/>
    <x v="0"/>
    <x v="1"/>
    <x v="69"/>
    <x v="1"/>
    <x v="1"/>
    <n v="0"/>
  </r>
  <r>
    <x v="417"/>
    <n v="176698"/>
    <x v="1"/>
    <n v="72389"/>
    <x v="0"/>
    <n v="2"/>
    <n v="18156"/>
    <n v="10088"/>
    <n v="12424"/>
    <n v="12087"/>
    <n v="4012"/>
    <n v="6806"/>
    <n v="4060"/>
    <n v="4896"/>
    <n v="47040"/>
    <x v="0"/>
    <n v="1890"/>
    <n v="2748"/>
    <n v="1282"/>
    <n v="1500"/>
    <n v="2748"/>
    <n v="10812"/>
    <n v="2000"/>
    <n v="0"/>
    <x v="0"/>
    <x v="0"/>
    <x v="1"/>
    <x v="22"/>
    <x v="2"/>
    <x v="27"/>
    <x v="1"/>
    <x v="0"/>
    <n v="0"/>
  </r>
  <r>
    <x v="418"/>
    <n v="371060"/>
    <x v="1"/>
    <n v="67835"/>
    <x v="1"/>
    <n v="1"/>
    <n v="15516"/>
    <n v="11205"/>
    <n v="12300"/>
    <n v="14052"/>
    <n v="3620"/>
    <n v="2514"/>
    <n v="2840"/>
    <n v="17680"/>
    <n v="44736"/>
    <x v="0"/>
    <n v="23268"/>
    <n v="3960"/>
    <n v="17884"/>
    <n v="0"/>
    <n v="3960"/>
    <n v="7242"/>
    <n v="39620"/>
    <n v="45530"/>
    <x v="1"/>
    <x v="1"/>
    <x v="1"/>
    <x v="14"/>
    <x v="1"/>
    <x v="3"/>
    <x v="3"/>
    <x v="1"/>
    <n v="0"/>
  </r>
  <r>
    <x v="419"/>
    <n v="218540"/>
    <x v="1"/>
    <n v="75920"/>
    <x v="1"/>
    <n v="1"/>
    <n v="30495"/>
    <n v="23400"/>
    <n v="6544"/>
    <n v="10264"/>
    <n v="2734"/>
    <n v="4055"/>
    <n v="14325"/>
    <n v="2220"/>
    <n v="24168"/>
    <x v="8"/>
    <n v="5376"/>
    <n v="1608"/>
    <n v="540"/>
    <n v="0"/>
    <n v="1608"/>
    <n v="7824"/>
    <n v="13660"/>
    <n v="0"/>
    <x v="1"/>
    <x v="1"/>
    <x v="1"/>
    <x v="31"/>
    <x v="1"/>
    <x v="9"/>
    <x v="3"/>
    <x v="1"/>
    <n v="0"/>
  </r>
  <r>
    <x v="420"/>
    <n v="206199"/>
    <x v="1"/>
    <n v="122592"/>
    <x v="0"/>
    <n v="3"/>
    <n v="34452"/>
    <n v="30200"/>
    <n v="15552"/>
    <n v="27604"/>
    <n v="1015"/>
    <n v="4713"/>
    <n v="19320"/>
    <n v="4762"/>
    <n v="14310"/>
    <x v="27"/>
    <n v="28512"/>
    <n v="1800"/>
    <n v="4457"/>
    <n v="3000"/>
    <n v="1800"/>
    <n v="16740"/>
    <n v="5000"/>
    <n v="0"/>
    <x v="0"/>
    <x v="5"/>
    <x v="1"/>
    <x v="31"/>
    <x v="1"/>
    <x v="6"/>
    <x v="4"/>
    <x v="0"/>
    <n v="1"/>
  </r>
  <r>
    <x v="421"/>
    <n v="122713"/>
    <x v="1"/>
    <n v="72625"/>
    <x v="2"/>
    <n v="0"/>
    <n v="26770"/>
    <n v="23512"/>
    <n v="9860"/>
    <n v="12922"/>
    <n v="1465"/>
    <n v="3030"/>
    <n v="3412"/>
    <n v="5050"/>
    <n v="23100"/>
    <x v="24"/>
    <n v="5280"/>
    <n v="444"/>
    <n v="927"/>
    <n v="535"/>
    <n v="444"/>
    <n v="8202"/>
    <n v="1500"/>
    <n v="0"/>
    <x v="1"/>
    <x v="2"/>
    <x v="1"/>
    <x v="2"/>
    <x v="1"/>
    <x v="4"/>
    <x v="3"/>
    <x v="1"/>
    <n v="1"/>
  </r>
  <r>
    <x v="422"/>
    <n v="161963"/>
    <x v="1"/>
    <n v="79023"/>
    <x v="0"/>
    <n v="1"/>
    <n v="30631"/>
    <n v="25637"/>
    <n v="6692"/>
    <n v="11864"/>
    <n v="1095"/>
    <n v="4023"/>
    <n v="4980"/>
    <n v="4478"/>
    <n v="24420"/>
    <x v="8"/>
    <n v="5208"/>
    <n v="2640"/>
    <n v="3494"/>
    <n v="500"/>
    <n v="2640"/>
    <n v="7164"/>
    <n v="6000"/>
    <n v="0"/>
    <x v="0"/>
    <x v="0"/>
    <x v="1"/>
    <x v="35"/>
    <x v="1"/>
    <x v="29"/>
    <x v="3"/>
    <x v="0"/>
    <n v="1"/>
  </r>
  <r>
    <x v="423"/>
    <n v="141306"/>
    <x v="1"/>
    <n v="86565"/>
    <x v="0"/>
    <n v="1"/>
    <n v="43679"/>
    <n v="37100"/>
    <n v="3895"/>
    <n v="10521"/>
    <n v="1420"/>
    <n v="1270"/>
    <n v="7246"/>
    <n v="10863"/>
    <n v="18804"/>
    <x v="11"/>
    <n v="7200"/>
    <n v="180"/>
    <n v="1039"/>
    <n v="1600"/>
    <n v="180"/>
    <n v="6114"/>
    <n v="1000"/>
    <n v="0"/>
    <x v="1"/>
    <x v="2"/>
    <x v="1"/>
    <x v="7"/>
    <x v="1"/>
    <x v="33"/>
    <x v="1"/>
    <x v="1"/>
    <n v="2"/>
  </r>
  <r>
    <x v="424"/>
    <n v="59839"/>
    <x v="1"/>
    <n v="35812"/>
    <x v="0"/>
    <n v="2"/>
    <n v="16773"/>
    <n v="8595"/>
    <n v="2398"/>
    <n v="9080"/>
    <n v="350"/>
    <n v="2022"/>
    <n v="400"/>
    <n v="400"/>
    <n v="7122"/>
    <x v="30"/>
    <n v="1200"/>
    <n v="270"/>
    <n v="428"/>
    <n v="120"/>
    <n v="270"/>
    <n v="2394"/>
    <n v="0"/>
    <n v="0"/>
    <x v="0"/>
    <x v="0"/>
    <x v="0"/>
    <x v="16"/>
    <x v="2"/>
    <x v="2"/>
    <x v="1"/>
    <x v="0"/>
    <n v="0"/>
  </r>
  <r>
    <x v="425"/>
    <n v="61415"/>
    <x v="1"/>
    <n v="48811"/>
    <x v="1"/>
    <n v="0"/>
    <n v="23150"/>
    <n v="20310"/>
    <n v="4320"/>
    <n v="9252"/>
    <n v="1150"/>
    <n v="3305"/>
    <n v="1345"/>
    <n v="1805"/>
    <n v="13902"/>
    <x v="30"/>
    <n v="1896"/>
    <n v="270"/>
    <n v="2213"/>
    <n v="600"/>
    <n v="270"/>
    <n v="1746"/>
    <n v="0"/>
    <n v="26630"/>
    <x v="1"/>
    <x v="3"/>
    <x v="1"/>
    <x v="44"/>
    <x v="1"/>
    <x v="51"/>
    <x v="3"/>
    <x v="1"/>
    <n v="2"/>
  </r>
  <r>
    <x v="426"/>
    <n v="29174"/>
    <x v="1"/>
    <n v="16663"/>
    <x v="1"/>
    <n v="0"/>
    <n v="7662"/>
    <n v="6298"/>
    <n v="550"/>
    <n v="2250"/>
    <n v="253"/>
    <n v="2748"/>
    <n v="0"/>
    <n v="580"/>
    <n v="6000"/>
    <x v="32"/>
    <n v="900"/>
    <n v="300"/>
    <n v="260"/>
    <n v="0"/>
    <n v="300"/>
    <n v="1110"/>
    <n v="0"/>
    <n v="8015"/>
    <x v="1"/>
    <x v="8"/>
    <x v="0"/>
    <x v="57"/>
    <x v="2"/>
    <x v="53"/>
    <x v="3"/>
    <x v="1"/>
    <n v="0"/>
  </r>
  <r>
    <x v="427"/>
    <n v="92399"/>
    <x v="1"/>
    <n v="60926"/>
    <x v="0"/>
    <n v="1"/>
    <n v="33311"/>
    <n v="32022"/>
    <n v="3090"/>
    <n v="5772"/>
    <n v="790"/>
    <n v="3329"/>
    <n v="4475"/>
    <n v="1055"/>
    <n v="10194"/>
    <x v="7"/>
    <n v="1320"/>
    <n v="540"/>
    <n v="606"/>
    <n v="790"/>
    <n v="540"/>
    <n v="2118"/>
    <n v="0"/>
    <n v="16115"/>
    <x v="0"/>
    <x v="2"/>
    <x v="1"/>
    <x v="9"/>
    <x v="1"/>
    <x v="2"/>
    <x v="1"/>
    <x v="0"/>
    <n v="0"/>
  </r>
  <r>
    <x v="428"/>
    <n v="104633"/>
    <x v="1"/>
    <n v="72262"/>
    <x v="2"/>
    <n v="1"/>
    <n v="31830"/>
    <n v="27620"/>
    <n v="13927"/>
    <n v="8356"/>
    <n v="1142"/>
    <n v="3770"/>
    <n v="4578"/>
    <n v="1656"/>
    <n v="11796"/>
    <x v="13"/>
    <n v="1992"/>
    <n v="780"/>
    <n v="406"/>
    <n v="1200"/>
    <n v="780"/>
    <n v="3000"/>
    <n v="0"/>
    <n v="0"/>
    <x v="1"/>
    <x v="3"/>
    <x v="1"/>
    <x v="2"/>
    <x v="1"/>
    <x v="4"/>
    <x v="3"/>
    <x v="1"/>
    <n v="0"/>
  </r>
  <r>
    <x v="429"/>
    <n v="116683"/>
    <x v="1"/>
    <n v="50153"/>
    <x v="0"/>
    <n v="2"/>
    <n v="18237"/>
    <n v="11020"/>
    <n v="12000"/>
    <n v="5288"/>
    <n v="540"/>
    <n v="2230"/>
    <n v="7815"/>
    <n v="2935"/>
    <n v="10548"/>
    <x v="3"/>
    <n v="7278"/>
    <n v="720"/>
    <n v="212"/>
    <n v="1210"/>
    <n v="720"/>
    <n v="8322"/>
    <n v="0"/>
    <n v="2855"/>
    <x v="0"/>
    <x v="0"/>
    <x v="0"/>
    <x v="15"/>
    <x v="2"/>
    <x v="51"/>
    <x v="3"/>
    <x v="0"/>
    <n v="0"/>
  </r>
  <r>
    <x v="430"/>
    <n v="100687"/>
    <x v="1"/>
    <n v="57724"/>
    <x v="2"/>
    <n v="1"/>
    <n v="27265"/>
    <n v="24768"/>
    <n v="5108"/>
    <n v="5319"/>
    <n v="1250"/>
    <n v="4268"/>
    <n v="3050"/>
    <n v="3330"/>
    <n v="23472"/>
    <x v="13"/>
    <n v="3492"/>
    <n v="360"/>
    <n v="1018"/>
    <n v="900"/>
    <n v="360"/>
    <n v="4512"/>
    <n v="0"/>
    <n v="7602"/>
    <x v="0"/>
    <x v="3"/>
    <x v="1"/>
    <x v="57"/>
    <x v="1"/>
    <x v="3"/>
    <x v="3"/>
    <x v="0"/>
    <n v="1"/>
  </r>
  <r>
    <x v="431"/>
    <n v="81452"/>
    <x v="1"/>
    <n v="35564"/>
    <x v="1"/>
    <n v="0"/>
    <n v="12392"/>
    <n v="11546"/>
    <n v="2100"/>
    <n v="6252"/>
    <n v="1010"/>
    <n v="3615"/>
    <n v="1600"/>
    <n v="900"/>
    <n v="23172"/>
    <x v="13"/>
    <n v="3096"/>
    <n v="180"/>
    <n v="7590"/>
    <n v="2500"/>
    <n v="180"/>
    <n v="2598"/>
    <n v="0"/>
    <n v="1830"/>
    <x v="1"/>
    <x v="4"/>
    <x v="1"/>
    <x v="40"/>
    <x v="1"/>
    <x v="6"/>
    <x v="4"/>
    <x v="1"/>
    <n v="0"/>
  </r>
  <r>
    <x v="432"/>
    <n v="89722"/>
    <x v="1"/>
    <n v="66817"/>
    <x v="2"/>
    <n v="0"/>
    <n v="28246"/>
    <n v="20220"/>
    <n v="8552"/>
    <n v="7092"/>
    <n v="1114"/>
    <n v="3875"/>
    <n v="1404"/>
    <n v="2420"/>
    <n v="16230"/>
    <x v="13"/>
    <n v="1740"/>
    <n v="2160"/>
    <n v="320"/>
    <n v="200"/>
    <n v="2160"/>
    <n v="4722"/>
    <n v="0"/>
    <n v="0"/>
    <x v="0"/>
    <x v="6"/>
    <x v="1"/>
    <x v="48"/>
    <x v="1"/>
    <x v="9"/>
    <x v="3"/>
    <x v="0"/>
    <n v="3"/>
  </r>
  <r>
    <x v="433"/>
    <n v="95224"/>
    <x v="1"/>
    <n v="66427"/>
    <x v="0"/>
    <n v="1"/>
    <n v="32555"/>
    <n v="24480"/>
    <n v="6990"/>
    <n v="8612"/>
    <n v="1830"/>
    <n v="3140"/>
    <n v="6430"/>
    <n v="1100"/>
    <n v="21438"/>
    <x v="3"/>
    <n v="4308"/>
    <n v="1080"/>
    <n v="260"/>
    <n v="848"/>
    <n v="1080"/>
    <n v="2478"/>
    <n v="0"/>
    <n v="0"/>
    <x v="1"/>
    <x v="2"/>
    <x v="1"/>
    <x v="62"/>
    <x v="1"/>
    <x v="26"/>
    <x v="1"/>
    <x v="1"/>
    <n v="0"/>
  </r>
  <r>
    <x v="434"/>
    <n v="78874"/>
    <x v="1"/>
    <n v="57693"/>
    <x v="2"/>
    <n v="1"/>
    <n v="30733"/>
    <n v="28442"/>
    <n v="4740"/>
    <n v="10146"/>
    <n v="594"/>
    <n v="3242"/>
    <n v="1232"/>
    <n v="540"/>
    <n v="10290"/>
    <x v="32"/>
    <n v="3408"/>
    <n v="540"/>
    <n v="241"/>
    <n v="780"/>
    <n v="540"/>
    <n v="1842"/>
    <n v="2500"/>
    <n v="0"/>
    <x v="1"/>
    <x v="3"/>
    <x v="1"/>
    <x v="4"/>
    <x v="1"/>
    <x v="4"/>
    <x v="3"/>
    <x v="1"/>
    <n v="0"/>
  </r>
  <r>
    <x v="435"/>
    <n v="212760"/>
    <x v="1"/>
    <n v="64805"/>
    <x v="1"/>
    <n v="1"/>
    <n v="31052"/>
    <n v="22618"/>
    <n v="10024"/>
    <n v="6149"/>
    <n v="966"/>
    <n v="2815"/>
    <n v="5090"/>
    <n v="4580"/>
    <n v="21876"/>
    <x v="12"/>
    <n v="3540"/>
    <n v="540"/>
    <n v="2338"/>
    <n v="300"/>
    <n v="540"/>
    <n v="19584"/>
    <n v="2500"/>
    <n v="36770"/>
    <x v="0"/>
    <x v="0"/>
    <x v="1"/>
    <x v="16"/>
    <x v="1"/>
    <x v="3"/>
    <x v="3"/>
    <x v="0"/>
    <n v="0"/>
  </r>
  <r>
    <x v="436"/>
    <n v="314739"/>
    <x v="1"/>
    <n v="161834"/>
    <x v="1"/>
    <n v="0"/>
    <n v="38503"/>
    <n v="32670"/>
    <n v="28658"/>
    <n v="16484"/>
    <n v="1244"/>
    <n v="24955"/>
    <n v="10440"/>
    <n v="4405"/>
    <n v="27768"/>
    <x v="9"/>
    <n v="1380"/>
    <n v="4500"/>
    <n v="4473"/>
    <n v="40000"/>
    <n v="4500"/>
    <n v="8712"/>
    <n v="0"/>
    <n v="0"/>
    <x v="0"/>
    <x v="5"/>
    <x v="1"/>
    <x v="4"/>
    <x v="1"/>
    <x v="4"/>
    <x v="3"/>
    <x v="0"/>
    <n v="2"/>
  </r>
  <r>
    <x v="437"/>
    <n v="101717"/>
    <x v="1"/>
    <n v="77194"/>
    <x v="0"/>
    <n v="1"/>
    <n v="41364"/>
    <n v="39000"/>
    <n v="4317"/>
    <n v="5179"/>
    <n v="1424"/>
    <n v="4072"/>
    <n v="7325"/>
    <n v="1554"/>
    <n v="9426"/>
    <x v="7"/>
    <n v="2400"/>
    <n v="420"/>
    <n v="624"/>
    <n v="2912"/>
    <n v="420"/>
    <n v="4932"/>
    <n v="0"/>
    <n v="15317"/>
    <x v="1"/>
    <x v="6"/>
    <x v="1"/>
    <x v="62"/>
    <x v="1"/>
    <x v="2"/>
    <x v="1"/>
    <x v="1"/>
    <n v="1"/>
  </r>
  <r>
    <x v="438"/>
    <n v="181293"/>
    <x v="1"/>
    <n v="71960"/>
    <x v="1"/>
    <n v="0"/>
    <n v="33525"/>
    <n v="0"/>
    <n v="3335"/>
    <n v="14220"/>
    <n v="315"/>
    <n v="3756"/>
    <n v="2573"/>
    <n v="960"/>
    <n v="13764"/>
    <x v="51"/>
    <n v="1800"/>
    <n v="276"/>
    <n v="438"/>
    <n v="3582"/>
    <n v="276"/>
    <n v="3558"/>
    <n v="7560"/>
    <n v="0"/>
    <x v="0"/>
    <x v="10"/>
    <x v="1"/>
    <x v="56"/>
    <x v="1"/>
    <x v="36"/>
    <x v="3"/>
    <x v="0"/>
    <n v="1"/>
  </r>
  <r>
    <x v="439"/>
    <n v="301538"/>
    <x v="1"/>
    <n v="99617"/>
    <x v="2"/>
    <n v="0"/>
    <n v="26444"/>
    <n v="20020"/>
    <n v="17758"/>
    <n v="10904"/>
    <n v="1505"/>
    <n v="3060"/>
    <n v="32620"/>
    <n v="885"/>
    <n v="19224"/>
    <x v="24"/>
    <n v="2016"/>
    <n v="900"/>
    <n v="168"/>
    <n v="18350"/>
    <n v="900"/>
    <n v="3720"/>
    <n v="5500"/>
    <n v="0"/>
    <x v="1"/>
    <x v="0"/>
    <x v="1"/>
    <x v="41"/>
    <x v="1"/>
    <x v="4"/>
    <x v="3"/>
    <x v="1"/>
    <n v="0"/>
  </r>
  <r>
    <x v="440"/>
    <n v="74280"/>
    <x v="1"/>
    <n v="53561"/>
    <x v="2"/>
    <n v="0"/>
    <n v="24966"/>
    <n v="23140"/>
    <n v="2790"/>
    <n v="9491"/>
    <n v="90"/>
    <n v="2250"/>
    <n v="4810"/>
    <n v="135"/>
    <n v="8250"/>
    <x v="33"/>
    <n v="1320"/>
    <n v="294"/>
    <n v="515"/>
    <n v="650"/>
    <n v="294"/>
    <n v="1788"/>
    <n v="0"/>
    <n v="0"/>
    <x v="1"/>
    <x v="3"/>
    <x v="1"/>
    <x v="68"/>
    <x v="1"/>
    <x v="36"/>
    <x v="3"/>
    <x v="1"/>
    <n v="1"/>
  </r>
  <r>
    <x v="441"/>
    <n v="126500"/>
    <x v="1"/>
    <n v="67646"/>
    <x v="0"/>
    <n v="1"/>
    <n v="36167"/>
    <n v="32614"/>
    <n v="5332"/>
    <n v="7881"/>
    <n v="1590"/>
    <n v="3375"/>
    <n v="3905"/>
    <n v="920"/>
    <n v="14136"/>
    <x v="2"/>
    <n v="3162"/>
    <n v="996"/>
    <n v="700"/>
    <n v="4070"/>
    <n v="996"/>
    <n v="13200"/>
    <n v="4500"/>
    <n v="20960"/>
    <x v="1"/>
    <x v="3"/>
    <x v="1"/>
    <x v="30"/>
    <x v="1"/>
    <x v="51"/>
    <x v="3"/>
    <x v="1"/>
    <n v="0"/>
  </r>
  <r>
    <x v="442"/>
    <n v="217666"/>
    <x v="1"/>
    <n v="91666"/>
    <x v="0"/>
    <n v="2"/>
    <n v="20696"/>
    <n v="10920"/>
    <n v="11612"/>
    <n v="14808"/>
    <n v="1285"/>
    <n v="3995"/>
    <n v="15330"/>
    <n v="28857"/>
    <n v="25680"/>
    <x v="5"/>
    <n v="12564"/>
    <n v="4800"/>
    <n v="3304"/>
    <n v="2500"/>
    <n v="4800"/>
    <n v="26598"/>
    <n v="300"/>
    <n v="0"/>
    <x v="1"/>
    <x v="1"/>
    <x v="1"/>
    <x v="50"/>
    <x v="1"/>
    <x v="71"/>
    <x v="1"/>
    <x v="1"/>
    <n v="1"/>
  </r>
  <r>
    <x v="443"/>
    <n v="206211"/>
    <x v="1"/>
    <n v="122827"/>
    <x v="0"/>
    <n v="3"/>
    <n v="57705"/>
    <n v="46420"/>
    <n v="18030"/>
    <n v="15990"/>
    <n v="909"/>
    <n v="3121"/>
    <n v="7210"/>
    <n v="2586"/>
    <n v="27618"/>
    <x v="8"/>
    <n v="5472"/>
    <n v="5520"/>
    <n v="971"/>
    <n v="815"/>
    <n v="5520"/>
    <n v="9000"/>
    <n v="3000"/>
    <n v="0"/>
    <x v="0"/>
    <x v="10"/>
    <x v="0"/>
    <x v="18"/>
    <x v="1"/>
    <x v="6"/>
    <x v="4"/>
    <x v="0"/>
    <n v="0"/>
  </r>
  <r>
    <x v="444"/>
    <n v="169742"/>
    <x v="1"/>
    <n v="88877"/>
    <x v="0"/>
    <n v="2"/>
    <n v="19631"/>
    <n v="16605"/>
    <n v="9778"/>
    <n v="23728"/>
    <n v="2505"/>
    <n v="2851"/>
    <n v="10700"/>
    <n v="5400"/>
    <n v="27336"/>
    <x v="10"/>
    <n v="14976"/>
    <n v="3384"/>
    <n v="352"/>
    <n v="0"/>
    <n v="3384"/>
    <n v="8910"/>
    <n v="3750"/>
    <n v="0"/>
    <x v="0"/>
    <x v="1"/>
    <x v="1"/>
    <x v="50"/>
    <x v="1"/>
    <x v="33"/>
    <x v="1"/>
    <x v="0"/>
    <n v="0"/>
  </r>
  <r>
    <x v="445"/>
    <n v="134277"/>
    <x v="1"/>
    <n v="58216"/>
    <x v="0"/>
    <n v="1"/>
    <n v="24006"/>
    <n v="17682"/>
    <n v="2662"/>
    <n v="10780"/>
    <n v="776"/>
    <n v="1003"/>
    <n v="7160"/>
    <n v="3685"/>
    <n v="19224"/>
    <x v="24"/>
    <n v="4740"/>
    <n v="1002"/>
    <n v="782"/>
    <n v="1025"/>
    <n v="1002"/>
    <n v="6156"/>
    <n v="1000"/>
    <n v="0"/>
    <x v="0"/>
    <x v="6"/>
    <x v="1"/>
    <x v="47"/>
    <x v="2"/>
    <x v="17"/>
    <x v="1"/>
    <x v="0"/>
    <n v="0"/>
  </r>
  <r>
    <x v="446"/>
    <n v="129257"/>
    <x v="1"/>
    <n v="69469"/>
    <x v="0"/>
    <n v="2"/>
    <n v="38551"/>
    <n v="35113"/>
    <n v="3846"/>
    <n v="8269"/>
    <n v="1700"/>
    <n v="2695"/>
    <n v="3510"/>
    <n v="4155"/>
    <n v="24450"/>
    <x v="10"/>
    <n v="2454"/>
    <n v="720"/>
    <n v="356"/>
    <n v="1700"/>
    <n v="720"/>
    <n v="9132"/>
    <n v="2000"/>
    <n v="0"/>
    <x v="0"/>
    <x v="6"/>
    <x v="1"/>
    <x v="43"/>
    <x v="0"/>
    <x v="27"/>
    <x v="1"/>
    <x v="0"/>
    <n v="3"/>
  </r>
  <r>
    <x v="447"/>
    <n v="209483"/>
    <x v="1"/>
    <n v="135702"/>
    <x v="0"/>
    <n v="4"/>
    <n v="47306"/>
    <n v="26355"/>
    <n v="16594"/>
    <n v="18045"/>
    <n v="2370"/>
    <n v="9763"/>
    <n v="10880"/>
    <n v="4806"/>
    <n v="24474"/>
    <x v="14"/>
    <n v="16134"/>
    <n v="1800"/>
    <n v="1607"/>
    <n v="1310"/>
    <n v="1800"/>
    <n v="7788"/>
    <n v="0"/>
    <n v="0"/>
    <x v="0"/>
    <x v="7"/>
    <x v="1"/>
    <x v="22"/>
    <x v="1"/>
    <x v="39"/>
    <x v="1"/>
    <x v="0"/>
    <n v="1"/>
  </r>
  <r>
    <x v="448"/>
    <n v="112990"/>
    <x v="1"/>
    <n v="46873"/>
    <x v="1"/>
    <n v="1"/>
    <n v="16976"/>
    <n v="15478"/>
    <n v="4785"/>
    <n v="8617"/>
    <n v="2235"/>
    <n v="2617"/>
    <n v="260"/>
    <n v="1194"/>
    <n v="26856"/>
    <x v="8"/>
    <n v="6156"/>
    <n v="2160"/>
    <n v="4789"/>
    <n v="0"/>
    <n v="2160"/>
    <n v="12168"/>
    <n v="3000"/>
    <n v="0"/>
    <x v="1"/>
    <x v="1"/>
    <x v="0"/>
    <x v="28"/>
    <x v="2"/>
    <x v="9"/>
    <x v="3"/>
    <x v="1"/>
    <n v="0"/>
  </r>
  <r>
    <x v="449"/>
    <n v="202140"/>
    <x v="1"/>
    <n v="99962"/>
    <x v="2"/>
    <n v="0"/>
    <n v="35123"/>
    <n v="31868"/>
    <n v="9741"/>
    <n v="26460"/>
    <n v="1645"/>
    <n v="2565"/>
    <n v="11020"/>
    <n v="9358"/>
    <n v="56766"/>
    <x v="20"/>
    <n v="9396"/>
    <n v="1920"/>
    <n v="1165"/>
    <n v="43415"/>
    <n v="1920"/>
    <n v="8226"/>
    <n v="0"/>
    <n v="0"/>
    <x v="1"/>
    <x v="2"/>
    <x v="1"/>
    <x v="45"/>
    <x v="1"/>
    <x v="4"/>
    <x v="3"/>
    <x v="1"/>
    <n v="0"/>
  </r>
  <r>
    <x v="450"/>
    <n v="29358"/>
    <x v="1"/>
    <n v="13848"/>
    <x v="1"/>
    <n v="1"/>
    <n v="9070"/>
    <n v="8632"/>
    <n v="0"/>
    <n v="1951"/>
    <n v="145"/>
    <n v="83"/>
    <n v="640"/>
    <n v="0"/>
    <n v="11058"/>
    <x v="7"/>
    <n v="768"/>
    <n v="0"/>
    <n v="118"/>
    <n v="0"/>
    <n v="0"/>
    <n v="384"/>
    <n v="0"/>
    <n v="0"/>
    <x v="1"/>
    <x v="4"/>
    <x v="0"/>
    <x v="28"/>
    <x v="1"/>
    <x v="72"/>
    <x v="1"/>
    <x v="1"/>
    <n v="0"/>
  </r>
  <r>
    <x v="451"/>
    <n v="335167"/>
    <x v="1"/>
    <n v="140208"/>
    <x v="0"/>
    <n v="2"/>
    <n v="18818"/>
    <n v="14260"/>
    <n v="32926"/>
    <n v="20083"/>
    <n v="1045"/>
    <n v="3063"/>
    <n v="11490"/>
    <n v="9268"/>
    <n v="39858"/>
    <x v="14"/>
    <n v="13710"/>
    <n v="2520"/>
    <n v="2301"/>
    <n v="1600"/>
    <n v="2520"/>
    <n v="25902"/>
    <n v="4000"/>
    <n v="74000"/>
    <x v="1"/>
    <x v="0"/>
    <x v="1"/>
    <x v="13"/>
    <x v="1"/>
    <x v="3"/>
    <x v="2"/>
    <x v="1"/>
    <n v="1"/>
  </r>
  <r>
    <x v="452"/>
    <n v="134281"/>
    <x v="1"/>
    <n v="97845"/>
    <x v="0"/>
    <n v="2"/>
    <n v="42827"/>
    <n v="37944"/>
    <n v="16948"/>
    <n v="9423"/>
    <n v="536"/>
    <n v="9680"/>
    <n v="1500"/>
    <n v="550"/>
    <n v="16908"/>
    <x v="9"/>
    <n v="9864"/>
    <n v="648"/>
    <n v="252"/>
    <n v="1520"/>
    <n v="648"/>
    <n v="4620"/>
    <n v="0"/>
    <n v="0"/>
    <x v="0"/>
    <x v="2"/>
    <x v="1"/>
    <x v="45"/>
    <x v="1"/>
    <x v="73"/>
    <x v="1"/>
    <x v="0"/>
    <n v="0"/>
  </r>
  <r>
    <x v="453"/>
    <n v="540882"/>
    <x v="1"/>
    <n v="231330"/>
    <x v="0"/>
    <n v="2"/>
    <n v="52063"/>
    <n v="44812"/>
    <n v="87543"/>
    <n v="19894"/>
    <n v="3100"/>
    <n v="4095"/>
    <n v="14350"/>
    <n v="16305"/>
    <n v="73620"/>
    <x v="8"/>
    <n v="17904"/>
    <n v="15780"/>
    <n v="5681"/>
    <n v="48700"/>
    <n v="15780"/>
    <n v="27666"/>
    <n v="8000"/>
    <n v="0"/>
    <x v="0"/>
    <x v="6"/>
    <x v="1"/>
    <x v="36"/>
    <x v="3"/>
    <x v="6"/>
    <x v="4"/>
    <x v="0"/>
    <n v="0"/>
  </r>
  <r>
    <x v="454"/>
    <n v="224252"/>
    <x v="1"/>
    <n v="43190"/>
    <x v="0"/>
    <n v="1"/>
    <n v="11702"/>
    <n v="9672"/>
    <n v="11636"/>
    <n v="4637"/>
    <n v="1483"/>
    <n v="2030"/>
    <n v="1620"/>
    <n v="0"/>
    <n v="97704"/>
    <x v="18"/>
    <n v="5622"/>
    <n v="7848"/>
    <n v="7219"/>
    <n v="0"/>
    <n v="7848"/>
    <n v="40836"/>
    <n v="0"/>
    <n v="0"/>
    <x v="1"/>
    <x v="4"/>
    <x v="1"/>
    <x v="57"/>
    <x v="1"/>
    <x v="23"/>
    <x v="0"/>
    <x v="1"/>
    <n v="0"/>
  </r>
  <r>
    <x v="455"/>
    <n v="80340"/>
    <x v="1"/>
    <n v="56463"/>
    <x v="0"/>
    <n v="1"/>
    <n v="14903"/>
    <n v="10400"/>
    <n v="8112"/>
    <n v="15134"/>
    <n v="365"/>
    <n v="3535"/>
    <n v="4350"/>
    <n v="620"/>
    <n v="17100"/>
    <x v="8"/>
    <n v="1800"/>
    <n v="0"/>
    <n v="265"/>
    <n v="1950"/>
    <n v="0"/>
    <n v="2172"/>
    <n v="0"/>
    <n v="0"/>
    <x v="1"/>
    <x v="4"/>
    <x v="1"/>
    <x v="42"/>
    <x v="2"/>
    <x v="27"/>
    <x v="1"/>
    <x v="1"/>
    <n v="0"/>
  </r>
  <r>
    <x v="456"/>
    <n v="138830"/>
    <x v="1"/>
    <n v="66097"/>
    <x v="0"/>
    <n v="3"/>
    <n v="27546"/>
    <n v="26208"/>
    <n v="4762"/>
    <n v="11824"/>
    <n v="640"/>
    <n v="2180"/>
    <n v="8080"/>
    <n v="1657"/>
    <n v="33816"/>
    <x v="10"/>
    <n v="14628"/>
    <n v="1260"/>
    <n v="300"/>
    <n v="11000"/>
    <n v="1260"/>
    <n v="9930"/>
    <n v="0"/>
    <n v="0"/>
    <x v="0"/>
    <x v="2"/>
    <x v="1"/>
    <x v="56"/>
    <x v="1"/>
    <x v="30"/>
    <x v="1"/>
    <x v="0"/>
    <n v="0"/>
  </r>
  <r>
    <x v="457"/>
    <n v="225890"/>
    <x v="1"/>
    <n v="109306"/>
    <x v="1"/>
    <n v="0"/>
    <n v="24708"/>
    <n v="19968"/>
    <n v="10590"/>
    <n v="19638"/>
    <n v="8630"/>
    <n v="13005"/>
    <n v="2100"/>
    <n v="2346"/>
    <n v="52488"/>
    <x v="1"/>
    <n v="8640"/>
    <n v="1776"/>
    <n v="49405"/>
    <n v="0"/>
    <n v="1776"/>
    <n v="6456"/>
    <n v="0"/>
    <n v="8330"/>
    <x v="1"/>
    <x v="1"/>
    <x v="0"/>
    <x v="16"/>
    <x v="1"/>
    <x v="9"/>
    <x v="2"/>
    <x v="1"/>
    <n v="0"/>
  </r>
  <r>
    <x v="458"/>
    <n v="453130"/>
    <x v="1"/>
    <n v="83440"/>
    <x v="0"/>
    <n v="1"/>
    <n v="22948"/>
    <n v="17784"/>
    <n v="8221"/>
    <n v="9026"/>
    <n v="806"/>
    <n v="12230"/>
    <n v="9000"/>
    <n v="23440"/>
    <n v="47700"/>
    <x v="19"/>
    <n v="78114"/>
    <n v="12582"/>
    <n v="21297"/>
    <n v="0"/>
    <n v="12582"/>
    <n v="47808"/>
    <n v="0"/>
    <n v="0"/>
    <x v="1"/>
    <x v="1"/>
    <x v="1"/>
    <x v="30"/>
    <x v="1"/>
    <x v="13"/>
    <x v="1"/>
    <x v="1"/>
    <n v="0"/>
  </r>
  <r>
    <x v="459"/>
    <n v="150310"/>
    <x v="1"/>
    <n v="72682"/>
    <x v="0"/>
    <n v="1"/>
    <n v="20329"/>
    <n v="17550"/>
    <n v="11852"/>
    <n v="11335"/>
    <n v="2055"/>
    <n v="4716"/>
    <n v="3200"/>
    <n v="3213"/>
    <n v="39786"/>
    <x v="19"/>
    <n v="8964"/>
    <n v="7200"/>
    <n v="200"/>
    <n v="1920"/>
    <n v="7200"/>
    <n v="12564"/>
    <n v="0"/>
    <n v="0"/>
    <x v="1"/>
    <x v="0"/>
    <x v="1"/>
    <x v="5"/>
    <x v="1"/>
    <x v="74"/>
    <x v="1"/>
    <x v="1"/>
    <n v="0"/>
  </r>
  <r>
    <x v="460"/>
    <n v="1538900"/>
    <x v="1"/>
    <n v="525265"/>
    <x v="0"/>
    <n v="3"/>
    <n v="64174"/>
    <n v="38088"/>
    <n v="119230"/>
    <n v="76356"/>
    <n v="26710"/>
    <n v="25792"/>
    <n v="102700"/>
    <n v="174242"/>
    <n v="403944"/>
    <x v="47"/>
    <n v="81000"/>
    <n v="30480"/>
    <n v="34000"/>
    <n v="64500"/>
    <n v="30480"/>
    <n v="81150"/>
    <n v="33000"/>
    <n v="0"/>
    <x v="2"/>
    <x v="10"/>
    <x v="1"/>
    <x v="9"/>
    <x v="1"/>
    <x v="75"/>
    <x v="1"/>
    <x v="2"/>
    <n v="0"/>
  </r>
  <r>
    <x v="461"/>
    <n v="97615"/>
    <x v="1"/>
    <n v="34253"/>
    <x v="1"/>
    <n v="0"/>
    <n v="18178"/>
    <n v="17290"/>
    <n v="4862"/>
    <n v="3012"/>
    <n v="330"/>
    <n v="1445"/>
    <n v="120"/>
    <n v="1590"/>
    <n v="38796"/>
    <x v="1"/>
    <n v="4428"/>
    <n v="1200"/>
    <n v="1412"/>
    <n v="0"/>
    <n v="1200"/>
    <n v="3282"/>
    <n v="0"/>
    <n v="0"/>
    <x v="0"/>
    <x v="1"/>
    <x v="0"/>
    <x v="42"/>
    <x v="1"/>
    <x v="9"/>
    <x v="3"/>
    <x v="0"/>
    <n v="0"/>
  </r>
  <r>
    <x v="462"/>
    <n v="111876"/>
    <x v="1"/>
    <n v="77138"/>
    <x v="0"/>
    <n v="3"/>
    <n v="42434"/>
    <n v="37960"/>
    <n v="5207"/>
    <n v="3636"/>
    <n v="6305"/>
    <n v="5185"/>
    <n v="4020"/>
    <n v="705"/>
    <n v="15816"/>
    <x v="11"/>
    <n v="5616"/>
    <n v="924"/>
    <n v="2160"/>
    <n v="1050"/>
    <n v="924"/>
    <n v="7920"/>
    <n v="0"/>
    <n v="0"/>
    <x v="0"/>
    <x v="6"/>
    <x v="1"/>
    <x v="35"/>
    <x v="1"/>
    <x v="4"/>
    <x v="3"/>
    <x v="0"/>
    <n v="0"/>
  </r>
  <r>
    <x v="463"/>
    <n v="221760"/>
    <x v="1"/>
    <n v="98005"/>
    <x v="2"/>
    <n v="0"/>
    <n v="45448"/>
    <n v="39520"/>
    <n v="6464"/>
    <n v="15922"/>
    <n v="3035"/>
    <n v="9010"/>
    <n v="2380"/>
    <n v="1004"/>
    <n v="25248"/>
    <x v="8"/>
    <n v="12768"/>
    <n v="5616"/>
    <n v="97450"/>
    <n v="12100"/>
    <n v="5616"/>
    <n v="10026"/>
    <n v="2000"/>
    <n v="0"/>
    <x v="0"/>
    <x v="5"/>
    <x v="1"/>
    <x v="16"/>
    <x v="2"/>
    <x v="6"/>
    <x v="4"/>
    <x v="0"/>
    <n v="0"/>
  </r>
  <r>
    <x v="464"/>
    <n v="173848"/>
    <x v="1"/>
    <n v="67835"/>
    <x v="0"/>
    <n v="2"/>
    <n v="34929"/>
    <n v="27222"/>
    <n v="11389"/>
    <n v="4422"/>
    <n v="990"/>
    <n v="4505"/>
    <n v="1750"/>
    <n v="3450"/>
    <n v="32088"/>
    <x v="16"/>
    <n v="8904"/>
    <n v="1248"/>
    <n v="13207"/>
    <n v="1025"/>
    <n v="1248"/>
    <n v="9030"/>
    <n v="2500"/>
    <n v="0"/>
    <x v="0"/>
    <x v="3"/>
    <x v="1"/>
    <x v="35"/>
    <x v="1"/>
    <x v="21"/>
    <x v="1"/>
    <x v="0"/>
    <n v="0"/>
  </r>
  <r>
    <x v="465"/>
    <n v="214630"/>
    <x v="1"/>
    <n v="96846"/>
    <x v="0"/>
    <n v="1"/>
    <n v="34747"/>
    <n v="29952"/>
    <n v="16546"/>
    <n v="12002"/>
    <n v="390"/>
    <n v="3960"/>
    <n v="9150"/>
    <n v="3162"/>
    <n v="30612"/>
    <x v="16"/>
    <n v="2832"/>
    <n v="1866"/>
    <n v="5580"/>
    <n v="550"/>
    <n v="1866"/>
    <n v="9354"/>
    <n v="7800"/>
    <n v="0"/>
    <x v="1"/>
    <x v="2"/>
    <x v="1"/>
    <x v="10"/>
    <x v="1"/>
    <x v="24"/>
    <x v="1"/>
    <x v="1"/>
    <n v="1"/>
  </r>
  <r>
    <x v="466"/>
    <n v="146110"/>
    <x v="1"/>
    <n v="64062"/>
    <x v="0"/>
    <n v="2"/>
    <n v="24388"/>
    <n v="21294"/>
    <n v="9100"/>
    <n v="9542"/>
    <n v="1500"/>
    <n v="3875"/>
    <n v="320"/>
    <n v="3580"/>
    <n v="18876"/>
    <x v="11"/>
    <n v="6720"/>
    <n v="1128"/>
    <n v="363"/>
    <n v="0"/>
    <n v="1128"/>
    <n v="7950"/>
    <n v="0"/>
    <n v="0"/>
    <x v="1"/>
    <x v="1"/>
    <x v="1"/>
    <x v="7"/>
    <x v="0"/>
    <x v="28"/>
    <x v="1"/>
    <x v="1"/>
    <n v="0"/>
  </r>
  <r>
    <x v="467"/>
    <n v="322000"/>
    <x v="1"/>
    <n v="130348"/>
    <x v="0"/>
    <n v="1"/>
    <n v="46282"/>
    <n v="28600"/>
    <n v="19386"/>
    <n v="14668"/>
    <n v="3925"/>
    <n v="5650"/>
    <n v="10900"/>
    <n v="14386"/>
    <n v="45618"/>
    <x v="44"/>
    <n v="15720"/>
    <n v="5100"/>
    <n v="2120"/>
    <n v="146920"/>
    <n v="5100"/>
    <n v="19752"/>
    <n v="0"/>
    <n v="0"/>
    <x v="1"/>
    <x v="0"/>
    <x v="1"/>
    <x v="45"/>
    <x v="1"/>
    <x v="68"/>
    <x v="1"/>
    <x v="1"/>
    <n v="0"/>
  </r>
  <r>
    <x v="468"/>
    <n v="146020"/>
    <x v="1"/>
    <n v="35728"/>
    <x v="1"/>
    <n v="1"/>
    <n v="12426"/>
    <n v="10400"/>
    <n v="3372"/>
    <n v="4068"/>
    <n v="1040"/>
    <n v="5564"/>
    <n v="1620"/>
    <n v="1170"/>
    <n v="25068"/>
    <x v="10"/>
    <n v="582"/>
    <n v="1128"/>
    <n v="30604"/>
    <n v="0"/>
    <n v="1128"/>
    <n v="15474"/>
    <n v="0"/>
    <n v="0"/>
    <x v="1"/>
    <x v="4"/>
    <x v="1"/>
    <x v="18"/>
    <x v="1"/>
    <x v="24"/>
    <x v="1"/>
    <x v="1"/>
    <n v="0"/>
  </r>
  <r>
    <x v="469"/>
    <n v="194644"/>
    <x v="1"/>
    <n v="101943"/>
    <x v="0"/>
    <n v="4"/>
    <n v="42166"/>
    <n v="38636"/>
    <n v="15546"/>
    <n v="9104"/>
    <n v="920"/>
    <n v="3792"/>
    <n v="5160"/>
    <n v="10150"/>
    <n v="15336"/>
    <x v="12"/>
    <n v="7830"/>
    <n v="4356"/>
    <n v="100"/>
    <n v="13390"/>
    <n v="4356"/>
    <n v="7668"/>
    <n v="5000"/>
    <n v="0"/>
    <x v="0"/>
    <x v="10"/>
    <x v="1"/>
    <x v="31"/>
    <x v="1"/>
    <x v="27"/>
    <x v="1"/>
    <x v="0"/>
    <n v="2"/>
  </r>
  <r>
    <x v="470"/>
    <n v="462847"/>
    <x v="1"/>
    <n v="169033"/>
    <x v="0"/>
    <n v="1"/>
    <n v="31795"/>
    <n v="24000"/>
    <n v="3900"/>
    <n v="63859"/>
    <n v="4471"/>
    <n v="13820"/>
    <n v="16360"/>
    <n v="13472"/>
    <n v="60240"/>
    <x v="17"/>
    <n v="31518"/>
    <n v="21720"/>
    <n v="3430"/>
    <n v="42000"/>
    <n v="21720"/>
    <n v="23592"/>
    <n v="33000"/>
    <n v="0"/>
    <x v="0"/>
    <x v="5"/>
    <x v="1"/>
    <x v="38"/>
    <x v="1"/>
    <x v="50"/>
    <x v="0"/>
    <x v="0"/>
    <n v="0"/>
  </r>
  <r>
    <x v="471"/>
    <n v="263158"/>
    <x v="1"/>
    <n v="46219"/>
    <x v="1"/>
    <n v="1"/>
    <n v="14319"/>
    <n v="8012"/>
    <n v="3744"/>
    <n v="9422"/>
    <n v="2039"/>
    <n v="4300"/>
    <n v="1540"/>
    <n v="5445"/>
    <n v="28704"/>
    <x v="10"/>
    <n v="15828"/>
    <n v="2160"/>
    <n v="1400"/>
    <n v="4000"/>
    <n v="2160"/>
    <n v="21234"/>
    <n v="36500"/>
    <n v="0"/>
    <x v="1"/>
    <x v="4"/>
    <x v="1"/>
    <x v="22"/>
    <x v="1"/>
    <x v="23"/>
    <x v="0"/>
    <x v="1"/>
    <n v="0"/>
  </r>
  <r>
    <x v="472"/>
    <n v="190305"/>
    <x v="1"/>
    <n v="116480"/>
    <x v="1"/>
    <n v="2"/>
    <n v="38642"/>
    <n v="24336"/>
    <n v="32608"/>
    <n v="14096"/>
    <n v="2790"/>
    <n v="5324"/>
    <n v="2900"/>
    <n v="10008"/>
    <n v="14520"/>
    <x v="9"/>
    <n v="6192"/>
    <n v="2880"/>
    <n v="3034"/>
    <n v="2800"/>
    <n v="2880"/>
    <n v="14484"/>
    <n v="14000"/>
    <n v="0"/>
    <x v="1"/>
    <x v="3"/>
    <x v="1"/>
    <x v="19"/>
    <x v="1"/>
    <x v="24"/>
    <x v="1"/>
    <x v="1"/>
    <n v="0"/>
  </r>
  <r>
    <x v="473"/>
    <n v="161541"/>
    <x v="1"/>
    <n v="91340"/>
    <x v="0"/>
    <n v="1"/>
    <n v="31117"/>
    <n v="17264"/>
    <n v="18582"/>
    <n v="15482"/>
    <n v="971"/>
    <n v="5510"/>
    <n v="2300"/>
    <n v="4190"/>
    <n v="21138"/>
    <x v="11"/>
    <n v="7476"/>
    <n v="540"/>
    <n v="605"/>
    <n v="1800"/>
    <n v="540"/>
    <n v="5832"/>
    <n v="7600"/>
    <n v="0"/>
    <x v="1"/>
    <x v="1"/>
    <x v="1"/>
    <x v="15"/>
    <x v="1"/>
    <x v="28"/>
    <x v="1"/>
    <x v="1"/>
    <n v="0"/>
  </r>
  <r>
    <x v="474"/>
    <n v="123197"/>
    <x v="1"/>
    <n v="54899"/>
    <x v="0"/>
    <n v="2"/>
    <n v="10070"/>
    <n v="720"/>
    <n v="4907"/>
    <n v="8087"/>
    <n v="1117"/>
    <n v="5754"/>
    <n v="7982"/>
    <n v="7916"/>
    <n v="12654"/>
    <x v="9"/>
    <n v="2556"/>
    <n v="540"/>
    <n v="2970"/>
    <n v="1635"/>
    <n v="540"/>
    <n v="5778"/>
    <n v="2500"/>
    <n v="0"/>
    <x v="1"/>
    <x v="0"/>
    <x v="1"/>
    <x v="10"/>
    <x v="1"/>
    <x v="30"/>
    <x v="1"/>
    <x v="1"/>
    <n v="1"/>
  </r>
  <r>
    <x v="475"/>
    <n v="383454"/>
    <x v="1"/>
    <n v="102942"/>
    <x v="0"/>
    <n v="2"/>
    <n v="28496"/>
    <n v="21160"/>
    <n v="16418"/>
    <n v="17693"/>
    <n v="3001"/>
    <n v="4078"/>
    <n v="7980"/>
    <n v="13865"/>
    <n v="52464"/>
    <x v="17"/>
    <n v="18678"/>
    <n v="3240"/>
    <n v="3708"/>
    <n v="1930"/>
    <n v="3240"/>
    <n v="31008"/>
    <n v="18000"/>
    <n v="0"/>
    <x v="1"/>
    <x v="0"/>
    <x v="1"/>
    <x v="23"/>
    <x v="1"/>
    <x v="76"/>
    <x v="1"/>
    <x v="1"/>
    <n v="0"/>
  </r>
  <r>
    <x v="476"/>
    <n v="59748"/>
    <x v="1"/>
    <n v="30000"/>
    <x v="1"/>
    <n v="1"/>
    <n v="11260"/>
    <n v="10140"/>
    <n v="710"/>
    <n v="9118"/>
    <n v="897"/>
    <n v="4166"/>
    <n v="130"/>
    <n v="1208"/>
    <n v="6420"/>
    <x v="7"/>
    <n v="1140"/>
    <n v="480"/>
    <n v="1003"/>
    <n v="0"/>
    <n v="480"/>
    <n v="4188"/>
    <n v="0"/>
    <n v="0"/>
    <x v="1"/>
    <x v="8"/>
    <x v="0"/>
    <x v="15"/>
    <x v="0"/>
    <x v="29"/>
    <x v="3"/>
    <x v="1"/>
    <n v="0"/>
  </r>
  <r>
    <x v="477"/>
    <n v="90022"/>
    <x v="1"/>
    <n v="50883"/>
    <x v="2"/>
    <n v="0"/>
    <n v="18335"/>
    <n v="450"/>
    <n v="5347"/>
    <n v="10712"/>
    <n v="2847"/>
    <n v="5399"/>
    <n v="0"/>
    <n v="2459"/>
    <n v="8640"/>
    <x v="32"/>
    <n v="1500"/>
    <n v="648"/>
    <n v="683"/>
    <n v="0"/>
    <n v="648"/>
    <n v="4122"/>
    <n v="3500"/>
    <n v="18130"/>
    <x v="0"/>
    <x v="4"/>
    <x v="0"/>
    <x v="17"/>
    <x v="2"/>
    <x v="9"/>
    <x v="3"/>
    <x v="0"/>
    <n v="0"/>
  </r>
  <r>
    <x v="478"/>
    <n v="673434"/>
    <x v="1"/>
    <n v="258556"/>
    <x v="1"/>
    <n v="1"/>
    <n v="59962"/>
    <n v="50150"/>
    <n v="80742"/>
    <n v="23276"/>
    <n v="8087"/>
    <n v="11118"/>
    <n v="10520"/>
    <n v="42950"/>
    <n v="75372"/>
    <x v="52"/>
    <n v="34518"/>
    <n v="15000"/>
    <n v="6120"/>
    <n v="105750"/>
    <n v="15000"/>
    <n v="63252"/>
    <n v="53000"/>
    <n v="0"/>
    <x v="0"/>
    <x v="10"/>
    <x v="1"/>
    <x v="16"/>
    <x v="1"/>
    <x v="6"/>
    <x v="4"/>
    <x v="0"/>
    <n v="0"/>
  </r>
  <r>
    <x v="479"/>
    <n v="86970"/>
    <x v="1"/>
    <n v="44143"/>
    <x v="0"/>
    <n v="2"/>
    <n v="15153"/>
    <n v="0"/>
    <n v="5113"/>
    <n v="7256"/>
    <n v="655"/>
    <n v="2630"/>
    <n v="4280"/>
    <n v="1779"/>
    <n v="9024"/>
    <x v="13"/>
    <n v="4464"/>
    <n v="2130"/>
    <n v="602"/>
    <n v="0"/>
    <n v="2130"/>
    <n v="7494"/>
    <n v="0"/>
    <n v="0"/>
    <x v="1"/>
    <x v="1"/>
    <x v="1"/>
    <x v="56"/>
    <x v="1"/>
    <x v="4"/>
    <x v="3"/>
    <x v="1"/>
    <n v="0"/>
  </r>
  <r>
    <x v="480"/>
    <n v="116883"/>
    <x v="1"/>
    <n v="36937"/>
    <x v="1"/>
    <n v="1"/>
    <n v="15552"/>
    <n v="11450"/>
    <n v="1480"/>
    <n v="3980"/>
    <n v="1268"/>
    <n v="3351"/>
    <n v="650"/>
    <n v="4950"/>
    <n v="25410"/>
    <x v="10"/>
    <n v="4452"/>
    <n v="1080"/>
    <n v="421"/>
    <n v="0"/>
    <n v="1080"/>
    <n v="11316"/>
    <n v="4500"/>
    <n v="0"/>
    <x v="0"/>
    <x v="4"/>
    <x v="0"/>
    <x v="64"/>
    <x v="1"/>
    <x v="6"/>
    <x v="4"/>
    <x v="0"/>
    <n v="0"/>
  </r>
  <r>
    <x v="481"/>
    <n v="25584"/>
    <x v="1"/>
    <n v="8361"/>
    <x v="1"/>
    <n v="0"/>
    <n v="4322"/>
    <n v="185"/>
    <n v="198"/>
    <n v="835"/>
    <n v="284"/>
    <n v="1268"/>
    <n v="0"/>
    <n v="540"/>
    <n v="8370"/>
    <x v="13"/>
    <n v="660"/>
    <n v="0"/>
    <n v="244"/>
    <n v="0"/>
    <n v="0"/>
    <n v="672"/>
    <n v="0"/>
    <n v="0"/>
    <x v="1"/>
    <x v="8"/>
    <x v="0"/>
    <x v="63"/>
    <x v="2"/>
    <x v="9"/>
    <x v="3"/>
    <x v="1"/>
    <n v="0"/>
  </r>
  <r>
    <x v="482"/>
    <n v="151127"/>
    <x v="1"/>
    <n v="91994"/>
    <x v="0"/>
    <n v="1"/>
    <n v="40714"/>
    <n v="31590"/>
    <n v="6127"/>
    <n v="8133"/>
    <n v="2752"/>
    <n v="5441"/>
    <n v="3880"/>
    <n v="4678"/>
    <n v="16548"/>
    <x v="9"/>
    <n v="7344"/>
    <n v="2544"/>
    <n v="5019"/>
    <n v="1520"/>
    <n v="2544"/>
    <n v="17760"/>
    <n v="16000"/>
    <n v="0"/>
    <x v="1"/>
    <x v="3"/>
    <x v="1"/>
    <x v="6"/>
    <x v="1"/>
    <x v="21"/>
    <x v="1"/>
    <x v="1"/>
    <n v="1"/>
  </r>
  <r>
    <x v="483"/>
    <n v="130339"/>
    <x v="1"/>
    <n v="64126"/>
    <x v="0"/>
    <n v="2"/>
    <n v="23624"/>
    <n v="19320"/>
    <n v="6433"/>
    <n v="9842"/>
    <n v="1283"/>
    <n v="8501"/>
    <n v="6120"/>
    <n v="4016"/>
    <n v="15720"/>
    <x v="9"/>
    <n v="4710"/>
    <n v="1440"/>
    <n v="793"/>
    <n v="0"/>
    <n v="1440"/>
    <n v="2412"/>
    <n v="6500"/>
    <n v="0"/>
    <x v="0"/>
    <x v="1"/>
    <x v="1"/>
    <x v="15"/>
    <x v="1"/>
    <x v="27"/>
    <x v="1"/>
    <x v="0"/>
    <n v="0"/>
  </r>
  <r>
    <x v="484"/>
    <n v="70531"/>
    <x v="1"/>
    <n v="36763"/>
    <x v="1"/>
    <n v="0"/>
    <n v="14220"/>
    <n v="6750"/>
    <n v="1350"/>
    <n v="7070"/>
    <n v="2248"/>
    <n v="3335"/>
    <n v="150"/>
    <n v="1595"/>
    <n v="11490"/>
    <x v="13"/>
    <n v="1800"/>
    <n v="1080"/>
    <n v="8830"/>
    <n v="0"/>
    <n v="1080"/>
    <n v="3576"/>
    <n v="3000"/>
    <n v="6840"/>
    <x v="1"/>
    <x v="8"/>
    <x v="0"/>
    <x v="63"/>
    <x v="2"/>
    <x v="6"/>
    <x v="4"/>
    <x v="1"/>
    <n v="0"/>
  </r>
  <r>
    <x v="485"/>
    <n v="93747"/>
    <x v="1"/>
    <n v="54204"/>
    <x v="0"/>
    <n v="1"/>
    <n v="18681"/>
    <n v="15840"/>
    <n v="7718"/>
    <n v="7916"/>
    <n v="1696"/>
    <n v="2231"/>
    <n v="6250"/>
    <n v="2975"/>
    <n v="10050"/>
    <x v="13"/>
    <n v="1680"/>
    <n v="600"/>
    <n v="1397"/>
    <n v="1290"/>
    <n v="600"/>
    <n v="5130"/>
    <n v="11500"/>
    <n v="0"/>
    <x v="1"/>
    <x v="3"/>
    <x v="1"/>
    <x v="20"/>
    <x v="1"/>
    <x v="34"/>
    <x v="1"/>
    <x v="1"/>
    <n v="1"/>
  </r>
  <r>
    <x v="486"/>
    <n v="341210"/>
    <x v="1"/>
    <n v="111255"/>
    <x v="0"/>
    <n v="3"/>
    <n v="29004"/>
    <n v="25800"/>
    <n v="5482"/>
    <n v="23044"/>
    <n v="2940"/>
    <n v="7448"/>
    <n v="6740"/>
    <n v="8441"/>
    <n v="21498"/>
    <x v="33"/>
    <n v="4638"/>
    <n v="3840"/>
    <n v="15013"/>
    <n v="0"/>
    <n v="3840"/>
    <n v="27894"/>
    <n v="25000"/>
    <n v="14250"/>
    <x v="0"/>
    <x v="7"/>
    <x v="1"/>
    <x v="21"/>
    <x v="1"/>
    <x v="3"/>
    <x v="3"/>
    <x v="0"/>
    <n v="3"/>
  </r>
  <r>
    <x v="487"/>
    <n v="129644"/>
    <x v="1"/>
    <n v="123341"/>
    <x v="0"/>
    <n v="2"/>
    <n v="36068"/>
    <n v="32850"/>
    <n v="4836"/>
    <n v="59639"/>
    <n v="965"/>
    <n v="4421"/>
    <n v="4800"/>
    <n v="5579"/>
    <n v="12522"/>
    <x v="13"/>
    <n v="5592"/>
    <n v="612"/>
    <n v="2650"/>
    <n v="1220"/>
    <n v="612"/>
    <n v="5418"/>
    <n v="6300"/>
    <n v="0"/>
    <x v="1"/>
    <x v="2"/>
    <x v="1"/>
    <x v="48"/>
    <x v="1"/>
    <x v="17"/>
    <x v="1"/>
    <x v="1"/>
    <n v="2"/>
  </r>
  <r>
    <x v="488"/>
    <n v="159844"/>
    <x v="1"/>
    <n v="73492"/>
    <x v="0"/>
    <n v="1"/>
    <n v="16181"/>
    <n v="12425"/>
    <n v="7954"/>
    <n v="19016"/>
    <n v="2476"/>
    <n v="3987"/>
    <n v="3700"/>
    <n v="4234"/>
    <n v="22680"/>
    <x v="10"/>
    <n v="4698"/>
    <n v="1380"/>
    <n v="2245"/>
    <n v="600"/>
    <n v="1380"/>
    <n v="15990"/>
    <n v="4000"/>
    <n v="0"/>
    <x v="1"/>
    <x v="3"/>
    <x v="1"/>
    <x v="23"/>
    <x v="1"/>
    <x v="5"/>
    <x v="1"/>
    <x v="1"/>
    <n v="1"/>
  </r>
  <r>
    <x v="489"/>
    <n v="27413"/>
    <x v="1"/>
    <n v="20599"/>
    <x v="1"/>
    <n v="0"/>
    <n v="8745"/>
    <n v="3511"/>
    <n v="1194"/>
    <n v="4212"/>
    <n v="1235"/>
    <n v="3010"/>
    <n v="0"/>
    <n v="2410"/>
    <n v="5880"/>
    <x v="33"/>
    <n v="660"/>
    <n v="0"/>
    <n v="48"/>
    <n v="0"/>
    <n v="0"/>
    <n v="3090"/>
    <n v="0"/>
    <n v="2569"/>
    <x v="1"/>
    <x v="8"/>
    <x v="0"/>
    <x v="44"/>
    <x v="0"/>
    <x v="29"/>
    <x v="3"/>
    <x v="1"/>
    <n v="0"/>
  </r>
  <r>
    <x v="490"/>
    <n v="306692"/>
    <x v="1"/>
    <n v="87801"/>
    <x v="1"/>
    <n v="0"/>
    <n v="20948"/>
    <n v="16440"/>
    <n v="23130"/>
    <n v="4702"/>
    <n v="3660"/>
    <n v="5515"/>
    <n v="14660"/>
    <n v="22768"/>
    <n v="81492"/>
    <x v="18"/>
    <n v="10860"/>
    <n v="12384"/>
    <n v="2520"/>
    <n v="2520"/>
    <n v="12384"/>
    <n v="15162"/>
    <n v="0"/>
    <n v="16000"/>
    <x v="1"/>
    <x v="1"/>
    <x v="1"/>
    <x v="19"/>
    <x v="1"/>
    <x v="4"/>
    <x v="3"/>
    <x v="1"/>
    <n v="0"/>
  </r>
  <r>
    <x v="491"/>
    <n v="145708"/>
    <x v="1"/>
    <n v="63299"/>
    <x v="1"/>
    <n v="0"/>
    <n v="23761"/>
    <n v="21190"/>
    <n v="10562"/>
    <n v="8218"/>
    <n v="1791"/>
    <n v="4612"/>
    <n v="6200"/>
    <n v="1528"/>
    <n v="56568"/>
    <x v="20"/>
    <n v="5880"/>
    <n v="360"/>
    <n v="4500"/>
    <n v="2200"/>
    <n v="360"/>
    <n v="5178"/>
    <n v="0"/>
    <n v="0"/>
    <x v="0"/>
    <x v="4"/>
    <x v="0"/>
    <x v="53"/>
    <x v="2"/>
    <x v="6"/>
    <x v="4"/>
    <x v="0"/>
    <n v="0"/>
  </r>
  <r>
    <x v="492"/>
    <n v="637430"/>
    <x v="1"/>
    <n v="149631"/>
    <x v="0"/>
    <n v="3"/>
    <n v="38867"/>
    <n v="33852"/>
    <n v="55709"/>
    <n v="15477"/>
    <n v="1733"/>
    <n v="8098"/>
    <n v="16972"/>
    <n v="21592"/>
    <n v="76644"/>
    <x v="37"/>
    <n v="34422"/>
    <n v="25314"/>
    <n v="1791"/>
    <n v="0"/>
    <n v="25314"/>
    <n v="37212"/>
    <n v="8000"/>
    <n v="0"/>
    <x v="1"/>
    <x v="0"/>
    <x v="1"/>
    <x v="15"/>
    <x v="1"/>
    <x v="22"/>
    <x v="0"/>
    <x v="1"/>
    <n v="0"/>
  </r>
  <r>
    <x v="493"/>
    <n v="218563"/>
    <x v="1"/>
    <n v="72954"/>
    <x v="1"/>
    <n v="1"/>
    <n v="34643"/>
    <n v="12604"/>
    <n v="6384"/>
    <n v="7815"/>
    <n v="630"/>
    <n v="5137"/>
    <n v="2500"/>
    <n v="3480"/>
    <n v="93408"/>
    <x v="53"/>
    <n v="11280"/>
    <n v="960"/>
    <n v="294"/>
    <n v="5000"/>
    <n v="960"/>
    <n v="9912"/>
    <n v="0"/>
    <n v="0"/>
    <x v="0"/>
    <x v="3"/>
    <x v="0"/>
    <x v="20"/>
    <x v="2"/>
    <x v="41"/>
    <x v="6"/>
    <x v="0"/>
    <n v="0"/>
  </r>
  <r>
    <x v="494"/>
    <n v="276320"/>
    <x v="1"/>
    <n v="63560"/>
    <x v="1"/>
    <n v="2"/>
    <n v="16304"/>
    <n v="13720"/>
    <n v="8908"/>
    <n v="11546"/>
    <n v="450"/>
    <n v="3510"/>
    <n v="1300"/>
    <n v="6780"/>
    <n v="137358"/>
    <x v="54"/>
    <n v="18198"/>
    <n v="3360"/>
    <n v="92"/>
    <n v="0"/>
    <n v="3360"/>
    <n v="18480"/>
    <n v="5000"/>
    <n v="0"/>
    <x v="1"/>
    <x v="0"/>
    <x v="1"/>
    <x v="22"/>
    <x v="1"/>
    <x v="6"/>
    <x v="4"/>
    <x v="1"/>
    <n v="0"/>
  </r>
  <r>
    <x v="495"/>
    <n v="729200"/>
    <x v="1"/>
    <n v="189174"/>
    <x v="0"/>
    <n v="2"/>
    <n v="66441"/>
    <n v="41505"/>
    <n v="44263"/>
    <n v="16075"/>
    <n v="2651"/>
    <n v="9765"/>
    <n v="12000"/>
    <n v="17145"/>
    <n v="217134"/>
    <x v="48"/>
    <n v="28296"/>
    <n v="23634"/>
    <n v="9540"/>
    <n v="0"/>
    <n v="23634"/>
    <n v="23460"/>
    <n v="3000"/>
    <n v="0"/>
    <x v="1"/>
    <x v="3"/>
    <x v="1"/>
    <x v="57"/>
    <x v="1"/>
    <x v="6"/>
    <x v="4"/>
    <x v="1"/>
    <n v="0"/>
  </r>
  <r>
    <x v="496"/>
    <n v="339570"/>
    <x v="1"/>
    <n v="150472"/>
    <x v="1"/>
    <n v="0"/>
    <n v="55657"/>
    <n v="38080"/>
    <n v="37242"/>
    <n v="6654"/>
    <n v="2922"/>
    <n v="4721"/>
    <n v="9000"/>
    <n v="10247"/>
    <n v="98208"/>
    <x v="53"/>
    <n v="11580"/>
    <n v="17628"/>
    <n v="322"/>
    <n v="5905"/>
    <n v="17628"/>
    <n v="12360"/>
    <n v="0"/>
    <n v="0"/>
    <x v="0"/>
    <x v="5"/>
    <x v="0"/>
    <x v="36"/>
    <x v="1"/>
    <x v="9"/>
    <x v="3"/>
    <x v="0"/>
    <n v="1"/>
  </r>
  <r>
    <x v="497"/>
    <n v="515601"/>
    <x v="1"/>
    <n v="120226"/>
    <x v="0"/>
    <n v="2"/>
    <n v="27959"/>
    <n v="15106"/>
    <n v="15626"/>
    <n v="12530"/>
    <n v="5662"/>
    <n v="8522"/>
    <n v="9000"/>
    <n v="14124"/>
    <n v="77916"/>
    <x v="37"/>
    <n v="16962"/>
    <n v="9960"/>
    <n v="2850"/>
    <n v="0"/>
    <n v="9960"/>
    <n v="50496"/>
    <n v="30000"/>
    <n v="0"/>
    <x v="1"/>
    <x v="1"/>
    <x v="1"/>
    <x v="23"/>
    <x v="1"/>
    <x v="59"/>
    <x v="0"/>
    <x v="1"/>
    <n v="1"/>
  </r>
  <r>
    <x v="498"/>
    <n v="305992"/>
    <x v="1"/>
    <n v="100752"/>
    <x v="0"/>
    <n v="2"/>
    <n v="27494"/>
    <n v="16968"/>
    <n v="15193"/>
    <n v="13790"/>
    <n v="4720"/>
    <n v="6898"/>
    <n v="4370"/>
    <n v="20930"/>
    <n v="87132"/>
    <x v="55"/>
    <n v="7968"/>
    <n v="4080"/>
    <n v="8836"/>
    <n v="3651"/>
    <n v="4080"/>
    <n v="6144"/>
    <n v="0"/>
    <n v="0"/>
    <x v="0"/>
    <x v="3"/>
    <x v="1"/>
    <x v="41"/>
    <x v="1"/>
    <x v="4"/>
    <x v="3"/>
    <x v="0"/>
    <n v="1"/>
  </r>
  <r>
    <x v="499"/>
    <n v="236605"/>
    <x v="1"/>
    <n v="74240"/>
    <x v="1"/>
    <n v="1"/>
    <n v="27729"/>
    <n v="19318"/>
    <n v="6656"/>
    <n v="8279"/>
    <n v="1565"/>
    <n v="4085"/>
    <n v="11180"/>
    <n v="4590"/>
    <n v="127200"/>
    <x v="45"/>
    <n v="4032"/>
    <n v="3240"/>
    <n v="545"/>
    <n v="0"/>
    <n v="3240"/>
    <n v="5796"/>
    <n v="0"/>
    <n v="0"/>
    <x v="1"/>
    <x v="4"/>
    <x v="0"/>
    <x v="59"/>
    <x v="2"/>
    <x v="6"/>
    <x v="4"/>
    <x v="1"/>
    <n v="0"/>
  </r>
  <r>
    <x v="500"/>
    <n v="312633"/>
    <x v="1"/>
    <n v="83691"/>
    <x v="0"/>
    <n v="2"/>
    <n v="21578"/>
    <n v="17351"/>
    <n v="7042"/>
    <n v="15589"/>
    <n v="2397"/>
    <n v="9108"/>
    <n v="4304"/>
    <n v="11213"/>
    <n v="84462"/>
    <x v="18"/>
    <n v="13080"/>
    <n v="3150"/>
    <n v="16182"/>
    <n v="0"/>
    <n v="3150"/>
    <n v="19200"/>
    <n v="6000"/>
    <n v="0"/>
    <x v="0"/>
    <x v="0"/>
    <x v="0"/>
    <x v="32"/>
    <x v="2"/>
    <x v="6"/>
    <x v="4"/>
    <x v="0"/>
    <n v="1"/>
  </r>
  <r>
    <x v="501"/>
    <n v="193909"/>
    <x v="1"/>
    <n v="100687"/>
    <x v="0"/>
    <n v="1"/>
    <n v="39484"/>
    <n v="32630"/>
    <n v="17108"/>
    <n v="6046"/>
    <n v="1219"/>
    <n v="4970"/>
    <n v="4865"/>
    <n v="5413"/>
    <n v="56220"/>
    <x v="43"/>
    <n v="12480"/>
    <n v="4500"/>
    <n v="2269"/>
    <n v="2825"/>
    <n v="4500"/>
    <n v="11364"/>
    <n v="0"/>
    <n v="0"/>
    <x v="1"/>
    <x v="2"/>
    <x v="1"/>
    <x v="6"/>
    <x v="1"/>
    <x v="21"/>
    <x v="1"/>
    <x v="1"/>
    <n v="1"/>
  </r>
  <r>
    <x v="502"/>
    <n v="395092"/>
    <x v="1"/>
    <n v="241786"/>
    <x v="2"/>
    <n v="5"/>
    <n v="92242"/>
    <n v="82506"/>
    <n v="22320"/>
    <n v="47188"/>
    <n v="3120"/>
    <n v="11070"/>
    <n v="18430"/>
    <n v="2915"/>
    <n v="41430"/>
    <x v="10"/>
    <n v="14256"/>
    <n v="8160"/>
    <n v="8200"/>
    <n v="4150"/>
    <n v="8160"/>
    <n v="16164"/>
    <n v="0"/>
    <n v="980"/>
    <x v="0"/>
    <x v="13"/>
    <x v="1"/>
    <x v="6"/>
    <x v="1"/>
    <x v="36"/>
    <x v="2"/>
    <x v="0"/>
    <n v="1"/>
  </r>
  <r>
    <x v="503"/>
    <n v="39800"/>
    <x v="1"/>
    <n v="18072"/>
    <x v="0"/>
    <n v="1"/>
    <n v="5870"/>
    <n v="4980"/>
    <n v="1409"/>
    <n v="1780"/>
    <n v="323"/>
    <n v="1965"/>
    <n v="1690"/>
    <n v="1315"/>
    <n v="10860"/>
    <x v="9"/>
    <n v="192"/>
    <n v="0"/>
    <n v="809"/>
    <n v="0"/>
    <n v="0"/>
    <n v="5532"/>
    <n v="3000"/>
    <n v="0"/>
    <x v="1"/>
    <x v="8"/>
    <x v="0"/>
    <x v="31"/>
    <x v="2"/>
    <x v="39"/>
    <x v="1"/>
    <x v="1"/>
    <n v="0"/>
  </r>
  <r>
    <x v="504"/>
    <n v="145800"/>
    <x v="1"/>
    <n v="94063"/>
    <x v="0"/>
    <n v="2"/>
    <n v="50373"/>
    <n v="46833"/>
    <n v="6513"/>
    <n v="7968"/>
    <n v="440"/>
    <n v="2660"/>
    <n v="8280"/>
    <n v="1271"/>
    <n v="14880"/>
    <x v="24"/>
    <n v="5760"/>
    <n v="204"/>
    <n v="672"/>
    <n v="4900"/>
    <n v="204"/>
    <n v="6588"/>
    <n v="3800"/>
    <n v="0"/>
    <x v="0"/>
    <x v="6"/>
    <x v="1"/>
    <x v="38"/>
    <x v="1"/>
    <x v="27"/>
    <x v="1"/>
    <x v="0"/>
    <n v="0"/>
  </r>
  <r>
    <x v="505"/>
    <n v="612910"/>
    <x v="1"/>
    <n v="153469"/>
    <x v="1"/>
    <n v="2"/>
    <n v="28812"/>
    <n v="16356"/>
    <n v="18490"/>
    <n v="39927"/>
    <n v="3150"/>
    <n v="9238"/>
    <n v="14880"/>
    <n v="1285"/>
    <n v="64422"/>
    <x v="16"/>
    <n v="22596"/>
    <n v="8880"/>
    <n v="300"/>
    <n v="23000"/>
    <n v="8880"/>
    <n v="8448"/>
    <n v="9000"/>
    <n v="0"/>
    <x v="1"/>
    <x v="2"/>
    <x v="1"/>
    <x v="18"/>
    <x v="1"/>
    <x v="9"/>
    <x v="2"/>
    <x v="1"/>
    <n v="1"/>
  </r>
  <r>
    <x v="506"/>
    <n v="320180"/>
    <x v="1"/>
    <n v="42251"/>
    <x v="1"/>
    <n v="0"/>
    <n v="9882"/>
    <n v="8562"/>
    <n v="4060"/>
    <n v="6548"/>
    <n v="290"/>
    <n v="1710"/>
    <n v="5880"/>
    <n v="230"/>
    <n v="36030"/>
    <x v="8"/>
    <n v="7002"/>
    <n v="2124"/>
    <n v="9600"/>
    <n v="0"/>
    <n v="2124"/>
    <n v="45168"/>
    <n v="150000"/>
    <n v="10000"/>
    <x v="1"/>
    <x v="8"/>
    <x v="1"/>
    <x v="66"/>
    <x v="0"/>
    <x v="77"/>
    <x v="2"/>
    <x v="1"/>
    <n v="0"/>
  </r>
  <r>
    <x v="507"/>
    <n v="271203"/>
    <x v="1"/>
    <n v="96848"/>
    <x v="0"/>
    <n v="4"/>
    <n v="44521"/>
    <n v="39580"/>
    <n v="6426"/>
    <n v="9775"/>
    <n v="510"/>
    <n v="2535"/>
    <n v="4850"/>
    <n v="5305"/>
    <n v="39078"/>
    <x v="1"/>
    <n v="11520"/>
    <n v="4200"/>
    <n v="1916"/>
    <n v="750"/>
    <n v="4200"/>
    <n v="17616"/>
    <n v="7500"/>
    <n v="0"/>
    <x v="0"/>
    <x v="7"/>
    <x v="0"/>
    <x v="4"/>
    <x v="2"/>
    <x v="17"/>
    <x v="1"/>
    <x v="0"/>
    <n v="3"/>
  </r>
  <r>
    <x v="508"/>
    <n v="506780"/>
    <x v="1"/>
    <n v="112527"/>
    <x v="1"/>
    <n v="1"/>
    <n v="45295"/>
    <n v="28600"/>
    <n v="15960"/>
    <n v="10359"/>
    <n v="710"/>
    <n v="2680"/>
    <n v="12850"/>
    <n v="3480"/>
    <n v="57510"/>
    <x v="16"/>
    <n v="84900"/>
    <n v="16872"/>
    <n v="41470"/>
    <n v="800"/>
    <n v="16872"/>
    <n v="17706"/>
    <n v="12000"/>
    <n v="0"/>
    <x v="0"/>
    <x v="0"/>
    <x v="1"/>
    <x v="4"/>
    <x v="1"/>
    <x v="6"/>
    <x v="4"/>
    <x v="0"/>
    <n v="0"/>
  </r>
  <r>
    <x v="509"/>
    <n v="228870"/>
    <x v="1"/>
    <n v="96042"/>
    <x v="0"/>
    <n v="1"/>
    <n v="32351"/>
    <n v="29120"/>
    <n v="9516"/>
    <n v="11880"/>
    <n v="1605"/>
    <n v="5560"/>
    <n v="10482"/>
    <n v="3190"/>
    <n v="42798"/>
    <x v="10"/>
    <n v="6564"/>
    <n v="2220"/>
    <n v="1570"/>
    <n v="0"/>
    <n v="2220"/>
    <n v="11058"/>
    <n v="0"/>
    <n v="14400"/>
    <x v="1"/>
    <x v="3"/>
    <x v="1"/>
    <x v="44"/>
    <x v="1"/>
    <x v="4"/>
    <x v="3"/>
    <x v="1"/>
    <n v="2"/>
  </r>
  <r>
    <x v="510"/>
    <n v="132070"/>
    <x v="1"/>
    <n v="87512"/>
    <x v="0"/>
    <n v="1"/>
    <n v="31276"/>
    <n v="25610"/>
    <n v="16840"/>
    <n v="15020"/>
    <n v="1040"/>
    <n v="3795"/>
    <n v="10980"/>
    <n v="860"/>
    <n v="19026"/>
    <x v="9"/>
    <n v="12216"/>
    <n v="4080"/>
    <n v="110"/>
    <n v="2665"/>
    <n v="4080"/>
    <n v="4848"/>
    <n v="0"/>
    <n v="0"/>
    <x v="1"/>
    <x v="3"/>
    <x v="1"/>
    <x v="43"/>
    <x v="1"/>
    <x v="33"/>
    <x v="1"/>
    <x v="1"/>
    <n v="0"/>
  </r>
  <r>
    <x v="511"/>
    <n v="398015"/>
    <x v="1"/>
    <n v="178706"/>
    <x v="0"/>
    <n v="1"/>
    <n v="47900"/>
    <n v="35490"/>
    <n v="39940"/>
    <n v="21436"/>
    <n v="3004"/>
    <n v="10917"/>
    <n v="22370"/>
    <n v="2355"/>
    <n v="39870"/>
    <x v="16"/>
    <n v="14976"/>
    <n v="2772"/>
    <n v="3695"/>
    <n v="29470"/>
    <n v="2772"/>
    <n v="13548"/>
    <n v="0"/>
    <n v="104740"/>
    <x v="1"/>
    <x v="2"/>
    <x v="1"/>
    <x v="19"/>
    <x v="1"/>
    <x v="2"/>
    <x v="5"/>
    <x v="1"/>
    <n v="0"/>
  </r>
  <r>
    <x v="512"/>
    <n v="120090"/>
    <x v="1"/>
    <n v="87566"/>
    <x v="0"/>
    <n v="2"/>
    <n v="30174"/>
    <n v="21810"/>
    <n v="11224"/>
    <n v="8471"/>
    <n v="1530"/>
    <n v="4612"/>
    <n v="4290"/>
    <n v="1140"/>
    <n v="16308"/>
    <x v="11"/>
    <n v="13200"/>
    <n v="3024"/>
    <n v="120"/>
    <n v="1550"/>
    <n v="3024"/>
    <n v="10842"/>
    <n v="0"/>
    <n v="0"/>
    <x v="0"/>
    <x v="2"/>
    <x v="1"/>
    <x v="51"/>
    <x v="1"/>
    <x v="6"/>
    <x v="4"/>
    <x v="0"/>
    <n v="1"/>
  </r>
  <r>
    <x v="513"/>
    <n v="399215"/>
    <x v="1"/>
    <n v="241070"/>
    <x v="0"/>
    <n v="1"/>
    <n v="70111"/>
    <n v="44400"/>
    <n v="53182"/>
    <n v="24201"/>
    <n v="2137"/>
    <n v="12050"/>
    <n v="20570"/>
    <n v="2495"/>
    <n v="56220"/>
    <x v="21"/>
    <n v="27852"/>
    <n v="4896"/>
    <n v="2004"/>
    <n v="62770"/>
    <n v="4896"/>
    <n v="13572"/>
    <n v="0"/>
    <n v="95410"/>
    <x v="0"/>
    <x v="6"/>
    <x v="1"/>
    <x v="41"/>
    <x v="1"/>
    <x v="3"/>
    <x v="3"/>
    <x v="0"/>
    <n v="1"/>
  </r>
  <r>
    <x v="514"/>
    <n v="141277"/>
    <x v="1"/>
    <n v="78549"/>
    <x v="0"/>
    <n v="4"/>
    <n v="38766"/>
    <n v="35490"/>
    <n v="8044"/>
    <n v="5894"/>
    <n v="1395"/>
    <n v="4814"/>
    <n v="6760"/>
    <n v="1645"/>
    <n v="11700"/>
    <x v="9"/>
    <n v="17760"/>
    <n v="2832"/>
    <n v="338"/>
    <n v="1400"/>
    <n v="2832"/>
    <n v="15696"/>
    <n v="5000"/>
    <n v="0"/>
    <x v="0"/>
    <x v="5"/>
    <x v="0"/>
    <x v="34"/>
    <x v="2"/>
    <x v="2"/>
    <x v="1"/>
    <x v="0"/>
    <n v="1"/>
  </r>
  <r>
    <x v="515"/>
    <n v="116805"/>
    <x v="1"/>
    <n v="79756"/>
    <x v="0"/>
    <n v="2"/>
    <n v="31726"/>
    <n v="29010"/>
    <n v="10412"/>
    <n v="9290"/>
    <n v="520"/>
    <n v="4318"/>
    <n v="6500"/>
    <n v="440"/>
    <n v="25200"/>
    <x v="44"/>
    <n v="11520"/>
    <n v="1980"/>
    <n v="0"/>
    <n v="4600"/>
    <n v="1980"/>
    <n v="5994"/>
    <n v="0"/>
    <n v="0"/>
    <x v="0"/>
    <x v="2"/>
    <x v="1"/>
    <x v="54"/>
    <x v="1"/>
    <x v="27"/>
    <x v="1"/>
    <x v="0"/>
    <n v="0"/>
  </r>
  <r>
    <x v="516"/>
    <n v="231880"/>
    <x v="1"/>
    <n v="114536"/>
    <x v="1"/>
    <n v="0"/>
    <n v="31277"/>
    <n v="26410"/>
    <n v="17396"/>
    <n v="9448"/>
    <n v="4180"/>
    <n v="8756"/>
    <n v="14300"/>
    <n v="3026"/>
    <n v="35898"/>
    <x v="1"/>
    <n v="12144"/>
    <n v="3150"/>
    <n v="7600"/>
    <n v="20000"/>
    <n v="3150"/>
    <n v="11682"/>
    <n v="3500"/>
    <n v="0"/>
    <x v="1"/>
    <x v="0"/>
    <x v="0"/>
    <x v="20"/>
    <x v="3"/>
    <x v="17"/>
    <x v="3"/>
    <x v="1"/>
    <n v="0"/>
  </r>
  <r>
    <x v="517"/>
    <n v="94918"/>
    <x v="1"/>
    <n v="55607"/>
    <x v="2"/>
    <n v="1"/>
    <n v="27580"/>
    <n v="26325"/>
    <n v="2388"/>
    <n v="3638"/>
    <n v="180"/>
    <n v="2487"/>
    <n v="9750"/>
    <n v="1296"/>
    <n v="20790"/>
    <x v="8"/>
    <n v="2064"/>
    <n v="540"/>
    <n v="503"/>
    <n v="3079"/>
    <n v="540"/>
    <n v="3990"/>
    <n v="500"/>
    <n v="0"/>
    <x v="1"/>
    <x v="2"/>
    <x v="1"/>
    <x v="36"/>
    <x v="1"/>
    <x v="24"/>
    <x v="1"/>
    <x v="1"/>
    <n v="1"/>
  </r>
  <r>
    <x v="518"/>
    <n v="155025"/>
    <x v="1"/>
    <n v="86576"/>
    <x v="2"/>
    <n v="0"/>
    <n v="34402"/>
    <n v="27680"/>
    <n v="17997"/>
    <n v="7760"/>
    <n v="1255"/>
    <n v="3182"/>
    <n v="5198"/>
    <n v="6836"/>
    <n v="26640"/>
    <x v="8"/>
    <n v="9738"/>
    <n v="1320"/>
    <n v="3694"/>
    <n v="2025"/>
    <n v="1320"/>
    <n v="7374"/>
    <n v="2000"/>
    <n v="108575"/>
    <x v="0"/>
    <x v="0"/>
    <x v="1"/>
    <x v="3"/>
    <x v="1"/>
    <x v="3"/>
    <x v="3"/>
    <x v="0"/>
    <n v="0"/>
  </r>
  <r>
    <x v="519"/>
    <n v="660738"/>
    <x v="1"/>
    <n v="114838"/>
    <x v="2"/>
    <n v="0"/>
    <n v="37839"/>
    <n v="31500"/>
    <n v="9536"/>
    <n v="17902"/>
    <n v="1975"/>
    <n v="2490"/>
    <n v="20260"/>
    <n v="11305"/>
    <n v="65370"/>
    <x v="17"/>
    <n v="41334"/>
    <n v="11040"/>
    <n v="8070"/>
    <n v="119700"/>
    <n v="11040"/>
    <n v="11442"/>
    <n v="23500"/>
    <n v="450000"/>
    <x v="1"/>
    <x v="0"/>
    <x v="1"/>
    <x v="0"/>
    <x v="1"/>
    <x v="3"/>
    <x v="3"/>
    <x v="1"/>
    <n v="0"/>
  </r>
  <r>
    <x v="520"/>
    <n v="116055"/>
    <x v="1"/>
    <n v="88044"/>
    <x v="2"/>
    <n v="0"/>
    <n v="33631"/>
    <n v="27878"/>
    <n v="15803"/>
    <n v="11264"/>
    <n v="1504"/>
    <n v="3538"/>
    <n v="8840"/>
    <n v="5619"/>
    <n v="61698"/>
    <x v="37"/>
    <n v="2928"/>
    <n v="3576"/>
    <n v="11983"/>
    <n v="1200"/>
    <n v="3576"/>
    <n v="9204"/>
    <n v="2500"/>
    <n v="0"/>
    <x v="1"/>
    <x v="0"/>
    <x v="1"/>
    <x v="15"/>
    <x v="1"/>
    <x v="6"/>
    <x v="4"/>
    <x v="1"/>
    <n v="0"/>
  </r>
  <r>
    <x v="521"/>
    <n v="295156"/>
    <x v="1"/>
    <n v="126225"/>
    <x v="0"/>
    <n v="3"/>
    <n v="45837"/>
    <n v="35490"/>
    <n v="17061"/>
    <n v="6986"/>
    <n v="1470"/>
    <n v="2645"/>
    <n v="2750"/>
    <n v="2712"/>
    <n v="55392"/>
    <x v="43"/>
    <n v="16602"/>
    <n v="2340"/>
    <n v="6875"/>
    <n v="0"/>
    <n v="2340"/>
    <n v="22026"/>
    <n v="2500"/>
    <n v="0"/>
    <x v="0"/>
    <x v="5"/>
    <x v="0"/>
    <x v="9"/>
    <x v="2"/>
    <x v="6"/>
    <x v="4"/>
    <x v="0"/>
    <n v="1"/>
  </r>
  <r>
    <x v="522"/>
    <n v="427976"/>
    <x v="1"/>
    <n v="104252"/>
    <x v="1"/>
    <n v="1"/>
    <n v="16676"/>
    <n v="15600"/>
    <n v="28411"/>
    <n v="18800"/>
    <n v="3175"/>
    <n v="7345"/>
    <n v="21000"/>
    <n v="9975"/>
    <n v="101076"/>
    <x v="55"/>
    <n v="32316"/>
    <n v="1260"/>
    <n v="11250"/>
    <n v="20500"/>
    <n v="1260"/>
    <n v="14532"/>
    <n v="0"/>
    <n v="0"/>
    <x v="1"/>
    <x v="8"/>
    <x v="1"/>
    <x v="6"/>
    <x v="3"/>
    <x v="23"/>
    <x v="0"/>
    <x v="1"/>
    <n v="0"/>
  </r>
  <r>
    <x v="523"/>
    <n v="247002"/>
    <x v="1"/>
    <n v="76896"/>
    <x v="1"/>
    <n v="1"/>
    <n v="25799"/>
    <n v="21050"/>
    <n v="10604"/>
    <n v="12490"/>
    <n v="3804"/>
    <n v="4540"/>
    <n v="4070"/>
    <n v="3545"/>
    <n v="70206"/>
    <x v="56"/>
    <n v="19224"/>
    <n v="1554"/>
    <n v="30930"/>
    <n v="2600"/>
    <n v="1554"/>
    <n v="12756"/>
    <n v="3100"/>
    <n v="51397"/>
    <x v="1"/>
    <x v="4"/>
    <x v="0"/>
    <x v="4"/>
    <x v="3"/>
    <x v="51"/>
    <x v="2"/>
    <x v="1"/>
    <n v="0"/>
  </r>
  <r>
    <x v="524"/>
    <n v="234661"/>
    <x v="1"/>
    <n v="119905"/>
    <x v="1"/>
    <n v="1"/>
    <n v="25385"/>
    <n v="14448"/>
    <n v="27482"/>
    <n v="7042"/>
    <n v="3610"/>
    <n v="2075"/>
    <n v="3160"/>
    <n v="11879"/>
    <n v="52926"/>
    <x v="5"/>
    <n v="3810"/>
    <n v="3900"/>
    <n v="5408"/>
    <n v="14700"/>
    <n v="3900"/>
    <n v="22290"/>
    <n v="11100"/>
    <n v="0"/>
    <x v="1"/>
    <x v="1"/>
    <x v="1"/>
    <x v="68"/>
    <x v="1"/>
    <x v="6"/>
    <x v="4"/>
    <x v="1"/>
    <n v="1"/>
  </r>
  <r>
    <x v="525"/>
    <n v="79019"/>
    <x v="1"/>
    <n v="37660"/>
    <x v="2"/>
    <n v="0"/>
    <n v="13191"/>
    <n v="9418"/>
    <n v="4519"/>
    <n v="6009"/>
    <n v="846"/>
    <n v="3512"/>
    <n v="0"/>
    <n v="725"/>
    <n v="20538"/>
    <x v="26"/>
    <n v="564"/>
    <n v="540"/>
    <n v="100"/>
    <n v="0"/>
    <n v="540"/>
    <n v="4356"/>
    <n v="0"/>
    <n v="0"/>
    <x v="1"/>
    <x v="4"/>
    <x v="1"/>
    <x v="22"/>
    <x v="1"/>
    <x v="9"/>
    <x v="3"/>
    <x v="1"/>
    <n v="0"/>
  </r>
  <r>
    <x v="526"/>
    <n v="100658"/>
    <x v="1"/>
    <n v="52374"/>
    <x v="0"/>
    <n v="1"/>
    <n v="20006"/>
    <n v="13808"/>
    <n v="7152"/>
    <n v="3269"/>
    <n v="985"/>
    <n v="2415"/>
    <n v="1993"/>
    <n v="3255"/>
    <n v="24576"/>
    <x v="16"/>
    <n v="6102"/>
    <n v="354"/>
    <n v="1422"/>
    <n v="0"/>
    <n v="354"/>
    <n v="10650"/>
    <n v="400"/>
    <n v="0"/>
    <x v="1"/>
    <x v="1"/>
    <x v="1"/>
    <x v="2"/>
    <x v="1"/>
    <x v="6"/>
    <x v="4"/>
    <x v="1"/>
    <n v="1"/>
  </r>
  <r>
    <x v="527"/>
    <n v="134573"/>
    <x v="1"/>
    <n v="49407"/>
    <x v="2"/>
    <n v="0"/>
    <n v="14650"/>
    <n v="10374"/>
    <n v="7348"/>
    <n v="11891"/>
    <n v="1555"/>
    <n v="3147"/>
    <n v="400"/>
    <n v="1636"/>
    <n v="38046"/>
    <x v="19"/>
    <n v="6324"/>
    <n v="2094"/>
    <n v="5680"/>
    <n v="0"/>
    <n v="2094"/>
    <n v="8658"/>
    <n v="0"/>
    <n v="0"/>
    <x v="1"/>
    <x v="4"/>
    <x v="1"/>
    <x v="22"/>
    <x v="1"/>
    <x v="9"/>
    <x v="3"/>
    <x v="1"/>
    <n v="0"/>
  </r>
  <r>
    <x v="528"/>
    <n v="197672"/>
    <x v="1"/>
    <n v="72971"/>
    <x v="0"/>
    <n v="3"/>
    <n v="17756"/>
    <n v="11674"/>
    <n v="13496"/>
    <n v="6945"/>
    <n v="1068"/>
    <n v="3791"/>
    <n v="12150"/>
    <n v="11085"/>
    <n v="26742"/>
    <x v="36"/>
    <n v="13866"/>
    <n v="1776"/>
    <n v="500"/>
    <n v="29200"/>
    <n v="1776"/>
    <n v="9882"/>
    <n v="0"/>
    <n v="0"/>
    <x v="0"/>
    <x v="5"/>
    <x v="1"/>
    <x v="1"/>
    <x v="1"/>
    <x v="21"/>
    <x v="6"/>
    <x v="0"/>
    <n v="0"/>
  </r>
  <r>
    <x v="529"/>
    <n v="344190"/>
    <x v="1"/>
    <n v="111473"/>
    <x v="0"/>
    <n v="1"/>
    <n v="15807"/>
    <n v="12312"/>
    <n v="6165"/>
    <n v="11107"/>
    <n v="24407"/>
    <n v="2674"/>
    <n v="36290"/>
    <n v="8578"/>
    <n v="39924"/>
    <x v="16"/>
    <n v="20898"/>
    <n v="10776"/>
    <n v="3698"/>
    <n v="0"/>
    <n v="10776"/>
    <n v="40662"/>
    <n v="0"/>
    <n v="0"/>
    <x v="1"/>
    <x v="1"/>
    <x v="1"/>
    <x v="18"/>
    <x v="1"/>
    <x v="6"/>
    <x v="4"/>
    <x v="1"/>
    <n v="0"/>
  </r>
  <r>
    <x v="530"/>
    <n v="1606308"/>
    <x v="1"/>
    <n v="720007"/>
    <x v="1"/>
    <n v="5"/>
    <n v="106818"/>
    <n v="86948"/>
    <n v="261566"/>
    <n v="43928"/>
    <n v="6773"/>
    <n v="29833"/>
    <n v="27568"/>
    <n v="40462"/>
    <n v="450978"/>
    <x v="57"/>
    <n v="45576"/>
    <n v="34254"/>
    <n v="56789"/>
    <n v="34436"/>
    <n v="34254"/>
    <n v="84210"/>
    <n v="42750"/>
    <n v="0"/>
    <x v="0"/>
    <x v="14"/>
    <x v="1"/>
    <x v="52"/>
    <x v="1"/>
    <x v="6"/>
    <x v="4"/>
    <x v="0"/>
    <n v="1"/>
  </r>
  <r>
    <x v="531"/>
    <n v="273820"/>
    <x v="1"/>
    <n v="117996"/>
    <x v="2"/>
    <n v="0"/>
    <n v="33656"/>
    <n v="22944"/>
    <n v="18698"/>
    <n v="16479"/>
    <n v="2911"/>
    <n v="5265"/>
    <n v="19540"/>
    <n v="11620"/>
    <n v="61332"/>
    <x v="20"/>
    <n v="12240"/>
    <n v="4296"/>
    <n v="4210"/>
    <n v="23903"/>
    <n v="4296"/>
    <n v="32196"/>
    <n v="0"/>
    <n v="0"/>
    <x v="1"/>
    <x v="2"/>
    <x v="1"/>
    <x v="56"/>
    <x v="1"/>
    <x v="57"/>
    <x v="3"/>
    <x v="1"/>
    <n v="1"/>
  </r>
  <r>
    <x v="532"/>
    <n v="96300"/>
    <x v="1"/>
    <n v="28822"/>
    <x v="2"/>
    <n v="0"/>
    <n v="5643"/>
    <n v="225"/>
    <n v="160"/>
    <n v="680"/>
    <n v="190"/>
    <n v="0"/>
    <n v="17217"/>
    <n v="185"/>
    <n v="16926"/>
    <x v="44"/>
    <n v="360"/>
    <n v="486"/>
    <n v="13564"/>
    <n v="0"/>
    <n v="486"/>
    <n v="684"/>
    <n v="3500"/>
    <n v="0"/>
    <x v="1"/>
    <x v="8"/>
    <x v="1"/>
    <x v="18"/>
    <x v="3"/>
    <x v="57"/>
    <x v="3"/>
    <x v="1"/>
    <n v="0"/>
  </r>
  <r>
    <x v="533"/>
    <n v="144737"/>
    <x v="1"/>
    <n v="91021"/>
    <x v="2"/>
    <n v="0"/>
    <n v="44169"/>
    <n v="39494"/>
    <n v="5934"/>
    <n v="7072"/>
    <n v="1935"/>
    <n v="2981"/>
    <n v="7280"/>
    <n v="14306"/>
    <n v="12120"/>
    <x v="13"/>
    <n v="3270"/>
    <n v="900"/>
    <n v="1357"/>
    <n v="6600"/>
    <n v="900"/>
    <n v="7830"/>
    <n v="0"/>
    <n v="49770"/>
    <x v="1"/>
    <x v="5"/>
    <x v="1"/>
    <x v="20"/>
    <x v="1"/>
    <x v="3"/>
    <x v="3"/>
    <x v="1"/>
    <n v="1"/>
  </r>
  <r>
    <x v="534"/>
    <n v="136122"/>
    <x v="1"/>
    <n v="60567"/>
    <x v="0"/>
    <n v="1"/>
    <n v="17050"/>
    <n v="9646"/>
    <n v="10010"/>
    <n v="16210"/>
    <n v="1296"/>
    <n v="3886"/>
    <n v="300"/>
    <n v="2450"/>
    <n v="21060"/>
    <x v="4"/>
    <n v="8400"/>
    <n v="3780"/>
    <n v="5363"/>
    <n v="0"/>
    <n v="3780"/>
    <n v="12120"/>
    <n v="0"/>
    <n v="0"/>
    <x v="1"/>
    <x v="4"/>
    <x v="0"/>
    <x v="63"/>
    <x v="2"/>
    <x v="6"/>
    <x v="4"/>
    <x v="1"/>
    <n v="0"/>
  </r>
  <r>
    <x v="535"/>
    <n v="646260"/>
    <x v="1"/>
    <n v="235384"/>
    <x v="2"/>
    <n v="0"/>
    <n v="44702"/>
    <n v="34710"/>
    <n v="33574"/>
    <n v="28316"/>
    <n v="14880"/>
    <n v="16548"/>
    <n v="19800"/>
    <n v="12580"/>
    <n v="73332"/>
    <x v="21"/>
    <n v="55158"/>
    <n v="29700"/>
    <n v="34800"/>
    <n v="83000"/>
    <n v="29700"/>
    <n v="26664"/>
    <n v="10000"/>
    <n v="201930"/>
    <x v="1"/>
    <x v="2"/>
    <x v="1"/>
    <x v="34"/>
    <x v="1"/>
    <x v="3"/>
    <x v="3"/>
    <x v="1"/>
    <n v="0"/>
  </r>
  <r>
    <x v="536"/>
    <n v="136069"/>
    <x v="1"/>
    <n v="73707"/>
    <x v="0"/>
    <n v="2"/>
    <n v="30910"/>
    <n v="27040"/>
    <n v="7050"/>
    <n v="9143"/>
    <n v="745"/>
    <n v="1116"/>
    <n v="14090"/>
    <n v="4170"/>
    <n v="8244"/>
    <x v="13"/>
    <n v="6678"/>
    <n v="1200"/>
    <n v="200"/>
    <n v="0"/>
    <n v="1200"/>
    <n v="10206"/>
    <n v="2000"/>
    <n v="0"/>
    <x v="0"/>
    <x v="0"/>
    <x v="1"/>
    <x v="38"/>
    <x v="1"/>
    <x v="5"/>
    <x v="1"/>
    <x v="0"/>
    <n v="0"/>
  </r>
  <r>
    <x v="537"/>
    <n v="56106"/>
    <x v="1"/>
    <n v="29421"/>
    <x v="0"/>
    <n v="1"/>
    <n v="16272"/>
    <n v="13000"/>
    <n v="1323"/>
    <n v="3571"/>
    <n v="330"/>
    <n v="1360"/>
    <n v="80"/>
    <n v="2250"/>
    <n v="8262"/>
    <x v="32"/>
    <n v="1920"/>
    <n v="0"/>
    <n v="215"/>
    <n v="0"/>
    <n v="0"/>
    <n v="3270"/>
    <n v="0"/>
    <n v="0"/>
    <x v="1"/>
    <x v="0"/>
    <x v="1"/>
    <x v="0"/>
    <x v="1"/>
    <x v="34"/>
    <x v="1"/>
    <x v="1"/>
    <n v="2"/>
  </r>
  <r>
    <x v="538"/>
    <n v="57875"/>
    <x v="1"/>
    <n v="51076"/>
    <x v="2"/>
    <n v="0"/>
    <n v="24677"/>
    <n v="22176"/>
    <n v="5107"/>
    <n v="6741"/>
    <n v="1370"/>
    <n v="3240"/>
    <n v="2100"/>
    <n v="570"/>
    <n v="13020"/>
    <x v="32"/>
    <n v="1680"/>
    <n v="432"/>
    <n v="850"/>
    <n v="530"/>
    <n v="432"/>
    <n v="6210"/>
    <n v="0"/>
    <n v="13600"/>
    <x v="1"/>
    <x v="0"/>
    <x v="1"/>
    <x v="30"/>
    <x v="1"/>
    <x v="4"/>
    <x v="3"/>
    <x v="1"/>
    <n v="0"/>
  </r>
  <r>
    <x v="539"/>
    <n v="130474"/>
    <x v="1"/>
    <n v="48243"/>
    <x v="0"/>
    <n v="0"/>
    <n v="23414"/>
    <n v="21806"/>
    <n v="6958"/>
    <n v="6019"/>
    <n v="350"/>
    <n v="2475"/>
    <n v="2200"/>
    <n v="945"/>
    <n v="9030"/>
    <x v="32"/>
    <n v="2040"/>
    <n v="1644"/>
    <n v="2000"/>
    <n v="550"/>
    <n v="1644"/>
    <n v="7500"/>
    <n v="1000"/>
    <n v="48096"/>
    <x v="1"/>
    <x v="4"/>
    <x v="1"/>
    <x v="5"/>
    <x v="1"/>
    <x v="3"/>
    <x v="3"/>
    <x v="1"/>
    <n v="0"/>
  </r>
  <r>
    <x v="540"/>
    <n v="68657"/>
    <x v="1"/>
    <n v="38945"/>
    <x v="1"/>
    <n v="1"/>
    <n v="16564"/>
    <n v="15350"/>
    <n v="4975"/>
    <n v="6074"/>
    <n v="264"/>
    <n v="3193"/>
    <n v="1800"/>
    <n v="509"/>
    <n v="10224"/>
    <x v="9"/>
    <n v="1200"/>
    <n v="600"/>
    <n v="12486"/>
    <n v="0"/>
    <n v="600"/>
    <n v="3552"/>
    <n v="0"/>
    <n v="0"/>
    <x v="0"/>
    <x v="0"/>
    <x v="0"/>
    <x v="32"/>
    <x v="2"/>
    <x v="6"/>
    <x v="4"/>
    <x v="0"/>
    <n v="1"/>
  </r>
  <r>
    <x v="541"/>
    <n v="335098"/>
    <x v="1"/>
    <n v="131890"/>
    <x v="0"/>
    <n v="4"/>
    <n v="49677"/>
    <n v="44715"/>
    <n v="14476"/>
    <n v="17930"/>
    <n v="2871"/>
    <n v="6070"/>
    <n v="7920"/>
    <n v="10965"/>
    <n v="11232"/>
    <x v="32"/>
    <n v="7842"/>
    <n v="3960"/>
    <n v="26438"/>
    <n v="32695"/>
    <n v="3960"/>
    <n v="26172"/>
    <n v="7000"/>
    <n v="59235"/>
    <x v="0"/>
    <x v="7"/>
    <x v="1"/>
    <x v="44"/>
    <x v="1"/>
    <x v="3"/>
    <x v="3"/>
    <x v="0"/>
    <n v="1"/>
  </r>
  <r>
    <x v="542"/>
    <n v="172405"/>
    <x v="1"/>
    <n v="93381"/>
    <x v="2"/>
    <n v="0"/>
    <n v="20501"/>
    <n v="18140"/>
    <n v="16719"/>
    <n v="13806"/>
    <n v="3672"/>
    <n v="3715"/>
    <n v="2900"/>
    <n v="2550"/>
    <n v="46032"/>
    <x v="5"/>
    <n v="6240"/>
    <n v="1500"/>
    <n v="2552"/>
    <n v="750"/>
    <n v="1500"/>
    <n v="15012"/>
    <n v="18100"/>
    <n v="0"/>
    <x v="0"/>
    <x v="0"/>
    <x v="1"/>
    <x v="11"/>
    <x v="1"/>
    <x v="17"/>
    <x v="5"/>
    <x v="0"/>
    <n v="1"/>
  </r>
  <r>
    <x v="543"/>
    <n v="72820"/>
    <x v="1"/>
    <n v="66933"/>
    <x v="1"/>
    <n v="0"/>
    <n v="46817"/>
    <n v="43933"/>
    <n v="3158"/>
    <n v="6128"/>
    <n v="460"/>
    <n v="3299"/>
    <n v="1440"/>
    <n v="300"/>
    <n v="8328"/>
    <x v="32"/>
    <n v="1620"/>
    <n v="180"/>
    <n v="650"/>
    <n v="440"/>
    <n v="180"/>
    <n v="1890"/>
    <n v="0"/>
    <n v="28120"/>
    <x v="0"/>
    <x v="1"/>
    <x v="1"/>
    <x v="42"/>
    <x v="1"/>
    <x v="6"/>
    <x v="4"/>
    <x v="0"/>
    <n v="0"/>
  </r>
  <r>
    <x v="544"/>
    <n v="109883"/>
    <x v="1"/>
    <n v="69962"/>
    <x v="2"/>
    <n v="2"/>
    <n v="39457"/>
    <n v="38163"/>
    <n v="3617"/>
    <n v="5910"/>
    <n v="879"/>
    <n v="2928"/>
    <n v="6920"/>
    <n v="1495"/>
    <n v="8304"/>
    <x v="13"/>
    <n v="4200"/>
    <n v="1380"/>
    <n v="1064"/>
    <n v="4400"/>
    <n v="1380"/>
    <n v="3984"/>
    <n v="0"/>
    <n v="88223"/>
    <x v="1"/>
    <x v="3"/>
    <x v="1"/>
    <x v="20"/>
    <x v="1"/>
    <x v="3"/>
    <x v="3"/>
    <x v="1"/>
    <n v="1"/>
  </r>
  <r>
    <x v="545"/>
    <n v="51210"/>
    <x v="1"/>
    <n v="35140"/>
    <x v="2"/>
    <n v="1"/>
    <n v="21269"/>
    <n v="20469"/>
    <n v="1160"/>
    <n v="3068"/>
    <n v="225"/>
    <n v="1853"/>
    <n v="2300"/>
    <n v="770"/>
    <n v="5820"/>
    <x v="33"/>
    <n v="720"/>
    <n v="570"/>
    <n v="115"/>
    <n v="800"/>
    <n v="570"/>
    <n v="2718"/>
    <n v="0"/>
    <n v="0"/>
    <x v="0"/>
    <x v="0"/>
    <x v="0"/>
    <x v="56"/>
    <x v="2"/>
    <x v="2"/>
    <x v="1"/>
    <x v="0"/>
    <n v="0"/>
  </r>
  <r>
    <x v="546"/>
    <n v="119960"/>
    <x v="1"/>
    <n v="60407"/>
    <x v="2"/>
    <n v="1"/>
    <n v="25952"/>
    <n v="23268"/>
    <n v="11988"/>
    <n v="6166"/>
    <n v="874"/>
    <n v="2103"/>
    <n v="4300"/>
    <n v="6946"/>
    <n v="13734"/>
    <x v="9"/>
    <n v="4656"/>
    <n v="2880"/>
    <n v="2510"/>
    <n v="1300"/>
    <n v="2880"/>
    <n v="4596"/>
    <n v="5000"/>
    <n v="0"/>
    <x v="1"/>
    <x v="2"/>
    <x v="1"/>
    <x v="48"/>
    <x v="1"/>
    <x v="55"/>
    <x v="1"/>
    <x v="1"/>
    <n v="1"/>
  </r>
  <r>
    <x v="547"/>
    <n v="149700"/>
    <x v="1"/>
    <n v="55732"/>
    <x v="0"/>
    <n v="1"/>
    <n v="9282"/>
    <n v="9204"/>
    <n v="5560"/>
    <n v="15696"/>
    <n v="1590"/>
    <n v="4175"/>
    <n v="7540"/>
    <n v="2320"/>
    <n v="51558"/>
    <x v="13"/>
    <n v="5424"/>
    <n v="3540"/>
    <n v="892"/>
    <n v="0"/>
    <n v="3540"/>
    <n v="7242"/>
    <n v="0"/>
    <n v="0"/>
    <x v="1"/>
    <x v="8"/>
    <x v="1"/>
    <x v="43"/>
    <x v="0"/>
    <x v="39"/>
    <x v="1"/>
    <x v="1"/>
    <n v="0"/>
  </r>
  <r>
    <x v="548"/>
    <n v="544170"/>
    <x v="1"/>
    <n v="139663"/>
    <x v="2"/>
    <n v="0"/>
    <n v="25290"/>
    <n v="19912"/>
    <n v="33155"/>
    <n v="13829"/>
    <n v="8768"/>
    <n v="7275"/>
    <n v="15740"/>
    <n v="22308"/>
    <n v="94770"/>
    <x v="44"/>
    <n v="10752"/>
    <n v="14988"/>
    <n v="8537"/>
    <n v="20260"/>
    <n v="14988"/>
    <n v="23748"/>
    <n v="25000"/>
    <n v="0"/>
    <x v="1"/>
    <x v="0"/>
    <x v="1"/>
    <x v="23"/>
    <x v="1"/>
    <x v="9"/>
    <x v="2"/>
    <x v="1"/>
    <n v="1"/>
  </r>
  <r>
    <x v="549"/>
    <n v="281201"/>
    <x v="1"/>
    <n v="89024"/>
    <x v="2"/>
    <n v="0"/>
    <n v="38069"/>
    <n v="31850"/>
    <n v="6275"/>
    <n v="9721"/>
    <n v="2108"/>
    <n v="2758"/>
    <n v="16050"/>
    <n v="5256"/>
    <n v="59370"/>
    <x v="0"/>
    <n v="15558"/>
    <n v="5280"/>
    <n v="27221"/>
    <n v="4880"/>
    <n v="5280"/>
    <n v="15912"/>
    <n v="2100"/>
    <n v="0"/>
    <x v="0"/>
    <x v="2"/>
    <x v="0"/>
    <x v="42"/>
    <x v="2"/>
    <x v="6"/>
    <x v="4"/>
    <x v="0"/>
    <n v="0"/>
  </r>
  <r>
    <x v="550"/>
    <n v="1796730"/>
    <x v="1"/>
    <n v="195380"/>
    <x v="1"/>
    <n v="4"/>
    <n v="42184"/>
    <n v="29052"/>
    <n v="30596"/>
    <n v="19104"/>
    <n v="8190"/>
    <n v="20160"/>
    <n v="29900"/>
    <n v="23690"/>
    <n v="150096"/>
    <x v="21"/>
    <n v="43020"/>
    <n v="32394"/>
    <n v="77048"/>
    <n v="0"/>
    <n v="32394"/>
    <n v="58782"/>
    <n v="40000"/>
    <n v="0"/>
    <x v="0"/>
    <x v="3"/>
    <x v="1"/>
    <x v="16"/>
    <x v="1"/>
    <x v="78"/>
    <x v="1"/>
    <x v="0"/>
    <n v="0"/>
  </r>
  <r>
    <x v="551"/>
    <n v="135124"/>
    <x v="1"/>
    <n v="85964"/>
    <x v="0"/>
    <n v="1"/>
    <n v="38174"/>
    <n v="18980"/>
    <n v="10437"/>
    <n v="4216"/>
    <n v="1878"/>
    <n v="2675"/>
    <n v="12730"/>
    <n v="6140"/>
    <n v="22308"/>
    <x v="8"/>
    <n v="6342"/>
    <n v="540"/>
    <n v="1325"/>
    <n v="1705"/>
    <n v="540"/>
    <n v="8730"/>
    <n v="1700"/>
    <n v="0"/>
    <x v="1"/>
    <x v="3"/>
    <x v="1"/>
    <x v="0"/>
    <x v="1"/>
    <x v="46"/>
    <x v="1"/>
    <x v="1"/>
    <n v="1"/>
  </r>
  <r>
    <x v="552"/>
    <n v="205266"/>
    <x v="1"/>
    <n v="77650"/>
    <x v="2"/>
    <n v="1"/>
    <n v="29889"/>
    <n v="14500"/>
    <n v="8124"/>
    <n v="5772"/>
    <n v="1152"/>
    <n v="9218"/>
    <n v="9000"/>
    <n v="2980"/>
    <n v="36696"/>
    <x v="16"/>
    <n v="6132"/>
    <n v="1860"/>
    <n v="11130"/>
    <n v="32620"/>
    <n v="1860"/>
    <n v="15042"/>
    <n v="0"/>
    <n v="32720"/>
    <x v="1"/>
    <x v="1"/>
    <x v="1"/>
    <x v="31"/>
    <x v="1"/>
    <x v="6"/>
    <x v="4"/>
    <x v="1"/>
    <n v="0"/>
  </r>
  <r>
    <x v="553"/>
    <n v="186550"/>
    <x v="1"/>
    <n v="72838"/>
    <x v="0"/>
    <n v="1"/>
    <n v="5164"/>
    <n v="3822"/>
    <n v="11042"/>
    <n v="6704"/>
    <n v="1830"/>
    <n v="1020"/>
    <n v="29750"/>
    <n v="3670"/>
    <n v="35124"/>
    <x v="19"/>
    <n v="7260"/>
    <n v="3900"/>
    <n v="5084"/>
    <n v="0"/>
    <n v="3900"/>
    <n v="25908"/>
    <n v="500"/>
    <n v="0"/>
    <x v="1"/>
    <x v="8"/>
    <x v="0"/>
    <x v="22"/>
    <x v="1"/>
    <x v="37"/>
    <x v="0"/>
    <x v="1"/>
    <n v="0"/>
  </r>
  <r>
    <x v="554"/>
    <n v="92556"/>
    <x v="1"/>
    <n v="56957"/>
    <x v="0"/>
    <n v="1"/>
    <n v="24828"/>
    <n v="19084"/>
    <n v="7032"/>
    <n v="6180"/>
    <n v="350"/>
    <n v="2422"/>
    <n v="4075"/>
    <n v="1144"/>
    <n v="15252"/>
    <x v="5"/>
    <n v="3960"/>
    <n v="432"/>
    <n v="50"/>
    <n v="1350"/>
    <n v="432"/>
    <n v="2802"/>
    <n v="0"/>
    <n v="0"/>
    <x v="1"/>
    <x v="5"/>
    <x v="1"/>
    <x v="20"/>
    <x v="1"/>
    <x v="1"/>
    <x v="1"/>
    <x v="1"/>
    <n v="1"/>
  </r>
  <r>
    <x v="555"/>
    <n v="171251"/>
    <x v="1"/>
    <n v="63036"/>
    <x v="0"/>
    <n v="3"/>
    <n v="24301"/>
    <n v="22880"/>
    <n v="9343"/>
    <n v="5682"/>
    <n v="1827"/>
    <n v="3585"/>
    <n v="3150"/>
    <n v="1595"/>
    <n v="13470"/>
    <x v="44"/>
    <n v="2544"/>
    <n v="720"/>
    <n v="7670"/>
    <n v="200"/>
    <n v="720"/>
    <n v="5844"/>
    <n v="0"/>
    <n v="0"/>
    <x v="0"/>
    <x v="2"/>
    <x v="1"/>
    <x v="23"/>
    <x v="1"/>
    <x v="2"/>
    <x v="1"/>
    <x v="0"/>
    <n v="1"/>
  </r>
  <r>
    <x v="556"/>
    <n v="57769"/>
    <x v="1"/>
    <n v="35023"/>
    <x v="0"/>
    <n v="2"/>
    <n v="18761"/>
    <n v="17815"/>
    <n v="490"/>
    <n v="3605"/>
    <n v="0"/>
    <n v="1463"/>
    <n v="1700"/>
    <n v="1029"/>
    <n v="9660"/>
    <x v="7"/>
    <n v="720"/>
    <n v="96"/>
    <n v="214"/>
    <n v="300"/>
    <n v="96"/>
    <n v="2052"/>
    <n v="0"/>
    <n v="0"/>
    <x v="1"/>
    <x v="0"/>
    <x v="1"/>
    <x v="48"/>
    <x v="1"/>
    <x v="39"/>
    <x v="1"/>
    <x v="1"/>
    <n v="0"/>
  </r>
  <r>
    <x v="557"/>
    <n v="150384"/>
    <x v="1"/>
    <n v="69105"/>
    <x v="0"/>
    <n v="2"/>
    <n v="16512"/>
    <n v="11738"/>
    <n v="6132"/>
    <n v="3607"/>
    <n v="670"/>
    <n v="2320"/>
    <n v="25702"/>
    <n v="17285"/>
    <n v="17436"/>
    <x v="12"/>
    <n v="24528"/>
    <n v="4176"/>
    <n v="243"/>
    <n v="0"/>
    <n v="4176"/>
    <n v="10584"/>
    <n v="4000"/>
    <n v="0"/>
    <x v="1"/>
    <x v="0"/>
    <x v="0"/>
    <x v="59"/>
    <x v="2"/>
    <x v="6"/>
    <x v="4"/>
    <x v="1"/>
    <n v="0"/>
  </r>
  <r>
    <x v="558"/>
    <n v="848240"/>
    <x v="1"/>
    <n v="197701"/>
    <x v="1"/>
    <n v="2"/>
    <n v="46498"/>
    <n v="31330"/>
    <n v="37480"/>
    <n v="22320"/>
    <n v="11860"/>
    <n v="5040"/>
    <n v="23946"/>
    <n v="33896"/>
    <n v="169302"/>
    <x v="58"/>
    <n v="26388"/>
    <n v="6792"/>
    <n v="9368"/>
    <n v="248300"/>
    <n v="6792"/>
    <n v="33504"/>
    <n v="19565"/>
    <n v="0"/>
    <x v="0"/>
    <x v="5"/>
    <x v="1"/>
    <x v="18"/>
    <x v="1"/>
    <x v="6"/>
    <x v="4"/>
    <x v="0"/>
    <n v="1"/>
  </r>
  <r>
    <x v="559"/>
    <n v="71852"/>
    <x v="1"/>
    <n v="42375"/>
    <x v="0"/>
    <n v="1"/>
    <n v="22407"/>
    <n v="21294"/>
    <n v="5149"/>
    <n v="2487"/>
    <n v="440"/>
    <n v="4046"/>
    <n v="720"/>
    <n v="0"/>
    <n v="9168"/>
    <x v="13"/>
    <n v="8160"/>
    <n v="894"/>
    <n v="5244"/>
    <n v="0"/>
    <n v="894"/>
    <n v="2742"/>
    <n v="0"/>
    <n v="0"/>
    <x v="0"/>
    <x v="1"/>
    <x v="1"/>
    <x v="35"/>
    <x v="1"/>
    <x v="6"/>
    <x v="4"/>
    <x v="0"/>
    <n v="1"/>
  </r>
  <r>
    <x v="560"/>
    <n v="568492"/>
    <x v="1"/>
    <n v="116229"/>
    <x v="0"/>
    <n v="2"/>
    <n v="24381"/>
    <n v="11102"/>
    <n v="19799"/>
    <n v="15091"/>
    <n v="4823"/>
    <n v="10552"/>
    <n v="14460"/>
    <n v="20535"/>
    <n v="68232"/>
    <x v="59"/>
    <n v="14400"/>
    <n v="4176"/>
    <n v="96074"/>
    <n v="0"/>
    <n v="4176"/>
    <n v="53394"/>
    <n v="0"/>
    <n v="0"/>
    <x v="1"/>
    <x v="4"/>
    <x v="1"/>
    <x v="45"/>
    <x v="1"/>
    <x v="0"/>
    <x v="0"/>
    <x v="1"/>
    <n v="0"/>
  </r>
  <r>
    <x v="561"/>
    <n v="101922"/>
    <x v="1"/>
    <n v="56726"/>
    <x v="0"/>
    <n v="2"/>
    <n v="25315"/>
    <n v="21865"/>
    <n v="11534"/>
    <n v="2496"/>
    <n v="560"/>
    <n v="3907"/>
    <n v="2150"/>
    <n v="655"/>
    <n v="15156"/>
    <x v="38"/>
    <n v="11064"/>
    <n v="588"/>
    <n v="2331"/>
    <n v="1960"/>
    <n v="588"/>
    <n v="10320"/>
    <n v="0"/>
    <n v="0"/>
    <x v="1"/>
    <x v="3"/>
    <x v="1"/>
    <x v="48"/>
    <x v="1"/>
    <x v="30"/>
    <x v="1"/>
    <x v="1"/>
    <n v="0"/>
  </r>
  <r>
    <x v="562"/>
    <n v="97470"/>
    <x v="1"/>
    <n v="46308"/>
    <x v="1"/>
    <n v="0"/>
    <n v="22292"/>
    <n v="21420"/>
    <n v="5700"/>
    <n v="5359"/>
    <n v="420"/>
    <n v="4280"/>
    <n v="2250"/>
    <n v="2985"/>
    <n v="28800"/>
    <x v="16"/>
    <n v="2520"/>
    <n v="360"/>
    <n v="610"/>
    <n v="340"/>
    <n v="360"/>
    <n v="5064"/>
    <n v="0"/>
    <n v="0"/>
    <x v="1"/>
    <x v="4"/>
    <x v="1"/>
    <x v="69"/>
    <x v="2"/>
    <x v="6"/>
    <x v="4"/>
    <x v="1"/>
    <n v="0"/>
  </r>
  <r>
    <x v="563"/>
    <n v="169410"/>
    <x v="1"/>
    <n v="108508"/>
    <x v="0"/>
    <n v="4"/>
    <n v="49236"/>
    <n v="43576"/>
    <n v="8126"/>
    <n v="6982"/>
    <n v="682"/>
    <n v="2580"/>
    <n v="21705"/>
    <n v="949"/>
    <n v="16116"/>
    <x v="44"/>
    <n v="12096"/>
    <n v="1440"/>
    <n v="3362"/>
    <n v="400"/>
    <n v="1440"/>
    <n v="14784"/>
    <n v="0"/>
    <n v="0"/>
    <x v="0"/>
    <x v="7"/>
    <x v="0"/>
    <x v="16"/>
    <x v="2"/>
    <x v="6"/>
    <x v="4"/>
    <x v="0"/>
    <n v="2"/>
  </r>
  <r>
    <x v="564"/>
    <n v="346780"/>
    <x v="1"/>
    <n v="70144"/>
    <x v="1"/>
    <n v="0"/>
    <n v="14076"/>
    <n v="12480"/>
    <n v="8697"/>
    <n v="18240"/>
    <n v="2347"/>
    <n v="2718"/>
    <n v="14460"/>
    <n v="1699"/>
    <n v="51444"/>
    <x v="17"/>
    <n v="18288"/>
    <n v="16800"/>
    <n v="28979"/>
    <n v="0"/>
    <n v="16800"/>
    <n v="5802"/>
    <n v="4735"/>
    <n v="0"/>
    <x v="1"/>
    <x v="4"/>
    <x v="1"/>
    <x v="17"/>
    <x v="1"/>
    <x v="9"/>
    <x v="3"/>
    <x v="1"/>
    <n v="0"/>
  </r>
  <r>
    <x v="565"/>
    <n v="537600"/>
    <x v="1"/>
    <n v="136581"/>
    <x v="2"/>
    <n v="0"/>
    <n v="24978"/>
    <n v="22880"/>
    <n v="17770"/>
    <n v="19270"/>
    <n v="2300"/>
    <n v="3845"/>
    <n v="1200"/>
    <n v="190"/>
    <n v="118080"/>
    <x v="60"/>
    <n v="16392"/>
    <n v="5646"/>
    <n v="2928"/>
    <n v="128000"/>
    <n v="5646"/>
    <n v="13170"/>
    <n v="11899"/>
    <n v="0"/>
    <x v="0"/>
    <x v="3"/>
    <x v="1"/>
    <x v="38"/>
    <x v="1"/>
    <x v="9"/>
    <x v="3"/>
    <x v="0"/>
    <n v="1"/>
  </r>
  <r>
    <x v="566"/>
    <n v="96151"/>
    <x v="1"/>
    <n v="46037"/>
    <x v="0"/>
    <n v="1"/>
    <n v="17064"/>
    <n v="16094"/>
    <n v="5910"/>
    <n v="6116"/>
    <n v="715"/>
    <n v="2670"/>
    <n v="8840"/>
    <n v="4950"/>
    <n v="23928"/>
    <x v="10"/>
    <n v="4680"/>
    <n v="1392"/>
    <n v="35"/>
    <n v="0"/>
    <n v="1392"/>
    <n v="8202"/>
    <n v="0"/>
    <n v="0"/>
    <x v="1"/>
    <x v="4"/>
    <x v="1"/>
    <x v="22"/>
    <x v="1"/>
    <x v="6"/>
    <x v="4"/>
    <x v="1"/>
    <n v="0"/>
  </r>
  <r>
    <x v="567"/>
    <n v="101700"/>
    <x v="1"/>
    <n v="57814"/>
    <x v="0"/>
    <n v="1"/>
    <n v="17390"/>
    <n v="15756"/>
    <n v="9822"/>
    <n v="5832"/>
    <n v="899"/>
    <n v="3570"/>
    <n v="390"/>
    <n v="2450"/>
    <n v="15384"/>
    <x v="11"/>
    <n v="4200"/>
    <n v="1584"/>
    <n v="2134"/>
    <n v="0"/>
    <n v="1584"/>
    <n v="9252"/>
    <n v="0"/>
    <n v="0"/>
    <x v="1"/>
    <x v="1"/>
    <x v="1"/>
    <x v="70"/>
    <x v="1"/>
    <x v="17"/>
    <x v="1"/>
    <x v="1"/>
    <n v="1"/>
  </r>
  <r>
    <x v="568"/>
    <n v="378401"/>
    <x v="1"/>
    <n v="114242"/>
    <x v="0"/>
    <n v="1"/>
    <n v="24128"/>
    <n v="19630"/>
    <n v="25646"/>
    <n v="16900"/>
    <n v="3810"/>
    <n v="8935"/>
    <n v="10600"/>
    <n v="5880"/>
    <n v="57180"/>
    <x v="17"/>
    <n v="16278"/>
    <n v="2100"/>
    <n v="4039"/>
    <n v="1650"/>
    <n v="2100"/>
    <n v="25824"/>
    <n v="20000"/>
    <n v="0"/>
    <x v="0"/>
    <x v="0"/>
    <x v="1"/>
    <x v="11"/>
    <x v="1"/>
    <x v="6"/>
    <x v="4"/>
    <x v="0"/>
    <n v="0"/>
  </r>
  <r>
    <x v="569"/>
    <n v="229075"/>
    <x v="1"/>
    <n v="104343"/>
    <x v="0"/>
    <n v="2"/>
    <n v="20140"/>
    <n v="15048"/>
    <n v="19801"/>
    <n v="12164"/>
    <n v="2558"/>
    <n v="3557"/>
    <n v="15940"/>
    <n v="7850"/>
    <n v="42786"/>
    <x v="1"/>
    <n v="13200"/>
    <n v="3990"/>
    <n v="2253"/>
    <n v="0"/>
    <n v="3990"/>
    <n v="15384"/>
    <n v="9500"/>
    <n v="0"/>
    <x v="0"/>
    <x v="0"/>
    <x v="1"/>
    <x v="7"/>
    <x v="1"/>
    <x v="9"/>
    <x v="3"/>
    <x v="0"/>
    <n v="2"/>
  </r>
  <r>
    <x v="570"/>
    <n v="102715"/>
    <x v="1"/>
    <n v="67417"/>
    <x v="1"/>
    <n v="0"/>
    <n v="21557"/>
    <n v="19812"/>
    <n v="8217"/>
    <n v="5722"/>
    <n v="1090"/>
    <n v="5172"/>
    <n v="10120"/>
    <n v="1030"/>
    <n v="18870"/>
    <x v="5"/>
    <n v="6996"/>
    <n v="672"/>
    <n v="297"/>
    <n v="2990"/>
    <n v="672"/>
    <n v="4026"/>
    <n v="0"/>
    <n v="0"/>
    <x v="1"/>
    <x v="1"/>
    <x v="0"/>
    <x v="52"/>
    <x v="2"/>
    <x v="6"/>
    <x v="4"/>
    <x v="1"/>
    <n v="0"/>
  </r>
  <r>
    <x v="571"/>
    <n v="164841"/>
    <x v="1"/>
    <n v="91508"/>
    <x v="0"/>
    <n v="1"/>
    <n v="26542"/>
    <n v="23104"/>
    <n v="10213"/>
    <n v="5290"/>
    <n v="515"/>
    <n v="8617"/>
    <n v="600"/>
    <n v="0"/>
    <n v="15090"/>
    <x v="12"/>
    <n v="5400"/>
    <n v="1800"/>
    <n v="21408"/>
    <n v="200"/>
    <n v="1800"/>
    <n v="5706"/>
    <n v="16395"/>
    <n v="0"/>
    <x v="1"/>
    <x v="2"/>
    <x v="0"/>
    <x v="42"/>
    <x v="1"/>
    <x v="6"/>
    <x v="4"/>
    <x v="1"/>
    <n v="0"/>
  </r>
  <r>
    <x v="572"/>
    <n v="85745"/>
    <x v="1"/>
    <n v="52282"/>
    <x v="2"/>
    <n v="0"/>
    <n v="20716"/>
    <n v="17992"/>
    <n v="4550"/>
    <n v="7553"/>
    <n v="565"/>
    <n v="4200"/>
    <n v="150"/>
    <n v="760"/>
    <n v="19968"/>
    <x v="5"/>
    <n v="3120"/>
    <n v="720"/>
    <n v="3734"/>
    <n v="0"/>
    <n v="720"/>
    <n v="1554"/>
    <n v="345"/>
    <n v="0"/>
    <x v="1"/>
    <x v="4"/>
    <x v="1"/>
    <x v="14"/>
    <x v="1"/>
    <x v="6"/>
    <x v="4"/>
    <x v="1"/>
    <n v="0"/>
  </r>
  <r>
    <x v="573"/>
    <n v="309092"/>
    <x v="1"/>
    <n v="105843"/>
    <x v="1"/>
    <n v="0"/>
    <n v="18629"/>
    <n v="11711"/>
    <n v="25982"/>
    <n v="9980"/>
    <n v="6996"/>
    <n v="5425"/>
    <n v="11328"/>
    <n v="4965"/>
    <n v="80898"/>
    <x v="19"/>
    <n v="14616"/>
    <n v="3000"/>
    <n v="2540"/>
    <n v="54760"/>
    <n v="3000"/>
    <n v="9072"/>
    <n v="3000"/>
    <n v="0"/>
    <x v="1"/>
    <x v="3"/>
    <x v="0"/>
    <x v="19"/>
    <x v="1"/>
    <x v="9"/>
    <x v="3"/>
    <x v="1"/>
    <n v="0"/>
  </r>
  <r>
    <x v="574"/>
    <n v="176883"/>
    <x v="1"/>
    <n v="66319"/>
    <x v="1"/>
    <n v="2"/>
    <n v="26328"/>
    <n v="24010"/>
    <n v="16497"/>
    <n v="8368"/>
    <n v="225"/>
    <n v="3583"/>
    <n v="3600"/>
    <n v="4350"/>
    <n v="21030"/>
    <x v="11"/>
    <n v="3924"/>
    <n v="990"/>
    <n v="17915"/>
    <n v="700"/>
    <n v="990"/>
    <n v="23412"/>
    <n v="21000"/>
    <n v="0"/>
    <x v="0"/>
    <x v="0"/>
    <x v="0"/>
    <x v="63"/>
    <x v="2"/>
    <x v="6"/>
    <x v="4"/>
    <x v="0"/>
    <n v="0"/>
  </r>
  <r>
    <x v="575"/>
    <n v="161185"/>
    <x v="1"/>
    <n v="37643"/>
    <x v="2"/>
    <n v="0"/>
    <n v="12642"/>
    <n v="11700"/>
    <n v="10209"/>
    <n v="3660"/>
    <n v="125"/>
    <n v="2905"/>
    <n v="160"/>
    <n v="430"/>
    <n v="13860"/>
    <x v="11"/>
    <n v="1284"/>
    <n v="504"/>
    <n v="303"/>
    <n v="0"/>
    <n v="504"/>
    <n v="2934"/>
    <n v="3000"/>
    <n v="143100"/>
    <x v="1"/>
    <x v="4"/>
    <x v="1"/>
    <x v="5"/>
    <x v="1"/>
    <x v="3"/>
    <x v="3"/>
    <x v="1"/>
    <n v="0"/>
  </r>
  <r>
    <x v="576"/>
    <n v="40226"/>
    <x v="1"/>
    <n v="25060"/>
    <x v="1"/>
    <n v="0"/>
    <n v="15997"/>
    <n v="15470"/>
    <n v="2110"/>
    <n v="1268"/>
    <n v="300"/>
    <n v="1768"/>
    <n v="580"/>
    <n v="145"/>
    <n v="7284"/>
    <x v="31"/>
    <n v="504"/>
    <n v="0"/>
    <n v="88"/>
    <n v="300"/>
    <n v="0"/>
    <n v="1128"/>
    <n v="0"/>
    <n v="13960"/>
    <x v="1"/>
    <x v="8"/>
    <x v="0"/>
    <x v="14"/>
    <x v="2"/>
    <x v="8"/>
    <x v="3"/>
    <x v="1"/>
    <n v="0"/>
  </r>
  <r>
    <x v="577"/>
    <n v="690190"/>
    <x v="1"/>
    <n v="168827"/>
    <x v="0"/>
    <n v="2"/>
    <n v="35732"/>
    <n v="26520"/>
    <n v="27366"/>
    <n v="13920"/>
    <n v="4695"/>
    <n v="11321"/>
    <n v="34720"/>
    <n v="14570"/>
    <n v="107820"/>
    <x v="18"/>
    <n v="47760"/>
    <n v="19980"/>
    <n v="21571"/>
    <n v="5650"/>
    <n v="19980"/>
    <n v="91212"/>
    <n v="15487"/>
    <n v="0"/>
    <x v="1"/>
    <x v="5"/>
    <x v="1"/>
    <x v="11"/>
    <x v="1"/>
    <x v="25"/>
    <x v="0"/>
    <x v="1"/>
    <n v="0"/>
  </r>
  <r>
    <x v="578"/>
    <n v="90844"/>
    <x v="1"/>
    <n v="36600"/>
    <x v="0"/>
    <n v="2"/>
    <n v="20007"/>
    <n v="18990"/>
    <n v="1866"/>
    <n v="5315"/>
    <n v="1195"/>
    <n v="1380"/>
    <n v="2000"/>
    <n v="205"/>
    <n v="31644"/>
    <x v="16"/>
    <n v="1872"/>
    <n v="252"/>
    <n v="190"/>
    <n v="200"/>
    <n v="252"/>
    <n v="2196"/>
    <n v="2520"/>
    <n v="0"/>
    <x v="0"/>
    <x v="0"/>
    <x v="1"/>
    <x v="17"/>
    <x v="1"/>
    <x v="79"/>
    <x v="1"/>
    <x v="0"/>
    <n v="0"/>
  </r>
  <r>
    <x v="579"/>
    <n v="371698"/>
    <x v="1"/>
    <n v="40917"/>
    <x v="2"/>
    <n v="1"/>
    <n v="14114"/>
    <n v="11244"/>
    <n v="3220"/>
    <n v="8772"/>
    <n v="1022"/>
    <n v="3490"/>
    <n v="238"/>
    <n v="4900"/>
    <n v="31848"/>
    <x v="16"/>
    <n v="10380"/>
    <n v="3300"/>
    <n v="4602"/>
    <n v="0"/>
    <n v="3300"/>
    <n v="6660"/>
    <n v="11000"/>
    <n v="252862"/>
    <x v="0"/>
    <x v="1"/>
    <x v="0"/>
    <x v="21"/>
    <x v="2"/>
    <x v="6"/>
    <x v="4"/>
    <x v="0"/>
    <n v="0"/>
  </r>
  <r>
    <x v="580"/>
    <n v="119461"/>
    <x v="1"/>
    <n v="71180"/>
    <x v="0"/>
    <n v="1"/>
    <n v="27926"/>
    <n v="20122"/>
    <n v="8350"/>
    <n v="9422"/>
    <n v="1670"/>
    <n v="4490"/>
    <n v="4600"/>
    <n v="4195"/>
    <n v="14742"/>
    <x v="9"/>
    <n v="4560"/>
    <n v="360"/>
    <n v="3195"/>
    <n v="2155"/>
    <n v="360"/>
    <n v="5226"/>
    <n v="1200"/>
    <n v="0"/>
    <x v="1"/>
    <x v="0"/>
    <x v="1"/>
    <x v="10"/>
    <x v="1"/>
    <x v="2"/>
    <x v="1"/>
    <x v="1"/>
    <n v="0"/>
  </r>
  <r>
    <x v="581"/>
    <n v="79040"/>
    <x v="1"/>
    <n v="55512"/>
    <x v="0"/>
    <n v="0"/>
    <n v="24523"/>
    <n v="23842"/>
    <n v="2710"/>
    <n v="3650"/>
    <n v="1520"/>
    <n v="2104"/>
    <n v="14750"/>
    <n v="1225"/>
    <n v="11520"/>
    <x v="9"/>
    <n v="11580"/>
    <n v="660"/>
    <n v="239"/>
    <n v="1800"/>
    <n v="660"/>
    <n v="3936"/>
    <n v="0"/>
    <n v="0"/>
    <x v="0"/>
    <x v="0"/>
    <x v="1"/>
    <x v="17"/>
    <x v="2"/>
    <x v="9"/>
    <x v="3"/>
    <x v="0"/>
    <n v="0"/>
  </r>
  <r>
    <x v="582"/>
    <n v="207993"/>
    <x v="1"/>
    <n v="73980"/>
    <x v="1"/>
    <n v="0"/>
    <n v="29804"/>
    <n v="26968"/>
    <n v="5238"/>
    <n v="11576"/>
    <n v="3855"/>
    <n v="9192"/>
    <n v="1565"/>
    <n v="4330"/>
    <n v="17796"/>
    <x v="11"/>
    <n v="18300"/>
    <n v="300"/>
    <n v="90888"/>
    <n v="1250"/>
    <n v="300"/>
    <n v="3216"/>
    <n v="2500"/>
    <n v="20256"/>
    <x v="0"/>
    <x v="3"/>
    <x v="1"/>
    <x v="16"/>
    <x v="1"/>
    <x v="51"/>
    <x v="3"/>
    <x v="0"/>
    <n v="0"/>
  </r>
  <r>
    <x v="583"/>
    <n v="205627"/>
    <x v="2"/>
    <n v="150695"/>
    <x v="0"/>
    <n v="2"/>
    <n v="66572"/>
    <n v="60458"/>
    <n v="9210"/>
    <n v="8714"/>
    <n v="1360"/>
    <n v="6630"/>
    <n v="31160"/>
    <n v="6934"/>
    <n v="16800"/>
    <x v="11"/>
    <n v="8640"/>
    <n v="900"/>
    <n v="11935"/>
    <n v="2050"/>
    <n v="900"/>
    <n v="3114"/>
    <n v="0"/>
    <n v="8450"/>
    <x v="0"/>
    <x v="15"/>
    <x v="1"/>
    <x v="0"/>
    <x v="1"/>
    <x v="8"/>
    <x v="3"/>
    <x v="0"/>
    <n v="3"/>
  </r>
  <r>
    <x v="584"/>
    <n v="133779"/>
    <x v="2"/>
    <n v="67180"/>
    <x v="0"/>
    <n v="1"/>
    <n v="33215"/>
    <n v="30420"/>
    <n v="5379"/>
    <n v="7546"/>
    <n v="1210"/>
    <n v="4527"/>
    <n v="5600"/>
    <n v="3798"/>
    <n v="15516"/>
    <x v="11"/>
    <n v="16314"/>
    <n v="1260"/>
    <n v="895"/>
    <n v="3120"/>
    <n v="1260"/>
    <n v="3582"/>
    <n v="4500"/>
    <n v="0"/>
    <x v="1"/>
    <x v="5"/>
    <x v="1"/>
    <x v="62"/>
    <x v="1"/>
    <x v="27"/>
    <x v="1"/>
    <x v="1"/>
    <n v="1"/>
  </r>
  <r>
    <x v="585"/>
    <n v="214563"/>
    <x v="2"/>
    <n v="167756"/>
    <x v="2"/>
    <n v="0"/>
    <n v="59496"/>
    <n v="48620"/>
    <n v="26839"/>
    <n v="38546"/>
    <n v="5341"/>
    <n v="6794"/>
    <n v="13080"/>
    <n v="3426"/>
    <n v="17172"/>
    <x v="9"/>
    <n v="8334"/>
    <n v="648"/>
    <n v="1204"/>
    <n v="1935"/>
    <n v="648"/>
    <n v="5232"/>
    <n v="24900"/>
    <n v="172751"/>
    <x v="1"/>
    <x v="6"/>
    <x v="1"/>
    <x v="44"/>
    <x v="1"/>
    <x v="3"/>
    <x v="3"/>
    <x v="1"/>
    <n v="0"/>
  </r>
  <r>
    <x v="586"/>
    <n v="89888"/>
    <x v="2"/>
    <n v="57291"/>
    <x v="1"/>
    <n v="1"/>
    <n v="18438"/>
    <n v="14670"/>
    <n v="6917"/>
    <n v="10922"/>
    <n v="4570"/>
    <n v="8770"/>
    <n v="0"/>
    <n v="490"/>
    <n v="7926"/>
    <x v="13"/>
    <n v="2652"/>
    <n v="0"/>
    <n v="430"/>
    <n v="200"/>
    <n v="0"/>
    <n v="1848"/>
    <n v="20500"/>
    <n v="0"/>
    <x v="1"/>
    <x v="8"/>
    <x v="0"/>
    <x v="38"/>
    <x v="2"/>
    <x v="2"/>
    <x v="1"/>
    <x v="1"/>
    <n v="0"/>
  </r>
  <r>
    <x v="587"/>
    <n v="84693"/>
    <x v="2"/>
    <n v="45197"/>
    <x v="0"/>
    <n v="1"/>
    <n v="6152"/>
    <n v="4030"/>
    <n v="1452"/>
    <n v="3192"/>
    <n v="420"/>
    <n v="984"/>
    <n v="27540"/>
    <n v="7103"/>
    <n v="5958"/>
    <x v="32"/>
    <n v="3000"/>
    <n v="1824"/>
    <n v="140"/>
    <n v="0"/>
    <n v="1824"/>
    <n v="4008"/>
    <n v="1800"/>
    <n v="0"/>
    <x v="1"/>
    <x v="8"/>
    <x v="1"/>
    <x v="68"/>
    <x v="0"/>
    <x v="80"/>
    <x v="1"/>
    <x v="1"/>
    <n v="0"/>
  </r>
  <r>
    <x v="588"/>
    <n v="162774"/>
    <x v="2"/>
    <n v="46231"/>
    <x v="2"/>
    <n v="0"/>
    <n v="9599"/>
    <n v="5850"/>
    <n v="3745"/>
    <n v="7829"/>
    <n v="4780"/>
    <n v="7927"/>
    <n v="960"/>
    <n v="2346"/>
    <n v="9120"/>
    <x v="32"/>
    <n v="1128"/>
    <n v="0"/>
    <n v="805"/>
    <n v="0"/>
    <n v="0"/>
    <n v="2592"/>
    <n v="10880"/>
    <n v="143008"/>
    <x v="1"/>
    <x v="8"/>
    <x v="0"/>
    <x v="57"/>
    <x v="0"/>
    <x v="3"/>
    <x v="2"/>
    <x v="1"/>
    <n v="0"/>
  </r>
  <r>
    <x v="589"/>
    <n v="167506"/>
    <x v="2"/>
    <n v="90167"/>
    <x v="0"/>
    <n v="5"/>
    <n v="43052"/>
    <n v="39000"/>
    <n v="5054"/>
    <n v="12060"/>
    <n v="4275"/>
    <n v="9729"/>
    <n v="1540"/>
    <n v="2176"/>
    <n v="11100"/>
    <x v="31"/>
    <n v="3288"/>
    <n v="1440"/>
    <n v="2624"/>
    <n v="960"/>
    <n v="1440"/>
    <n v="5064"/>
    <n v="6800"/>
    <n v="0"/>
    <x v="1"/>
    <x v="10"/>
    <x v="0"/>
    <x v="19"/>
    <x v="1"/>
    <x v="6"/>
    <x v="4"/>
    <x v="1"/>
    <n v="1"/>
  </r>
  <r>
    <x v="590"/>
    <n v="67502"/>
    <x v="2"/>
    <n v="55773"/>
    <x v="2"/>
    <n v="1"/>
    <n v="13980"/>
    <n v="12300"/>
    <n v="4018"/>
    <n v="12690"/>
    <n v="5585"/>
    <n v="10026"/>
    <n v="1680"/>
    <n v="1600"/>
    <n v="4968"/>
    <x v="61"/>
    <n v="3558"/>
    <n v="804"/>
    <n v="228"/>
    <n v="1510"/>
    <n v="804"/>
    <n v="3636"/>
    <n v="360"/>
    <n v="30311"/>
    <x v="1"/>
    <x v="4"/>
    <x v="0"/>
    <x v="22"/>
    <x v="2"/>
    <x v="3"/>
    <x v="3"/>
    <x v="1"/>
    <n v="0"/>
  </r>
  <r>
    <x v="591"/>
    <n v="118228"/>
    <x v="2"/>
    <n v="136027"/>
    <x v="1"/>
    <n v="1"/>
    <n v="73600"/>
    <n v="69440"/>
    <n v="5987"/>
    <n v="18756"/>
    <n v="5205"/>
    <n v="14927"/>
    <n v="2940"/>
    <n v="1523"/>
    <n v="7512"/>
    <x v="32"/>
    <n v="5418"/>
    <n v="0"/>
    <n v="4193"/>
    <n v="1060"/>
    <n v="0"/>
    <n v="2208"/>
    <n v="1090"/>
    <n v="36122"/>
    <x v="0"/>
    <x v="0"/>
    <x v="1"/>
    <x v="46"/>
    <x v="1"/>
    <x v="3"/>
    <x v="3"/>
    <x v="0"/>
    <n v="0"/>
  </r>
  <r>
    <x v="592"/>
    <n v="85420"/>
    <x v="2"/>
    <n v="59564"/>
    <x v="0"/>
    <n v="3"/>
    <n v="21907"/>
    <n v="19712"/>
    <n v="4647"/>
    <n v="11027"/>
    <n v="3155"/>
    <n v="9092"/>
    <n v="0"/>
    <n v="2395"/>
    <n v="7128"/>
    <x v="30"/>
    <n v="888"/>
    <n v="468"/>
    <n v="277"/>
    <n v="1000"/>
    <n v="468"/>
    <n v="2340"/>
    <n v="3000"/>
    <n v="0"/>
    <x v="0"/>
    <x v="1"/>
    <x v="1"/>
    <x v="46"/>
    <x v="1"/>
    <x v="2"/>
    <x v="1"/>
    <x v="0"/>
    <n v="0"/>
  </r>
  <r>
    <x v="593"/>
    <n v="145195"/>
    <x v="2"/>
    <n v="86169"/>
    <x v="0"/>
    <n v="3"/>
    <n v="35001"/>
    <n v="20875"/>
    <n v="10841"/>
    <n v="10640"/>
    <n v="2040"/>
    <n v="5634"/>
    <n v="3000"/>
    <n v="3009"/>
    <n v="8664"/>
    <x v="32"/>
    <n v="6606"/>
    <n v="1416"/>
    <n v="4173"/>
    <n v="1000"/>
    <n v="1416"/>
    <n v="9024"/>
    <n v="5000"/>
    <n v="0"/>
    <x v="0"/>
    <x v="5"/>
    <x v="1"/>
    <x v="31"/>
    <x v="1"/>
    <x v="28"/>
    <x v="1"/>
    <x v="0"/>
    <n v="1"/>
  </r>
  <r>
    <x v="594"/>
    <n v="583168"/>
    <x v="2"/>
    <n v="193319"/>
    <x v="0"/>
    <n v="3"/>
    <n v="43166"/>
    <n v="33280"/>
    <n v="33066"/>
    <n v="26530"/>
    <n v="4530"/>
    <n v="3293"/>
    <n v="49660"/>
    <n v="10118"/>
    <n v="35040"/>
    <x v="16"/>
    <n v="29184"/>
    <n v="13320"/>
    <n v="8158"/>
    <n v="24500"/>
    <n v="13320"/>
    <n v="41268"/>
    <n v="36500"/>
    <n v="0"/>
    <x v="1"/>
    <x v="0"/>
    <x v="1"/>
    <x v="9"/>
    <x v="1"/>
    <x v="68"/>
    <x v="1"/>
    <x v="1"/>
    <n v="0"/>
  </r>
  <r>
    <x v="595"/>
    <n v="131810"/>
    <x v="2"/>
    <n v="92531"/>
    <x v="0"/>
    <n v="4"/>
    <n v="50302"/>
    <n v="43680"/>
    <n v="4008"/>
    <n v="12974"/>
    <n v="850"/>
    <n v="4320"/>
    <n v="9260"/>
    <n v="2205"/>
    <n v="13530"/>
    <x v="12"/>
    <n v="5280"/>
    <n v="840"/>
    <n v="450"/>
    <n v="8900"/>
    <n v="840"/>
    <n v="11934"/>
    <n v="12000"/>
    <n v="0"/>
    <x v="0"/>
    <x v="9"/>
    <x v="1"/>
    <x v="31"/>
    <x v="1"/>
    <x v="39"/>
    <x v="1"/>
    <x v="0"/>
    <n v="0"/>
  </r>
  <r>
    <x v="596"/>
    <n v="390226"/>
    <x v="2"/>
    <n v="153235"/>
    <x v="0"/>
    <n v="1"/>
    <n v="47456"/>
    <n v="38480"/>
    <n v="24271"/>
    <n v="23086"/>
    <n v="1712"/>
    <n v="2696"/>
    <n v="27660"/>
    <n v="6010"/>
    <n v="34434"/>
    <x v="10"/>
    <n v="31716"/>
    <n v="1800"/>
    <n v="1959"/>
    <n v="8150"/>
    <n v="1800"/>
    <n v="30696"/>
    <n v="4000"/>
    <n v="0"/>
    <x v="1"/>
    <x v="0"/>
    <x v="1"/>
    <x v="13"/>
    <x v="1"/>
    <x v="81"/>
    <x v="1"/>
    <x v="1"/>
    <n v="0"/>
  </r>
  <r>
    <x v="597"/>
    <n v="99078"/>
    <x v="2"/>
    <n v="60755"/>
    <x v="0"/>
    <n v="1"/>
    <n v="16104"/>
    <n v="13728"/>
    <n v="7610"/>
    <n v="19976"/>
    <n v="520"/>
    <n v="1594"/>
    <n v="7000"/>
    <n v="2770"/>
    <n v="8460"/>
    <x v="13"/>
    <n v="6000"/>
    <n v="546"/>
    <n v="622"/>
    <n v="690"/>
    <n v="546"/>
    <n v="4680"/>
    <n v="200"/>
    <n v="0"/>
    <x v="0"/>
    <x v="0"/>
    <x v="0"/>
    <x v="52"/>
    <x v="2"/>
    <x v="6"/>
    <x v="4"/>
    <x v="0"/>
    <n v="0"/>
  </r>
  <r>
    <x v="598"/>
    <n v="131780"/>
    <x v="2"/>
    <n v="58876"/>
    <x v="2"/>
    <n v="0"/>
    <n v="27878"/>
    <n v="14480"/>
    <n v="7473"/>
    <n v="6450"/>
    <n v="1410"/>
    <n v="2930"/>
    <n v="650"/>
    <n v="1139"/>
    <n v="12300"/>
    <x v="13"/>
    <n v="4800"/>
    <n v="360"/>
    <n v="667"/>
    <n v="1400"/>
    <n v="360"/>
    <n v="5166"/>
    <n v="0"/>
    <n v="0"/>
    <x v="1"/>
    <x v="3"/>
    <x v="1"/>
    <x v="62"/>
    <x v="1"/>
    <x v="4"/>
    <x v="3"/>
    <x v="1"/>
    <n v="1"/>
  </r>
  <r>
    <x v="599"/>
    <n v="276776"/>
    <x v="2"/>
    <n v="93197"/>
    <x v="0"/>
    <n v="2"/>
    <n v="21278"/>
    <n v="14803"/>
    <n v="17722"/>
    <n v="10502"/>
    <n v="3645"/>
    <n v="3542"/>
    <n v="12600"/>
    <n v="19470"/>
    <n v="23796"/>
    <x v="14"/>
    <n v="7680"/>
    <n v="5040"/>
    <n v="2970"/>
    <n v="5300"/>
    <n v="5040"/>
    <n v="79140"/>
    <n v="30980"/>
    <n v="2096"/>
    <x v="1"/>
    <x v="3"/>
    <x v="1"/>
    <x v="45"/>
    <x v="1"/>
    <x v="0"/>
    <x v="1"/>
    <x v="1"/>
    <n v="2"/>
  </r>
  <r>
    <x v="600"/>
    <n v="175800"/>
    <x v="2"/>
    <n v="108246"/>
    <x v="0"/>
    <n v="2"/>
    <n v="41158"/>
    <n v="31902"/>
    <n v="13400"/>
    <n v="10446"/>
    <n v="2465"/>
    <n v="3800"/>
    <n v="18932"/>
    <n v="5267"/>
    <n v="27564"/>
    <x v="10"/>
    <n v="7536"/>
    <n v="1128"/>
    <n v="1617"/>
    <n v="5970"/>
    <n v="1128"/>
    <n v="8454"/>
    <n v="4600"/>
    <n v="17156"/>
    <x v="1"/>
    <x v="2"/>
    <x v="1"/>
    <x v="41"/>
    <x v="1"/>
    <x v="13"/>
    <x v="1"/>
    <x v="1"/>
    <n v="1"/>
  </r>
  <r>
    <x v="601"/>
    <n v="108313"/>
    <x v="2"/>
    <n v="61881"/>
    <x v="0"/>
    <n v="1"/>
    <n v="36706"/>
    <n v="19240"/>
    <n v="6221"/>
    <n v="7052"/>
    <n v="1230"/>
    <n v="4146"/>
    <n v="0"/>
    <n v="405"/>
    <n v="8640"/>
    <x v="13"/>
    <n v="840"/>
    <n v="0"/>
    <n v="90"/>
    <n v="200"/>
    <n v="0"/>
    <n v="7068"/>
    <n v="1000"/>
    <n v="0"/>
    <x v="0"/>
    <x v="2"/>
    <x v="1"/>
    <x v="9"/>
    <x v="1"/>
    <x v="2"/>
    <x v="1"/>
    <x v="0"/>
    <n v="0"/>
  </r>
  <r>
    <x v="602"/>
    <n v="195240"/>
    <x v="2"/>
    <n v="78704"/>
    <x v="0"/>
    <n v="4"/>
    <n v="38207"/>
    <n v="36287"/>
    <n v="4868"/>
    <n v="6596"/>
    <n v="2403"/>
    <n v="3325"/>
    <n v="15000"/>
    <n v="190"/>
    <n v="44880"/>
    <x v="17"/>
    <n v="7308"/>
    <n v="810"/>
    <n v="366"/>
    <n v="1290"/>
    <n v="810"/>
    <n v="7668"/>
    <n v="15500"/>
    <n v="68108"/>
    <x v="0"/>
    <x v="6"/>
    <x v="1"/>
    <x v="31"/>
    <x v="1"/>
    <x v="3"/>
    <x v="3"/>
    <x v="0"/>
    <n v="0"/>
  </r>
  <r>
    <x v="603"/>
    <n v="123955"/>
    <x v="2"/>
    <n v="58446"/>
    <x v="0"/>
    <n v="1"/>
    <n v="16899"/>
    <n v="16050"/>
    <n v="7066"/>
    <n v="6839"/>
    <n v="570"/>
    <n v="13037"/>
    <n v="7280"/>
    <n v="1724"/>
    <n v="18102"/>
    <x v="13"/>
    <n v="3894"/>
    <n v="1230"/>
    <n v="2232"/>
    <n v="0"/>
    <n v="1230"/>
    <n v="11382"/>
    <n v="2500"/>
    <n v="0"/>
    <x v="1"/>
    <x v="1"/>
    <x v="1"/>
    <x v="22"/>
    <x v="1"/>
    <x v="6"/>
    <x v="4"/>
    <x v="1"/>
    <n v="0"/>
  </r>
  <r>
    <x v="604"/>
    <n v="118920"/>
    <x v="2"/>
    <n v="77160"/>
    <x v="0"/>
    <n v="1"/>
    <n v="21883"/>
    <n v="14979"/>
    <n v="8775"/>
    <n v="12220"/>
    <n v="6355"/>
    <n v="6713"/>
    <n v="8880"/>
    <n v="3490"/>
    <n v="12720"/>
    <x v="12"/>
    <n v="8292"/>
    <n v="360"/>
    <n v="995"/>
    <n v="460"/>
    <n v="360"/>
    <n v="2736"/>
    <n v="5500"/>
    <n v="0"/>
    <x v="1"/>
    <x v="0"/>
    <x v="1"/>
    <x v="10"/>
    <x v="1"/>
    <x v="2"/>
    <x v="1"/>
    <x v="1"/>
    <n v="0"/>
  </r>
  <r>
    <x v="605"/>
    <n v="203275"/>
    <x v="2"/>
    <n v="90621"/>
    <x v="0"/>
    <n v="2"/>
    <n v="24921"/>
    <n v="17738"/>
    <n v="12946"/>
    <n v="13899"/>
    <n v="2550"/>
    <n v="11268"/>
    <n v="10960"/>
    <n v="2997"/>
    <n v="15738"/>
    <x v="5"/>
    <n v="3648"/>
    <n v="1296"/>
    <n v="17906"/>
    <n v="0"/>
    <n v="1296"/>
    <n v="10410"/>
    <n v="9000"/>
    <n v="0"/>
    <x v="0"/>
    <x v="0"/>
    <x v="1"/>
    <x v="18"/>
    <x v="1"/>
    <x v="21"/>
    <x v="1"/>
    <x v="0"/>
    <n v="0"/>
  </r>
  <r>
    <x v="606"/>
    <n v="177839"/>
    <x v="2"/>
    <n v="82897"/>
    <x v="0"/>
    <n v="1"/>
    <n v="20315"/>
    <n v="14480"/>
    <n v="10714"/>
    <n v="18893"/>
    <n v="4859"/>
    <n v="4777"/>
    <n v="6820"/>
    <n v="10779"/>
    <n v="48630"/>
    <x v="0"/>
    <n v="17724"/>
    <n v="3240"/>
    <n v="484"/>
    <n v="2035"/>
    <n v="3240"/>
    <n v="15078"/>
    <n v="1500"/>
    <n v="0"/>
    <x v="1"/>
    <x v="0"/>
    <x v="1"/>
    <x v="45"/>
    <x v="1"/>
    <x v="56"/>
    <x v="0"/>
    <x v="1"/>
    <n v="0"/>
  </r>
  <r>
    <x v="607"/>
    <n v="52479"/>
    <x v="2"/>
    <n v="28692"/>
    <x v="0"/>
    <n v="3"/>
    <n v="14291"/>
    <n v="7826"/>
    <n v="146"/>
    <n v="6984"/>
    <n v="190"/>
    <n v="1500"/>
    <n v="550"/>
    <n v="1312"/>
    <n v="9576"/>
    <x v="32"/>
    <n v="480"/>
    <n v="0"/>
    <n v="321"/>
    <n v="680"/>
    <n v="0"/>
    <n v="828"/>
    <n v="0"/>
    <n v="0"/>
    <x v="1"/>
    <x v="3"/>
    <x v="1"/>
    <x v="34"/>
    <x v="1"/>
    <x v="2"/>
    <x v="1"/>
    <x v="1"/>
    <n v="0"/>
  </r>
  <r>
    <x v="608"/>
    <n v="125948"/>
    <x v="2"/>
    <n v="40914"/>
    <x v="0"/>
    <n v="1"/>
    <n v="13568"/>
    <n v="10478"/>
    <n v="3945"/>
    <n v="6104"/>
    <n v="672"/>
    <n v="3529"/>
    <n v="4240"/>
    <n v="123"/>
    <n v="6744"/>
    <x v="51"/>
    <n v="7080"/>
    <n v="534"/>
    <n v="339"/>
    <n v="2355"/>
    <n v="534"/>
    <n v="3708"/>
    <n v="0"/>
    <n v="0"/>
    <x v="1"/>
    <x v="0"/>
    <x v="1"/>
    <x v="38"/>
    <x v="1"/>
    <x v="4"/>
    <x v="3"/>
    <x v="1"/>
    <n v="0"/>
  </r>
  <r>
    <x v="609"/>
    <n v="400862"/>
    <x v="2"/>
    <n v="77248"/>
    <x v="2"/>
    <n v="1"/>
    <n v="15916"/>
    <n v="13312"/>
    <n v="21322"/>
    <n v="13889"/>
    <n v="3832"/>
    <n v="3680"/>
    <n v="450"/>
    <n v="4290"/>
    <n v="117576"/>
    <x v="40"/>
    <n v="39480"/>
    <n v="8406"/>
    <n v="2391"/>
    <n v="0"/>
    <n v="8406"/>
    <n v="10464"/>
    <n v="25783"/>
    <n v="0"/>
    <x v="0"/>
    <x v="1"/>
    <x v="1"/>
    <x v="0"/>
    <x v="3"/>
    <x v="32"/>
    <x v="3"/>
    <x v="0"/>
    <n v="0"/>
  </r>
  <r>
    <x v="610"/>
    <n v="113693"/>
    <x v="2"/>
    <n v="59000"/>
    <x v="0"/>
    <n v="2"/>
    <n v="22394"/>
    <n v="19500"/>
    <n v="8349"/>
    <n v="7794"/>
    <n v="2656"/>
    <n v="4424"/>
    <n v="3940"/>
    <n v="570"/>
    <n v="13272"/>
    <x v="9"/>
    <n v="4548"/>
    <n v="864"/>
    <n v="289"/>
    <n v="750"/>
    <n v="864"/>
    <n v="4842"/>
    <n v="0"/>
    <n v="1281"/>
    <x v="1"/>
    <x v="0"/>
    <x v="0"/>
    <x v="15"/>
    <x v="2"/>
    <x v="82"/>
    <x v="6"/>
    <x v="1"/>
    <n v="0"/>
  </r>
  <r>
    <x v="611"/>
    <n v="80541"/>
    <x v="2"/>
    <n v="52280"/>
    <x v="0"/>
    <n v="1"/>
    <n v="16640"/>
    <n v="11934"/>
    <n v="10240"/>
    <n v="5959"/>
    <n v="1646"/>
    <n v="2885"/>
    <n v="0"/>
    <n v="0"/>
    <n v="9120"/>
    <x v="7"/>
    <n v="2760"/>
    <n v="486"/>
    <n v="710"/>
    <n v="0"/>
    <n v="486"/>
    <n v="3276"/>
    <n v="0"/>
    <n v="0"/>
    <x v="1"/>
    <x v="0"/>
    <x v="1"/>
    <x v="71"/>
    <x v="1"/>
    <x v="83"/>
    <x v="1"/>
    <x v="1"/>
    <n v="2"/>
  </r>
  <r>
    <x v="612"/>
    <n v="78238"/>
    <x v="2"/>
    <n v="38920"/>
    <x v="1"/>
    <n v="1"/>
    <n v="12627"/>
    <n v="10739"/>
    <n v="2772"/>
    <n v="4440"/>
    <n v="1566"/>
    <n v="5374"/>
    <n v="2360"/>
    <n v="0"/>
    <n v="22374"/>
    <x v="10"/>
    <n v="600"/>
    <n v="588"/>
    <n v="738"/>
    <n v="1115"/>
    <n v="588"/>
    <n v="2562"/>
    <n v="1833"/>
    <n v="0"/>
    <x v="0"/>
    <x v="0"/>
    <x v="0"/>
    <x v="45"/>
    <x v="0"/>
    <x v="41"/>
    <x v="6"/>
    <x v="0"/>
    <n v="0"/>
  </r>
  <r>
    <x v="613"/>
    <n v="196975"/>
    <x v="2"/>
    <n v="74828"/>
    <x v="1"/>
    <n v="2"/>
    <n v="22314"/>
    <n v="16440"/>
    <n v="3462"/>
    <n v="15772"/>
    <n v="395"/>
    <n v="8093"/>
    <n v="13000"/>
    <n v="1885"/>
    <n v="48108"/>
    <x v="0"/>
    <n v="4476"/>
    <n v="840"/>
    <n v="53110"/>
    <n v="0"/>
    <n v="840"/>
    <n v="6768"/>
    <n v="0"/>
    <n v="0"/>
    <x v="1"/>
    <x v="1"/>
    <x v="1"/>
    <x v="63"/>
    <x v="1"/>
    <x v="23"/>
    <x v="0"/>
    <x v="1"/>
    <n v="0"/>
  </r>
  <r>
    <x v="614"/>
    <n v="176410"/>
    <x v="2"/>
    <n v="66256"/>
    <x v="2"/>
    <n v="0"/>
    <n v="17878"/>
    <n v="16510"/>
    <n v="11435"/>
    <n v="15892"/>
    <n v="3510"/>
    <n v="6107"/>
    <n v="0"/>
    <n v="510"/>
    <n v="76980"/>
    <x v="23"/>
    <n v="6078"/>
    <n v="2880"/>
    <n v="4190"/>
    <n v="0"/>
    <n v="2880"/>
    <n v="9714"/>
    <n v="9000"/>
    <n v="75260"/>
    <x v="1"/>
    <x v="1"/>
    <x v="1"/>
    <x v="22"/>
    <x v="1"/>
    <x v="9"/>
    <x v="3"/>
    <x v="1"/>
    <n v="0"/>
  </r>
  <r>
    <x v="615"/>
    <n v="654500"/>
    <x v="2"/>
    <n v="96940"/>
    <x v="0"/>
    <n v="1"/>
    <n v="27720"/>
    <n v="21580"/>
    <n v="16670"/>
    <n v="10498"/>
    <n v="2650"/>
    <n v="4921"/>
    <n v="13600"/>
    <n v="6430"/>
    <n v="65352"/>
    <x v="37"/>
    <n v="14400"/>
    <n v="2640"/>
    <n v="13560"/>
    <n v="3400"/>
    <n v="2640"/>
    <n v="23112"/>
    <n v="20000"/>
    <n v="0"/>
    <x v="1"/>
    <x v="1"/>
    <x v="0"/>
    <x v="22"/>
    <x v="1"/>
    <x v="0"/>
    <x v="0"/>
    <x v="1"/>
    <n v="0"/>
  </r>
  <r>
    <x v="616"/>
    <n v="445855"/>
    <x v="2"/>
    <n v="187803"/>
    <x v="2"/>
    <n v="4"/>
    <n v="59598"/>
    <n v="43550"/>
    <n v="31140"/>
    <n v="24512"/>
    <n v="6630"/>
    <n v="12950"/>
    <n v="5760"/>
    <n v="13235"/>
    <n v="94200"/>
    <x v="17"/>
    <n v="1680"/>
    <n v="7920"/>
    <n v="1310"/>
    <n v="74700"/>
    <n v="7920"/>
    <n v="26202"/>
    <n v="0"/>
    <n v="0"/>
    <x v="0"/>
    <x v="5"/>
    <x v="1"/>
    <x v="44"/>
    <x v="1"/>
    <x v="4"/>
    <x v="3"/>
    <x v="0"/>
    <n v="1"/>
  </r>
  <r>
    <x v="617"/>
    <n v="152360"/>
    <x v="2"/>
    <n v="50965"/>
    <x v="0"/>
    <n v="1"/>
    <n v="5722"/>
    <n v="4780"/>
    <n v="4940"/>
    <n v="960"/>
    <n v="300"/>
    <n v="210"/>
    <n v="35700"/>
    <n v="7095"/>
    <n v="56904"/>
    <x v="21"/>
    <n v="10542"/>
    <n v="11760"/>
    <n v="4032"/>
    <n v="0"/>
    <n v="11760"/>
    <n v="3090"/>
    <n v="0"/>
    <n v="0"/>
    <x v="1"/>
    <x v="4"/>
    <x v="1"/>
    <x v="9"/>
    <x v="1"/>
    <x v="57"/>
    <x v="3"/>
    <x v="1"/>
    <n v="0"/>
  </r>
  <r>
    <x v="618"/>
    <n v="567050"/>
    <x v="2"/>
    <n v="109231"/>
    <x v="0"/>
    <n v="1"/>
    <n v="23363"/>
    <n v="12825"/>
    <n v="24256"/>
    <n v="11798"/>
    <n v="5356"/>
    <n v="4547"/>
    <n v="19380"/>
    <n v="12924"/>
    <n v="87702"/>
    <x v="18"/>
    <n v="32286"/>
    <n v="24000"/>
    <n v="6100"/>
    <n v="6980"/>
    <n v="24000"/>
    <n v="47592"/>
    <n v="17500"/>
    <n v="0"/>
    <x v="1"/>
    <x v="0"/>
    <x v="1"/>
    <x v="36"/>
    <x v="1"/>
    <x v="84"/>
    <x v="1"/>
    <x v="1"/>
    <n v="1"/>
  </r>
  <r>
    <x v="619"/>
    <n v="320311"/>
    <x v="2"/>
    <n v="131384"/>
    <x v="2"/>
    <n v="0"/>
    <n v="34681"/>
    <n v="26460"/>
    <n v="11728"/>
    <n v="8656"/>
    <n v="6050"/>
    <n v="3790"/>
    <n v="49020"/>
    <n v="7150"/>
    <n v="24600"/>
    <x v="11"/>
    <n v="10698"/>
    <n v="2160"/>
    <n v="7715"/>
    <n v="90230"/>
    <n v="2160"/>
    <n v="4458"/>
    <n v="6000"/>
    <n v="0"/>
    <x v="1"/>
    <x v="3"/>
    <x v="1"/>
    <x v="15"/>
    <x v="1"/>
    <x v="29"/>
    <x v="3"/>
    <x v="1"/>
    <n v="1"/>
  </r>
  <r>
    <x v="620"/>
    <n v="598948"/>
    <x v="2"/>
    <n v="162253"/>
    <x v="0"/>
    <n v="3"/>
    <n v="34831"/>
    <n v="22377"/>
    <n v="24974"/>
    <n v="12490"/>
    <n v="2135"/>
    <n v="5230"/>
    <n v="66200"/>
    <n v="27335"/>
    <n v="42618"/>
    <x v="62"/>
    <n v="34038"/>
    <n v="10644"/>
    <n v="58424"/>
    <n v="18000"/>
    <n v="10644"/>
    <n v="52890"/>
    <n v="0"/>
    <n v="0"/>
    <x v="0"/>
    <x v="3"/>
    <x v="1"/>
    <x v="30"/>
    <x v="1"/>
    <x v="50"/>
    <x v="0"/>
    <x v="0"/>
    <n v="0"/>
  </r>
  <r>
    <x v="621"/>
    <n v="236626"/>
    <x v="2"/>
    <n v="128756"/>
    <x v="0"/>
    <n v="3"/>
    <n v="39771"/>
    <n v="31250"/>
    <n v="12481"/>
    <n v="9244"/>
    <n v="1612"/>
    <n v="2369"/>
    <n v="25720"/>
    <n v="8353"/>
    <n v="21960"/>
    <x v="10"/>
    <n v="10044"/>
    <n v="1320"/>
    <n v="18114"/>
    <n v="9625"/>
    <n v="1320"/>
    <n v="29850"/>
    <n v="0"/>
    <n v="0"/>
    <x v="0"/>
    <x v="6"/>
    <x v="0"/>
    <x v="57"/>
    <x v="2"/>
    <x v="23"/>
    <x v="0"/>
    <x v="0"/>
    <n v="2"/>
  </r>
  <r>
    <x v="622"/>
    <n v="129798"/>
    <x v="2"/>
    <n v="64044"/>
    <x v="0"/>
    <n v="1"/>
    <n v="19885"/>
    <n v="13104"/>
    <n v="17022"/>
    <n v="7524"/>
    <n v="280"/>
    <n v="3672"/>
    <n v="1450"/>
    <n v="2435"/>
    <n v="13086"/>
    <x v="12"/>
    <n v="10608"/>
    <n v="180"/>
    <n v="4526"/>
    <n v="780"/>
    <n v="180"/>
    <n v="7758"/>
    <n v="7500"/>
    <n v="0"/>
    <x v="1"/>
    <x v="0"/>
    <x v="1"/>
    <x v="48"/>
    <x v="1"/>
    <x v="39"/>
    <x v="1"/>
    <x v="1"/>
    <n v="1"/>
  </r>
  <r>
    <x v="623"/>
    <n v="110290"/>
    <x v="2"/>
    <n v="52707"/>
    <x v="0"/>
    <n v="1"/>
    <n v="14112"/>
    <n v="12974"/>
    <n v="5911"/>
    <n v="7680"/>
    <n v="2415"/>
    <n v="3745"/>
    <n v="5920"/>
    <n v="1993"/>
    <n v="15492"/>
    <x v="13"/>
    <n v="5568"/>
    <n v="1008"/>
    <n v="1987"/>
    <n v="250"/>
    <n v="1008"/>
    <n v="4122"/>
    <n v="2270"/>
    <n v="0"/>
    <x v="1"/>
    <x v="1"/>
    <x v="1"/>
    <x v="70"/>
    <x v="1"/>
    <x v="30"/>
    <x v="1"/>
    <x v="1"/>
    <n v="0"/>
  </r>
  <r>
    <x v="624"/>
    <n v="155173"/>
    <x v="2"/>
    <n v="44945"/>
    <x v="1"/>
    <n v="1"/>
    <n v="14345"/>
    <n v="10660"/>
    <n v="3239"/>
    <n v="4905"/>
    <n v="2460"/>
    <n v="3128"/>
    <n v="0"/>
    <n v="3981"/>
    <n v="17898"/>
    <x v="9"/>
    <n v="24402"/>
    <n v="2208"/>
    <n v="45080"/>
    <n v="0"/>
    <n v="2208"/>
    <n v="11232"/>
    <n v="3000"/>
    <n v="0"/>
    <x v="0"/>
    <x v="4"/>
    <x v="1"/>
    <x v="34"/>
    <x v="1"/>
    <x v="6"/>
    <x v="4"/>
    <x v="0"/>
    <n v="0"/>
  </r>
  <r>
    <x v="625"/>
    <n v="191806"/>
    <x v="2"/>
    <n v="118200"/>
    <x v="0"/>
    <n v="3"/>
    <n v="68132"/>
    <n v="51206"/>
    <n v="10311"/>
    <n v="12584"/>
    <n v="1197"/>
    <n v="6241"/>
    <n v="3100"/>
    <n v="5915"/>
    <n v="45144"/>
    <x v="8"/>
    <n v="25866"/>
    <n v="5754"/>
    <n v="576"/>
    <n v="7184"/>
    <n v="5754"/>
    <n v="14622"/>
    <n v="0"/>
    <n v="0"/>
    <x v="0"/>
    <x v="7"/>
    <x v="0"/>
    <x v="46"/>
    <x v="2"/>
    <x v="6"/>
    <x v="4"/>
    <x v="0"/>
    <n v="0"/>
  </r>
  <r>
    <x v="626"/>
    <n v="106268"/>
    <x v="2"/>
    <n v="58279"/>
    <x v="2"/>
    <n v="1"/>
    <n v="39116"/>
    <n v="34266"/>
    <n v="2252"/>
    <n v="4333"/>
    <n v="155"/>
    <n v="1878"/>
    <n v="2400"/>
    <n v="2848"/>
    <n v="20832"/>
    <x v="5"/>
    <n v="14040"/>
    <n v="768"/>
    <n v="5940"/>
    <n v="1750"/>
    <n v="768"/>
    <n v="7068"/>
    <n v="0"/>
    <n v="0"/>
    <x v="1"/>
    <x v="5"/>
    <x v="1"/>
    <x v="36"/>
    <x v="1"/>
    <x v="29"/>
    <x v="3"/>
    <x v="1"/>
    <n v="1"/>
  </r>
  <r>
    <x v="627"/>
    <n v="27795"/>
    <x v="2"/>
    <n v="18052"/>
    <x v="0"/>
    <n v="1"/>
    <n v="8734"/>
    <n v="0"/>
    <n v="1080"/>
    <n v="2542"/>
    <n v="205"/>
    <n v="1424"/>
    <n v="0"/>
    <n v="0"/>
    <n v="3660"/>
    <x v="63"/>
    <n v="1020"/>
    <n v="0"/>
    <n v="199"/>
    <n v="0"/>
    <n v="0"/>
    <n v="324"/>
    <n v="0"/>
    <n v="0"/>
    <x v="1"/>
    <x v="8"/>
    <x v="1"/>
    <x v="44"/>
    <x v="0"/>
    <x v="2"/>
    <x v="1"/>
    <x v="1"/>
    <n v="0"/>
  </r>
  <r>
    <x v="628"/>
    <n v="177473"/>
    <x v="2"/>
    <n v="85381"/>
    <x v="0"/>
    <n v="1"/>
    <n v="27552"/>
    <n v="23616"/>
    <n v="5986"/>
    <n v="12464"/>
    <n v="1760"/>
    <n v="4035"/>
    <n v="21600"/>
    <n v="200"/>
    <n v="15252"/>
    <x v="11"/>
    <n v="10920"/>
    <n v="1080"/>
    <n v="172"/>
    <n v="19600"/>
    <n v="1080"/>
    <n v="5376"/>
    <n v="0"/>
    <n v="0"/>
    <x v="1"/>
    <x v="0"/>
    <x v="1"/>
    <x v="31"/>
    <x v="1"/>
    <x v="85"/>
    <x v="1"/>
    <x v="1"/>
    <n v="0"/>
  </r>
  <r>
    <x v="629"/>
    <n v="153353"/>
    <x v="2"/>
    <n v="98039"/>
    <x v="2"/>
    <n v="0"/>
    <n v="28740"/>
    <n v="19032"/>
    <n v="20040"/>
    <n v="12982"/>
    <n v="630"/>
    <n v="2552"/>
    <n v="2400"/>
    <n v="180"/>
    <n v="33348"/>
    <x v="16"/>
    <n v="4458"/>
    <n v="1440"/>
    <n v="540"/>
    <n v="950"/>
    <n v="1440"/>
    <n v="4812"/>
    <n v="0"/>
    <n v="29308"/>
    <x v="0"/>
    <x v="5"/>
    <x v="1"/>
    <x v="40"/>
    <x v="1"/>
    <x v="6"/>
    <x v="4"/>
    <x v="0"/>
    <n v="2"/>
  </r>
  <r>
    <x v="630"/>
    <n v="107023"/>
    <x v="2"/>
    <n v="61498"/>
    <x v="0"/>
    <n v="2"/>
    <n v="36127"/>
    <n v="22295"/>
    <n v="2560"/>
    <n v="11208"/>
    <n v="445"/>
    <n v="2758"/>
    <n v="1880"/>
    <n v="3245"/>
    <n v="6060"/>
    <x v="30"/>
    <n v="3060"/>
    <n v="1404"/>
    <n v="147"/>
    <n v="2050"/>
    <n v="1404"/>
    <n v="3204"/>
    <n v="10000"/>
    <n v="9778"/>
    <x v="0"/>
    <x v="6"/>
    <x v="1"/>
    <x v="44"/>
    <x v="1"/>
    <x v="51"/>
    <x v="3"/>
    <x v="0"/>
    <n v="0"/>
  </r>
  <r>
    <x v="631"/>
    <n v="63064"/>
    <x v="2"/>
    <n v="49563"/>
    <x v="0"/>
    <n v="1"/>
    <n v="20868"/>
    <n v="17862"/>
    <n v="3050"/>
    <n v="8996"/>
    <n v="600"/>
    <n v="3966"/>
    <n v="8600"/>
    <n v="0"/>
    <n v="6750"/>
    <x v="30"/>
    <n v="7740"/>
    <n v="180"/>
    <n v="177"/>
    <n v="6800"/>
    <n v="180"/>
    <n v="2712"/>
    <n v="0"/>
    <n v="2229"/>
    <x v="1"/>
    <x v="2"/>
    <x v="1"/>
    <x v="44"/>
    <x v="1"/>
    <x v="6"/>
    <x v="4"/>
    <x v="1"/>
    <n v="0"/>
  </r>
  <r>
    <x v="632"/>
    <n v="54640"/>
    <x v="2"/>
    <n v="33433"/>
    <x v="2"/>
    <n v="0"/>
    <n v="17586"/>
    <n v="5200"/>
    <n v="2400"/>
    <n v="5048"/>
    <n v="165"/>
    <n v="2001"/>
    <n v="1050"/>
    <n v="400"/>
    <n v="4230"/>
    <x v="30"/>
    <n v="1020"/>
    <n v="360"/>
    <n v="102"/>
    <n v="200"/>
    <n v="360"/>
    <n v="2640"/>
    <n v="0"/>
    <n v="0"/>
    <x v="2"/>
    <x v="0"/>
    <x v="1"/>
    <x v="43"/>
    <x v="1"/>
    <x v="36"/>
    <x v="3"/>
    <x v="2"/>
    <n v="0"/>
  </r>
  <r>
    <x v="633"/>
    <n v="48905"/>
    <x v="2"/>
    <n v="36379"/>
    <x v="2"/>
    <n v="0"/>
    <n v="11912"/>
    <n v="2700"/>
    <n v="3890"/>
    <n v="8616"/>
    <n v="475"/>
    <n v="5146"/>
    <n v="2715"/>
    <n v="250"/>
    <n v="8340"/>
    <x v="30"/>
    <n v="2820"/>
    <n v="180"/>
    <n v="81"/>
    <n v="3200"/>
    <n v="180"/>
    <n v="1524"/>
    <n v="0"/>
    <n v="25085"/>
    <x v="1"/>
    <x v="2"/>
    <x v="1"/>
    <x v="5"/>
    <x v="1"/>
    <x v="53"/>
    <x v="3"/>
    <x v="1"/>
    <n v="0"/>
  </r>
  <r>
    <x v="634"/>
    <n v="113531"/>
    <x v="2"/>
    <n v="94137"/>
    <x v="2"/>
    <n v="0"/>
    <n v="32292"/>
    <n v="24750"/>
    <n v="15668"/>
    <n v="25736"/>
    <n v="815"/>
    <n v="4966"/>
    <n v="435"/>
    <n v="1400"/>
    <n v="10236"/>
    <x v="9"/>
    <n v="3720"/>
    <n v="960"/>
    <n v="104"/>
    <n v="1400"/>
    <n v="960"/>
    <n v="3072"/>
    <n v="0"/>
    <n v="3358"/>
    <x v="1"/>
    <x v="5"/>
    <x v="1"/>
    <x v="19"/>
    <x v="1"/>
    <x v="29"/>
    <x v="3"/>
    <x v="1"/>
    <n v="1"/>
  </r>
  <r>
    <x v="635"/>
    <n v="122720"/>
    <x v="2"/>
    <n v="73271"/>
    <x v="2"/>
    <n v="0"/>
    <n v="20449"/>
    <n v="6297"/>
    <n v="16086"/>
    <n v="19569"/>
    <n v="230"/>
    <n v="4552"/>
    <n v="2400"/>
    <n v="640"/>
    <n v="27936"/>
    <x v="62"/>
    <n v="1752"/>
    <n v="720"/>
    <n v="204"/>
    <n v="1990"/>
    <n v="720"/>
    <n v="2364"/>
    <n v="3000"/>
    <n v="4250"/>
    <x v="1"/>
    <x v="3"/>
    <x v="1"/>
    <x v="34"/>
    <x v="1"/>
    <x v="45"/>
    <x v="3"/>
    <x v="1"/>
    <n v="0"/>
  </r>
  <r>
    <x v="636"/>
    <n v="50065"/>
    <x v="2"/>
    <n v="41558"/>
    <x v="2"/>
    <n v="0"/>
    <n v="21397"/>
    <n v="16405"/>
    <n v="4410"/>
    <n v="5172"/>
    <n v="1245"/>
    <n v="2243"/>
    <n v="1400"/>
    <n v="1055"/>
    <n v="5622"/>
    <x v="33"/>
    <n v="420"/>
    <n v="360"/>
    <n v="10"/>
    <n v="400"/>
    <n v="360"/>
    <n v="1866"/>
    <n v="3000"/>
    <n v="0"/>
    <x v="1"/>
    <x v="1"/>
    <x v="1"/>
    <x v="20"/>
    <x v="3"/>
    <x v="86"/>
    <x v="3"/>
    <x v="1"/>
    <n v="0"/>
  </r>
  <r>
    <x v="637"/>
    <n v="46709"/>
    <x v="2"/>
    <n v="39134"/>
    <x v="2"/>
    <n v="1"/>
    <n v="14924"/>
    <n v="1380"/>
    <n v="2010"/>
    <n v="13418"/>
    <n v="410"/>
    <n v="3057"/>
    <n v="200"/>
    <n v="645"/>
    <n v="7284"/>
    <x v="33"/>
    <n v="1440"/>
    <n v="0"/>
    <n v="153"/>
    <n v="0"/>
    <n v="0"/>
    <n v="3144"/>
    <n v="0"/>
    <n v="620"/>
    <x v="1"/>
    <x v="1"/>
    <x v="1"/>
    <x v="34"/>
    <x v="1"/>
    <x v="2"/>
    <x v="1"/>
    <x v="1"/>
    <n v="0"/>
  </r>
  <r>
    <x v="638"/>
    <n v="14691"/>
    <x v="2"/>
    <n v="7676"/>
    <x v="1"/>
    <n v="0"/>
    <n v="5009"/>
    <n v="4440"/>
    <n v="445"/>
    <n v="1157"/>
    <n v="125"/>
    <n v="126"/>
    <n v="0"/>
    <n v="140"/>
    <n v="2910"/>
    <x v="63"/>
    <n v="222"/>
    <n v="0"/>
    <n v="72"/>
    <n v="0"/>
    <n v="0"/>
    <n v="204"/>
    <n v="0"/>
    <n v="0"/>
    <x v="1"/>
    <x v="8"/>
    <x v="1"/>
    <x v="29"/>
    <x v="2"/>
    <x v="6"/>
    <x v="4"/>
    <x v="1"/>
    <n v="0"/>
  </r>
  <r>
    <x v="639"/>
    <n v="108395"/>
    <x v="2"/>
    <n v="80781"/>
    <x v="2"/>
    <n v="1"/>
    <n v="43747"/>
    <n v="32370"/>
    <n v="3540"/>
    <n v="15872"/>
    <n v="380"/>
    <n v="5053"/>
    <n v="0"/>
    <n v="360"/>
    <n v="20292"/>
    <x v="8"/>
    <n v="1440"/>
    <n v="180"/>
    <n v="140"/>
    <n v="0"/>
    <n v="180"/>
    <n v="2934"/>
    <n v="8000"/>
    <n v="7580"/>
    <x v="0"/>
    <x v="5"/>
    <x v="1"/>
    <x v="3"/>
    <x v="3"/>
    <x v="36"/>
    <x v="3"/>
    <x v="0"/>
    <n v="2"/>
  </r>
  <r>
    <x v="640"/>
    <n v="111439"/>
    <x v="2"/>
    <n v="51292"/>
    <x v="2"/>
    <n v="0"/>
    <n v="21146"/>
    <n v="19136"/>
    <n v="9394"/>
    <n v="5726"/>
    <n v="620"/>
    <n v="3430"/>
    <n v="0"/>
    <n v="2025"/>
    <n v="19950"/>
    <x v="8"/>
    <n v="3900"/>
    <n v="3060"/>
    <n v="3417"/>
    <n v="0"/>
    <n v="3060"/>
    <n v="1506"/>
    <n v="3000"/>
    <n v="20250"/>
    <x v="1"/>
    <x v="1"/>
    <x v="1"/>
    <x v="16"/>
    <x v="1"/>
    <x v="6"/>
    <x v="4"/>
    <x v="1"/>
    <n v="0"/>
  </r>
  <r>
    <x v="641"/>
    <n v="58798"/>
    <x v="2"/>
    <n v="39443"/>
    <x v="0"/>
    <n v="3"/>
    <n v="17588"/>
    <n v="9300"/>
    <n v="3256"/>
    <n v="2998"/>
    <n v="512"/>
    <n v="2051"/>
    <n v="900"/>
    <n v="325"/>
    <n v="7638"/>
    <x v="13"/>
    <n v="3240"/>
    <n v="564"/>
    <n v="1333"/>
    <n v="300"/>
    <n v="564"/>
    <n v="4464"/>
    <n v="0"/>
    <n v="10032"/>
    <x v="0"/>
    <x v="5"/>
    <x v="1"/>
    <x v="38"/>
    <x v="1"/>
    <x v="51"/>
    <x v="3"/>
    <x v="0"/>
    <n v="2"/>
  </r>
  <r>
    <x v="642"/>
    <n v="83747"/>
    <x v="2"/>
    <n v="55204"/>
    <x v="0"/>
    <n v="2"/>
    <n v="25269"/>
    <n v="18980"/>
    <n v="5160"/>
    <n v="5025"/>
    <n v="250"/>
    <n v="4542"/>
    <n v="10800"/>
    <n v="1735"/>
    <n v="9036"/>
    <x v="13"/>
    <n v="1020"/>
    <n v="720"/>
    <n v="1220"/>
    <n v="2200"/>
    <n v="720"/>
    <n v="1512"/>
    <n v="5000"/>
    <n v="0"/>
    <x v="1"/>
    <x v="2"/>
    <x v="1"/>
    <x v="20"/>
    <x v="1"/>
    <x v="34"/>
    <x v="1"/>
    <x v="1"/>
    <n v="0"/>
  </r>
  <r>
    <x v="643"/>
    <n v="77740"/>
    <x v="2"/>
    <n v="30666"/>
    <x v="0"/>
    <n v="1"/>
    <n v="17332"/>
    <n v="16796"/>
    <n v="2680"/>
    <n v="4404"/>
    <n v="385"/>
    <n v="1172"/>
    <n v="0"/>
    <n v="2255"/>
    <n v="11022"/>
    <x v="9"/>
    <n v="4818"/>
    <n v="192"/>
    <n v="60"/>
    <n v="0"/>
    <n v="192"/>
    <n v="3402"/>
    <n v="6000"/>
    <n v="0"/>
    <x v="1"/>
    <x v="1"/>
    <x v="0"/>
    <x v="40"/>
    <x v="2"/>
    <x v="6"/>
    <x v="4"/>
    <x v="1"/>
    <n v="0"/>
  </r>
  <r>
    <x v="644"/>
    <n v="54381"/>
    <x v="2"/>
    <n v="41001"/>
    <x v="0"/>
    <n v="1"/>
    <n v="27177"/>
    <n v="22425"/>
    <n v="1215"/>
    <n v="3932"/>
    <n v="390"/>
    <n v="1164"/>
    <n v="1360"/>
    <n v="1305"/>
    <n v="7662"/>
    <x v="7"/>
    <n v="1260"/>
    <n v="0"/>
    <n v="3186"/>
    <n v="0"/>
    <n v="0"/>
    <n v="2946"/>
    <n v="2500"/>
    <n v="0"/>
    <x v="0"/>
    <x v="3"/>
    <x v="1"/>
    <x v="45"/>
    <x v="1"/>
    <x v="2"/>
    <x v="1"/>
    <x v="0"/>
    <n v="0"/>
  </r>
  <r>
    <x v="645"/>
    <n v="167412"/>
    <x v="2"/>
    <n v="65407"/>
    <x v="0"/>
    <n v="3"/>
    <n v="31765"/>
    <n v="24518"/>
    <n v="14137"/>
    <n v="7498"/>
    <n v="1827"/>
    <n v="2762"/>
    <n v="400"/>
    <n v="9355"/>
    <n v="13620"/>
    <x v="13"/>
    <n v="22584"/>
    <n v="1494"/>
    <n v="342"/>
    <n v="0"/>
    <n v="1494"/>
    <n v="5142"/>
    <n v="0"/>
    <n v="0"/>
    <x v="1"/>
    <x v="1"/>
    <x v="0"/>
    <x v="38"/>
    <x v="1"/>
    <x v="56"/>
    <x v="0"/>
    <x v="1"/>
    <n v="0"/>
  </r>
  <r>
    <x v="646"/>
    <n v="68465"/>
    <x v="2"/>
    <n v="48777"/>
    <x v="0"/>
    <n v="1"/>
    <n v="24466"/>
    <n v="22824"/>
    <n v="5742"/>
    <n v="3980"/>
    <n v="715"/>
    <n v="2977"/>
    <n v="3600"/>
    <n v="5625"/>
    <n v="10752"/>
    <x v="7"/>
    <n v="1920"/>
    <n v="408"/>
    <n v="379"/>
    <n v="400"/>
    <n v="408"/>
    <n v="3762"/>
    <n v="0"/>
    <n v="18360"/>
    <x v="0"/>
    <x v="3"/>
    <x v="1"/>
    <x v="44"/>
    <x v="1"/>
    <x v="2"/>
    <x v="1"/>
    <x v="0"/>
    <n v="1"/>
  </r>
  <r>
    <x v="647"/>
    <n v="72861"/>
    <x v="2"/>
    <n v="52457"/>
    <x v="0"/>
    <n v="1"/>
    <n v="25804"/>
    <n v="22824"/>
    <n v="5678"/>
    <n v="7304"/>
    <n v="190"/>
    <n v="2857"/>
    <n v="5240"/>
    <n v="1600"/>
    <n v="11472"/>
    <x v="32"/>
    <n v="1140"/>
    <n v="240"/>
    <n v="60"/>
    <n v="2050"/>
    <n v="240"/>
    <n v="1524"/>
    <n v="0"/>
    <n v="0"/>
    <x v="1"/>
    <x v="2"/>
    <x v="1"/>
    <x v="23"/>
    <x v="1"/>
    <x v="2"/>
    <x v="1"/>
    <x v="1"/>
    <n v="0"/>
  </r>
  <r>
    <x v="648"/>
    <n v="52245"/>
    <x v="2"/>
    <n v="29211"/>
    <x v="2"/>
    <n v="1"/>
    <n v="15712"/>
    <n v="12714"/>
    <n v="1990"/>
    <n v="3570"/>
    <n v="1315"/>
    <n v="3292"/>
    <n v="0"/>
    <n v="1275"/>
    <n v="8520"/>
    <x v="13"/>
    <n v="1740"/>
    <n v="0"/>
    <n v="110"/>
    <n v="0"/>
    <n v="0"/>
    <n v="1764"/>
    <n v="7000"/>
    <n v="20895"/>
    <x v="1"/>
    <x v="1"/>
    <x v="1"/>
    <x v="47"/>
    <x v="1"/>
    <x v="51"/>
    <x v="3"/>
    <x v="1"/>
    <n v="0"/>
  </r>
  <r>
    <x v="649"/>
    <n v="23855"/>
    <x v="2"/>
    <n v="19108"/>
    <x v="1"/>
    <n v="0"/>
    <n v="3463"/>
    <n v="0"/>
    <n v="4222"/>
    <n v="2902"/>
    <n v="335"/>
    <n v="2626"/>
    <n v="0"/>
    <n v="1600"/>
    <n v="4986"/>
    <x v="30"/>
    <n v="780"/>
    <n v="0"/>
    <n v="68"/>
    <n v="0"/>
    <n v="0"/>
    <n v="1248"/>
    <n v="0"/>
    <n v="10880"/>
    <x v="1"/>
    <x v="8"/>
    <x v="1"/>
    <x v="40"/>
    <x v="2"/>
    <x v="53"/>
    <x v="3"/>
    <x v="1"/>
    <n v="0"/>
  </r>
  <r>
    <x v="650"/>
    <n v="101256"/>
    <x v="2"/>
    <n v="64297"/>
    <x v="0"/>
    <n v="1"/>
    <n v="24227"/>
    <n v="22542"/>
    <n v="9947"/>
    <n v="8472"/>
    <n v="2085"/>
    <n v="3318"/>
    <n v="2700"/>
    <n v="6242"/>
    <n v="15012"/>
    <x v="31"/>
    <n v="3000"/>
    <n v="900"/>
    <n v="1668"/>
    <n v="450"/>
    <n v="900"/>
    <n v="5934"/>
    <n v="0"/>
    <n v="3337"/>
    <x v="1"/>
    <x v="3"/>
    <x v="1"/>
    <x v="5"/>
    <x v="1"/>
    <x v="49"/>
    <x v="1"/>
    <x v="1"/>
    <n v="0"/>
  </r>
  <r>
    <x v="651"/>
    <n v="30294"/>
    <x v="2"/>
    <n v="19072"/>
    <x v="1"/>
    <n v="0"/>
    <n v="6650"/>
    <n v="4236"/>
    <n v="715"/>
    <n v="4816"/>
    <n v="245"/>
    <n v="2002"/>
    <n v="0"/>
    <n v="200"/>
    <n v="7194"/>
    <x v="32"/>
    <n v="1500"/>
    <n v="90"/>
    <n v="1845"/>
    <n v="0"/>
    <n v="90"/>
    <n v="1716"/>
    <n v="0"/>
    <n v="0"/>
    <x v="1"/>
    <x v="8"/>
    <x v="0"/>
    <x v="35"/>
    <x v="2"/>
    <x v="6"/>
    <x v="4"/>
    <x v="1"/>
    <n v="0"/>
  </r>
  <r>
    <x v="652"/>
    <n v="20688"/>
    <x v="2"/>
    <n v="16977"/>
    <x v="1"/>
    <n v="0"/>
    <n v="5468"/>
    <n v="4316"/>
    <n v="1490"/>
    <n v="2644"/>
    <n v="330"/>
    <n v="3348"/>
    <n v="0"/>
    <n v="0"/>
    <n v="5100"/>
    <x v="32"/>
    <n v="540"/>
    <n v="0"/>
    <n v="23"/>
    <n v="0"/>
    <n v="0"/>
    <n v="270"/>
    <n v="0"/>
    <n v="0"/>
    <x v="1"/>
    <x v="8"/>
    <x v="0"/>
    <x v="72"/>
    <x v="2"/>
    <x v="6"/>
    <x v="4"/>
    <x v="1"/>
    <n v="0"/>
  </r>
  <r>
    <x v="653"/>
    <n v="37078"/>
    <x v="2"/>
    <n v="24551"/>
    <x v="0"/>
    <n v="1"/>
    <n v="6212"/>
    <n v="6032"/>
    <n v="1460"/>
    <n v="5802"/>
    <n v="280"/>
    <n v="5849"/>
    <n v="0"/>
    <n v="1715"/>
    <n v="4578"/>
    <x v="30"/>
    <n v="996"/>
    <n v="0"/>
    <n v="48"/>
    <n v="0"/>
    <n v="0"/>
    <n v="588"/>
    <n v="0"/>
    <n v="0"/>
    <x v="1"/>
    <x v="8"/>
    <x v="1"/>
    <x v="6"/>
    <x v="2"/>
    <x v="2"/>
    <x v="1"/>
    <x v="1"/>
    <n v="0"/>
  </r>
  <r>
    <x v="654"/>
    <n v="204550"/>
    <x v="2"/>
    <n v="41334"/>
    <x v="1"/>
    <n v="0"/>
    <n v="12454"/>
    <n v="10322"/>
    <n v="5538"/>
    <n v="11330"/>
    <n v="708"/>
    <n v="2734"/>
    <n v="480"/>
    <n v="3210"/>
    <n v="20358"/>
    <x v="11"/>
    <n v="7884"/>
    <n v="1380"/>
    <n v="136"/>
    <n v="0"/>
    <n v="1380"/>
    <n v="3138"/>
    <n v="3000"/>
    <n v="0"/>
    <x v="0"/>
    <x v="4"/>
    <x v="0"/>
    <x v="4"/>
    <x v="2"/>
    <x v="9"/>
    <x v="3"/>
    <x v="0"/>
    <n v="0"/>
  </r>
  <r>
    <x v="655"/>
    <n v="121627"/>
    <x v="2"/>
    <n v="70696"/>
    <x v="0"/>
    <n v="4"/>
    <n v="44995"/>
    <n v="42500"/>
    <n v="3915"/>
    <n v="10313"/>
    <n v="1020"/>
    <n v="2769"/>
    <n v="1000"/>
    <n v="4167"/>
    <n v="13272"/>
    <x v="9"/>
    <n v="4200"/>
    <n v="2628"/>
    <n v="80"/>
    <n v="700"/>
    <n v="2628"/>
    <n v="4488"/>
    <n v="12000"/>
    <n v="2761"/>
    <x v="0"/>
    <x v="5"/>
    <x v="1"/>
    <x v="5"/>
    <x v="1"/>
    <x v="87"/>
    <x v="1"/>
    <x v="0"/>
    <n v="0"/>
  </r>
  <r>
    <x v="656"/>
    <n v="96612"/>
    <x v="2"/>
    <n v="38770"/>
    <x v="0"/>
    <n v="2"/>
    <n v="13134"/>
    <n v="12428"/>
    <n v="7150"/>
    <n v="3062"/>
    <n v="480"/>
    <n v="1516"/>
    <n v="7800"/>
    <n v="835"/>
    <n v="11616"/>
    <x v="13"/>
    <n v="12120"/>
    <n v="300"/>
    <n v="1020"/>
    <n v="0"/>
    <n v="300"/>
    <n v="3252"/>
    <n v="18000"/>
    <n v="0"/>
    <x v="1"/>
    <x v="4"/>
    <x v="1"/>
    <x v="4"/>
    <x v="1"/>
    <x v="48"/>
    <x v="1"/>
    <x v="1"/>
    <n v="0"/>
  </r>
  <r>
    <x v="657"/>
    <n v="146828"/>
    <x v="2"/>
    <n v="72808"/>
    <x v="0"/>
    <n v="1"/>
    <n v="28546"/>
    <n v="18918"/>
    <n v="2210"/>
    <n v="14040"/>
    <n v="890"/>
    <n v="3111"/>
    <n v="16480"/>
    <n v="6995"/>
    <n v="17508"/>
    <x v="27"/>
    <n v="16032"/>
    <n v="1980"/>
    <n v="3000"/>
    <n v="9650"/>
    <n v="1980"/>
    <n v="3390"/>
    <n v="12000"/>
    <n v="14006"/>
    <x v="0"/>
    <x v="2"/>
    <x v="1"/>
    <x v="14"/>
    <x v="1"/>
    <x v="51"/>
    <x v="3"/>
    <x v="0"/>
    <n v="0"/>
  </r>
  <r>
    <x v="658"/>
    <n v="85551"/>
    <x v="2"/>
    <n v="53949"/>
    <x v="0"/>
    <n v="2"/>
    <n v="25815"/>
    <n v="17460"/>
    <n v="2534"/>
    <n v="6664"/>
    <n v="1200"/>
    <n v="3826"/>
    <n v="3484"/>
    <n v="3230"/>
    <n v="11886"/>
    <x v="13"/>
    <n v="15642"/>
    <n v="1326"/>
    <n v="799"/>
    <n v="300"/>
    <n v="1326"/>
    <n v="6882"/>
    <n v="2000"/>
    <n v="8387"/>
    <x v="0"/>
    <x v="3"/>
    <x v="1"/>
    <x v="9"/>
    <x v="1"/>
    <x v="51"/>
    <x v="3"/>
    <x v="0"/>
    <n v="0"/>
  </r>
  <r>
    <x v="659"/>
    <n v="119894"/>
    <x v="2"/>
    <n v="86179"/>
    <x v="0"/>
    <n v="1"/>
    <n v="44117"/>
    <n v="38976"/>
    <n v="6450"/>
    <n v="9092"/>
    <n v="790"/>
    <n v="3834"/>
    <n v="9500"/>
    <n v="5805"/>
    <n v="12042"/>
    <x v="32"/>
    <n v="4980"/>
    <n v="1812"/>
    <n v="200"/>
    <n v="3900"/>
    <n v="1812"/>
    <n v="4566"/>
    <n v="0"/>
    <n v="0"/>
    <x v="1"/>
    <x v="5"/>
    <x v="1"/>
    <x v="21"/>
    <x v="1"/>
    <x v="23"/>
    <x v="0"/>
    <x v="1"/>
    <n v="0"/>
  </r>
  <r>
    <x v="660"/>
    <n v="407053"/>
    <x v="2"/>
    <n v="98336"/>
    <x v="1"/>
    <n v="0"/>
    <n v="32838"/>
    <n v="26676"/>
    <n v="25282"/>
    <n v="6175"/>
    <n v="1525"/>
    <n v="2134"/>
    <n v="6310"/>
    <n v="35974"/>
    <n v="64050"/>
    <x v="21"/>
    <n v="13152"/>
    <n v="3624"/>
    <n v="67555"/>
    <n v="0"/>
    <n v="3624"/>
    <n v="13050"/>
    <n v="7900"/>
    <n v="0"/>
    <x v="0"/>
    <x v="3"/>
    <x v="0"/>
    <x v="5"/>
    <x v="2"/>
    <x v="6"/>
    <x v="4"/>
    <x v="0"/>
    <n v="0"/>
  </r>
  <r>
    <x v="661"/>
    <n v="62435"/>
    <x v="2"/>
    <n v="34966"/>
    <x v="1"/>
    <n v="0"/>
    <n v="21467"/>
    <n v="18197"/>
    <n v="1279"/>
    <n v="2472"/>
    <n v="570"/>
    <n v="1550"/>
    <n v="1550"/>
    <n v="1383"/>
    <n v="7338"/>
    <x v="7"/>
    <n v="2058"/>
    <n v="372"/>
    <n v="2289"/>
    <n v="1226"/>
    <n v="372"/>
    <n v="1776"/>
    <n v="1169"/>
    <n v="6548"/>
    <x v="0"/>
    <x v="0"/>
    <x v="1"/>
    <x v="64"/>
    <x v="1"/>
    <x v="51"/>
    <x v="3"/>
    <x v="0"/>
    <n v="1"/>
  </r>
  <r>
    <x v="662"/>
    <n v="185577"/>
    <x v="2"/>
    <n v="103936"/>
    <x v="0"/>
    <n v="3"/>
    <n v="36218"/>
    <n v="31980"/>
    <n v="9755"/>
    <n v="18494"/>
    <n v="5462"/>
    <n v="5775"/>
    <n v="5260"/>
    <n v="18527"/>
    <n v="13002"/>
    <x v="3"/>
    <n v="9312"/>
    <n v="3696"/>
    <n v="1410"/>
    <n v="1620"/>
    <n v="3696"/>
    <n v="7470"/>
    <n v="11000"/>
    <n v="23820"/>
    <x v="1"/>
    <x v="5"/>
    <x v="1"/>
    <x v="30"/>
    <x v="1"/>
    <x v="51"/>
    <x v="3"/>
    <x v="1"/>
    <n v="1"/>
  </r>
  <r>
    <x v="663"/>
    <n v="59604"/>
    <x v="2"/>
    <n v="44098"/>
    <x v="0"/>
    <n v="1"/>
    <n v="22166"/>
    <n v="440"/>
    <n v="1570"/>
    <n v="7499"/>
    <n v="2050"/>
    <n v="4065"/>
    <n v="3500"/>
    <n v="1405"/>
    <n v="5604"/>
    <x v="63"/>
    <n v="750"/>
    <n v="588"/>
    <n v="216"/>
    <n v="955"/>
    <n v="588"/>
    <n v="2082"/>
    <n v="0"/>
    <n v="7460"/>
    <x v="0"/>
    <x v="5"/>
    <x v="1"/>
    <x v="9"/>
    <x v="1"/>
    <x v="51"/>
    <x v="3"/>
    <x v="0"/>
    <n v="2"/>
  </r>
  <r>
    <x v="664"/>
    <n v="120596"/>
    <x v="2"/>
    <n v="60621"/>
    <x v="0"/>
    <n v="1"/>
    <n v="32240"/>
    <n v="29120"/>
    <n v="3697"/>
    <n v="9265"/>
    <n v="1155"/>
    <n v="2704"/>
    <n v="2600"/>
    <n v="4488"/>
    <n v="8790"/>
    <x v="30"/>
    <n v="13374"/>
    <n v="204"/>
    <n v="2272"/>
    <n v="1100"/>
    <n v="204"/>
    <n v="5514"/>
    <n v="3300"/>
    <n v="4955"/>
    <x v="1"/>
    <x v="3"/>
    <x v="1"/>
    <x v="6"/>
    <x v="1"/>
    <x v="53"/>
    <x v="3"/>
    <x v="1"/>
    <n v="1"/>
  </r>
  <r>
    <x v="665"/>
    <n v="83193"/>
    <x v="2"/>
    <n v="64946"/>
    <x v="0"/>
    <n v="1"/>
    <n v="32980"/>
    <n v="28704"/>
    <n v="5620"/>
    <n v="9008"/>
    <n v="1368"/>
    <n v="3141"/>
    <n v="3160"/>
    <n v="1985"/>
    <n v="5460"/>
    <x v="63"/>
    <n v="1278"/>
    <n v="276"/>
    <n v="2601"/>
    <n v="375"/>
    <n v="276"/>
    <n v="2352"/>
    <n v="584"/>
    <n v="12343"/>
    <x v="0"/>
    <x v="2"/>
    <x v="1"/>
    <x v="45"/>
    <x v="1"/>
    <x v="51"/>
    <x v="3"/>
    <x v="0"/>
    <n v="1"/>
  </r>
  <r>
    <x v="666"/>
    <n v="77651"/>
    <x v="2"/>
    <n v="45714"/>
    <x v="0"/>
    <n v="3"/>
    <n v="17994"/>
    <n v="17680"/>
    <n v="7220"/>
    <n v="9609"/>
    <n v="1161"/>
    <n v="2265"/>
    <n v="0"/>
    <n v="910"/>
    <n v="4710"/>
    <x v="30"/>
    <n v="2400"/>
    <n v="720"/>
    <n v="350"/>
    <n v="0"/>
    <n v="720"/>
    <n v="2274"/>
    <n v="6000"/>
    <n v="0"/>
    <x v="1"/>
    <x v="1"/>
    <x v="1"/>
    <x v="13"/>
    <x v="1"/>
    <x v="2"/>
    <x v="1"/>
    <x v="1"/>
    <n v="0"/>
  </r>
  <r>
    <x v="667"/>
    <n v="72210"/>
    <x v="2"/>
    <n v="45353"/>
    <x v="0"/>
    <n v="1"/>
    <n v="25253"/>
    <n v="19110"/>
    <n v="6742"/>
    <n v="4814"/>
    <n v="755"/>
    <n v="1839"/>
    <n v="2220"/>
    <n v="990"/>
    <n v="5364"/>
    <x v="30"/>
    <n v="1680"/>
    <n v="0"/>
    <n v="293"/>
    <n v="1600"/>
    <n v="0"/>
    <n v="2076"/>
    <n v="0"/>
    <n v="9170"/>
    <x v="1"/>
    <x v="3"/>
    <x v="1"/>
    <x v="10"/>
    <x v="1"/>
    <x v="51"/>
    <x v="3"/>
    <x v="1"/>
    <n v="0"/>
  </r>
  <r>
    <x v="668"/>
    <n v="66352"/>
    <x v="2"/>
    <n v="51906"/>
    <x v="0"/>
    <n v="2"/>
    <n v="29681"/>
    <n v="21352"/>
    <n v="2365"/>
    <n v="8964"/>
    <n v="1577"/>
    <n v="2018"/>
    <n v="2200"/>
    <n v="3069"/>
    <n v="5418"/>
    <x v="63"/>
    <n v="2256"/>
    <n v="504"/>
    <n v="588"/>
    <n v="2002"/>
    <n v="504"/>
    <n v="3726"/>
    <n v="0"/>
    <n v="6400"/>
    <x v="1"/>
    <x v="6"/>
    <x v="1"/>
    <x v="62"/>
    <x v="1"/>
    <x v="55"/>
    <x v="1"/>
    <x v="1"/>
    <n v="1"/>
  </r>
  <r>
    <x v="669"/>
    <n v="59672"/>
    <x v="2"/>
    <n v="40092"/>
    <x v="1"/>
    <n v="1"/>
    <n v="7452"/>
    <n v="5304"/>
    <n v="5372"/>
    <n v="5580"/>
    <n v="2220"/>
    <n v="3400"/>
    <n v="320"/>
    <n v="275"/>
    <n v="13494"/>
    <x v="11"/>
    <n v="1080"/>
    <n v="102"/>
    <n v="1531"/>
    <n v="0"/>
    <n v="102"/>
    <n v="2130"/>
    <n v="0"/>
    <n v="0"/>
    <x v="0"/>
    <x v="4"/>
    <x v="0"/>
    <x v="15"/>
    <x v="2"/>
    <x v="37"/>
    <x v="0"/>
    <x v="0"/>
    <n v="1"/>
  </r>
  <r>
    <x v="670"/>
    <n v="68125"/>
    <x v="2"/>
    <n v="45273"/>
    <x v="1"/>
    <n v="1"/>
    <n v="18946"/>
    <n v="9600"/>
    <n v="3478"/>
    <n v="7895"/>
    <n v="544"/>
    <n v="3910"/>
    <n v="2300"/>
    <n v="2355"/>
    <n v="10728"/>
    <x v="13"/>
    <n v="810"/>
    <n v="486"/>
    <n v="161"/>
    <n v="1785"/>
    <n v="486"/>
    <n v="3252"/>
    <n v="0"/>
    <n v="0"/>
    <x v="1"/>
    <x v="0"/>
    <x v="0"/>
    <x v="1"/>
    <x v="1"/>
    <x v="88"/>
    <x v="6"/>
    <x v="1"/>
    <n v="0"/>
  </r>
  <r>
    <x v="671"/>
    <n v="140611"/>
    <x v="2"/>
    <n v="54578"/>
    <x v="2"/>
    <n v="0"/>
    <n v="22755"/>
    <n v="14508"/>
    <n v="4400"/>
    <n v="10080"/>
    <n v="1420"/>
    <n v="5388"/>
    <n v="600"/>
    <n v="490"/>
    <n v="26940"/>
    <x v="10"/>
    <n v="1440"/>
    <n v="816"/>
    <n v="270"/>
    <n v="350"/>
    <n v="816"/>
    <n v="2580"/>
    <n v="9000"/>
    <n v="0"/>
    <x v="0"/>
    <x v="1"/>
    <x v="1"/>
    <x v="3"/>
    <x v="1"/>
    <x v="9"/>
    <x v="3"/>
    <x v="0"/>
    <n v="0"/>
  </r>
  <r>
    <x v="672"/>
    <n v="98965"/>
    <x v="2"/>
    <n v="59932"/>
    <x v="0"/>
    <n v="1"/>
    <n v="22144"/>
    <n v="9740"/>
    <n v="8226"/>
    <n v="9219"/>
    <n v="1745"/>
    <n v="3370"/>
    <n v="2200"/>
    <n v="2415"/>
    <n v="12450"/>
    <x v="9"/>
    <n v="750"/>
    <n v="666"/>
    <n v="2442"/>
    <n v="1670"/>
    <n v="666"/>
    <n v="2196"/>
    <n v="10000"/>
    <n v="28638"/>
    <x v="0"/>
    <x v="3"/>
    <x v="1"/>
    <x v="30"/>
    <x v="1"/>
    <x v="39"/>
    <x v="1"/>
    <x v="0"/>
    <n v="1"/>
  </r>
  <r>
    <x v="673"/>
    <n v="73224"/>
    <x v="2"/>
    <n v="49576"/>
    <x v="0"/>
    <n v="2"/>
    <n v="28252"/>
    <n v="10569"/>
    <n v="2586"/>
    <n v="7305"/>
    <n v="750"/>
    <n v="3120"/>
    <n v="1160"/>
    <n v="1785"/>
    <n v="12210"/>
    <x v="9"/>
    <n v="450"/>
    <n v="288"/>
    <n v="168"/>
    <n v="700"/>
    <n v="288"/>
    <n v="1902"/>
    <n v="6000"/>
    <n v="0"/>
    <x v="0"/>
    <x v="0"/>
    <x v="1"/>
    <x v="16"/>
    <x v="1"/>
    <x v="2"/>
    <x v="1"/>
    <x v="0"/>
    <n v="0"/>
  </r>
  <r>
    <x v="674"/>
    <n v="101802"/>
    <x v="2"/>
    <n v="53684"/>
    <x v="2"/>
    <n v="0"/>
    <n v="21558"/>
    <n v="18602"/>
    <n v="8568"/>
    <n v="8288"/>
    <n v="1709"/>
    <n v="2856"/>
    <n v="1400"/>
    <n v="2455"/>
    <n v="20100"/>
    <x v="5"/>
    <n v="1080"/>
    <n v="504"/>
    <n v="3144"/>
    <n v="1505"/>
    <n v="504"/>
    <n v="3066"/>
    <n v="0"/>
    <n v="25864"/>
    <x v="1"/>
    <x v="1"/>
    <x v="1"/>
    <x v="19"/>
    <x v="1"/>
    <x v="3"/>
    <x v="3"/>
    <x v="1"/>
    <n v="0"/>
  </r>
  <r>
    <x v="675"/>
    <n v="57553"/>
    <x v="2"/>
    <n v="44832"/>
    <x v="2"/>
    <n v="1"/>
    <n v="24451"/>
    <n v="13020"/>
    <n v="5951"/>
    <n v="4544"/>
    <n v="1245"/>
    <n v="2437"/>
    <n v="320"/>
    <n v="695"/>
    <n v="10440"/>
    <x v="13"/>
    <n v="498"/>
    <n v="90"/>
    <n v="85"/>
    <n v="550"/>
    <n v="90"/>
    <n v="588"/>
    <n v="4000"/>
    <n v="23478"/>
    <x v="0"/>
    <x v="0"/>
    <x v="1"/>
    <x v="14"/>
    <x v="1"/>
    <x v="3"/>
    <x v="3"/>
    <x v="0"/>
    <n v="0"/>
  </r>
  <r>
    <x v="676"/>
    <n v="136527"/>
    <x v="2"/>
    <n v="73772"/>
    <x v="1"/>
    <n v="1"/>
    <n v="32754"/>
    <n v="16596"/>
    <n v="4572"/>
    <n v="13856"/>
    <n v="915"/>
    <n v="3720"/>
    <n v="6700"/>
    <n v="4770"/>
    <n v="11652"/>
    <x v="13"/>
    <n v="6144"/>
    <n v="504"/>
    <n v="110"/>
    <n v="1650"/>
    <n v="504"/>
    <n v="3066"/>
    <n v="2000"/>
    <n v="0"/>
    <x v="1"/>
    <x v="7"/>
    <x v="1"/>
    <x v="11"/>
    <x v="1"/>
    <x v="2"/>
    <x v="1"/>
    <x v="1"/>
    <n v="1"/>
  </r>
  <r>
    <x v="677"/>
    <n v="199545"/>
    <x v="2"/>
    <n v="115215"/>
    <x v="2"/>
    <n v="0"/>
    <n v="41746"/>
    <n v="34776"/>
    <n v="25517"/>
    <n v="16980"/>
    <n v="2683"/>
    <n v="4351"/>
    <n v="5200"/>
    <n v="2475"/>
    <n v="30000"/>
    <x v="8"/>
    <n v="5964"/>
    <n v="1152"/>
    <n v="258"/>
    <n v="1400"/>
    <n v="1152"/>
    <n v="9528"/>
    <n v="5000"/>
    <n v="48890"/>
    <x v="0"/>
    <x v="6"/>
    <x v="1"/>
    <x v="9"/>
    <x v="1"/>
    <x v="51"/>
    <x v="3"/>
    <x v="0"/>
    <n v="0"/>
  </r>
  <r>
    <x v="678"/>
    <n v="362818"/>
    <x v="2"/>
    <n v="146772"/>
    <x v="0"/>
    <n v="3"/>
    <n v="49469"/>
    <n v="39021"/>
    <n v="10007"/>
    <n v="20514"/>
    <n v="2500"/>
    <n v="5868"/>
    <n v="2840"/>
    <n v="3740"/>
    <n v="24120"/>
    <x v="5"/>
    <n v="33900"/>
    <n v="756"/>
    <n v="3154"/>
    <n v="850"/>
    <n v="756"/>
    <n v="51840"/>
    <n v="32000"/>
    <n v="47418"/>
    <x v="0"/>
    <x v="14"/>
    <x v="1"/>
    <x v="31"/>
    <x v="1"/>
    <x v="3"/>
    <x v="3"/>
    <x v="0"/>
    <n v="3"/>
  </r>
  <r>
    <x v="679"/>
    <n v="81712"/>
    <x v="2"/>
    <n v="54452"/>
    <x v="0"/>
    <n v="1"/>
    <n v="26833"/>
    <n v="23920"/>
    <n v="9720"/>
    <n v="9844"/>
    <n v="765"/>
    <n v="1600"/>
    <n v="700"/>
    <n v="1700"/>
    <n v="13620"/>
    <x v="9"/>
    <n v="3636"/>
    <n v="468"/>
    <n v="18850"/>
    <n v="0"/>
    <n v="468"/>
    <n v="2352"/>
    <n v="0"/>
    <n v="21750"/>
    <x v="1"/>
    <x v="0"/>
    <x v="1"/>
    <x v="40"/>
    <x v="1"/>
    <x v="3"/>
    <x v="3"/>
    <x v="1"/>
    <n v="0"/>
  </r>
  <r>
    <x v="680"/>
    <n v="124676"/>
    <x v="2"/>
    <n v="66389"/>
    <x v="0"/>
    <n v="3"/>
    <n v="29328"/>
    <n v="7695"/>
    <n v="3366"/>
    <n v="14550"/>
    <n v="1989"/>
    <n v="3506"/>
    <n v="3310"/>
    <n v="2565"/>
    <n v="16830"/>
    <x v="5"/>
    <n v="2982"/>
    <n v="288"/>
    <n v="144"/>
    <n v="10380"/>
    <n v="288"/>
    <n v="2760"/>
    <n v="0"/>
    <n v="35817"/>
    <x v="0"/>
    <x v="3"/>
    <x v="0"/>
    <x v="3"/>
    <x v="3"/>
    <x v="23"/>
    <x v="0"/>
    <x v="0"/>
    <n v="0"/>
  </r>
  <r>
    <x v="681"/>
    <n v="39732"/>
    <x v="2"/>
    <n v="20852"/>
    <x v="2"/>
    <n v="0"/>
    <n v="9788"/>
    <n v="9048"/>
    <n v="1450"/>
    <n v="4064"/>
    <n v="1020"/>
    <n v="1047"/>
    <n v="0"/>
    <n v="0"/>
    <n v="10170"/>
    <x v="9"/>
    <n v="1140"/>
    <n v="0"/>
    <n v="159"/>
    <n v="0"/>
    <n v="0"/>
    <n v="528"/>
    <n v="0"/>
    <n v="13528"/>
    <x v="1"/>
    <x v="4"/>
    <x v="1"/>
    <x v="29"/>
    <x v="1"/>
    <x v="51"/>
    <x v="3"/>
    <x v="1"/>
    <n v="0"/>
  </r>
  <r>
    <x v="682"/>
    <n v="71375"/>
    <x v="2"/>
    <n v="51481"/>
    <x v="0"/>
    <n v="1"/>
    <n v="25943"/>
    <n v="19960"/>
    <n v="4858"/>
    <n v="7980"/>
    <n v="880"/>
    <n v="2158"/>
    <n v="2100"/>
    <n v="2870"/>
    <n v="13500"/>
    <x v="11"/>
    <n v="1056"/>
    <n v="480"/>
    <n v="161"/>
    <n v="1140"/>
    <n v="480"/>
    <n v="2538"/>
    <n v="0"/>
    <n v="21278"/>
    <x v="1"/>
    <x v="0"/>
    <x v="1"/>
    <x v="62"/>
    <x v="3"/>
    <x v="3"/>
    <x v="3"/>
    <x v="1"/>
    <n v="0"/>
  </r>
  <r>
    <x v="683"/>
    <n v="44202"/>
    <x v="2"/>
    <n v="37446"/>
    <x v="2"/>
    <n v="1"/>
    <n v="15646"/>
    <n v="7595"/>
    <n v="9610"/>
    <n v="4028"/>
    <n v="605"/>
    <n v="1928"/>
    <n v="1200"/>
    <n v="590"/>
    <n v="10920"/>
    <x v="9"/>
    <n v="1350"/>
    <n v="180"/>
    <n v="142"/>
    <n v="700"/>
    <n v="180"/>
    <n v="1260"/>
    <n v="0"/>
    <n v="24228"/>
    <x v="0"/>
    <x v="1"/>
    <x v="1"/>
    <x v="18"/>
    <x v="1"/>
    <x v="3"/>
    <x v="3"/>
    <x v="0"/>
    <n v="0"/>
  </r>
  <r>
    <x v="684"/>
    <n v="82184"/>
    <x v="2"/>
    <n v="42962"/>
    <x v="0"/>
    <n v="1"/>
    <n v="18692"/>
    <n v="7280"/>
    <n v="3822"/>
    <n v="6192"/>
    <n v="902"/>
    <n v="2585"/>
    <n v="3000"/>
    <n v="7515"/>
    <n v="10380"/>
    <x v="9"/>
    <n v="3840"/>
    <n v="1560"/>
    <n v="166"/>
    <n v="1390"/>
    <n v="1560"/>
    <n v="6360"/>
    <n v="3000"/>
    <n v="21616"/>
    <x v="1"/>
    <x v="3"/>
    <x v="1"/>
    <x v="45"/>
    <x v="1"/>
    <x v="45"/>
    <x v="3"/>
    <x v="1"/>
    <n v="0"/>
  </r>
  <r>
    <x v="685"/>
    <n v="73674"/>
    <x v="2"/>
    <n v="50628"/>
    <x v="0"/>
    <n v="2"/>
    <n v="31496"/>
    <n v="10600"/>
    <n v="2203"/>
    <n v="4228"/>
    <n v="363"/>
    <n v="3660"/>
    <n v="3600"/>
    <n v="3570"/>
    <n v="8580"/>
    <x v="13"/>
    <n v="1620"/>
    <n v="540"/>
    <n v="2928"/>
    <n v="1100"/>
    <n v="540"/>
    <n v="3054"/>
    <n v="0"/>
    <n v="0"/>
    <x v="0"/>
    <x v="6"/>
    <x v="1"/>
    <x v="10"/>
    <x v="1"/>
    <x v="55"/>
    <x v="1"/>
    <x v="0"/>
    <n v="0"/>
  </r>
  <r>
    <x v="686"/>
    <n v="140115"/>
    <x v="2"/>
    <n v="62906"/>
    <x v="0"/>
    <n v="1"/>
    <n v="10954"/>
    <n v="9412"/>
    <n v="6461"/>
    <n v="8827"/>
    <n v="646"/>
    <n v="4528"/>
    <n v="18720"/>
    <n v="30"/>
    <n v="12264"/>
    <x v="9"/>
    <n v="3708"/>
    <n v="1080"/>
    <n v="418"/>
    <n v="0"/>
    <n v="1080"/>
    <n v="5532"/>
    <n v="500"/>
    <n v="0"/>
    <x v="1"/>
    <x v="1"/>
    <x v="1"/>
    <x v="2"/>
    <x v="1"/>
    <x v="89"/>
    <x v="1"/>
    <x v="1"/>
    <n v="1"/>
  </r>
  <r>
    <x v="687"/>
    <n v="137855"/>
    <x v="2"/>
    <n v="65779"/>
    <x v="0"/>
    <n v="2"/>
    <n v="31212"/>
    <n v="30420"/>
    <n v="3781"/>
    <n v="9402"/>
    <n v="786"/>
    <n v="5116"/>
    <n v="8340"/>
    <n v="2000"/>
    <n v="15000"/>
    <x v="11"/>
    <n v="11118"/>
    <n v="516"/>
    <n v="170"/>
    <n v="20600"/>
    <n v="516"/>
    <n v="4164"/>
    <n v="83"/>
    <n v="0"/>
    <x v="1"/>
    <x v="3"/>
    <x v="1"/>
    <x v="56"/>
    <x v="1"/>
    <x v="37"/>
    <x v="0"/>
    <x v="1"/>
    <n v="0"/>
  </r>
  <r>
    <x v="688"/>
    <n v="139238"/>
    <x v="2"/>
    <n v="56028"/>
    <x v="0"/>
    <n v="2"/>
    <n v="21076"/>
    <n v="20280"/>
    <n v="8060"/>
    <n v="7354"/>
    <n v="1702"/>
    <n v="3903"/>
    <n v="4540"/>
    <n v="1323"/>
    <n v="13194"/>
    <x v="11"/>
    <n v="2358"/>
    <n v="540"/>
    <n v="294"/>
    <n v="1445"/>
    <n v="540"/>
    <n v="5442"/>
    <n v="6500"/>
    <n v="0"/>
    <x v="1"/>
    <x v="0"/>
    <x v="1"/>
    <x v="19"/>
    <x v="1"/>
    <x v="65"/>
    <x v="0"/>
    <x v="1"/>
    <n v="0"/>
  </r>
  <r>
    <x v="689"/>
    <n v="128552"/>
    <x v="2"/>
    <n v="62398"/>
    <x v="2"/>
    <n v="0"/>
    <n v="22676"/>
    <n v="22078"/>
    <n v="6850"/>
    <n v="4429"/>
    <n v="241"/>
    <n v="4875"/>
    <n v="6560"/>
    <n v="0"/>
    <n v="16164"/>
    <x v="11"/>
    <n v="2436"/>
    <n v="516"/>
    <n v="1026"/>
    <n v="2260"/>
    <n v="516"/>
    <n v="2694"/>
    <n v="0"/>
    <n v="0"/>
    <x v="1"/>
    <x v="3"/>
    <x v="1"/>
    <x v="11"/>
    <x v="1"/>
    <x v="9"/>
    <x v="3"/>
    <x v="1"/>
    <n v="1"/>
  </r>
  <r>
    <x v="690"/>
    <n v="420920"/>
    <x v="2"/>
    <n v="90911"/>
    <x v="1"/>
    <n v="0"/>
    <n v="20142"/>
    <n v="16224"/>
    <n v="8664"/>
    <n v="12778"/>
    <n v="2542"/>
    <n v="9442"/>
    <n v="4760"/>
    <n v="9253"/>
    <n v="100866"/>
    <x v="64"/>
    <n v="8934"/>
    <n v="16476"/>
    <n v="923"/>
    <n v="0"/>
    <n v="16476"/>
    <n v="23640"/>
    <n v="10333"/>
    <n v="0"/>
    <x v="1"/>
    <x v="4"/>
    <x v="0"/>
    <x v="16"/>
    <x v="2"/>
    <x v="6"/>
    <x v="4"/>
    <x v="1"/>
    <n v="0"/>
  </r>
  <r>
    <x v="691"/>
    <n v="150360"/>
    <x v="2"/>
    <n v="60568"/>
    <x v="1"/>
    <n v="1"/>
    <n v="18210"/>
    <n v="14820"/>
    <n v="2770"/>
    <n v="6677"/>
    <n v="1195"/>
    <n v="4850"/>
    <n v="6460"/>
    <n v="3150"/>
    <n v="31248"/>
    <x v="19"/>
    <n v="7062"/>
    <n v="384"/>
    <n v="5483"/>
    <n v="3750"/>
    <n v="384"/>
    <n v="10362"/>
    <n v="0"/>
    <n v="0"/>
    <x v="1"/>
    <x v="0"/>
    <x v="1"/>
    <x v="16"/>
    <x v="1"/>
    <x v="42"/>
    <x v="0"/>
    <x v="1"/>
    <n v="0"/>
  </r>
  <r>
    <x v="692"/>
    <n v="632120"/>
    <x v="2"/>
    <n v="115485"/>
    <x v="1"/>
    <n v="1"/>
    <n v="26755"/>
    <n v="23400"/>
    <n v="13938"/>
    <n v="5376"/>
    <n v="5166"/>
    <n v="6323"/>
    <n v="26490"/>
    <n v="7459"/>
    <n v="70872"/>
    <x v="0"/>
    <n v="12036"/>
    <n v="25182"/>
    <n v="2867"/>
    <n v="15590"/>
    <n v="25182"/>
    <n v="29874"/>
    <n v="12500"/>
    <n v="0"/>
    <x v="1"/>
    <x v="0"/>
    <x v="0"/>
    <x v="2"/>
    <x v="1"/>
    <x v="0"/>
    <x v="0"/>
    <x v="1"/>
    <n v="0"/>
  </r>
  <r>
    <x v="693"/>
    <n v="201280"/>
    <x v="2"/>
    <n v="61514"/>
    <x v="1"/>
    <n v="0"/>
    <n v="13015"/>
    <n v="8528"/>
    <n v="11312"/>
    <n v="3921"/>
    <n v="2202"/>
    <n v="6698"/>
    <n v="6920"/>
    <n v="1545"/>
    <n v="33000"/>
    <x v="19"/>
    <n v="4320"/>
    <n v="780"/>
    <n v="1422"/>
    <n v="1367"/>
    <n v="780"/>
    <n v="6948"/>
    <n v="20000"/>
    <n v="0"/>
    <x v="1"/>
    <x v="4"/>
    <x v="0"/>
    <x v="36"/>
    <x v="1"/>
    <x v="7"/>
    <x v="3"/>
    <x v="1"/>
    <n v="0"/>
  </r>
  <r>
    <x v="694"/>
    <n v="197287"/>
    <x v="2"/>
    <n v="86220"/>
    <x v="0"/>
    <n v="2"/>
    <n v="31154"/>
    <n v="28314"/>
    <n v="7750"/>
    <n v="10973"/>
    <n v="882"/>
    <n v="4544"/>
    <n v="2820"/>
    <n v="1280"/>
    <n v="41664"/>
    <x v="20"/>
    <n v="14772"/>
    <n v="2304"/>
    <n v="646"/>
    <n v="0"/>
    <n v="2304"/>
    <n v="9024"/>
    <n v="1333"/>
    <n v="0"/>
    <x v="0"/>
    <x v="2"/>
    <x v="1"/>
    <x v="57"/>
    <x v="1"/>
    <x v="68"/>
    <x v="1"/>
    <x v="0"/>
    <n v="1"/>
  </r>
  <r>
    <x v="695"/>
    <n v="387164"/>
    <x v="2"/>
    <n v="137360"/>
    <x v="1"/>
    <n v="0"/>
    <n v="15823"/>
    <n v="10530"/>
    <n v="20970"/>
    <n v="9827"/>
    <n v="6047"/>
    <n v="8067"/>
    <n v="12080"/>
    <n v="10864"/>
    <n v="60630"/>
    <x v="17"/>
    <n v="10560"/>
    <n v="13974"/>
    <n v="5401"/>
    <n v="6798"/>
    <n v="13974"/>
    <n v="21390"/>
    <n v="2200"/>
    <n v="0"/>
    <x v="0"/>
    <x v="1"/>
    <x v="0"/>
    <x v="20"/>
    <x v="1"/>
    <x v="9"/>
    <x v="3"/>
    <x v="0"/>
    <n v="1"/>
  </r>
  <r>
    <x v="696"/>
    <n v="103880"/>
    <x v="2"/>
    <n v="57139"/>
    <x v="0"/>
    <n v="1"/>
    <n v="18186"/>
    <n v="15600"/>
    <n v="5886"/>
    <n v="5968"/>
    <n v="426"/>
    <n v="3289"/>
    <n v="9850"/>
    <n v="0"/>
    <n v="9834"/>
    <x v="31"/>
    <n v="1512"/>
    <n v="420"/>
    <n v="294"/>
    <n v="1850"/>
    <n v="420"/>
    <n v="5196"/>
    <n v="0"/>
    <n v="0"/>
    <x v="1"/>
    <x v="3"/>
    <x v="1"/>
    <x v="23"/>
    <x v="1"/>
    <x v="49"/>
    <x v="1"/>
    <x v="1"/>
    <n v="1"/>
  </r>
  <r>
    <x v="697"/>
    <n v="165906"/>
    <x v="2"/>
    <n v="66714"/>
    <x v="0"/>
    <n v="1"/>
    <n v="19589"/>
    <n v="17810"/>
    <n v="9045"/>
    <n v="10028"/>
    <n v="2596"/>
    <n v="4797"/>
    <n v="10400"/>
    <n v="1838"/>
    <n v="23088"/>
    <x v="65"/>
    <n v="6312"/>
    <n v="396"/>
    <n v="634"/>
    <n v="10925"/>
    <n v="396"/>
    <n v="4938"/>
    <n v="0"/>
    <n v="0"/>
    <x v="0"/>
    <x v="0"/>
    <x v="1"/>
    <x v="22"/>
    <x v="1"/>
    <x v="39"/>
    <x v="1"/>
    <x v="0"/>
    <n v="0"/>
  </r>
  <r>
    <x v="698"/>
    <n v="295600"/>
    <x v="2"/>
    <n v="86660"/>
    <x v="2"/>
    <n v="0"/>
    <n v="22016"/>
    <n v="16744"/>
    <n v="14960"/>
    <n v="10076"/>
    <n v="1093"/>
    <n v="5498"/>
    <n v="5710"/>
    <n v="620"/>
    <n v="24288"/>
    <x v="65"/>
    <n v="2400"/>
    <n v="498"/>
    <n v="872"/>
    <n v="0"/>
    <n v="498"/>
    <n v="4680"/>
    <n v="0"/>
    <n v="0"/>
    <x v="1"/>
    <x v="0"/>
    <x v="1"/>
    <x v="7"/>
    <x v="1"/>
    <x v="4"/>
    <x v="3"/>
    <x v="1"/>
    <n v="2"/>
  </r>
  <r>
    <x v="699"/>
    <n v="66252"/>
    <x v="2"/>
    <n v="16764"/>
    <x v="0"/>
    <n v="1"/>
    <n v="7802"/>
    <n v="6994"/>
    <n v="2340"/>
    <n v="470"/>
    <n v="0"/>
    <n v="390"/>
    <n v="3380"/>
    <n v="0"/>
    <n v="7620"/>
    <x v="31"/>
    <n v="630"/>
    <n v="0"/>
    <n v="220"/>
    <n v="0"/>
    <n v="0"/>
    <n v="1890"/>
    <n v="0"/>
    <n v="0"/>
    <x v="1"/>
    <x v="8"/>
    <x v="1"/>
    <x v="15"/>
    <x v="3"/>
    <x v="39"/>
    <x v="1"/>
    <x v="1"/>
    <n v="0"/>
  </r>
  <r>
    <x v="700"/>
    <n v="93020"/>
    <x v="2"/>
    <n v="37701"/>
    <x v="0"/>
    <n v="1"/>
    <n v="14538"/>
    <n v="12688"/>
    <n v="1002"/>
    <n v="9492"/>
    <n v="586"/>
    <n v="2121"/>
    <n v="3440"/>
    <n v="796"/>
    <n v="7674"/>
    <x v="32"/>
    <n v="852"/>
    <n v="72"/>
    <n v="578"/>
    <n v="420"/>
    <n v="72"/>
    <n v="1104"/>
    <n v="0"/>
    <n v="0"/>
    <x v="0"/>
    <x v="0"/>
    <x v="0"/>
    <x v="32"/>
    <x v="2"/>
    <x v="29"/>
    <x v="3"/>
    <x v="0"/>
    <n v="0"/>
  </r>
  <r>
    <x v="701"/>
    <n v="121390"/>
    <x v="2"/>
    <n v="59661"/>
    <x v="0"/>
    <n v="1"/>
    <n v="15700"/>
    <n v="14586"/>
    <n v="8595"/>
    <n v="13616"/>
    <n v="1541"/>
    <n v="7180"/>
    <n v="2100"/>
    <n v="0"/>
    <n v="18408"/>
    <x v="36"/>
    <n v="2580"/>
    <n v="216"/>
    <n v="456"/>
    <n v="160"/>
    <n v="216"/>
    <n v="3294"/>
    <n v="0"/>
    <n v="0"/>
    <x v="0"/>
    <x v="1"/>
    <x v="1"/>
    <x v="57"/>
    <x v="1"/>
    <x v="7"/>
    <x v="3"/>
    <x v="0"/>
    <n v="0"/>
  </r>
  <r>
    <x v="702"/>
    <n v="642630"/>
    <x v="2"/>
    <n v="269303"/>
    <x v="1"/>
    <n v="1"/>
    <n v="148174"/>
    <n v="141440"/>
    <n v="22844"/>
    <n v="9432"/>
    <n v="2759"/>
    <n v="8333"/>
    <n v="10860"/>
    <n v="4462"/>
    <n v="75552"/>
    <x v="43"/>
    <n v="27012"/>
    <n v="16188"/>
    <n v="855"/>
    <n v="538"/>
    <n v="16188"/>
    <n v="20850"/>
    <n v="15000"/>
    <n v="0"/>
    <x v="0"/>
    <x v="5"/>
    <x v="0"/>
    <x v="9"/>
    <x v="3"/>
    <x v="6"/>
    <x v="4"/>
    <x v="0"/>
    <n v="1"/>
  </r>
  <r>
    <x v="703"/>
    <n v="154990"/>
    <x v="2"/>
    <n v="68961"/>
    <x v="0"/>
    <n v="1"/>
    <n v="22596"/>
    <n v="18720"/>
    <n v="9169"/>
    <n v="8376"/>
    <n v="746"/>
    <n v="5425"/>
    <n v="6760"/>
    <n v="2004"/>
    <n v="25302"/>
    <x v="16"/>
    <n v="4338"/>
    <n v="540"/>
    <n v="3908"/>
    <n v="860"/>
    <n v="540"/>
    <n v="5652"/>
    <n v="0"/>
    <n v="0"/>
    <x v="0"/>
    <x v="0"/>
    <x v="1"/>
    <x v="57"/>
    <x v="1"/>
    <x v="6"/>
    <x v="4"/>
    <x v="0"/>
    <n v="0"/>
  </r>
  <r>
    <x v="704"/>
    <n v="112128"/>
    <x v="2"/>
    <n v="53818"/>
    <x v="0"/>
    <n v="1"/>
    <n v="13598"/>
    <n v="10686"/>
    <n v="3008"/>
    <n v="4031"/>
    <n v="130"/>
    <n v="1286"/>
    <n v="20630"/>
    <n v="1210"/>
    <n v="13080"/>
    <x v="2"/>
    <n v="1836"/>
    <n v="0"/>
    <n v="1551"/>
    <n v="0"/>
    <n v="0"/>
    <n v="6240"/>
    <n v="4850"/>
    <n v="0"/>
    <x v="1"/>
    <x v="4"/>
    <x v="1"/>
    <x v="5"/>
    <x v="1"/>
    <x v="39"/>
    <x v="1"/>
    <x v="1"/>
    <n v="0"/>
  </r>
  <r>
    <x v="705"/>
    <n v="228063"/>
    <x v="2"/>
    <n v="132660"/>
    <x v="0"/>
    <n v="1"/>
    <n v="54988"/>
    <n v="26430"/>
    <n v="5746"/>
    <n v="3864"/>
    <n v="6240"/>
    <n v="1469"/>
    <n v="35640"/>
    <n v="0"/>
    <n v="24120"/>
    <x v="10"/>
    <n v="11730"/>
    <n v="3240"/>
    <n v="1388"/>
    <n v="0"/>
    <n v="3240"/>
    <n v="12042"/>
    <n v="64500"/>
    <n v="0"/>
    <x v="0"/>
    <x v="2"/>
    <x v="1"/>
    <x v="30"/>
    <x v="1"/>
    <x v="17"/>
    <x v="5"/>
    <x v="0"/>
    <n v="0"/>
  </r>
  <r>
    <x v="706"/>
    <n v="177157"/>
    <x v="2"/>
    <n v="77110"/>
    <x v="1"/>
    <n v="1"/>
    <n v="18956"/>
    <n v="15184"/>
    <n v="22036"/>
    <n v="5519"/>
    <n v="731"/>
    <n v="2788"/>
    <n v="5970"/>
    <n v="1420"/>
    <n v="23820"/>
    <x v="10"/>
    <n v="2964"/>
    <n v="720"/>
    <n v="1384"/>
    <n v="7860"/>
    <n v="720"/>
    <n v="12018"/>
    <n v="6500"/>
    <n v="0"/>
    <x v="1"/>
    <x v="0"/>
    <x v="0"/>
    <x v="4"/>
    <x v="2"/>
    <x v="6"/>
    <x v="4"/>
    <x v="1"/>
    <n v="0"/>
  </r>
  <r>
    <x v="707"/>
    <n v="136980"/>
    <x v="2"/>
    <n v="111914"/>
    <x v="0"/>
    <n v="1"/>
    <n v="36886"/>
    <n v="23712"/>
    <n v="23196"/>
    <n v="9895"/>
    <n v="2750"/>
    <n v="3639"/>
    <n v="1990"/>
    <n v="3444"/>
    <n v="10242"/>
    <x v="32"/>
    <n v="4500"/>
    <n v="504"/>
    <n v="2036"/>
    <n v="1990"/>
    <n v="504"/>
    <n v="12618"/>
    <n v="6960"/>
    <n v="0"/>
    <x v="1"/>
    <x v="5"/>
    <x v="1"/>
    <x v="11"/>
    <x v="1"/>
    <x v="49"/>
    <x v="1"/>
    <x v="1"/>
    <n v="2"/>
  </r>
  <r>
    <x v="708"/>
    <n v="267630"/>
    <x v="2"/>
    <n v="123334"/>
    <x v="0"/>
    <n v="2"/>
    <n v="33712"/>
    <n v="26790"/>
    <n v="23782"/>
    <n v="22546"/>
    <n v="5300"/>
    <n v="7856"/>
    <n v="9170"/>
    <n v="6871"/>
    <n v="33876"/>
    <x v="11"/>
    <n v="30564"/>
    <n v="11508"/>
    <n v="9140"/>
    <n v="490"/>
    <n v="11508"/>
    <n v="45456"/>
    <n v="2800"/>
    <n v="0"/>
    <x v="1"/>
    <x v="5"/>
    <x v="1"/>
    <x v="23"/>
    <x v="1"/>
    <x v="90"/>
    <x v="0"/>
    <x v="1"/>
    <n v="1"/>
  </r>
  <r>
    <x v="709"/>
    <n v="150096"/>
    <x v="2"/>
    <n v="48435"/>
    <x v="0"/>
    <n v="1"/>
    <n v="11909"/>
    <n v="9100"/>
    <n v="8557"/>
    <n v="4788"/>
    <n v="625"/>
    <n v="1435"/>
    <n v="9739"/>
    <n v="5468"/>
    <n v="9018"/>
    <x v="63"/>
    <n v="22152"/>
    <n v="900"/>
    <n v="10014"/>
    <n v="0"/>
    <n v="900"/>
    <n v="8736"/>
    <n v="8500"/>
    <n v="0"/>
    <x v="1"/>
    <x v="4"/>
    <x v="1"/>
    <x v="10"/>
    <x v="1"/>
    <x v="91"/>
    <x v="1"/>
    <x v="1"/>
    <n v="1"/>
  </r>
  <r>
    <x v="710"/>
    <n v="179509"/>
    <x v="2"/>
    <n v="115607"/>
    <x v="0"/>
    <n v="2"/>
    <n v="37102"/>
    <n v="33150"/>
    <n v="17476"/>
    <n v="11008"/>
    <n v="836"/>
    <n v="3930"/>
    <n v="26650"/>
    <n v="4979"/>
    <n v="13734"/>
    <x v="24"/>
    <n v="1800"/>
    <n v="1560"/>
    <n v="1255"/>
    <n v="500"/>
    <n v="1560"/>
    <n v="11238"/>
    <n v="4500"/>
    <n v="0"/>
    <x v="0"/>
    <x v="2"/>
    <x v="1"/>
    <x v="0"/>
    <x v="1"/>
    <x v="4"/>
    <x v="3"/>
    <x v="0"/>
    <n v="0"/>
  </r>
  <r>
    <x v="711"/>
    <n v="625096"/>
    <x v="2"/>
    <n v="177424"/>
    <x v="0"/>
    <n v="2"/>
    <n v="30010"/>
    <n v="17810"/>
    <n v="19666"/>
    <n v="13626"/>
    <n v="5055"/>
    <n v="3186"/>
    <n v="59550"/>
    <n v="10421"/>
    <n v="90774"/>
    <x v="59"/>
    <n v="77616"/>
    <n v="9000"/>
    <n v="11543"/>
    <n v="0"/>
    <n v="9000"/>
    <n v="40548"/>
    <n v="60100"/>
    <n v="0"/>
    <x v="0"/>
    <x v="2"/>
    <x v="1"/>
    <x v="21"/>
    <x v="1"/>
    <x v="6"/>
    <x v="4"/>
    <x v="0"/>
    <n v="1"/>
  </r>
  <r>
    <x v="712"/>
    <n v="119103"/>
    <x v="2"/>
    <n v="61420"/>
    <x v="0"/>
    <n v="1"/>
    <n v="15164"/>
    <n v="10296"/>
    <n v="7666"/>
    <n v="2236"/>
    <n v="1950"/>
    <n v="1009"/>
    <n v="20670"/>
    <n v="4950"/>
    <n v="10440"/>
    <x v="44"/>
    <n v="9090"/>
    <n v="1080"/>
    <n v="5800"/>
    <n v="0"/>
    <n v="1080"/>
    <n v="12012"/>
    <n v="3200"/>
    <n v="0"/>
    <x v="1"/>
    <x v="1"/>
    <x v="1"/>
    <x v="36"/>
    <x v="1"/>
    <x v="68"/>
    <x v="1"/>
    <x v="1"/>
    <n v="1"/>
  </r>
  <r>
    <x v="713"/>
    <n v="127471"/>
    <x v="2"/>
    <n v="76670"/>
    <x v="0"/>
    <n v="2"/>
    <n v="20776"/>
    <n v="0"/>
    <n v="13416"/>
    <n v="7256"/>
    <n v="5350"/>
    <n v="3363"/>
    <n v="9278"/>
    <n v="3203"/>
    <n v="19452"/>
    <x v="5"/>
    <n v="5610"/>
    <n v="1944"/>
    <n v="4776"/>
    <n v="1720"/>
    <n v="1944"/>
    <n v="17856"/>
    <n v="1500"/>
    <n v="0"/>
    <x v="1"/>
    <x v="0"/>
    <x v="0"/>
    <x v="41"/>
    <x v="2"/>
    <x v="41"/>
    <x v="6"/>
    <x v="1"/>
    <n v="0"/>
  </r>
  <r>
    <x v="714"/>
    <n v="102080"/>
    <x v="2"/>
    <n v="61598"/>
    <x v="0"/>
    <n v="1"/>
    <n v="13254"/>
    <n v="11232"/>
    <n v="2026"/>
    <n v="1172"/>
    <n v="205"/>
    <n v="35"/>
    <n v="34520"/>
    <n v="18183"/>
    <n v="9960"/>
    <x v="44"/>
    <n v="2400"/>
    <n v="282"/>
    <n v="2184"/>
    <n v="0"/>
    <n v="282"/>
    <n v="12948"/>
    <n v="0"/>
    <n v="0"/>
    <x v="1"/>
    <x v="8"/>
    <x v="1"/>
    <x v="37"/>
    <x v="0"/>
    <x v="39"/>
    <x v="1"/>
    <x v="1"/>
    <n v="0"/>
  </r>
  <r>
    <x v="715"/>
    <n v="381970"/>
    <x v="2"/>
    <n v="84813"/>
    <x v="1"/>
    <n v="1"/>
    <n v="22076"/>
    <n v="17160"/>
    <n v="20747"/>
    <n v="12075"/>
    <n v="5235"/>
    <n v="8278"/>
    <n v="1610"/>
    <n v="9605"/>
    <n v="59412"/>
    <x v="59"/>
    <n v="10716"/>
    <n v="420"/>
    <n v="2197"/>
    <n v="200"/>
    <n v="420"/>
    <n v="26934"/>
    <n v="19900"/>
    <n v="0"/>
    <x v="0"/>
    <x v="1"/>
    <x v="1"/>
    <x v="34"/>
    <x v="1"/>
    <x v="92"/>
    <x v="1"/>
    <x v="0"/>
    <n v="0"/>
  </r>
  <r>
    <x v="716"/>
    <n v="84976"/>
    <x v="2"/>
    <n v="62281"/>
    <x v="0"/>
    <n v="1"/>
    <n v="15139"/>
    <n v="10140"/>
    <n v="12927"/>
    <n v="4971"/>
    <n v="1215"/>
    <n v="3028"/>
    <n v="10110"/>
    <n v="1260"/>
    <n v="9420"/>
    <x v="44"/>
    <n v="2580"/>
    <n v="1200"/>
    <n v="790"/>
    <n v="0"/>
    <n v="1200"/>
    <n v="8604"/>
    <n v="0"/>
    <n v="0"/>
    <x v="1"/>
    <x v="4"/>
    <x v="1"/>
    <x v="2"/>
    <x v="1"/>
    <x v="49"/>
    <x v="1"/>
    <x v="1"/>
    <n v="0"/>
  </r>
  <r>
    <x v="717"/>
    <n v="410000"/>
    <x v="2"/>
    <n v="143332"/>
    <x v="0"/>
    <n v="1"/>
    <n v="35812"/>
    <n v="26494"/>
    <n v="27940"/>
    <n v="11231"/>
    <n v="3415"/>
    <n v="7205"/>
    <n v="15826"/>
    <n v="12205"/>
    <n v="42180"/>
    <x v="0"/>
    <n v="11340"/>
    <n v="4350"/>
    <n v="11756"/>
    <n v="25120"/>
    <n v="4350"/>
    <n v="47886"/>
    <n v="6500"/>
    <n v="0"/>
    <x v="0"/>
    <x v="10"/>
    <x v="0"/>
    <x v="46"/>
    <x v="2"/>
    <x v="6"/>
    <x v="4"/>
    <x v="0"/>
    <n v="3"/>
  </r>
  <r>
    <x v="718"/>
    <n v="19581"/>
    <x v="2"/>
    <n v="14188"/>
    <x v="1"/>
    <n v="0"/>
    <n v="6565"/>
    <n v="5200"/>
    <n v="595"/>
    <n v="3272"/>
    <n v="866"/>
    <n v="1386"/>
    <n v="0"/>
    <n v="0"/>
    <n v="6396"/>
    <x v="33"/>
    <n v="72"/>
    <n v="0"/>
    <n v="59"/>
    <n v="0"/>
    <n v="0"/>
    <n v="420"/>
    <n v="0"/>
    <n v="1060"/>
    <x v="1"/>
    <x v="4"/>
    <x v="1"/>
    <x v="28"/>
    <x v="1"/>
    <x v="53"/>
    <x v="3"/>
    <x v="1"/>
    <n v="0"/>
  </r>
  <r>
    <x v="719"/>
    <n v="161279"/>
    <x v="2"/>
    <n v="70194"/>
    <x v="1"/>
    <n v="1"/>
    <n v="26768"/>
    <n v="21970"/>
    <n v="5434"/>
    <n v="10130"/>
    <n v="2320"/>
    <n v="3005"/>
    <n v="1300"/>
    <n v="4275"/>
    <n v="21276"/>
    <x v="5"/>
    <n v="7320"/>
    <n v="3480"/>
    <n v="26014"/>
    <n v="200"/>
    <n v="3480"/>
    <n v="26040"/>
    <n v="4000"/>
    <n v="0"/>
    <x v="0"/>
    <x v="2"/>
    <x v="1"/>
    <x v="35"/>
    <x v="2"/>
    <x v="6"/>
    <x v="4"/>
    <x v="0"/>
    <n v="2"/>
  </r>
  <r>
    <x v="720"/>
    <n v="122469"/>
    <x v="2"/>
    <n v="61053"/>
    <x v="2"/>
    <n v="2"/>
    <n v="24151"/>
    <n v="10920"/>
    <n v="6590"/>
    <n v="7284"/>
    <n v="2274"/>
    <n v="4687"/>
    <n v="4700"/>
    <n v="1900"/>
    <n v="14454"/>
    <x v="2"/>
    <n v="6870"/>
    <n v="720"/>
    <n v="845"/>
    <n v="1500"/>
    <n v="720"/>
    <n v="3648"/>
    <n v="11000"/>
    <n v="0"/>
    <x v="0"/>
    <x v="3"/>
    <x v="1"/>
    <x v="48"/>
    <x v="1"/>
    <x v="93"/>
    <x v="1"/>
    <x v="0"/>
    <n v="1"/>
  </r>
  <r>
    <x v="721"/>
    <n v="113292"/>
    <x v="2"/>
    <n v="56503"/>
    <x v="0"/>
    <n v="1"/>
    <n v="24419"/>
    <n v="23088"/>
    <n v="7822"/>
    <n v="4017"/>
    <n v="673"/>
    <n v="1760"/>
    <n v="3440"/>
    <n v="2390"/>
    <n v="16842"/>
    <x v="11"/>
    <n v="9486"/>
    <n v="1620"/>
    <n v="9503"/>
    <n v="2600"/>
    <n v="1620"/>
    <n v="4536"/>
    <n v="3000"/>
    <n v="0"/>
    <x v="1"/>
    <x v="3"/>
    <x v="1"/>
    <x v="2"/>
    <x v="1"/>
    <x v="21"/>
    <x v="0"/>
    <x v="1"/>
    <n v="0"/>
  </r>
  <r>
    <x v="722"/>
    <n v="76052"/>
    <x v="2"/>
    <n v="45755"/>
    <x v="0"/>
    <n v="1"/>
    <n v="18946"/>
    <n v="17836"/>
    <n v="7232"/>
    <n v="6279"/>
    <n v="1152"/>
    <n v="2255"/>
    <n v="800"/>
    <n v="2510"/>
    <n v="15180"/>
    <x v="9"/>
    <n v="3528"/>
    <n v="1440"/>
    <n v="236"/>
    <n v="0"/>
    <n v="1440"/>
    <n v="3096"/>
    <n v="6000"/>
    <n v="3866"/>
    <x v="1"/>
    <x v="1"/>
    <x v="1"/>
    <x v="9"/>
    <x v="1"/>
    <x v="51"/>
    <x v="3"/>
    <x v="1"/>
    <n v="0"/>
  </r>
  <r>
    <x v="723"/>
    <n v="61470"/>
    <x v="2"/>
    <n v="39822"/>
    <x v="0"/>
    <n v="1"/>
    <n v="14432"/>
    <n v="11310"/>
    <n v="4358"/>
    <n v="4624"/>
    <n v="1315"/>
    <n v="1511"/>
    <n v="930"/>
    <n v="1850"/>
    <n v="8016"/>
    <x v="32"/>
    <n v="1032"/>
    <n v="540"/>
    <n v="514"/>
    <n v="0"/>
    <n v="540"/>
    <n v="3462"/>
    <n v="0"/>
    <n v="0"/>
    <x v="1"/>
    <x v="1"/>
    <x v="1"/>
    <x v="39"/>
    <x v="1"/>
    <x v="94"/>
    <x v="1"/>
    <x v="1"/>
    <n v="1"/>
  </r>
  <r>
    <x v="724"/>
    <n v="1280422"/>
    <x v="2"/>
    <n v="123790"/>
    <x v="1"/>
    <n v="0"/>
    <n v="20346"/>
    <n v="11438"/>
    <n v="39666"/>
    <n v="12616"/>
    <n v="2126"/>
    <n v="8220"/>
    <n v="18820"/>
    <n v="15590"/>
    <n v="121920"/>
    <x v="45"/>
    <n v="9708"/>
    <n v="13200"/>
    <n v="20642"/>
    <n v="26768"/>
    <n v="13200"/>
    <n v="33018"/>
    <n v="16000"/>
    <n v="5806"/>
    <x v="1"/>
    <x v="2"/>
    <x v="0"/>
    <x v="31"/>
    <x v="1"/>
    <x v="9"/>
    <x v="3"/>
    <x v="1"/>
    <n v="0"/>
  </r>
  <r>
    <x v="725"/>
    <n v="49700"/>
    <x v="2"/>
    <n v="29275"/>
    <x v="0"/>
    <n v="1"/>
    <n v="9290"/>
    <n v="1976"/>
    <n v="1952"/>
    <n v="3930"/>
    <n v="1760"/>
    <n v="1305"/>
    <n v="5460"/>
    <n v="350"/>
    <n v="8868"/>
    <x v="9"/>
    <n v="864"/>
    <n v="360"/>
    <n v="50"/>
    <n v="0"/>
    <n v="360"/>
    <n v="3486"/>
    <n v="0"/>
    <n v="0"/>
    <x v="1"/>
    <x v="8"/>
    <x v="1"/>
    <x v="56"/>
    <x v="2"/>
    <x v="2"/>
    <x v="1"/>
    <x v="1"/>
    <n v="0"/>
  </r>
  <r>
    <x v="726"/>
    <n v="111338"/>
    <x v="2"/>
    <n v="61638"/>
    <x v="0"/>
    <n v="1"/>
    <n v="21758"/>
    <n v="20176"/>
    <n v="4212"/>
    <n v="7272"/>
    <n v="606"/>
    <n v="5204"/>
    <n v="4500"/>
    <n v="2275"/>
    <n v="9768"/>
    <x v="9"/>
    <n v="4038"/>
    <n v="924"/>
    <n v="162"/>
    <n v="1685"/>
    <n v="924"/>
    <n v="3120"/>
    <n v="7800"/>
    <n v="0"/>
    <x v="1"/>
    <x v="3"/>
    <x v="1"/>
    <x v="36"/>
    <x v="1"/>
    <x v="24"/>
    <x v="1"/>
    <x v="1"/>
    <n v="1"/>
  </r>
  <r>
    <x v="727"/>
    <n v="103064"/>
    <x v="2"/>
    <n v="68956"/>
    <x v="0"/>
    <n v="1"/>
    <n v="38278"/>
    <n v="35100"/>
    <n v="4024"/>
    <n v="6991"/>
    <n v="916"/>
    <n v="4240"/>
    <n v="5860"/>
    <n v="1260"/>
    <n v="9912"/>
    <x v="9"/>
    <n v="11958"/>
    <n v="516"/>
    <n v="260"/>
    <n v="1500"/>
    <n v="516"/>
    <n v="8628"/>
    <n v="0"/>
    <n v="2960"/>
    <x v="1"/>
    <x v="2"/>
    <x v="1"/>
    <x v="1"/>
    <x v="1"/>
    <x v="30"/>
    <x v="1"/>
    <x v="1"/>
    <n v="0"/>
  </r>
  <r>
    <x v="728"/>
    <n v="134358"/>
    <x v="2"/>
    <n v="66762"/>
    <x v="0"/>
    <n v="3"/>
    <n v="36746"/>
    <n v="4550"/>
    <n v="4320"/>
    <n v="11340"/>
    <n v="850"/>
    <n v="1735"/>
    <n v="4000"/>
    <n v="3265"/>
    <n v="11100"/>
    <x v="9"/>
    <n v="7440"/>
    <n v="960"/>
    <n v="318"/>
    <n v="4643"/>
    <n v="960"/>
    <n v="3888"/>
    <n v="0"/>
    <n v="0"/>
    <x v="1"/>
    <x v="10"/>
    <x v="1"/>
    <x v="45"/>
    <x v="1"/>
    <x v="27"/>
    <x v="1"/>
    <x v="1"/>
    <n v="1"/>
  </r>
  <r>
    <x v="729"/>
    <n v="37902"/>
    <x v="2"/>
    <n v="25690"/>
    <x v="2"/>
    <n v="0"/>
    <n v="9547"/>
    <n v="1920"/>
    <n v="1998"/>
    <n v="6214"/>
    <n v="467"/>
    <n v="3490"/>
    <n v="0"/>
    <n v="235"/>
    <n v="8700"/>
    <x v="9"/>
    <n v="2592"/>
    <n v="300"/>
    <n v="220"/>
    <n v="0"/>
    <n v="300"/>
    <n v="1200"/>
    <n v="0"/>
    <n v="15528"/>
    <x v="1"/>
    <x v="4"/>
    <x v="1"/>
    <x v="16"/>
    <x v="1"/>
    <x v="45"/>
    <x v="3"/>
    <x v="1"/>
    <n v="0"/>
  </r>
  <r>
    <x v="730"/>
    <n v="44184"/>
    <x v="2"/>
    <n v="34952"/>
    <x v="0"/>
    <n v="1"/>
    <n v="19167"/>
    <n v="10140"/>
    <n v="1984"/>
    <n v="6914"/>
    <n v="523"/>
    <n v="2104"/>
    <n v="1300"/>
    <n v="625"/>
    <n v="8040"/>
    <x v="13"/>
    <n v="2088"/>
    <n v="0"/>
    <n v="113"/>
    <n v="600"/>
    <n v="0"/>
    <n v="1602"/>
    <n v="0"/>
    <n v="11904"/>
    <x v="1"/>
    <x v="0"/>
    <x v="1"/>
    <x v="62"/>
    <x v="1"/>
    <x v="53"/>
    <x v="3"/>
    <x v="1"/>
    <n v="0"/>
  </r>
  <r>
    <x v="731"/>
    <n v="48255"/>
    <x v="2"/>
    <n v="30774"/>
    <x v="2"/>
    <n v="1"/>
    <n v="14384"/>
    <n v="7280"/>
    <n v="1714"/>
    <n v="6360"/>
    <n v="500"/>
    <n v="3032"/>
    <n v="1000"/>
    <n v="575"/>
    <n v="8508"/>
    <x v="31"/>
    <n v="2784"/>
    <n v="360"/>
    <n v="128"/>
    <n v="800"/>
    <n v="360"/>
    <n v="1902"/>
    <n v="0"/>
    <n v="19595"/>
    <x v="1"/>
    <x v="1"/>
    <x v="1"/>
    <x v="9"/>
    <x v="1"/>
    <x v="53"/>
    <x v="3"/>
    <x v="1"/>
    <n v="0"/>
  </r>
  <r>
    <x v="732"/>
    <n v="64455"/>
    <x v="2"/>
    <n v="47534"/>
    <x v="2"/>
    <n v="0"/>
    <n v="30094"/>
    <n v="8112"/>
    <n v="1085"/>
    <n v="5809"/>
    <n v="610"/>
    <n v="2776"/>
    <n v="2700"/>
    <n v="1505"/>
    <n v="9336"/>
    <x v="9"/>
    <n v="3480"/>
    <n v="0"/>
    <n v="326"/>
    <n v="800"/>
    <n v="0"/>
    <n v="2478"/>
    <n v="0"/>
    <n v="41775"/>
    <x v="1"/>
    <x v="6"/>
    <x v="1"/>
    <x v="0"/>
    <x v="1"/>
    <x v="53"/>
    <x v="3"/>
    <x v="1"/>
    <n v="2"/>
  </r>
  <r>
    <x v="733"/>
    <n v="51074"/>
    <x v="2"/>
    <n v="41795"/>
    <x v="2"/>
    <n v="1"/>
    <n v="27340"/>
    <n v="22620"/>
    <n v="1850"/>
    <n v="3672"/>
    <n v="529"/>
    <n v="2990"/>
    <n v="800"/>
    <n v="1030"/>
    <n v="8940"/>
    <x v="9"/>
    <n v="2688"/>
    <n v="0"/>
    <n v="183"/>
    <n v="300"/>
    <n v="0"/>
    <n v="1692"/>
    <n v="0"/>
    <n v="19984"/>
    <x v="1"/>
    <x v="0"/>
    <x v="1"/>
    <x v="52"/>
    <x v="1"/>
    <x v="53"/>
    <x v="3"/>
    <x v="1"/>
    <n v="0"/>
  </r>
  <r>
    <x v="734"/>
    <n v="40649"/>
    <x v="2"/>
    <n v="29480"/>
    <x v="2"/>
    <n v="1"/>
    <n v="14613"/>
    <n v="12350"/>
    <n v="1756"/>
    <n v="4234"/>
    <n v="439"/>
    <n v="3274"/>
    <n v="1000"/>
    <n v="630"/>
    <n v="6324"/>
    <x v="32"/>
    <n v="3888"/>
    <n v="120"/>
    <n v="50"/>
    <n v="100"/>
    <n v="120"/>
    <n v="1020"/>
    <n v="0"/>
    <n v="18939"/>
    <x v="1"/>
    <x v="0"/>
    <x v="1"/>
    <x v="4"/>
    <x v="1"/>
    <x v="53"/>
    <x v="3"/>
    <x v="1"/>
    <n v="1"/>
  </r>
  <r>
    <x v="735"/>
    <n v="96956"/>
    <x v="2"/>
    <n v="65412"/>
    <x v="1"/>
    <n v="0"/>
    <n v="38213"/>
    <n v="28080"/>
    <n v="5278"/>
    <n v="6392"/>
    <n v="791"/>
    <n v="3450"/>
    <n v="3680"/>
    <n v="4195"/>
    <n v="10170"/>
    <x v="9"/>
    <n v="4872"/>
    <n v="840"/>
    <n v="299"/>
    <n v="1620"/>
    <n v="840"/>
    <n v="3978"/>
    <n v="0"/>
    <n v="14996"/>
    <x v="0"/>
    <x v="6"/>
    <x v="1"/>
    <x v="13"/>
    <x v="1"/>
    <x v="53"/>
    <x v="3"/>
    <x v="0"/>
    <n v="0"/>
  </r>
  <r>
    <x v="736"/>
    <n v="76460"/>
    <x v="2"/>
    <n v="54181"/>
    <x v="0"/>
    <n v="1"/>
    <n v="34310"/>
    <n v="0"/>
    <n v="2284"/>
    <n v="6127"/>
    <n v="910"/>
    <n v="2700"/>
    <n v="2000"/>
    <n v="1345"/>
    <n v="10740"/>
    <x v="9"/>
    <n v="2184"/>
    <n v="0"/>
    <n v="128"/>
    <n v="800"/>
    <n v="0"/>
    <n v="1956"/>
    <n v="0"/>
    <n v="27160"/>
    <x v="0"/>
    <x v="6"/>
    <x v="1"/>
    <x v="32"/>
    <x v="1"/>
    <x v="53"/>
    <x v="3"/>
    <x v="0"/>
    <n v="0"/>
  </r>
  <r>
    <x v="737"/>
    <n v="42806"/>
    <x v="2"/>
    <n v="28900"/>
    <x v="2"/>
    <n v="0"/>
    <n v="19244"/>
    <n v="2080"/>
    <n v="1180"/>
    <n v="2260"/>
    <n v="426"/>
    <n v="1755"/>
    <n v="800"/>
    <n v="490"/>
    <n v="7464"/>
    <x v="13"/>
    <n v="2088"/>
    <n v="240"/>
    <n v="162"/>
    <n v="1100"/>
    <n v="240"/>
    <n v="2364"/>
    <n v="0"/>
    <n v="27436"/>
    <x v="1"/>
    <x v="8"/>
    <x v="1"/>
    <x v="15"/>
    <x v="3"/>
    <x v="53"/>
    <x v="3"/>
    <x v="1"/>
    <n v="0"/>
  </r>
  <r>
    <x v="738"/>
    <n v="148742"/>
    <x v="2"/>
    <n v="66790"/>
    <x v="2"/>
    <n v="1"/>
    <n v="25781"/>
    <n v="21600"/>
    <n v="12766"/>
    <n v="6996"/>
    <n v="1854"/>
    <n v="3280"/>
    <n v="4472"/>
    <n v="5135"/>
    <n v="12660"/>
    <x v="9"/>
    <n v="4464"/>
    <n v="1620"/>
    <n v="245"/>
    <n v="22780"/>
    <n v="1620"/>
    <n v="5496"/>
    <n v="18000"/>
    <n v="34028"/>
    <x v="0"/>
    <x v="2"/>
    <x v="0"/>
    <x v="21"/>
    <x v="2"/>
    <x v="9"/>
    <x v="3"/>
    <x v="0"/>
    <n v="0"/>
  </r>
  <r>
    <x v="739"/>
    <n v="146786"/>
    <x v="2"/>
    <n v="49207"/>
    <x v="1"/>
    <n v="0"/>
    <n v="17432"/>
    <n v="16010"/>
    <n v="8015"/>
    <n v="3724"/>
    <n v="565"/>
    <n v="8376"/>
    <n v="1200"/>
    <n v="2926"/>
    <n v="52380"/>
    <x v="20"/>
    <n v="2052"/>
    <n v="2520"/>
    <n v="1938"/>
    <n v="26060"/>
    <n v="2520"/>
    <n v="11604"/>
    <n v="5000"/>
    <n v="0"/>
    <x v="2"/>
    <x v="1"/>
    <x v="0"/>
    <x v="12"/>
    <x v="2"/>
    <x v="6"/>
    <x v="4"/>
    <x v="2"/>
    <n v="0"/>
  </r>
  <r>
    <x v="740"/>
    <n v="183827"/>
    <x v="2"/>
    <n v="80835"/>
    <x v="1"/>
    <n v="1"/>
    <n v="36426"/>
    <n v="26910"/>
    <n v="8140"/>
    <n v="10625"/>
    <n v="1682"/>
    <n v="3980"/>
    <n v="3260"/>
    <n v="5486"/>
    <n v="26160"/>
    <x v="11"/>
    <n v="4092"/>
    <n v="2400"/>
    <n v="5314"/>
    <n v="2400"/>
    <n v="2400"/>
    <n v="19266"/>
    <n v="18300"/>
    <n v="0"/>
    <x v="0"/>
    <x v="5"/>
    <x v="1"/>
    <x v="46"/>
    <x v="1"/>
    <x v="6"/>
    <x v="4"/>
    <x v="0"/>
    <n v="0"/>
  </r>
  <r>
    <x v="741"/>
    <n v="580160"/>
    <x v="2"/>
    <n v="144611"/>
    <x v="0"/>
    <n v="2"/>
    <n v="34084"/>
    <n v="25300"/>
    <n v="27459"/>
    <n v="22374"/>
    <n v="5390"/>
    <n v="8790"/>
    <n v="10200"/>
    <n v="17660"/>
    <n v="77826"/>
    <x v="0"/>
    <n v="10482"/>
    <n v="22194"/>
    <n v="7032"/>
    <n v="18200"/>
    <n v="22194"/>
    <n v="71574"/>
    <n v="26300"/>
    <n v="0"/>
    <x v="0"/>
    <x v="5"/>
    <x v="0"/>
    <x v="63"/>
    <x v="2"/>
    <x v="6"/>
    <x v="4"/>
    <x v="0"/>
    <n v="1"/>
  </r>
  <r>
    <x v="742"/>
    <n v="270835"/>
    <x v="2"/>
    <n v="78280"/>
    <x v="0"/>
    <n v="2"/>
    <n v="24605"/>
    <n v="14560"/>
    <n v="10790"/>
    <n v="14063"/>
    <n v="3126"/>
    <n v="2905"/>
    <n v="4800"/>
    <n v="9878"/>
    <n v="37860"/>
    <x v="44"/>
    <n v="11160"/>
    <n v="5400"/>
    <n v="2960"/>
    <n v="3370"/>
    <n v="5400"/>
    <n v="28566"/>
    <n v="16000"/>
    <n v="0"/>
    <x v="0"/>
    <x v="3"/>
    <x v="1"/>
    <x v="30"/>
    <x v="1"/>
    <x v="10"/>
    <x v="0"/>
    <x v="0"/>
    <n v="0"/>
  </r>
  <r>
    <x v="743"/>
    <n v="149640"/>
    <x v="2"/>
    <n v="101626"/>
    <x v="1"/>
    <n v="1"/>
    <n v="41773"/>
    <n v="36965"/>
    <n v="13530"/>
    <n v="9628"/>
    <n v="3303"/>
    <n v="3091"/>
    <n v="10140"/>
    <n v="7282"/>
    <n v="22764"/>
    <x v="5"/>
    <n v="6336"/>
    <n v="300"/>
    <n v="966"/>
    <n v="7119"/>
    <n v="300"/>
    <n v="9090"/>
    <n v="5000"/>
    <n v="0"/>
    <x v="1"/>
    <x v="0"/>
    <x v="0"/>
    <x v="1"/>
    <x v="3"/>
    <x v="82"/>
    <x v="6"/>
    <x v="1"/>
    <n v="0"/>
  </r>
  <r>
    <x v="744"/>
    <n v="255060"/>
    <x v="2"/>
    <n v="108830"/>
    <x v="2"/>
    <n v="0"/>
    <n v="38149"/>
    <n v="27063"/>
    <n v="22653"/>
    <n v="19084"/>
    <n v="300"/>
    <n v="4835"/>
    <n v="1600"/>
    <n v="6549"/>
    <n v="24570"/>
    <x v="13"/>
    <n v="22464"/>
    <n v="6612"/>
    <n v="3912"/>
    <n v="3345"/>
    <n v="6612"/>
    <n v="14250"/>
    <n v="5700"/>
    <n v="0"/>
    <x v="1"/>
    <x v="3"/>
    <x v="1"/>
    <x v="5"/>
    <x v="1"/>
    <x v="9"/>
    <x v="3"/>
    <x v="1"/>
    <n v="1"/>
  </r>
  <r>
    <x v="745"/>
    <n v="143552"/>
    <x v="2"/>
    <n v="94463"/>
    <x v="1"/>
    <n v="0"/>
    <n v="35502"/>
    <n v="28316"/>
    <n v="11461"/>
    <n v="16916"/>
    <n v="860"/>
    <n v="3575"/>
    <n v="2400"/>
    <n v="3777"/>
    <n v="18138"/>
    <x v="11"/>
    <n v="8736"/>
    <n v="2040"/>
    <n v="720"/>
    <n v="2600"/>
    <n v="2040"/>
    <n v="7380"/>
    <n v="3500"/>
    <n v="0"/>
    <x v="1"/>
    <x v="5"/>
    <x v="1"/>
    <x v="34"/>
    <x v="1"/>
    <x v="4"/>
    <x v="3"/>
    <x v="1"/>
    <n v="0"/>
  </r>
  <r>
    <x v="746"/>
    <n v="269001"/>
    <x v="2"/>
    <n v="165207"/>
    <x v="1"/>
    <n v="1"/>
    <n v="66320"/>
    <n v="20774"/>
    <n v="15520"/>
    <n v="28150"/>
    <n v="3716"/>
    <n v="5817"/>
    <n v="2400"/>
    <n v="9733"/>
    <n v="39570"/>
    <x v="10"/>
    <n v="19272"/>
    <n v="4752"/>
    <n v="21487"/>
    <n v="1500"/>
    <n v="4752"/>
    <n v="16134"/>
    <n v="2000"/>
    <n v="0"/>
    <x v="0"/>
    <x v="0"/>
    <x v="1"/>
    <x v="63"/>
    <x v="1"/>
    <x v="6"/>
    <x v="4"/>
    <x v="0"/>
    <n v="0"/>
  </r>
  <r>
    <x v="747"/>
    <n v="447170"/>
    <x v="2"/>
    <n v="43149"/>
    <x v="1"/>
    <n v="0"/>
    <n v="14374"/>
    <n v="7332"/>
    <n v="5948"/>
    <n v="9480"/>
    <n v="1690"/>
    <n v="3921"/>
    <n v="1040"/>
    <n v="2765"/>
    <n v="20208"/>
    <x v="9"/>
    <n v="6600"/>
    <n v="2088"/>
    <n v="8671"/>
    <n v="0"/>
    <n v="2088"/>
    <n v="1614"/>
    <n v="9000"/>
    <n v="0"/>
    <x v="1"/>
    <x v="8"/>
    <x v="1"/>
    <x v="16"/>
    <x v="2"/>
    <x v="6"/>
    <x v="4"/>
    <x v="1"/>
    <n v="0"/>
  </r>
  <r>
    <x v="748"/>
    <n v="117837"/>
    <x v="2"/>
    <n v="56980"/>
    <x v="0"/>
    <n v="2"/>
    <n v="22313"/>
    <n v="20560"/>
    <n v="10632"/>
    <n v="7194"/>
    <n v="385"/>
    <n v="2593"/>
    <n v="900"/>
    <n v="6430"/>
    <n v="20574"/>
    <x v="11"/>
    <n v="5736"/>
    <n v="3654"/>
    <n v="5350"/>
    <n v="0"/>
    <n v="3654"/>
    <n v="17010"/>
    <n v="0"/>
    <n v="0"/>
    <x v="1"/>
    <x v="3"/>
    <x v="1"/>
    <x v="63"/>
    <x v="1"/>
    <x v="6"/>
    <x v="4"/>
    <x v="1"/>
    <n v="1"/>
  </r>
  <r>
    <x v="749"/>
    <n v="121962"/>
    <x v="2"/>
    <n v="52567"/>
    <x v="2"/>
    <n v="1"/>
    <n v="23056"/>
    <n v="19290"/>
    <n v="5903"/>
    <n v="4862"/>
    <n v="1487"/>
    <n v="3671"/>
    <n v="2860"/>
    <n v="1870"/>
    <n v="15504"/>
    <x v="11"/>
    <n v="2760"/>
    <n v="1410"/>
    <n v="40"/>
    <n v="2000"/>
    <n v="1410"/>
    <n v="6150"/>
    <n v="9000"/>
    <n v="5065"/>
    <x v="1"/>
    <x v="1"/>
    <x v="1"/>
    <x v="31"/>
    <x v="1"/>
    <x v="53"/>
    <x v="3"/>
    <x v="1"/>
    <n v="0"/>
  </r>
  <r>
    <x v="750"/>
    <n v="542660"/>
    <x v="2"/>
    <n v="138516"/>
    <x v="1"/>
    <n v="0"/>
    <n v="57030"/>
    <n v="45708"/>
    <n v="25510"/>
    <n v="12194"/>
    <n v="4282"/>
    <n v="6488"/>
    <n v="12000"/>
    <n v="18340"/>
    <n v="133650"/>
    <x v="18"/>
    <n v="63912"/>
    <n v="18000"/>
    <n v="12502"/>
    <n v="29500"/>
    <n v="18000"/>
    <n v="30906"/>
    <n v="16000"/>
    <n v="0"/>
    <x v="0"/>
    <x v="5"/>
    <x v="1"/>
    <x v="30"/>
    <x v="1"/>
    <x v="6"/>
    <x v="4"/>
    <x v="0"/>
    <n v="1"/>
  </r>
  <r>
    <x v="751"/>
    <n v="285520"/>
    <x v="2"/>
    <n v="97832"/>
    <x v="1"/>
    <n v="1"/>
    <n v="20016"/>
    <n v="11765"/>
    <n v="21828"/>
    <n v="8124"/>
    <n v="3500"/>
    <n v="6120"/>
    <n v="1800"/>
    <n v="2351"/>
    <n v="121638"/>
    <x v="66"/>
    <n v="8016"/>
    <n v="2040"/>
    <n v="9634"/>
    <n v="0"/>
    <n v="2040"/>
    <n v="15756"/>
    <n v="3500"/>
    <n v="0"/>
    <x v="1"/>
    <x v="0"/>
    <x v="1"/>
    <x v="50"/>
    <x v="1"/>
    <x v="95"/>
    <x v="0"/>
    <x v="1"/>
    <n v="2"/>
  </r>
  <r>
    <x v="752"/>
    <n v="58329"/>
    <x v="2"/>
    <n v="27433"/>
    <x v="2"/>
    <n v="1"/>
    <n v="8758"/>
    <n v="7277"/>
    <n v="4942"/>
    <n v="3734"/>
    <n v="1290"/>
    <n v="1590"/>
    <n v="1300"/>
    <n v="919"/>
    <n v="11196"/>
    <x v="7"/>
    <n v="1680"/>
    <n v="660"/>
    <n v="160"/>
    <n v="500"/>
    <n v="660"/>
    <n v="2580"/>
    <n v="3000"/>
    <n v="0"/>
    <x v="1"/>
    <x v="4"/>
    <x v="0"/>
    <x v="21"/>
    <x v="2"/>
    <x v="78"/>
    <x v="6"/>
    <x v="1"/>
    <n v="1"/>
  </r>
  <r>
    <x v="753"/>
    <n v="242172"/>
    <x v="2"/>
    <n v="135028"/>
    <x v="0"/>
    <n v="2"/>
    <n v="50232"/>
    <n v="30264"/>
    <n v="20596"/>
    <n v="19204"/>
    <n v="4582"/>
    <n v="6525"/>
    <n v="3000"/>
    <n v="17710"/>
    <n v="60144"/>
    <x v="37"/>
    <n v="28992"/>
    <n v="6600"/>
    <n v="4956"/>
    <n v="600"/>
    <n v="6600"/>
    <n v="21588"/>
    <n v="1200"/>
    <n v="3100"/>
    <x v="0"/>
    <x v="3"/>
    <x v="1"/>
    <x v="16"/>
    <x v="1"/>
    <x v="56"/>
    <x v="5"/>
    <x v="0"/>
    <n v="0"/>
  </r>
  <r>
    <x v="754"/>
    <n v="455683"/>
    <x v="2"/>
    <n v="133573"/>
    <x v="0"/>
    <n v="2"/>
    <n v="28103"/>
    <n v="12710"/>
    <n v="24530"/>
    <n v="26389"/>
    <n v="1715"/>
    <n v="8811"/>
    <n v="9000"/>
    <n v="32672"/>
    <n v="57450"/>
    <x v="0"/>
    <n v="13800"/>
    <n v="14100"/>
    <n v="3530"/>
    <n v="0"/>
    <n v="14100"/>
    <n v="71376"/>
    <n v="6000"/>
    <n v="0"/>
    <x v="1"/>
    <x v="4"/>
    <x v="1"/>
    <x v="30"/>
    <x v="1"/>
    <x v="23"/>
    <x v="0"/>
    <x v="1"/>
    <n v="0"/>
  </r>
  <r>
    <x v="755"/>
    <n v="55080"/>
    <x v="2"/>
    <n v="40257"/>
    <x v="0"/>
    <n v="0"/>
    <n v="20338"/>
    <n v="20068"/>
    <n v="1230"/>
    <n v="7634"/>
    <n v="1345"/>
    <n v="3781"/>
    <n v="980"/>
    <n v="550"/>
    <n v="6000"/>
    <x v="33"/>
    <n v="2376"/>
    <n v="360"/>
    <n v="1000"/>
    <n v="870"/>
    <n v="360"/>
    <n v="3678"/>
    <n v="2300"/>
    <n v="2925"/>
    <x v="1"/>
    <x v="4"/>
    <x v="1"/>
    <x v="38"/>
    <x v="1"/>
    <x v="6"/>
    <x v="4"/>
    <x v="1"/>
    <n v="0"/>
  </r>
  <r>
    <x v="756"/>
    <n v="119115"/>
    <x v="2"/>
    <n v="64447"/>
    <x v="0"/>
    <n v="2"/>
    <n v="45155"/>
    <n v="40142"/>
    <n v="2856"/>
    <n v="2584"/>
    <n v="250"/>
    <n v="1343"/>
    <n v="5480"/>
    <n v="3670"/>
    <n v="14340"/>
    <x v="9"/>
    <n v="3498"/>
    <n v="780"/>
    <n v="30"/>
    <n v="1200"/>
    <n v="780"/>
    <n v="6882"/>
    <n v="2200"/>
    <n v="0"/>
    <x v="0"/>
    <x v="6"/>
    <x v="1"/>
    <x v="64"/>
    <x v="1"/>
    <x v="6"/>
    <x v="4"/>
    <x v="0"/>
    <n v="0"/>
  </r>
  <r>
    <x v="757"/>
    <n v="80704"/>
    <x v="2"/>
    <n v="45648"/>
    <x v="2"/>
    <n v="0"/>
    <n v="22493"/>
    <n v="20488"/>
    <n v="3499"/>
    <n v="4000"/>
    <n v="605"/>
    <n v="1412"/>
    <n v="2792"/>
    <n v="5170"/>
    <n v="13590"/>
    <x v="9"/>
    <n v="1992"/>
    <n v="1728"/>
    <n v="420"/>
    <n v="300"/>
    <n v="1728"/>
    <n v="3222"/>
    <n v="9000"/>
    <n v="0"/>
    <x v="1"/>
    <x v="3"/>
    <x v="1"/>
    <x v="20"/>
    <x v="1"/>
    <x v="96"/>
    <x v="3"/>
    <x v="1"/>
    <n v="1"/>
  </r>
  <r>
    <x v="758"/>
    <n v="128718"/>
    <x v="2"/>
    <n v="87250"/>
    <x v="0"/>
    <n v="1"/>
    <n v="37364"/>
    <n v="35100"/>
    <n v="12682"/>
    <n v="2571"/>
    <n v="1480"/>
    <n v="4065"/>
    <n v="3814"/>
    <n v="2055"/>
    <n v="13116"/>
    <x v="7"/>
    <n v="9336"/>
    <n v="138"/>
    <n v="540"/>
    <n v="0"/>
    <n v="138"/>
    <n v="2772"/>
    <n v="500"/>
    <n v="0"/>
    <x v="0"/>
    <x v="3"/>
    <x v="1"/>
    <x v="2"/>
    <x v="1"/>
    <x v="27"/>
    <x v="1"/>
    <x v="0"/>
    <n v="1"/>
  </r>
  <r>
    <x v="759"/>
    <n v="169182"/>
    <x v="2"/>
    <n v="111407"/>
    <x v="2"/>
    <n v="1"/>
    <n v="45834"/>
    <n v="35382"/>
    <n v="13510"/>
    <n v="10058"/>
    <n v="9200"/>
    <n v="7379"/>
    <n v="2600"/>
    <n v="8694"/>
    <n v="10896"/>
    <x v="7"/>
    <n v="10548"/>
    <n v="672"/>
    <n v="3710"/>
    <n v="200"/>
    <n v="672"/>
    <n v="5988"/>
    <n v="5000"/>
    <n v="83230"/>
    <x v="0"/>
    <x v="6"/>
    <x v="1"/>
    <x v="17"/>
    <x v="1"/>
    <x v="8"/>
    <x v="3"/>
    <x v="0"/>
    <n v="2"/>
  </r>
  <r>
    <x v="760"/>
    <n v="116316"/>
    <x v="2"/>
    <n v="94619"/>
    <x v="2"/>
    <n v="0"/>
    <n v="48951"/>
    <n v="44330"/>
    <n v="8070"/>
    <n v="13336"/>
    <n v="2920"/>
    <n v="6575"/>
    <n v="5000"/>
    <n v="3805"/>
    <n v="9918"/>
    <x v="33"/>
    <n v="3594"/>
    <n v="0"/>
    <n v="46"/>
    <n v="950"/>
    <n v="0"/>
    <n v="4164"/>
    <n v="1500"/>
    <n v="9348"/>
    <x v="0"/>
    <x v="12"/>
    <x v="1"/>
    <x v="2"/>
    <x v="1"/>
    <x v="36"/>
    <x v="3"/>
    <x v="0"/>
    <n v="1"/>
  </r>
  <r>
    <x v="761"/>
    <n v="164939"/>
    <x v="2"/>
    <n v="62576"/>
    <x v="0"/>
    <n v="1"/>
    <n v="29972"/>
    <n v="27595"/>
    <n v="8707"/>
    <n v="4571"/>
    <n v="865"/>
    <n v="1827"/>
    <n v="9100"/>
    <n v="1932"/>
    <n v="36684"/>
    <x v="16"/>
    <n v="7308"/>
    <n v="1008"/>
    <n v="1145"/>
    <n v="0"/>
    <n v="1008"/>
    <n v="14730"/>
    <n v="16200"/>
    <n v="12700"/>
    <x v="0"/>
    <x v="0"/>
    <x v="1"/>
    <x v="17"/>
    <x v="1"/>
    <x v="51"/>
    <x v="3"/>
    <x v="0"/>
    <n v="0"/>
  </r>
  <r>
    <x v="762"/>
    <n v="125877"/>
    <x v="2"/>
    <n v="61471"/>
    <x v="0"/>
    <n v="2"/>
    <n v="22660"/>
    <n v="20410"/>
    <n v="9031"/>
    <n v="9668"/>
    <n v="140"/>
    <n v="7485"/>
    <n v="4320"/>
    <n v="55"/>
    <n v="15414"/>
    <x v="11"/>
    <n v="9210"/>
    <n v="2208"/>
    <n v="416"/>
    <n v="0"/>
    <n v="2208"/>
    <n v="10086"/>
    <n v="11100"/>
    <n v="0"/>
    <x v="1"/>
    <x v="1"/>
    <x v="1"/>
    <x v="17"/>
    <x v="1"/>
    <x v="37"/>
    <x v="0"/>
    <x v="1"/>
    <n v="0"/>
  </r>
  <r>
    <x v="763"/>
    <n v="35384"/>
    <x v="2"/>
    <n v="13394"/>
    <x v="0"/>
    <n v="1"/>
    <n v="5236"/>
    <n v="4810"/>
    <n v="2665"/>
    <n v="979"/>
    <n v="50"/>
    <n v="515"/>
    <n v="1300"/>
    <n v="1198"/>
    <n v="7530"/>
    <x v="9"/>
    <n v="2160"/>
    <n v="96"/>
    <n v="814"/>
    <n v="0"/>
    <n v="96"/>
    <n v="3240"/>
    <n v="0"/>
    <n v="0"/>
    <x v="1"/>
    <x v="8"/>
    <x v="0"/>
    <x v="62"/>
    <x v="2"/>
    <x v="67"/>
    <x v="3"/>
    <x v="1"/>
    <n v="0"/>
  </r>
  <r>
    <x v="764"/>
    <n v="493311"/>
    <x v="2"/>
    <n v="257754"/>
    <x v="0"/>
    <n v="4"/>
    <n v="44632"/>
    <n v="42016"/>
    <n v="30411"/>
    <n v="31252"/>
    <n v="6368"/>
    <n v="15270"/>
    <n v="117944"/>
    <n v="13974"/>
    <n v="15900"/>
    <x v="11"/>
    <n v="31770"/>
    <n v="6210"/>
    <n v="3682"/>
    <n v="75600"/>
    <n v="6210"/>
    <n v="35442"/>
    <n v="0"/>
    <n v="11608"/>
    <x v="0"/>
    <x v="9"/>
    <x v="1"/>
    <x v="20"/>
    <x v="1"/>
    <x v="83"/>
    <x v="1"/>
    <x v="0"/>
    <n v="2"/>
  </r>
  <r>
    <x v="765"/>
    <n v="187533"/>
    <x v="2"/>
    <n v="105886"/>
    <x v="0"/>
    <n v="4"/>
    <n v="46245"/>
    <n v="33943"/>
    <n v="13320"/>
    <n v="16662"/>
    <n v="750"/>
    <n v="7735"/>
    <n v="10200"/>
    <n v="4443"/>
    <n v="14646"/>
    <x v="9"/>
    <n v="15816"/>
    <n v="660"/>
    <n v="533"/>
    <n v="7025"/>
    <n v="660"/>
    <n v="16758"/>
    <n v="0"/>
    <n v="0"/>
    <x v="0"/>
    <x v="9"/>
    <x v="1"/>
    <x v="7"/>
    <x v="1"/>
    <x v="33"/>
    <x v="1"/>
    <x v="0"/>
    <n v="2"/>
  </r>
  <r>
    <x v="766"/>
    <n v="140501"/>
    <x v="2"/>
    <n v="53480"/>
    <x v="0"/>
    <n v="1"/>
    <n v="25115"/>
    <n v="23244"/>
    <n v="4760"/>
    <n v="7192"/>
    <n v="505"/>
    <n v="1971"/>
    <n v="4940"/>
    <n v="4220"/>
    <n v="19338"/>
    <x v="11"/>
    <n v="12480"/>
    <n v="888"/>
    <n v="5974"/>
    <n v="7349"/>
    <n v="888"/>
    <n v="13896"/>
    <n v="7906"/>
    <n v="1200"/>
    <x v="1"/>
    <x v="2"/>
    <x v="1"/>
    <x v="1"/>
    <x v="1"/>
    <x v="23"/>
    <x v="0"/>
    <x v="1"/>
    <n v="0"/>
  </r>
  <r>
    <x v="767"/>
    <n v="457006"/>
    <x v="2"/>
    <n v="132644"/>
    <x v="1"/>
    <n v="1"/>
    <n v="24224"/>
    <n v="21296"/>
    <n v="17222"/>
    <n v="11011"/>
    <n v="4240"/>
    <n v="9160"/>
    <n v="50600"/>
    <n v="27132"/>
    <n v="86598"/>
    <x v="18"/>
    <n v="66456"/>
    <n v="8688"/>
    <n v="16422"/>
    <n v="37800"/>
    <n v="8688"/>
    <n v="20418"/>
    <n v="16000"/>
    <n v="0"/>
    <x v="0"/>
    <x v="1"/>
    <x v="1"/>
    <x v="14"/>
    <x v="1"/>
    <x v="6"/>
    <x v="4"/>
    <x v="0"/>
    <n v="0"/>
  </r>
  <r>
    <x v="768"/>
    <n v="303063"/>
    <x v="2"/>
    <n v="74519"/>
    <x v="0"/>
    <n v="4"/>
    <n v="34537"/>
    <n v="30134"/>
    <n v="8477"/>
    <n v="6977"/>
    <n v="1369"/>
    <n v="4185"/>
    <n v="3900"/>
    <n v="11971"/>
    <n v="18450"/>
    <x v="11"/>
    <n v="5130"/>
    <n v="1692"/>
    <n v="12238"/>
    <n v="3460"/>
    <n v="1692"/>
    <n v="16134"/>
    <n v="5500"/>
    <n v="0"/>
    <x v="0"/>
    <x v="6"/>
    <x v="0"/>
    <x v="57"/>
    <x v="2"/>
    <x v="6"/>
    <x v="4"/>
    <x v="0"/>
    <n v="1"/>
  </r>
  <r>
    <x v="769"/>
    <n v="114198"/>
    <x v="2"/>
    <n v="55932"/>
    <x v="0"/>
    <n v="0"/>
    <n v="28494"/>
    <n v="23218"/>
    <n v="6058"/>
    <n v="9278"/>
    <n v="1060"/>
    <n v="2179"/>
    <n v="0"/>
    <n v="2660"/>
    <n v="10302"/>
    <x v="33"/>
    <n v="12540"/>
    <n v="1536"/>
    <n v="4958"/>
    <n v="835"/>
    <n v="1536"/>
    <n v="8508"/>
    <n v="1500"/>
    <n v="0"/>
    <x v="1"/>
    <x v="4"/>
    <x v="1"/>
    <x v="31"/>
    <x v="2"/>
    <x v="6"/>
    <x v="4"/>
    <x v="1"/>
    <n v="0"/>
  </r>
  <r>
    <x v="770"/>
    <n v="188066"/>
    <x v="2"/>
    <n v="82725"/>
    <x v="0"/>
    <n v="3"/>
    <n v="16023"/>
    <n v="14690"/>
    <n v="11063"/>
    <n v="11842"/>
    <n v="4290"/>
    <n v="6480"/>
    <n v="20000"/>
    <n v="4550"/>
    <n v="21390"/>
    <x v="5"/>
    <n v="27672"/>
    <n v="1500"/>
    <n v="11339"/>
    <n v="0"/>
    <n v="1500"/>
    <n v="13674"/>
    <n v="11500"/>
    <n v="0"/>
    <x v="1"/>
    <x v="1"/>
    <x v="1"/>
    <x v="62"/>
    <x v="1"/>
    <x v="20"/>
    <x v="1"/>
    <x v="1"/>
    <n v="0"/>
  </r>
  <r>
    <x v="771"/>
    <n v="132104"/>
    <x v="2"/>
    <n v="55992"/>
    <x v="0"/>
    <n v="2"/>
    <n v="17720"/>
    <n v="10470"/>
    <n v="5146"/>
    <n v="9653"/>
    <n v="1786"/>
    <n v="6990"/>
    <n v="1200"/>
    <n v="2446"/>
    <n v="10830"/>
    <x v="32"/>
    <n v="10260"/>
    <n v="306"/>
    <n v="3603"/>
    <n v="1359"/>
    <n v="306"/>
    <n v="13812"/>
    <n v="0"/>
    <n v="10750"/>
    <x v="1"/>
    <x v="0"/>
    <x v="1"/>
    <x v="36"/>
    <x v="1"/>
    <x v="83"/>
    <x v="1"/>
    <x v="1"/>
    <n v="0"/>
  </r>
  <r>
    <x v="772"/>
    <n v="95469"/>
    <x v="2"/>
    <n v="63506"/>
    <x v="2"/>
    <n v="0"/>
    <n v="39460"/>
    <n v="38038"/>
    <n v="2933"/>
    <n v="4580"/>
    <n v="1435"/>
    <n v="2720"/>
    <n v="4560"/>
    <n v="1130"/>
    <n v="11070"/>
    <x v="32"/>
    <n v="3780"/>
    <n v="180"/>
    <n v="1338"/>
    <n v="7540"/>
    <n v="180"/>
    <n v="1254"/>
    <n v="540"/>
    <n v="20011"/>
    <x v="0"/>
    <x v="6"/>
    <x v="0"/>
    <x v="52"/>
    <x v="2"/>
    <x v="51"/>
    <x v="3"/>
    <x v="0"/>
    <n v="0"/>
  </r>
  <r>
    <x v="773"/>
    <n v="174591"/>
    <x v="2"/>
    <n v="51335"/>
    <x v="0"/>
    <n v="0"/>
    <n v="26344"/>
    <n v="24830"/>
    <n v="7138"/>
    <n v="7116"/>
    <n v="555"/>
    <n v="2920"/>
    <n v="0"/>
    <n v="3108"/>
    <n v="16416"/>
    <x v="12"/>
    <n v="3900"/>
    <n v="936"/>
    <n v="555"/>
    <n v="0"/>
    <n v="936"/>
    <n v="1344"/>
    <n v="0"/>
    <n v="0"/>
    <x v="0"/>
    <x v="0"/>
    <x v="1"/>
    <x v="34"/>
    <x v="1"/>
    <x v="36"/>
    <x v="3"/>
    <x v="0"/>
    <n v="1"/>
  </r>
  <r>
    <x v="774"/>
    <n v="72510"/>
    <x v="2"/>
    <n v="42893"/>
    <x v="0"/>
    <n v="1"/>
    <n v="23207"/>
    <n v="19552"/>
    <n v="2928"/>
    <n v="6166"/>
    <n v="20"/>
    <n v="3238"/>
    <n v="2880"/>
    <n v="170"/>
    <n v="10350"/>
    <x v="7"/>
    <n v="3120"/>
    <n v="0"/>
    <n v="210"/>
    <n v="3250"/>
    <n v="0"/>
    <n v="1056"/>
    <n v="0"/>
    <n v="0"/>
    <x v="0"/>
    <x v="3"/>
    <x v="0"/>
    <x v="22"/>
    <x v="2"/>
    <x v="46"/>
    <x v="1"/>
    <x v="0"/>
    <n v="0"/>
  </r>
  <r>
    <x v="775"/>
    <n v="128763"/>
    <x v="2"/>
    <n v="54694"/>
    <x v="0"/>
    <n v="1"/>
    <n v="29918"/>
    <n v="28782"/>
    <n v="1368"/>
    <n v="10039"/>
    <n v="127"/>
    <n v="2110"/>
    <n v="3600"/>
    <n v="1272"/>
    <n v="17070"/>
    <x v="24"/>
    <n v="12846"/>
    <n v="732"/>
    <n v="9827"/>
    <n v="8105"/>
    <n v="732"/>
    <n v="4932"/>
    <n v="0"/>
    <n v="0"/>
    <x v="1"/>
    <x v="3"/>
    <x v="1"/>
    <x v="20"/>
    <x v="1"/>
    <x v="2"/>
    <x v="1"/>
    <x v="1"/>
    <n v="0"/>
  </r>
  <r>
    <x v="776"/>
    <n v="193723"/>
    <x v="2"/>
    <n v="58865"/>
    <x v="1"/>
    <n v="0"/>
    <n v="22943"/>
    <n v="16796"/>
    <n v="5456"/>
    <n v="11180"/>
    <n v="400"/>
    <n v="3380"/>
    <n v="7150"/>
    <n v="0"/>
    <n v="56370"/>
    <x v="21"/>
    <n v="7680"/>
    <n v="1500"/>
    <n v="4431"/>
    <n v="26585"/>
    <n v="1500"/>
    <n v="16686"/>
    <n v="8000"/>
    <n v="0"/>
    <x v="0"/>
    <x v="3"/>
    <x v="0"/>
    <x v="34"/>
    <x v="2"/>
    <x v="9"/>
    <x v="3"/>
    <x v="0"/>
    <n v="1"/>
  </r>
  <r>
    <x v="777"/>
    <n v="95261"/>
    <x v="2"/>
    <n v="65976"/>
    <x v="0"/>
    <n v="3"/>
    <n v="27209"/>
    <n v="23836"/>
    <n v="5408"/>
    <n v="9106"/>
    <n v="2150"/>
    <n v="6825"/>
    <n v="3284"/>
    <n v="150"/>
    <n v="20220"/>
    <x v="25"/>
    <n v="300"/>
    <n v="732"/>
    <n v="1315"/>
    <n v="320"/>
    <n v="732"/>
    <n v="2136"/>
    <n v="0"/>
    <n v="4499"/>
    <x v="0"/>
    <x v="2"/>
    <x v="1"/>
    <x v="18"/>
    <x v="1"/>
    <x v="24"/>
    <x v="1"/>
    <x v="0"/>
    <n v="1"/>
  </r>
  <r>
    <x v="778"/>
    <n v="78840"/>
    <x v="2"/>
    <n v="59506"/>
    <x v="0"/>
    <n v="3"/>
    <n v="38852"/>
    <n v="37540"/>
    <n v="1908"/>
    <n v="8311"/>
    <n v="80"/>
    <n v="3370"/>
    <n v="2100"/>
    <n v="3280"/>
    <n v="9900"/>
    <x v="9"/>
    <n v="1116"/>
    <n v="180"/>
    <n v="785"/>
    <n v="1574"/>
    <n v="180"/>
    <n v="1686"/>
    <n v="0"/>
    <n v="0"/>
    <x v="0"/>
    <x v="6"/>
    <x v="1"/>
    <x v="5"/>
    <x v="1"/>
    <x v="2"/>
    <x v="1"/>
    <x v="0"/>
    <n v="0"/>
  </r>
  <r>
    <x v="779"/>
    <n v="269913"/>
    <x v="2"/>
    <n v="118253"/>
    <x v="2"/>
    <n v="0"/>
    <n v="47834"/>
    <n v="38560"/>
    <n v="17881"/>
    <n v="16740"/>
    <n v="2368"/>
    <n v="7200"/>
    <n v="8150"/>
    <n v="19980"/>
    <n v="24636"/>
    <x v="11"/>
    <n v="21972"/>
    <n v="4800"/>
    <n v="5896"/>
    <n v="2935"/>
    <n v="4800"/>
    <n v="19206"/>
    <n v="4500"/>
    <n v="232963"/>
    <x v="0"/>
    <x v="2"/>
    <x v="1"/>
    <x v="5"/>
    <x v="1"/>
    <x v="3"/>
    <x v="3"/>
    <x v="0"/>
    <n v="1"/>
  </r>
  <r>
    <x v="780"/>
    <n v="44415"/>
    <x v="2"/>
    <n v="23822"/>
    <x v="0"/>
    <n v="2"/>
    <n v="13046"/>
    <n v="10398"/>
    <n v="2205"/>
    <n v="3472"/>
    <n v="150"/>
    <n v="1997"/>
    <n v="240"/>
    <n v="1015"/>
    <n v="10500"/>
    <x v="13"/>
    <n v="1536"/>
    <n v="0"/>
    <n v="361"/>
    <n v="0"/>
    <n v="0"/>
    <n v="3714"/>
    <n v="1800"/>
    <n v="0"/>
    <x v="1"/>
    <x v="4"/>
    <x v="1"/>
    <x v="19"/>
    <x v="1"/>
    <x v="2"/>
    <x v="1"/>
    <x v="1"/>
    <n v="0"/>
  </r>
  <r>
    <x v="781"/>
    <n v="159040"/>
    <x v="2"/>
    <n v="49284"/>
    <x v="1"/>
    <n v="0"/>
    <n v="18348"/>
    <n v="11076"/>
    <n v="8096"/>
    <n v="5992"/>
    <n v="1542"/>
    <n v="3182"/>
    <n v="3000"/>
    <n v="9264"/>
    <n v="21690"/>
    <x v="36"/>
    <n v="4176"/>
    <n v="2520"/>
    <n v="4605"/>
    <n v="0"/>
    <n v="2520"/>
    <n v="12354"/>
    <n v="2370"/>
    <n v="0"/>
    <x v="1"/>
    <x v="4"/>
    <x v="0"/>
    <x v="40"/>
    <x v="2"/>
    <x v="6"/>
    <x v="4"/>
    <x v="1"/>
    <n v="0"/>
  </r>
  <r>
    <x v="782"/>
    <n v="132632"/>
    <x v="2"/>
    <n v="71216"/>
    <x v="0"/>
    <n v="2"/>
    <n v="37482"/>
    <n v="34190"/>
    <n v="8950"/>
    <n v="7672"/>
    <n v="40"/>
    <n v="3797"/>
    <n v="5720"/>
    <n v="7200"/>
    <n v="11520"/>
    <x v="31"/>
    <n v="20520"/>
    <n v="1560"/>
    <n v="999"/>
    <n v="1950"/>
    <n v="1560"/>
    <n v="5052"/>
    <n v="0"/>
    <n v="0"/>
    <x v="1"/>
    <x v="2"/>
    <x v="1"/>
    <x v="6"/>
    <x v="1"/>
    <x v="39"/>
    <x v="1"/>
    <x v="1"/>
    <n v="0"/>
  </r>
  <r>
    <x v="783"/>
    <n v="149776"/>
    <x v="2"/>
    <n v="87336"/>
    <x v="0"/>
    <n v="1"/>
    <n v="49640"/>
    <n v="41685"/>
    <n v="5775"/>
    <n v="6489"/>
    <n v="865"/>
    <n v="6147"/>
    <n v="5300"/>
    <n v="9015"/>
    <n v="17526"/>
    <x v="9"/>
    <n v="11136"/>
    <n v="3420"/>
    <n v="2108"/>
    <n v="2250"/>
    <n v="3420"/>
    <n v="13512"/>
    <n v="0"/>
    <n v="0"/>
    <x v="1"/>
    <x v="6"/>
    <x v="1"/>
    <x v="5"/>
    <x v="1"/>
    <x v="22"/>
    <x v="1"/>
    <x v="1"/>
    <n v="1"/>
  </r>
  <r>
    <x v="784"/>
    <n v="177908"/>
    <x v="2"/>
    <n v="85454"/>
    <x v="0"/>
    <n v="2"/>
    <n v="35834"/>
    <n v="31335"/>
    <n v="8738"/>
    <n v="9474"/>
    <n v="2074"/>
    <n v="3860"/>
    <n v="10835"/>
    <n v="8565"/>
    <n v="14820"/>
    <x v="11"/>
    <n v="27678"/>
    <n v="3600"/>
    <n v="7043"/>
    <n v="5500"/>
    <n v="3600"/>
    <n v="14016"/>
    <n v="2000"/>
    <n v="0"/>
    <x v="1"/>
    <x v="2"/>
    <x v="1"/>
    <x v="5"/>
    <x v="1"/>
    <x v="97"/>
    <x v="0"/>
    <x v="1"/>
    <n v="1"/>
  </r>
  <r>
    <x v="785"/>
    <n v="140474"/>
    <x v="2"/>
    <n v="73957"/>
    <x v="0"/>
    <n v="2"/>
    <n v="36138"/>
    <n v="30672"/>
    <n v="3550"/>
    <n v="7100"/>
    <n v="650"/>
    <n v="2510"/>
    <n v="10760"/>
    <n v="5364"/>
    <n v="18720"/>
    <x v="12"/>
    <n v="6666"/>
    <n v="1920"/>
    <n v="1570"/>
    <n v="450"/>
    <n v="1920"/>
    <n v="5214"/>
    <n v="8850"/>
    <n v="8628"/>
    <x v="0"/>
    <x v="10"/>
    <x v="1"/>
    <x v="16"/>
    <x v="1"/>
    <x v="51"/>
    <x v="3"/>
    <x v="0"/>
    <n v="1"/>
  </r>
  <r>
    <x v="786"/>
    <n v="194956"/>
    <x v="2"/>
    <n v="115961"/>
    <x v="1"/>
    <n v="0"/>
    <n v="45663"/>
    <n v="32870"/>
    <n v="19345"/>
    <n v="12466"/>
    <n v="3535"/>
    <n v="4320"/>
    <n v="3200"/>
    <n v="13300"/>
    <n v="25020"/>
    <x v="11"/>
    <n v="5700"/>
    <n v="1800"/>
    <n v="2565"/>
    <n v="855"/>
    <n v="1800"/>
    <n v="6996"/>
    <n v="5000"/>
    <n v="0"/>
    <x v="0"/>
    <x v="5"/>
    <x v="1"/>
    <x v="2"/>
    <x v="1"/>
    <x v="6"/>
    <x v="4"/>
    <x v="0"/>
    <n v="1"/>
  </r>
  <r>
    <x v="787"/>
    <n v="142113"/>
    <x v="2"/>
    <n v="63837"/>
    <x v="0"/>
    <n v="2"/>
    <n v="30353"/>
    <n v="27157"/>
    <n v="6280"/>
    <n v="5510"/>
    <n v="730"/>
    <n v="3920"/>
    <n v="2880"/>
    <n v="6850"/>
    <n v="11460"/>
    <x v="13"/>
    <n v="11160"/>
    <n v="1560"/>
    <n v="610"/>
    <n v="21400"/>
    <n v="1560"/>
    <n v="9372"/>
    <n v="4000"/>
    <n v="0"/>
    <x v="0"/>
    <x v="0"/>
    <x v="1"/>
    <x v="0"/>
    <x v="1"/>
    <x v="98"/>
    <x v="1"/>
    <x v="0"/>
    <n v="1"/>
  </r>
  <r>
    <x v="788"/>
    <n v="30292"/>
    <x v="2"/>
    <n v="17311"/>
    <x v="0"/>
    <n v="2"/>
    <n v="8094"/>
    <n v="7514"/>
    <n v="540"/>
    <n v="1754"/>
    <n v="200"/>
    <n v="3275"/>
    <n v="1300"/>
    <n v="800"/>
    <n v="8190"/>
    <x v="7"/>
    <n v="624"/>
    <n v="0"/>
    <n v="345"/>
    <n v="0"/>
    <n v="0"/>
    <n v="1062"/>
    <n v="0"/>
    <n v="0"/>
    <x v="0"/>
    <x v="4"/>
    <x v="1"/>
    <x v="44"/>
    <x v="3"/>
    <x v="2"/>
    <x v="1"/>
    <x v="0"/>
    <n v="0"/>
  </r>
  <r>
    <x v="789"/>
    <n v="433096"/>
    <x v="2"/>
    <n v="133517"/>
    <x v="0"/>
    <n v="1"/>
    <n v="43267"/>
    <n v="34869"/>
    <n v="17790"/>
    <n v="15036"/>
    <n v="2265"/>
    <n v="6745"/>
    <n v="17420"/>
    <n v="40066"/>
    <n v="25410"/>
    <x v="36"/>
    <n v="16464"/>
    <n v="9480"/>
    <n v="8919"/>
    <n v="22100"/>
    <n v="9480"/>
    <n v="33960"/>
    <n v="5000"/>
    <n v="73668"/>
    <x v="1"/>
    <x v="3"/>
    <x v="1"/>
    <x v="0"/>
    <x v="1"/>
    <x v="3"/>
    <x v="3"/>
    <x v="1"/>
    <n v="0"/>
  </r>
  <r>
    <x v="790"/>
    <n v="23209"/>
    <x v="2"/>
    <n v="10373"/>
    <x v="1"/>
    <n v="0"/>
    <n v="5750"/>
    <n v="4440"/>
    <n v="0"/>
    <n v="1930"/>
    <n v="165"/>
    <n v="1275"/>
    <n v="0"/>
    <n v="950"/>
    <n v="8094"/>
    <x v="33"/>
    <n v="900"/>
    <n v="0"/>
    <n v="1815"/>
    <n v="0"/>
    <n v="0"/>
    <n v="432"/>
    <n v="0"/>
    <n v="0"/>
    <x v="1"/>
    <x v="8"/>
    <x v="0"/>
    <x v="51"/>
    <x v="2"/>
    <x v="6"/>
    <x v="4"/>
    <x v="1"/>
    <n v="0"/>
  </r>
  <r>
    <x v="791"/>
    <n v="257832"/>
    <x v="2"/>
    <n v="85551"/>
    <x v="0"/>
    <n v="1"/>
    <n v="32289"/>
    <n v="29430"/>
    <n v="10830"/>
    <n v="7752"/>
    <n v="1322"/>
    <n v="2845"/>
    <n v="15515"/>
    <n v="9730"/>
    <n v="29160"/>
    <x v="5"/>
    <n v="18654"/>
    <n v="5400"/>
    <n v="3085"/>
    <n v="15225"/>
    <n v="5400"/>
    <n v="23580"/>
    <n v="36790"/>
    <n v="0"/>
    <x v="1"/>
    <x v="0"/>
    <x v="1"/>
    <x v="38"/>
    <x v="1"/>
    <x v="67"/>
    <x v="2"/>
    <x v="1"/>
    <n v="0"/>
  </r>
  <r>
    <x v="792"/>
    <n v="321310"/>
    <x v="2"/>
    <n v="162706"/>
    <x v="2"/>
    <n v="2"/>
    <n v="60006"/>
    <n v="39110"/>
    <n v="19318"/>
    <n v="25290"/>
    <n v="3015"/>
    <n v="10225"/>
    <n v="20850"/>
    <n v="22414"/>
    <n v="23640"/>
    <x v="9"/>
    <n v="17502"/>
    <n v="11640"/>
    <n v="8375"/>
    <n v="52020"/>
    <n v="11640"/>
    <n v="12018"/>
    <n v="14560"/>
    <n v="209478"/>
    <x v="1"/>
    <x v="2"/>
    <x v="1"/>
    <x v="31"/>
    <x v="1"/>
    <x v="3"/>
    <x v="3"/>
    <x v="1"/>
    <n v="0"/>
  </r>
  <r>
    <x v="793"/>
    <n v="69835"/>
    <x v="2"/>
    <n v="43559"/>
    <x v="0"/>
    <n v="2"/>
    <n v="21856"/>
    <n v="20120"/>
    <n v="4406"/>
    <n v="4740"/>
    <n v="545"/>
    <n v="5640"/>
    <n v="0"/>
    <n v="2045"/>
    <n v="9198"/>
    <x v="13"/>
    <n v="4260"/>
    <n v="0"/>
    <n v="715"/>
    <n v="0"/>
    <n v="0"/>
    <n v="3738"/>
    <n v="1510"/>
    <n v="0"/>
    <x v="1"/>
    <x v="1"/>
    <x v="1"/>
    <x v="35"/>
    <x v="1"/>
    <x v="2"/>
    <x v="1"/>
    <x v="1"/>
    <n v="0"/>
  </r>
  <r>
    <x v="794"/>
    <n v="71533"/>
    <x v="2"/>
    <n v="48086"/>
    <x v="0"/>
    <n v="2"/>
    <n v="26234"/>
    <n v="24020"/>
    <n v="4306"/>
    <n v="5477"/>
    <n v="620"/>
    <n v="2807"/>
    <n v="980"/>
    <n v="3470"/>
    <n v="19560"/>
    <x v="31"/>
    <n v="2160"/>
    <n v="0"/>
    <n v="546"/>
    <n v="859"/>
    <n v="0"/>
    <n v="2562"/>
    <n v="0"/>
    <n v="0"/>
    <x v="1"/>
    <x v="0"/>
    <x v="1"/>
    <x v="50"/>
    <x v="1"/>
    <x v="2"/>
    <x v="1"/>
    <x v="1"/>
    <n v="2"/>
  </r>
  <r>
    <x v="795"/>
    <n v="128523"/>
    <x v="2"/>
    <n v="44456"/>
    <x v="0"/>
    <n v="1"/>
    <n v="18314"/>
    <n v="15470"/>
    <n v="5810"/>
    <n v="6264"/>
    <n v="1440"/>
    <n v="1980"/>
    <n v="1800"/>
    <n v="1740"/>
    <n v="15180"/>
    <x v="12"/>
    <n v="7632"/>
    <n v="2400"/>
    <n v="1160"/>
    <n v="0"/>
    <n v="2400"/>
    <n v="11034"/>
    <n v="17100"/>
    <n v="0"/>
    <x v="1"/>
    <x v="4"/>
    <x v="1"/>
    <x v="15"/>
    <x v="1"/>
    <x v="5"/>
    <x v="1"/>
    <x v="1"/>
    <n v="0"/>
  </r>
  <r>
    <x v="796"/>
    <n v="32145"/>
    <x v="2"/>
    <n v="19830"/>
    <x v="1"/>
    <n v="0"/>
    <n v="12003"/>
    <n v="10860"/>
    <n v="1495"/>
    <n v="1828"/>
    <n v="155"/>
    <n v="2675"/>
    <n v="0"/>
    <n v="245"/>
    <n v="6720"/>
    <x v="32"/>
    <n v="900"/>
    <n v="0"/>
    <n v="1670"/>
    <n v="0"/>
    <n v="0"/>
    <n v="534"/>
    <n v="1000"/>
    <n v="7532"/>
    <x v="1"/>
    <x v="4"/>
    <x v="1"/>
    <x v="35"/>
    <x v="1"/>
    <x v="6"/>
    <x v="4"/>
    <x v="1"/>
    <n v="0"/>
  </r>
  <r>
    <x v="797"/>
    <n v="76779"/>
    <x v="2"/>
    <n v="60887"/>
    <x v="0"/>
    <n v="2"/>
    <n v="32610"/>
    <n v="29260"/>
    <n v="4318"/>
    <n v="6108"/>
    <n v="520"/>
    <n v="3520"/>
    <n v="5945"/>
    <n v="5970"/>
    <n v="13698"/>
    <x v="12"/>
    <n v="6102"/>
    <n v="720"/>
    <n v="554"/>
    <n v="3505"/>
    <n v="720"/>
    <n v="4896"/>
    <n v="1460"/>
    <n v="0"/>
    <x v="0"/>
    <x v="3"/>
    <x v="1"/>
    <x v="20"/>
    <x v="1"/>
    <x v="2"/>
    <x v="1"/>
    <x v="0"/>
    <n v="0"/>
  </r>
  <r>
    <x v="798"/>
    <n v="112140"/>
    <x v="2"/>
    <n v="73067"/>
    <x v="2"/>
    <n v="1"/>
    <n v="35934"/>
    <n v="31865"/>
    <n v="10360"/>
    <n v="7488"/>
    <n v="1546"/>
    <n v="3255"/>
    <n v="1960"/>
    <n v="5295"/>
    <n v="12276"/>
    <x v="13"/>
    <n v="4248"/>
    <n v="720"/>
    <n v="2458"/>
    <n v="745"/>
    <n v="720"/>
    <n v="5436"/>
    <n v="2000"/>
    <n v="38730"/>
    <x v="1"/>
    <x v="2"/>
    <x v="1"/>
    <x v="13"/>
    <x v="1"/>
    <x v="3"/>
    <x v="2"/>
    <x v="1"/>
    <n v="2"/>
  </r>
  <r>
    <x v="799"/>
    <n v="78132"/>
    <x v="2"/>
    <n v="74931"/>
    <x v="2"/>
    <n v="1"/>
    <n v="49094"/>
    <n v="47500"/>
    <n v="3050"/>
    <n v="4799"/>
    <n v="947"/>
    <n v="6255"/>
    <n v="3596"/>
    <n v="3320"/>
    <n v="14562"/>
    <x v="9"/>
    <n v="4230"/>
    <n v="0"/>
    <n v="1461"/>
    <n v="3245"/>
    <n v="0"/>
    <n v="8796"/>
    <n v="4500"/>
    <n v="39645"/>
    <x v="1"/>
    <x v="10"/>
    <x v="1"/>
    <x v="1"/>
    <x v="1"/>
    <x v="3"/>
    <x v="3"/>
    <x v="1"/>
    <n v="2"/>
  </r>
  <r>
    <x v="800"/>
    <m/>
    <x v="3"/>
    <m/>
    <x v="3"/>
    <m/>
    <m/>
    <m/>
    <m/>
    <m/>
    <m/>
    <m/>
    <m/>
    <m/>
    <m/>
    <x v="67"/>
    <m/>
    <m/>
    <m/>
    <m/>
    <m/>
    <m/>
    <m/>
    <m/>
    <x v="3"/>
    <x v="16"/>
    <x v="2"/>
    <x v="73"/>
    <x v="5"/>
    <x v="99"/>
    <x v="7"/>
    <x v="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8D73D7-E978-4AC1-B91C-49DBD94D0FD4}"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3" firstHeaderRow="1" firstDataRow="1" firstDataCol="1"/>
  <pivotFields count="33">
    <pivotField showAll="0">
      <items count="8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t="default"/>
      </items>
    </pivotField>
    <pivotField showAll="0"/>
    <pivotField axis="axisRow" showAll="0">
      <items count="5">
        <item x="0"/>
        <item x="1"/>
        <item x="2"/>
        <item h="1" x="3"/>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items count="69">
        <item x="44"/>
        <item x="61"/>
        <item x="63"/>
        <item x="41"/>
        <item x="30"/>
        <item x="46"/>
        <item x="33"/>
        <item x="34"/>
        <item x="32"/>
        <item x="51"/>
        <item x="7"/>
        <item x="39"/>
        <item x="13"/>
        <item x="31"/>
        <item x="9"/>
        <item x="3"/>
        <item x="2"/>
        <item x="12"/>
        <item x="38"/>
        <item x="11"/>
        <item x="27"/>
        <item x="24"/>
        <item x="42"/>
        <item x="15"/>
        <item x="25"/>
        <item x="5"/>
        <item x="35"/>
        <item x="14"/>
        <item x="36"/>
        <item x="22"/>
        <item x="8"/>
        <item x="65"/>
        <item x="26"/>
        <item x="4"/>
        <item x="10"/>
        <item x="29"/>
        <item x="6"/>
        <item x="16"/>
        <item x="62"/>
        <item x="19"/>
        <item x="28"/>
        <item x="1"/>
        <item x="0"/>
        <item x="20"/>
        <item x="17"/>
        <item x="43"/>
        <item x="21"/>
        <item x="59"/>
        <item x="37"/>
        <item x="40"/>
        <item x="23"/>
        <item x="56"/>
        <item x="52"/>
        <item x="18"/>
        <item x="55"/>
        <item x="53"/>
        <item x="64"/>
        <item x="60"/>
        <item x="45"/>
        <item x="66"/>
        <item x="50"/>
        <item x="54"/>
        <item x="58"/>
        <item x="48"/>
        <item x="49"/>
        <item x="47"/>
        <item x="57"/>
        <item x="67"/>
        <item t="default"/>
      </items>
    </pivotField>
    <pivotField showAll="0"/>
    <pivotField showAll="0"/>
    <pivotField showAll="0"/>
    <pivotField showAll="0"/>
    <pivotField showAll="0"/>
    <pivotField showAll="0"/>
    <pivotField showAll="0"/>
    <pivotField showAll="0"/>
    <pivotField showAll="0">
      <items count="5">
        <item x="0"/>
        <item x="1"/>
        <item x="2"/>
        <item x="3"/>
        <item t="default"/>
      </items>
    </pivotField>
    <pivotField dataField="1" showAll="0">
      <items count="18">
        <item x="8"/>
        <item x="4"/>
        <item x="1"/>
        <item x="0"/>
        <item x="3"/>
        <item x="2"/>
        <item x="5"/>
        <item x="6"/>
        <item x="10"/>
        <item x="7"/>
        <item x="12"/>
        <item x="9"/>
        <item x="11"/>
        <item x="15"/>
        <item x="13"/>
        <item x="14"/>
        <item x="16"/>
        <item t="default"/>
      </items>
    </pivotField>
    <pivotField axis="axisRow" showAll="0">
      <items count="4">
        <item x="0"/>
        <item x="1"/>
        <item x="2"/>
        <item t="default"/>
      </items>
    </pivotField>
    <pivotField showAll="0"/>
    <pivotField showAll="0"/>
    <pivotField showAll="0"/>
    <pivotField showAll="0"/>
    <pivotField showAll="0"/>
    <pivotField showAll="0"/>
  </pivotFields>
  <rowFields count="2">
    <field x="2"/>
    <field x="26"/>
  </rowFields>
  <rowItems count="10">
    <i>
      <x/>
    </i>
    <i r="1">
      <x/>
    </i>
    <i r="1">
      <x v="1"/>
    </i>
    <i>
      <x v="1"/>
    </i>
    <i r="1">
      <x/>
    </i>
    <i r="1">
      <x v="1"/>
    </i>
    <i>
      <x v="2"/>
    </i>
    <i r="1">
      <x/>
    </i>
    <i r="1">
      <x v="1"/>
    </i>
    <i t="grand">
      <x/>
    </i>
  </rowItems>
  <colItems count="1">
    <i/>
  </colItems>
  <dataFields count="1">
    <dataField name="Sum of Total Number of Family members" fld="25" baseField="0" baseItem="0"/>
  </dataFields>
  <formats count="14">
    <format dxfId="74">
      <pivotArea collapsedLevelsAreSubtotals="1" fieldPosition="0">
        <references count="1">
          <reference field="2" count="1">
            <x v="0"/>
          </reference>
        </references>
      </pivotArea>
    </format>
    <format dxfId="73">
      <pivotArea collapsedLevelsAreSubtotals="1" fieldPosition="0">
        <references count="2">
          <reference field="2" count="1" selected="0">
            <x v="0"/>
          </reference>
          <reference field="26" count="2">
            <x v="0"/>
            <x v="1"/>
          </reference>
        </references>
      </pivotArea>
    </format>
    <format dxfId="72">
      <pivotArea collapsedLevelsAreSubtotals="1" fieldPosition="0">
        <references count="1">
          <reference field="2" count="1">
            <x v="1"/>
          </reference>
        </references>
      </pivotArea>
    </format>
    <format dxfId="71">
      <pivotArea collapsedLevelsAreSubtotals="1" fieldPosition="0">
        <references count="2">
          <reference field="2" count="1" selected="0">
            <x v="1"/>
          </reference>
          <reference field="26" count="2">
            <x v="0"/>
            <x v="1"/>
          </reference>
        </references>
      </pivotArea>
    </format>
    <format dxfId="70">
      <pivotArea collapsedLevelsAreSubtotals="1" fieldPosition="0">
        <references count="1">
          <reference field="2" count="1">
            <x v="2"/>
          </reference>
        </references>
      </pivotArea>
    </format>
    <format dxfId="69">
      <pivotArea collapsedLevelsAreSubtotals="1" fieldPosition="0">
        <references count="2">
          <reference field="2" count="1" selected="0">
            <x v="2"/>
          </reference>
          <reference field="26" count="2">
            <x v="0"/>
            <x v="1"/>
          </reference>
        </references>
      </pivotArea>
    </format>
    <format dxfId="68">
      <pivotArea field="2" type="button" dataOnly="0" labelOnly="1" outline="0" axis="axisRow" fieldPosition="0"/>
    </format>
    <format dxfId="67">
      <pivotArea dataOnly="0" labelOnly="1" fieldPosition="0">
        <references count="1">
          <reference field="2" count="0"/>
        </references>
      </pivotArea>
    </format>
    <format dxfId="66">
      <pivotArea dataOnly="0" labelOnly="1" fieldPosition="0">
        <references count="2">
          <reference field="2" count="1" selected="0">
            <x v="0"/>
          </reference>
          <reference field="26" count="2">
            <x v="0"/>
            <x v="1"/>
          </reference>
        </references>
      </pivotArea>
    </format>
    <format dxfId="65">
      <pivotArea dataOnly="0" labelOnly="1" fieldPosition="0">
        <references count="2">
          <reference field="2" count="1" selected="0">
            <x v="1"/>
          </reference>
          <reference field="26" count="2">
            <x v="0"/>
            <x v="1"/>
          </reference>
        </references>
      </pivotArea>
    </format>
    <format dxfId="64">
      <pivotArea dataOnly="0" labelOnly="1" fieldPosition="0">
        <references count="2">
          <reference field="2" count="1" selected="0">
            <x v="2"/>
          </reference>
          <reference field="26" count="2">
            <x v="0"/>
            <x v="1"/>
          </reference>
        </references>
      </pivotArea>
    </format>
    <format dxfId="63">
      <pivotArea dataOnly="0" labelOnly="1" outline="0" axis="axisValues" fieldPosition="0"/>
    </format>
    <format dxfId="21">
      <pivotArea dataOnly="0" labelOnly="1" outline="0" axis="axisValues" fieldPosition="0"/>
    </format>
    <format dxfId="19">
      <pivotArea field="2" type="button" dataOnly="0" labelOnly="1" outline="0" axis="axisRow" fieldPosition="0"/>
    </format>
  </formats>
  <chartFormats count="2">
    <chartFormat chart="9" format="4"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2E9C28-CF8A-4087-A3BD-73317C9B1DC3}"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8" firstHeaderRow="1"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5">
        <item x="8"/>
        <item x="65"/>
        <item x="67"/>
        <item x="37"/>
        <item x="68"/>
        <item x="71"/>
        <item x="70"/>
        <item x="24"/>
        <item x="39"/>
        <item x="66"/>
        <item x="33"/>
        <item x="25"/>
        <item x="50"/>
        <item x="48"/>
        <item x="43"/>
        <item x="7"/>
        <item x="23"/>
        <item x="10"/>
        <item x="13"/>
        <item x="36"/>
        <item x="11"/>
        <item x="2"/>
        <item x="1"/>
        <item x="19"/>
        <item x="45"/>
        <item x="20"/>
        <item x="62"/>
        <item x="6"/>
        <item x="5"/>
        <item x="56"/>
        <item x="30"/>
        <item x="0"/>
        <item x="41"/>
        <item x="38"/>
        <item x="3"/>
        <item x="9"/>
        <item x="31"/>
        <item x="44"/>
        <item x="34"/>
        <item x="15"/>
        <item x="22"/>
        <item x="57"/>
        <item x="17"/>
        <item x="21"/>
        <item x="18"/>
        <item x="16"/>
        <item x="42"/>
        <item x="4"/>
        <item x="35"/>
        <item x="14"/>
        <item x="40"/>
        <item x="32"/>
        <item x="54"/>
        <item x="52"/>
        <item x="46"/>
        <item x="64"/>
        <item x="63"/>
        <item x="12"/>
        <item x="59"/>
        <item x="47"/>
        <item x="28"/>
        <item x="29"/>
        <item x="53"/>
        <item x="55"/>
        <item x="26"/>
        <item x="61"/>
        <item x="51"/>
        <item x="49"/>
        <item x="58"/>
        <item x="69"/>
        <item x="27"/>
        <item x="72"/>
        <item x="60"/>
        <item x="73"/>
        <item t="default"/>
      </items>
    </pivotField>
    <pivotField showAll="0"/>
    <pivotField showAll="0"/>
    <pivotField showAll="0"/>
    <pivotField dataField="1" showAll="0">
      <items count="5">
        <item x="0"/>
        <item x="1"/>
        <item x="2"/>
        <item x="3"/>
        <item t="default"/>
      </items>
    </pivotField>
    <pivotField showAll="0"/>
  </pivotFields>
  <rowFields count="1">
    <field x="27"/>
  </rowFields>
  <rowItems count="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t="grand">
      <x/>
    </i>
  </rowItems>
  <colItems count="1">
    <i/>
  </colItems>
  <dataFields count="1">
    <dataField name="Count of Type of Household2" fld="31"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0980FE-A13D-4DD7-9B26-8E2E09E97F7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6" firstHeaderRow="1" firstDataRow="1" firstDataCol="1"/>
  <pivotFields count="33">
    <pivotField showAll="0"/>
    <pivotField dataField="1" showAll="0"/>
    <pivotField axis="axisRow" showAll="0">
      <items count="4">
        <item x="0"/>
        <item x="1"/>
        <item x="2"/>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2"/>
  </rowFields>
  <rowItems count="13">
    <i>
      <x/>
    </i>
    <i r="1">
      <x/>
    </i>
    <i r="1">
      <x v="1"/>
    </i>
    <i r="1">
      <x v="2"/>
    </i>
    <i>
      <x v="1"/>
    </i>
    <i r="1">
      <x/>
    </i>
    <i r="1">
      <x v="1"/>
    </i>
    <i r="1">
      <x v="2"/>
    </i>
    <i>
      <x v="2"/>
    </i>
    <i r="1">
      <x/>
    </i>
    <i r="1">
      <x v="1"/>
    </i>
    <i r="1">
      <x v="2"/>
    </i>
    <i t="grand">
      <x/>
    </i>
  </rowItems>
  <colItems count="1">
    <i/>
  </colItems>
  <dataFields count="1">
    <dataField name="Sum of Total Household Income" fld="1" baseField="0" baseItem="0"/>
  </dataFields>
  <formats count="18">
    <format dxfId="98">
      <pivotArea type="all" dataOnly="0" outline="0" fieldPosition="0"/>
    </format>
    <format dxfId="97">
      <pivotArea outline="0" collapsedLevelsAreSubtotals="1" fieldPosition="0"/>
    </format>
    <format dxfId="96">
      <pivotArea field="4" type="button" dataOnly="0" labelOnly="1" outline="0" axis="axisRow" fieldPosition="0"/>
    </format>
    <format dxfId="95">
      <pivotArea dataOnly="0" labelOnly="1" fieldPosition="0">
        <references count="1">
          <reference field="4" count="0"/>
        </references>
      </pivotArea>
    </format>
    <format dxfId="94">
      <pivotArea dataOnly="0" labelOnly="1" grandRow="1" outline="0" fieldPosition="0"/>
    </format>
    <format dxfId="93">
      <pivotArea dataOnly="0" labelOnly="1" fieldPosition="0">
        <references count="2">
          <reference field="2" count="0"/>
          <reference field="4" count="1" selected="0">
            <x v="0"/>
          </reference>
        </references>
      </pivotArea>
    </format>
    <format dxfId="92">
      <pivotArea dataOnly="0" labelOnly="1" fieldPosition="0">
        <references count="2">
          <reference field="2" count="0"/>
          <reference field="4" count="1" selected="0">
            <x v="1"/>
          </reference>
        </references>
      </pivotArea>
    </format>
    <format dxfId="91">
      <pivotArea dataOnly="0" labelOnly="1" fieldPosition="0">
        <references count="2">
          <reference field="2" count="0"/>
          <reference field="4" count="1" selected="0">
            <x v="2"/>
          </reference>
        </references>
      </pivotArea>
    </format>
    <format dxfId="90">
      <pivotArea dataOnly="0" labelOnly="1" outline="0" axis="axisValues" fieldPosition="0"/>
    </format>
    <format dxfId="89">
      <pivotArea type="all" dataOnly="0" outline="0" fieldPosition="0"/>
    </format>
    <format dxfId="88">
      <pivotArea outline="0" collapsedLevelsAreSubtotals="1" fieldPosition="0"/>
    </format>
    <format dxfId="87">
      <pivotArea field="4" type="button" dataOnly="0" labelOnly="1" outline="0" axis="axisRow" fieldPosition="0"/>
    </format>
    <format dxfId="86">
      <pivotArea dataOnly="0" labelOnly="1" fieldPosition="0">
        <references count="1">
          <reference field="4" count="0"/>
        </references>
      </pivotArea>
    </format>
    <format dxfId="85">
      <pivotArea dataOnly="0" labelOnly="1" grandRow="1" outline="0" fieldPosition="0"/>
    </format>
    <format dxfId="84">
      <pivotArea dataOnly="0" labelOnly="1" fieldPosition="0">
        <references count="2">
          <reference field="2" count="0"/>
          <reference field="4" count="1" selected="0">
            <x v="0"/>
          </reference>
        </references>
      </pivotArea>
    </format>
    <format dxfId="83">
      <pivotArea dataOnly="0" labelOnly="1" fieldPosition="0">
        <references count="2">
          <reference field="2" count="0"/>
          <reference field="4" count="1" selected="0">
            <x v="1"/>
          </reference>
        </references>
      </pivotArea>
    </format>
    <format dxfId="82">
      <pivotArea dataOnly="0" labelOnly="1" fieldPosition="0">
        <references count="2">
          <reference field="2" count="0"/>
          <reference field="4" count="1" selected="0">
            <x v="2"/>
          </reference>
        </references>
      </pivotArea>
    </format>
    <format dxfId="81">
      <pivotArea dataOnly="0" labelOnly="1" outline="0" axis="axisValues" fieldPosition="0"/>
    </format>
  </formats>
  <chartFormats count="10">
    <chartFormat chart="11" format="0" series="1">
      <pivotArea type="data" outline="0" fieldPosition="0">
        <references count="1">
          <reference field="4294967294" count="1" selected="0">
            <x v="0"/>
          </reference>
        </references>
      </pivotArea>
    </chartFormat>
    <chartFormat chart="11" format="1">
      <pivotArea type="data" outline="0" fieldPosition="0">
        <references count="3">
          <reference field="4294967294" count="1" selected="0">
            <x v="0"/>
          </reference>
          <reference field="2" count="1" selected="0">
            <x v="2"/>
          </reference>
          <reference field="4" count="1" selected="0">
            <x v="0"/>
          </reference>
        </references>
      </pivotArea>
    </chartFormat>
    <chartFormat chart="11" format="2">
      <pivotArea type="data" outline="0" fieldPosition="0">
        <references count="3">
          <reference field="4294967294" count="1" selected="0">
            <x v="0"/>
          </reference>
          <reference field="2" count="1" selected="0">
            <x v="2"/>
          </reference>
          <reference field="4" count="1" selected="0">
            <x v="2"/>
          </reference>
        </references>
      </pivotArea>
    </chartFormat>
    <chartFormat chart="11" format="3">
      <pivotArea type="data" outline="0" fieldPosition="0">
        <references count="3">
          <reference field="4294967294" count="1" selected="0">
            <x v="0"/>
          </reference>
          <reference field="2" count="1" selected="0">
            <x v="0"/>
          </reference>
          <reference field="4" count="1" selected="0">
            <x v="2"/>
          </reference>
        </references>
      </pivotArea>
    </chartFormat>
    <chartFormat chart="11" format="4">
      <pivotArea type="data" outline="0" fieldPosition="0">
        <references count="3">
          <reference field="4294967294" count="1" selected="0">
            <x v="0"/>
          </reference>
          <reference field="2" count="1" selected="0">
            <x v="2"/>
          </reference>
          <reference field="4" count="1" selected="0">
            <x v="1"/>
          </reference>
        </references>
      </pivotArea>
    </chartFormat>
    <chartFormat chart="13" format="10" series="1">
      <pivotArea type="data" outline="0" fieldPosition="0">
        <references count="1">
          <reference field="4294967294" count="1" selected="0">
            <x v="0"/>
          </reference>
        </references>
      </pivotArea>
    </chartFormat>
    <chartFormat chart="13" format="11">
      <pivotArea type="data" outline="0" fieldPosition="0">
        <references count="3">
          <reference field="4294967294" count="1" selected="0">
            <x v="0"/>
          </reference>
          <reference field="2" count="1" selected="0">
            <x v="2"/>
          </reference>
          <reference field="4" count="1" selected="0">
            <x v="0"/>
          </reference>
        </references>
      </pivotArea>
    </chartFormat>
    <chartFormat chart="13" format="12">
      <pivotArea type="data" outline="0" fieldPosition="0">
        <references count="3">
          <reference field="4294967294" count="1" selected="0">
            <x v="0"/>
          </reference>
          <reference field="2" count="1" selected="0">
            <x v="2"/>
          </reference>
          <reference field="4" count="1" selected="0">
            <x v="1"/>
          </reference>
        </references>
      </pivotArea>
    </chartFormat>
    <chartFormat chart="13" format="13">
      <pivotArea type="data" outline="0" fieldPosition="0">
        <references count="3">
          <reference field="4294967294" count="1" selected="0">
            <x v="0"/>
          </reference>
          <reference field="2" count="1" selected="0">
            <x v="0"/>
          </reference>
          <reference field="4" count="1" selected="0">
            <x v="2"/>
          </reference>
        </references>
      </pivotArea>
    </chartFormat>
    <chartFormat chart="13" format="14">
      <pivotArea type="data" outline="0" fieldPosition="0">
        <references count="3">
          <reference field="4294967294" count="1" selected="0">
            <x v="0"/>
          </reference>
          <reference field="2" count="1" selected="0">
            <x v="2"/>
          </reference>
          <reference field="4" count="1" selected="0">
            <x v="2"/>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8665F1-ACAD-41D0-AA1E-5EAAE98987F3}" name="PivotTable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6" firstHeaderRow="1" firstDataRow="1" firstDataCol="1"/>
  <pivotFields count="33">
    <pivotField showAll="0"/>
    <pivotField dataField="1" showAll="0"/>
    <pivotField axis="axisRow" showAll="0">
      <items count="5">
        <item x="0"/>
        <item x="1"/>
        <item x="2"/>
        <item h="1" x="3"/>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pivotField showAll="0"/>
    <pivotField showAll="0"/>
    <pivotField showAll="0"/>
    <pivotField showAll="0"/>
    <pivotField showAll="0"/>
    <pivotField showAll="0"/>
  </pivotFields>
  <rowFields count="2">
    <field x="2"/>
    <field x="24"/>
  </rowFields>
  <rowItems count="13">
    <i>
      <x/>
    </i>
    <i r="1">
      <x/>
    </i>
    <i r="1">
      <x v="1"/>
    </i>
    <i r="1">
      <x v="2"/>
    </i>
    <i>
      <x v="1"/>
    </i>
    <i r="1">
      <x/>
    </i>
    <i r="1">
      <x v="1"/>
    </i>
    <i r="1">
      <x v="2"/>
    </i>
    <i>
      <x v="2"/>
    </i>
    <i r="1">
      <x/>
    </i>
    <i r="1">
      <x v="1"/>
    </i>
    <i r="1">
      <x v="2"/>
    </i>
    <i t="grand">
      <x/>
    </i>
  </rowItems>
  <colItems count="1">
    <i/>
  </colItems>
  <dataFields count="1">
    <dataField name="Sum of Total Household Income" fld="1" baseField="0" baseItem="0"/>
  </dataFields>
  <chartFormats count="3">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4990E4-8F87-4C64-BF73-909F66B8EF3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J7" firstHeaderRow="0" firstDataRow="1" firstDataCol="1"/>
  <pivotFields count="33">
    <pivotField showAll="0"/>
    <pivotField showAll="0"/>
    <pivotField axis="axisRow" showAll="0">
      <items count="4">
        <item x="0"/>
        <item x="1"/>
        <item x="2"/>
        <item t="default"/>
      </items>
    </pivotField>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2"/>
  </colFields>
  <colItems count="9">
    <i>
      <x/>
    </i>
    <i i="1">
      <x v="1"/>
    </i>
    <i i="2">
      <x v="2"/>
    </i>
    <i i="3">
      <x v="3"/>
    </i>
    <i i="4">
      <x v="4"/>
    </i>
    <i i="5">
      <x v="5"/>
    </i>
    <i i="6">
      <x v="6"/>
    </i>
    <i i="7">
      <x v="7"/>
    </i>
    <i i="8">
      <x v="8"/>
    </i>
  </colItems>
  <dataFields count="9">
    <dataField name="Sum of Bread and Cereals Expenditure" fld="6" baseField="0" baseItem="0"/>
    <dataField name="Sum of Total Rice Expenditure" fld="7" baseField="0" baseItem="0"/>
    <dataField name="Sum of Meat Expenditure" fld="8" baseField="0" baseItem="0"/>
    <dataField name="Sum of Total Fish and  marine products Expenditure" fld="9" baseField="0" baseItem="0"/>
    <dataField name="Sum of Fruit Expenditure" fld="10" baseField="0" baseItem="0"/>
    <dataField name="Sum of Vegetables Expenditure" fld="11" baseField="0" baseItem="0"/>
    <dataField name="Sum of Restaurant and hotels Expenditure" fld="12" baseField="0" baseItem="0"/>
    <dataField name="Sum of Clothing, Footwear and Other Wear Expenditure" fld="13" baseField="0" baseItem="0"/>
    <dataField name="Sum of Housing and water Expenditure" fld="14" baseField="0" baseItem="0"/>
  </dataFields>
  <formats count="6">
    <format dxfId="80">
      <pivotArea type="all" dataOnly="0" outline="0" fieldPosition="0"/>
    </format>
    <format dxfId="79">
      <pivotArea outline="0" collapsedLevelsAreSubtotals="1" fieldPosition="0"/>
    </format>
    <format dxfId="78">
      <pivotArea field="2" type="button" dataOnly="0" labelOnly="1" outline="0" axis="axisRow" fieldPosition="0"/>
    </format>
    <format dxfId="77">
      <pivotArea dataOnly="0" labelOnly="1" fieldPosition="0">
        <references count="1">
          <reference field="2" count="0"/>
        </references>
      </pivotArea>
    </format>
    <format dxfId="76">
      <pivotArea dataOnly="0" labelOnly="1" grandRow="1" outline="0" fieldPosition="0"/>
    </format>
    <format dxfId="75">
      <pivotArea dataOnly="0" labelOnly="1" outline="0" fieldPosition="0">
        <references count="1">
          <reference field="4294967294" count="9">
            <x v="0"/>
            <x v="1"/>
            <x v="2"/>
            <x v="3"/>
            <x v="4"/>
            <x v="5"/>
            <x v="6"/>
            <x v="7"/>
            <x v="8"/>
          </reference>
        </references>
      </pivotArea>
    </format>
  </formats>
  <chartFormats count="18">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2"/>
          </reference>
        </references>
      </pivotArea>
    </chartFormat>
    <chartFormat chart="13" format="3" series="1">
      <pivotArea type="data" outline="0" fieldPosition="0">
        <references count="1">
          <reference field="4294967294" count="1" selected="0">
            <x v="3"/>
          </reference>
        </references>
      </pivotArea>
    </chartFormat>
    <chartFormat chart="13" format="4" series="1">
      <pivotArea type="data" outline="0" fieldPosition="0">
        <references count="1">
          <reference field="4294967294" count="1" selected="0">
            <x v="4"/>
          </reference>
        </references>
      </pivotArea>
    </chartFormat>
    <chartFormat chart="13" format="5" series="1">
      <pivotArea type="data" outline="0" fieldPosition="0">
        <references count="1">
          <reference field="4294967294" count="1" selected="0">
            <x v="5"/>
          </reference>
        </references>
      </pivotArea>
    </chartFormat>
    <chartFormat chart="13" format="6" series="1">
      <pivotArea type="data" outline="0" fieldPosition="0">
        <references count="1">
          <reference field="4294967294" count="1" selected="0">
            <x v="6"/>
          </reference>
        </references>
      </pivotArea>
    </chartFormat>
    <chartFormat chart="13" format="7" series="1">
      <pivotArea type="data" outline="0" fieldPosition="0">
        <references count="1">
          <reference field="4294967294" count="1" selected="0">
            <x v="7"/>
          </reference>
        </references>
      </pivotArea>
    </chartFormat>
    <chartFormat chart="13" format="8" series="1">
      <pivotArea type="data" outline="0" fieldPosition="0">
        <references count="1">
          <reference field="4294967294" count="1" selected="0">
            <x v="8"/>
          </reference>
        </references>
      </pivotArea>
    </chartFormat>
    <chartFormat chart="15" format="18" series="1">
      <pivotArea type="data" outline="0" fieldPosition="0">
        <references count="1">
          <reference field="4294967294" count="1" selected="0">
            <x v="0"/>
          </reference>
        </references>
      </pivotArea>
    </chartFormat>
    <chartFormat chart="15" format="19" series="1">
      <pivotArea type="data" outline="0" fieldPosition="0">
        <references count="1">
          <reference field="4294967294" count="1" selected="0">
            <x v="1"/>
          </reference>
        </references>
      </pivotArea>
    </chartFormat>
    <chartFormat chart="15" format="20" series="1">
      <pivotArea type="data" outline="0" fieldPosition="0">
        <references count="1">
          <reference field="4294967294" count="1" selected="0">
            <x v="2"/>
          </reference>
        </references>
      </pivotArea>
    </chartFormat>
    <chartFormat chart="15" format="21" series="1">
      <pivotArea type="data" outline="0" fieldPosition="0">
        <references count="1">
          <reference field="4294967294" count="1" selected="0">
            <x v="3"/>
          </reference>
        </references>
      </pivotArea>
    </chartFormat>
    <chartFormat chart="15" format="22" series="1">
      <pivotArea type="data" outline="0" fieldPosition="0">
        <references count="1">
          <reference field="4294967294" count="1" selected="0">
            <x v="4"/>
          </reference>
        </references>
      </pivotArea>
    </chartFormat>
    <chartFormat chart="15" format="23" series="1">
      <pivotArea type="data" outline="0" fieldPosition="0">
        <references count="1">
          <reference field="4294967294" count="1" selected="0">
            <x v="5"/>
          </reference>
        </references>
      </pivotArea>
    </chartFormat>
    <chartFormat chart="15" format="24" series="1">
      <pivotArea type="data" outline="0" fieldPosition="0">
        <references count="1">
          <reference field="4294967294" count="1" selected="0">
            <x v="6"/>
          </reference>
        </references>
      </pivotArea>
    </chartFormat>
    <chartFormat chart="15" format="25" series="1">
      <pivotArea type="data" outline="0" fieldPosition="0">
        <references count="1">
          <reference field="4294967294" count="1" selected="0">
            <x v="7"/>
          </reference>
        </references>
      </pivotArea>
    </chartFormat>
    <chartFormat chart="15" format="26" series="1">
      <pivotArea type="data" outline="0" fieldPosition="0">
        <references count="1">
          <reference field="4294967294" count="1" selected="0">
            <x v="8"/>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CB0B40-3FC4-4085-BCE3-021D3BE1295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axis="axisRow" showAll="0">
      <items count="6">
        <item x="4"/>
        <item x="3"/>
        <item x="1"/>
        <item x="0"/>
        <item x="2"/>
        <item t="default"/>
      </items>
    </pivotField>
    <pivotField showAll="0"/>
    <pivotField showAll="0"/>
    <pivotField showAll="0"/>
    <pivotField showAll="0"/>
  </pivotFields>
  <rowFields count="1">
    <field x="28"/>
  </rowFields>
  <rowItems count="6">
    <i>
      <x/>
    </i>
    <i>
      <x v="1"/>
    </i>
    <i>
      <x v="2"/>
    </i>
    <i>
      <x v="3"/>
    </i>
    <i>
      <x v="4"/>
    </i>
    <i t="grand">
      <x/>
    </i>
  </rowItems>
  <colItems count="1">
    <i/>
  </colItems>
  <dataFields count="1">
    <dataField name="Count of Household Head Sex" fld="26" subtotal="count" baseField="0" baseItem="0"/>
  </dataFields>
  <formats count="18">
    <format dxfId="61">
      <pivotArea type="all" dataOnly="0" outline="0" fieldPosition="0"/>
    </format>
    <format dxfId="60">
      <pivotArea outline="0" collapsedLevelsAreSubtotals="1" fieldPosition="0"/>
    </format>
    <format dxfId="59">
      <pivotArea field="28" type="button" dataOnly="0" labelOnly="1" outline="0" axis="axisRow" fieldPosition="0"/>
    </format>
    <format dxfId="58">
      <pivotArea dataOnly="0" labelOnly="1" fieldPosition="0">
        <references count="1">
          <reference field="28" count="0"/>
        </references>
      </pivotArea>
    </format>
    <format dxfId="57">
      <pivotArea dataOnly="0" labelOnly="1" grandRow="1" outline="0" fieldPosition="0"/>
    </format>
    <format dxfId="56">
      <pivotArea dataOnly="0" labelOnly="1" outline="0" axis="axisValues" fieldPosition="0"/>
    </format>
    <format dxfId="28">
      <pivotArea type="all" dataOnly="0" outline="0" fieldPosition="0"/>
    </format>
    <format dxfId="27">
      <pivotArea outline="0" collapsedLevelsAreSubtotals="1" fieldPosition="0"/>
    </format>
    <format dxfId="26">
      <pivotArea field="28" type="button" dataOnly="0" labelOnly="1" outline="0" axis="axisRow" fieldPosition="0"/>
    </format>
    <format dxfId="25">
      <pivotArea dataOnly="0" labelOnly="1" fieldPosition="0">
        <references count="1">
          <reference field="28" count="0"/>
        </references>
      </pivotArea>
    </format>
    <format dxfId="24">
      <pivotArea dataOnly="0" labelOnly="1" grandRow="1" outline="0" fieldPosition="0"/>
    </format>
    <format dxfId="23">
      <pivotArea dataOnly="0" labelOnly="1" outline="0" axis="axisValues" fieldPosition="0"/>
    </format>
    <format dxfId="17">
      <pivotArea type="all" dataOnly="0" outline="0" fieldPosition="0"/>
    </format>
    <format dxfId="10">
      <pivotArea outline="0" collapsedLevelsAreSubtotals="1" fieldPosition="0"/>
    </format>
    <format dxfId="9">
      <pivotArea field="28" type="button" dataOnly="0" labelOnly="1" outline="0" axis="axisRow" fieldPosition="0"/>
    </format>
    <format dxfId="8">
      <pivotArea dataOnly="0" labelOnly="1" fieldPosition="0">
        <references count="1">
          <reference field="28" count="0"/>
        </references>
      </pivotArea>
    </format>
    <format dxfId="7">
      <pivotArea dataOnly="0" labelOnly="1" grandRow="1" outline="0" fieldPosition="0"/>
    </format>
    <format dxfId="6">
      <pivotArea dataOnly="0" labelOnly="1" outline="0" axis="axisValues" fieldPosition="0"/>
    </format>
  </format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8" count="1" selected="0">
            <x v="3"/>
          </reference>
        </references>
      </pivotArea>
    </chartFormat>
    <chartFormat chart="2" format="2">
      <pivotArea type="data" outline="0" fieldPosition="0">
        <references count="2">
          <reference field="4294967294" count="1" selected="0">
            <x v="0"/>
          </reference>
          <reference field="28" count="1" selected="0">
            <x v="4"/>
          </reference>
        </references>
      </pivotArea>
    </chartFormat>
    <chartFormat chart="2" format="3">
      <pivotArea type="data" outline="0" fieldPosition="0">
        <references count="2">
          <reference field="4294967294" count="1" selected="0">
            <x v="0"/>
          </reference>
          <reference field="28" count="1" selected="0">
            <x v="2"/>
          </reference>
        </references>
      </pivotArea>
    </chartFormat>
    <chartFormat chart="2" format="4">
      <pivotArea type="data" outline="0" fieldPosition="0">
        <references count="2">
          <reference field="4294967294" count="1" selected="0">
            <x v="0"/>
          </reference>
          <reference field="28"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28" count="1" selected="0">
            <x v="1"/>
          </reference>
        </references>
      </pivotArea>
    </chartFormat>
    <chartFormat chart="6" format="12">
      <pivotArea type="data" outline="0" fieldPosition="0">
        <references count="2">
          <reference field="4294967294" count="1" selected="0">
            <x v="0"/>
          </reference>
          <reference field="28" count="1" selected="0">
            <x v="2"/>
          </reference>
        </references>
      </pivotArea>
    </chartFormat>
    <chartFormat chart="6" format="13">
      <pivotArea type="data" outline="0" fieldPosition="0">
        <references count="2">
          <reference field="4294967294" count="1" selected="0">
            <x v="0"/>
          </reference>
          <reference field="28" count="1" selected="0">
            <x v="3"/>
          </reference>
        </references>
      </pivotArea>
    </chartFormat>
    <chartFormat chart="6" format="14">
      <pivotArea type="data" outline="0" fieldPosition="0">
        <references count="2">
          <reference field="4294967294" count="1" selected="0">
            <x v="0"/>
          </reference>
          <reference field="2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A2C51A-A3F3-4DD1-9934-343D1EC32999}"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B12" firstHeaderRow="1"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items count="7">
        <item x="4"/>
        <item x="3"/>
        <item x="1"/>
        <item x="0"/>
        <item x="2"/>
        <item x="5"/>
        <item t="default"/>
      </items>
    </pivotField>
    <pivotField dataField="1" showAll="0">
      <items count="101">
        <item x="91"/>
        <item x="62"/>
        <item x="21"/>
        <item x="27"/>
        <item x="70"/>
        <item x="89"/>
        <item x="74"/>
        <item x="78"/>
        <item x="28"/>
        <item x="98"/>
        <item x="92"/>
        <item x="82"/>
        <item x="59"/>
        <item x="51"/>
        <item x="54"/>
        <item x="18"/>
        <item x="34"/>
        <item x="46"/>
        <item x="45"/>
        <item x="95"/>
        <item x="88"/>
        <item x="79"/>
        <item x="40"/>
        <item x="85"/>
        <item x="15"/>
        <item x="2"/>
        <item x="94"/>
        <item x="69"/>
        <item x="16"/>
        <item x="55"/>
        <item x="93"/>
        <item x="53"/>
        <item x="0"/>
        <item x="86"/>
        <item x="29"/>
        <item x="4"/>
        <item x="9"/>
        <item x="36"/>
        <item x="57"/>
        <item x="19"/>
        <item x="90"/>
        <item x="64"/>
        <item x="41"/>
        <item x="39"/>
        <item x="5"/>
        <item x="35"/>
        <item x="7"/>
        <item x="32"/>
        <item x="11"/>
        <item x="31"/>
        <item x="26"/>
        <item x="30"/>
        <item x="66"/>
        <item x="43"/>
        <item x="37"/>
        <item x="96"/>
        <item x="83"/>
        <item x="22"/>
        <item x="24"/>
        <item x="87"/>
        <item x="6"/>
        <item x="72"/>
        <item x="56"/>
        <item x="77"/>
        <item x="12"/>
        <item x="76"/>
        <item x="33"/>
        <item x="65"/>
        <item x="50"/>
        <item x="97"/>
        <item x="60"/>
        <item x="44"/>
        <item x="75"/>
        <item x="68"/>
        <item x="13"/>
        <item x="84"/>
        <item x="3"/>
        <item x="52"/>
        <item x="58"/>
        <item x="47"/>
        <item x="14"/>
        <item x="61"/>
        <item x="81"/>
        <item x="17"/>
        <item x="38"/>
        <item x="71"/>
        <item x="25"/>
        <item x="10"/>
        <item x="67"/>
        <item x="42"/>
        <item x="48"/>
        <item x="63"/>
        <item x="23"/>
        <item x="1"/>
        <item x="8"/>
        <item x="80"/>
        <item x="20"/>
        <item x="49"/>
        <item x="73"/>
        <item x="99"/>
        <item t="default"/>
      </items>
    </pivotField>
    <pivotField axis="axisRow" showAll="0">
      <items count="9">
        <item x="2"/>
        <item x="4"/>
        <item x="3"/>
        <item x="0"/>
        <item x="1"/>
        <item x="6"/>
        <item x="5"/>
        <item x="7"/>
        <item t="default"/>
      </items>
    </pivotField>
    <pivotField showAll="0"/>
    <pivotField showAll="0"/>
  </pivotFields>
  <rowFields count="1">
    <field x="30"/>
  </rowFields>
  <rowItems count="9">
    <i>
      <x/>
    </i>
    <i>
      <x v="1"/>
    </i>
    <i>
      <x v="2"/>
    </i>
    <i>
      <x v="3"/>
    </i>
    <i>
      <x v="4"/>
    </i>
    <i>
      <x v="5"/>
    </i>
    <i>
      <x v="6"/>
    </i>
    <i>
      <x v="7"/>
    </i>
    <i t="grand">
      <x/>
    </i>
  </rowItems>
  <colItems count="1">
    <i/>
  </colItems>
  <dataFields count="1">
    <dataField name="Count of Household Head Occupation" fld="29" subtotal="count" baseField="0" baseItem="0"/>
  </dataFields>
  <formats count="26">
    <format dxfId="54">
      <pivotArea type="all" dataOnly="0" outline="0" fieldPosition="0"/>
    </format>
    <format dxfId="53">
      <pivotArea outline="0" collapsedLevelsAreSubtotals="1" fieldPosition="0"/>
    </format>
    <format dxfId="52">
      <pivotArea field="30" type="button" dataOnly="0" labelOnly="1" outline="0" axis="axisRow" fieldPosition="0"/>
    </format>
    <format dxfId="51">
      <pivotArea dataOnly="0" labelOnly="1" fieldPosition="0">
        <references count="1">
          <reference field="30" count="0"/>
        </references>
      </pivotArea>
    </format>
    <format dxfId="50">
      <pivotArea dataOnly="0" labelOnly="1" grandRow="1" outline="0" fieldPosition="0"/>
    </format>
    <format dxfId="49">
      <pivotArea dataOnly="0" labelOnly="1" outline="0" axis="axisValues" fieldPosition="0"/>
    </format>
    <format dxfId="47">
      <pivotArea type="all" dataOnly="0" outline="0" fieldPosition="0"/>
    </format>
    <format dxfId="46">
      <pivotArea outline="0" collapsedLevelsAreSubtotals="1" fieldPosition="0"/>
    </format>
    <format dxfId="45">
      <pivotArea field="30" type="button" dataOnly="0" labelOnly="1" outline="0" axis="axisRow" fieldPosition="0"/>
    </format>
    <format dxfId="44">
      <pivotArea dataOnly="0" labelOnly="1" fieldPosition="0">
        <references count="1">
          <reference field="30" count="0"/>
        </references>
      </pivotArea>
    </format>
    <format dxfId="43">
      <pivotArea dataOnly="0" labelOnly="1" grandRow="1" outline="0" fieldPosition="0"/>
    </format>
    <format dxfId="42">
      <pivotArea dataOnly="0" labelOnly="1" outline="0" axis="axisValues" fieldPosition="0"/>
    </format>
    <format dxfId="40">
      <pivotArea type="all" dataOnly="0" outline="0" fieldPosition="0"/>
    </format>
    <format dxfId="39">
      <pivotArea outline="0" collapsedLevelsAreSubtotals="1" fieldPosition="0"/>
    </format>
    <format dxfId="38">
      <pivotArea field="30" type="button" dataOnly="0" labelOnly="1" outline="0" axis="axisRow" fieldPosition="0"/>
    </format>
    <format dxfId="37">
      <pivotArea dataOnly="0" labelOnly="1" fieldPosition="0">
        <references count="1">
          <reference field="30" count="0"/>
        </references>
      </pivotArea>
    </format>
    <format dxfId="36">
      <pivotArea dataOnly="0" labelOnly="1" grandRow="1" outline="0" fieldPosition="0"/>
    </format>
    <format dxfId="35">
      <pivotArea dataOnly="0" labelOnly="1" outline="0" axis="axisValues" fieldPosition="0"/>
    </format>
    <format dxfId="33">
      <pivotArea collapsedLevelsAreSubtotals="1" fieldPosition="0">
        <references count="1">
          <reference field="30" count="0"/>
        </references>
      </pivotArea>
    </format>
    <format dxfId="32">
      <pivotArea field="30" type="button" dataOnly="0" labelOnly="1" outline="0" axis="axisRow" fieldPosition="0"/>
    </format>
    <format dxfId="31">
      <pivotArea dataOnly="0" labelOnly="1" fieldPosition="0">
        <references count="1">
          <reference field="30" count="0"/>
        </references>
      </pivotArea>
    </format>
    <format dxfId="30">
      <pivotArea dataOnly="0" labelOnly="1" outline="0" axis="axisValues" fieldPosition="0"/>
    </format>
    <format dxfId="4">
      <pivotArea field="30" type="button" dataOnly="0" labelOnly="1" outline="0" axis="axisRow" fieldPosition="0"/>
    </format>
    <format dxfId="3">
      <pivotArea dataOnly="0" labelOnly="1" outline="0" axis="axisValues" fieldPosition="0"/>
    </format>
    <format dxfId="1">
      <pivotArea grandRow="1" outline="0" collapsedLevelsAreSubtotals="1" fieldPosition="0"/>
    </format>
    <format dxfId="0">
      <pivotArea dataOnly="0" labelOnly="1" grandRow="1" outline="0" fieldPosition="0"/>
    </format>
  </formats>
  <chartFormats count="18">
    <chartFormat chart="26" format="0" series="1">
      <pivotArea type="data" outline="0" fieldPosition="0">
        <references count="1">
          <reference field="4294967294" count="1" selected="0">
            <x v="0"/>
          </reference>
        </references>
      </pivotArea>
    </chartFormat>
    <chartFormat chart="30" format="10" series="1">
      <pivotArea type="data" outline="0" fieldPosition="0">
        <references count="1">
          <reference field="4294967294" count="1" selected="0">
            <x v="0"/>
          </reference>
        </references>
      </pivotArea>
    </chartFormat>
    <chartFormat chart="30" format="11">
      <pivotArea type="data" outline="0" fieldPosition="0">
        <references count="2">
          <reference field="4294967294" count="1" selected="0">
            <x v="0"/>
          </reference>
          <reference field="30" count="1" selected="0">
            <x v="0"/>
          </reference>
        </references>
      </pivotArea>
    </chartFormat>
    <chartFormat chart="30" format="12">
      <pivotArea type="data" outline="0" fieldPosition="0">
        <references count="2">
          <reference field="4294967294" count="1" selected="0">
            <x v="0"/>
          </reference>
          <reference field="30" count="1" selected="0">
            <x v="1"/>
          </reference>
        </references>
      </pivotArea>
    </chartFormat>
    <chartFormat chart="30" format="13">
      <pivotArea type="data" outline="0" fieldPosition="0">
        <references count="2">
          <reference field="4294967294" count="1" selected="0">
            <x v="0"/>
          </reference>
          <reference field="30" count="1" selected="0">
            <x v="2"/>
          </reference>
        </references>
      </pivotArea>
    </chartFormat>
    <chartFormat chart="30" format="14">
      <pivotArea type="data" outline="0" fieldPosition="0">
        <references count="2">
          <reference field="4294967294" count="1" selected="0">
            <x v="0"/>
          </reference>
          <reference field="30" count="1" selected="0">
            <x v="3"/>
          </reference>
        </references>
      </pivotArea>
    </chartFormat>
    <chartFormat chart="30" format="15">
      <pivotArea type="data" outline="0" fieldPosition="0">
        <references count="2">
          <reference field="4294967294" count="1" selected="0">
            <x v="0"/>
          </reference>
          <reference field="30" count="1" selected="0">
            <x v="4"/>
          </reference>
        </references>
      </pivotArea>
    </chartFormat>
    <chartFormat chart="30" format="16">
      <pivotArea type="data" outline="0" fieldPosition="0">
        <references count="2">
          <reference field="4294967294" count="1" selected="0">
            <x v="0"/>
          </reference>
          <reference field="30" count="1" selected="0">
            <x v="5"/>
          </reference>
        </references>
      </pivotArea>
    </chartFormat>
    <chartFormat chart="30" format="17">
      <pivotArea type="data" outline="0" fieldPosition="0">
        <references count="2">
          <reference field="4294967294" count="1" selected="0">
            <x v="0"/>
          </reference>
          <reference field="30" count="1" selected="0">
            <x v="6"/>
          </reference>
        </references>
      </pivotArea>
    </chartFormat>
    <chartFormat chart="30" format="18">
      <pivotArea type="data" outline="0" fieldPosition="0">
        <references count="2">
          <reference field="4294967294" count="1" selected="0">
            <x v="0"/>
          </reference>
          <reference field="30" count="1" selected="0">
            <x v="7"/>
          </reference>
        </references>
      </pivotArea>
    </chartFormat>
    <chartFormat chart="26" format="1">
      <pivotArea type="data" outline="0" fieldPosition="0">
        <references count="2">
          <reference field="4294967294" count="1" selected="0">
            <x v="0"/>
          </reference>
          <reference field="30" count="1" selected="0">
            <x v="0"/>
          </reference>
        </references>
      </pivotArea>
    </chartFormat>
    <chartFormat chart="26" format="2">
      <pivotArea type="data" outline="0" fieldPosition="0">
        <references count="2">
          <reference field="4294967294" count="1" selected="0">
            <x v="0"/>
          </reference>
          <reference field="30" count="1" selected="0">
            <x v="1"/>
          </reference>
        </references>
      </pivotArea>
    </chartFormat>
    <chartFormat chart="26" format="3">
      <pivotArea type="data" outline="0" fieldPosition="0">
        <references count="2">
          <reference field="4294967294" count="1" selected="0">
            <x v="0"/>
          </reference>
          <reference field="30" count="1" selected="0">
            <x v="2"/>
          </reference>
        </references>
      </pivotArea>
    </chartFormat>
    <chartFormat chart="26" format="4">
      <pivotArea type="data" outline="0" fieldPosition="0">
        <references count="2">
          <reference field="4294967294" count="1" selected="0">
            <x v="0"/>
          </reference>
          <reference field="30" count="1" selected="0">
            <x v="3"/>
          </reference>
        </references>
      </pivotArea>
    </chartFormat>
    <chartFormat chart="26" format="5">
      <pivotArea type="data" outline="0" fieldPosition="0">
        <references count="2">
          <reference field="4294967294" count="1" selected="0">
            <x v="0"/>
          </reference>
          <reference field="30" count="1" selected="0">
            <x v="4"/>
          </reference>
        </references>
      </pivotArea>
    </chartFormat>
    <chartFormat chart="26" format="6">
      <pivotArea type="data" outline="0" fieldPosition="0">
        <references count="2">
          <reference field="4294967294" count="1" selected="0">
            <x v="0"/>
          </reference>
          <reference field="30" count="1" selected="0">
            <x v="5"/>
          </reference>
        </references>
      </pivotArea>
    </chartFormat>
    <chartFormat chart="26" format="7">
      <pivotArea type="data" outline="0" fieldPosition="0">
        <references count="2">
          <reference field="4294967294" count="1" selected="0">
            <x v="0"/>
          </reference>
          <reference field="30" count="1" selected="0">
            <x v="6"/>
          </reference>
        </references>
      </pivotArea>
    </chartFormat>
    <chartFormat chart="26" format="8">
      <pivotArea type="data" outline="0" fieldPosition="0">
        <references count="2">
          <reference field="4294967294" count="1" selected="0">
            <x v="0"/>
          </reference>
          <reference field="30" count="1" selected="0">
            <x v="7"/>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ED0E7EE-750D-4B0E-B062-F5CBA0857C02}"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13" firstHeaderRow="1" firstDataRow="1" firstDataCol="1"/>
  <pivotFields count="33">
    <pivotField showAll="0"/>
    <pivotField showAll="0"/>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h="1" x="2"/>
        <item t="default"/>
      </items>
    </pivotField>
    <pivotField showAll="0"/>
    <pivotField showAll="0">
      <items count="7">
        <item x="4"/>
        <item x="3"/>
        <item x="1"/>
        <item x="0"/>
        <item x="2"/>
        <item x="5"/>
        <item t="default"/>
      </items>
    </pivotField>
    <pivotField showAll="0">
      <items count="101">
        <item x="91"/>
        <item x="62"/>
        <item x="21"/>
        <item x="27"/>
        <item x="70"/>
        <item x="89"/>
        <item x="74"/>
        <item x="78"/>
        <item x="28"/>
        <item x="98"/>
        <item x="92"/>
        <item x="82"/>
        <item x="59"/>
        <item x="51"/>
        <item x="54"/>
        <item x="18"/>
        <item x="34"/>
        <item x="46"/>
        <item x="45"/>
        <item x="95"/>
        <item x="88"/>
        <item x="79"/>
        <item x="40"/>
        <item x="85"/>
        <item x="15"/>
        <item x="2"/>
        <item x="94"/>
        <item x="69"/>
        <item x="16"/>
        <item x="55"/>
        <item x="93"/>
        <item x="53"/>
        <item x="0"/>
        <item x="86"/>
        <item x="29"/>
        <item x="4"/>
        <item x="9"/>
        <item x="36"/>
        <item x="57"/>
        <item x="19"/>
        <item x="90"/>
        <item x="64"/>
        <item x="41"/>
        <item x="39"/>
        <item x="5"/>
        <item x="35"/>
        <item x="7"/>
        <item x="32"/>
        <item x="11"/>
        <item x="31"/>
        <item x="26"/>
        <item x="30"/>
        <item x="66"/>
        <item x="43"/>
        <item x="37"/>
        <item x="96"/>
        <item x="83"/>
        <item x="22"/>
        <item x="24"/>
        <item x="87"/>
        <item x="6"/>
        <item x="72"/>
        <item x="56"/>
        <item x="77"/>
        <item x="12"/>
        <item x="76"/>
        <item x="33"/>
        <item x="65"/>
        <item x="50"/>
        <item x="97"/>
        <item x="60"/>
        <item x="44"/>
        <item x="75"/>
        <item x="68"/>
        <item x="13"/>
        <item x="84"/>
        <item x="3"/>
        <item x="52"/>
        <item x="58"/>
        <item x="47"/>
        <item x="14"/>
        <item x="61"/>
        <item x="81"/>
        <item x="17"/>
        <item x="38"/>
        <item x="71"/>
        <item x="25"/>
        <item x="10"/>
        <item x="67"/>
        <item x="42"/>
        <item x="48"/>
        <item x="63"/>
        <item x="23"/>
        <item x="1"/>
        <item x="8"/>
        <item x="80"/>
        <item x="20"/>
        <item x="49"/>
        <item x="73"/>
        <item x="99"/>
        <item t="default"/>
      </items>
    </pivotField>
    <pivotField dataField="1" showAll="0">
      <items count="9">
        <item x="2"/>
        <item x="4"/>
        <item x="3"/>
        <item x="0"/>
        <item x="1"/>
        <item x="6"/>
        <item x="5"/>
        <item x="7"/>
        <item t="default"/>
      </items>
    </pivotField>
    <pivotField showAll="0"/>
    <pivotField showAll="0"/>
  </pivotFields>
  <rowFields count="2">
    <field x="4"/>
    <field x="26"/>
  </rowFields>
  <rowItems count="10">
    <i>
      <x/>
    </i>
    <i r="1">
      <x/>
    </i>
    <i r="1">
      <x v="1"/>
    </i>
    <i>
      <x v="1"/>
    </i>
    <i r="1">
      <x/>
    </i>
    <i r="1">
      <x v="1"/>
    </i>
    <i>
      <x v="2"/>
    </i>
    <i r="1">
      <x/>
    </i>
    <i r="1">
      <x v="1"/>
    </i>
    <i t="grand">
      <x/>
    </i>
  </rowItems>
  <colItems count="1">
    <i/>
  </colItems>
  <dataFields count="1">
    <dataField name="Count of Household Head Class of Worker" fld="30" subtotal="count" baseField="0" baseItem="0"/>
  </dataFields>
  <chartFormats count="8">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3">
          <reference field="4294967294" count="1" selected="0">
            <x v="0"/>
          </reference>
          <reference field="4" count="1" selected="0">
            <x v="0"/>
          </reference>
          <reference field="26" count="1" selected="0">
            <x v="1"/>
          </reference>
        </references>
      </pivotArea>
    </chartFormat>
    <chartFormat chart="15" format="2" series="1">
      <pivotArea type="data" outline="0" fieldPosition="0">
        <references count="3">
          <reference field="4294967294" count="1" selected="0">
            <x v="0"/>
          </reference>
          <reference field="4" count="1" selected="0">
            <x v="1"/>
          </reference>
          <reference field="26" count="1" selected="0">
            <x v="0"/>
          </reference>
        </references>
      </pivotArea>
    </chartFormat>
    <chartFormat chart="15" format="3" series="1">
      <pivotArea type="data" outline="0" fieldPosition="0">
        <references count="3">
          <reference field="4294967294" count="1" selected="0">
            <x v="0"/>
          </reference>
          <reference field="4" count="1" selected="0">
            <x v="1"/>
          </reference>
          <reference field="26" count="1" selected="0">
            <x v="1"/>
          </reference>
        </references>
      </pivotArea>
    </chartFormat>
    <chartFormat chart="15" format="4" series="1">
      <pivotArea type="data" outline="0" fieldPosition="0">
        <references count="3">
          <reference field="4294967294" count="1" selected="0">
            <x v="0"/>
          </reference>
          <reference field="4" count="1" selected="0">
            <x v="2"/>
          </reference>
          <reference field="26" count="1" selected="0">
            <x v="0"/>
          </reference>
        </references>
      </pivotArea>
    </chartFormat>
    <chartFormat chart="15" format="5" series="1">
      <pivotArea type="data" outline="0" fieldPosition="0">
        <references count="3">
          <reference field="4294967294" count="1" selected="0">
            <x v="0"/>
          </reference>
          <reference field="4" count="1" selected="0">
            <x v="2"/>
          </reference>
          <reference field="26" count="1" selected="0">
            <x v="1"/>
          </reference>
        </references>
      </pivotArea>
    </chartFormat>
    <chartFormat chart="15" format="6" series="1">
      <pivotArea type="data" outline="0" fieldPosition="0">
        <references count="3">
          <reference field="4294967294" count="1" selected="0">
            <x v="0"/>
          </reference>
          <reference field="4" count="1" selected="0">
            <x v="3"/>
          </reference>
          <reference field="26" count="1" selected="0">
            <x v="2"/>
          </reference>
        </references>
      </pivotArea>
    </chartFormat>
    <chartFormat chart="17" format="8"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5B839-6400-4DCD-B7D9-478545220187}">
  <dimension ref="A1"/>
  <sheetViews>
    <sheetView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DB686-B1EF-44D1-9ECB-06E1B9FFC5C1}">
  <dimension ref="A1:BI801"/>
  <sheetViews>
    <sheetView workbookViewId="0">
      <selection activeCell="C2" sqref="C2"/>
    </sheetView>
  </sheetViews>
  <sheetFormatPr defaultRowHeight="14.4" x14ac:dyDescent="0.3"/>
  <sheetData>
    <row r="1" spans="1:61" x14ac:dyDescent="0.3">
      <c r="A1" t="s">
        <v>256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spans="1:61" x14ac:dyDescent="0.3">
      <c r="A2">
        <v>1</v>
      </c>
      <c r="B2">
        <v>480332</v>
      </c>
      <c r="C2" t="s">
        <v>60</v>
      </c>
      <c r="D2">
        <v>117848</v>
      </c>
      <c r="E2" t="s">
        <v>61</v>
      </c>
      <c r="F2">
        <v>0</v>
      </c>
      <c r="G2">
        <v>42140</v>
      </c>
      <c r="H2">
        <v>38300</v>
      </c>
      <c r="I2">
        <v>24676</v>
      </c>
      <c r="J2">
        <v>16806</v>
      </c>
      <c r="K2">
        <v>3325</v>
      </c>
      <c r="L2">
        <v>13460</v>
      </c>
      <c r="M2">
        <v>3000</v>
      </c>
      <c r="N2">
        <v>0</v>
      </c>
      <c r="O2">
        <v>0</v>
      </c>
      <c r="P2">
        <v>4607</v>
      </c>
      <c r="Q2">
        <v>63636</v>
      </c>
      <c r="R2">
        <v>30000</v>
      </c>
      <c r="S2">
        <v>3457</v>
      </c>
      <c r="T2">
        <v>4776</v>
      </c>
      <c r="U2">
        <v>2880</v>
      </c>
      <c r="V2">
        <v>36200</v>
      </c>
      <c r="W2">
        <v>34056</v>
      </c>
      <c r="X2">
        <v>7200</v>
      </c>
      <c r="Y2">
        <v>19370</v>
      </c>
      <c r="Z2">
        <v>44370</v>
      </c>
      <c r="AA2" t="s">
        <v>62</v>
      </c>
      <c r="AB2">
        <v>49</v>
      </c>
      <c r="AC2" t="s">
        <v>63</v>
      </c>
      <c r="AD2" t="s">
        <v>64</v>
      </c>
      <c r="AE2" t="s">
        <v>65</v>
      </c>
      <c r="AF2" t="s">
        <v>66</v>
      </c>
      <c r="AG2" t="s">
        <v>67</v>
      </c>
      <c r="AH2" t="s">
        <v>68</v>
      </c>
      <c r="AI2">
        <v>4</v>
      </c>
      <c r="AJ2">
        <v>0</v>
      </c>
      <c r="AK2">
        <v>1</v>
      </c>
      <c r="AL2">
        <v>1</v>
      </c>
      <c r="AM2" t="s">
        <v>69</v>
      </c>
      <c r="AN2" t="s">
        <v>70</v>
      </c>
      <c r="AO2" t="s">
        <v>71</v>
      </c>
      <c r="AP2">
        <v>80</v>
      </c>
      <c r="AQ2">
        <v>75</v>
      </c>
      <c r="AR2">
        <v>3</v>
      </c>
      <c r="AS2" t="s">
        <v>72</v>
      </c>
      <c r="AT2" t="s">
        <v>73</v>
      </c>
      <c r="AU2">
        <v>1</v>
      </c>
      <c r="AV2" t="s">
        <v>74</v>
      </c>
      <c r="AW2">
        <v>1</v>
      </c>
      <c r="AX2">
        <v>1</v>
      </c>
      <c r="AY2">
        <v>0</v>
      </c>
      <c r="AZ2">
        <v>1</v>
      </c>
      <c r="BA2">
        <v>1</v>
      </c>
      <c r="BB2">
        <v>0</v>
      </c>
      <c r="BC2">
        <v>0</v>
      </c>
      <c r="BD2">
        <v>0</v>
      </c>
      <c r="BE2">
        <v>2</v>
      </c>
      <c r="BF2">
        <v>1</v>
      </c>
      <c r="BG2">
        <v>0</v>
      </c>
      <c r="BH2">
        <v>0</v>
      </c>
      <c r="BI2">
        <v>1</v>
      </c>
    </row>
    <row r="3" spans="1:61" x14ac:dyDescent="0.3">
      <c r="A3">
        <v>2</v>
      </c>
      <c r="B3">
        <v>198235</v>
      </c>
      <c r="C3" t="s">
        <v>60</v>
      </c>
      <c r="D3">
        <v>67766</v>
      </c>
      <c r="E3" t="s">
        <v>61</v>
      </c>
      <c r="F3">
        <v>0</v>
      </c>
      <c r="G3">
        <v>17329</v>
      </c>
      <c r="H3">
        <v>13008</v>
      </c>
      <c r="I3">
        <v>17434</v>
      </c>
      <c r="J3">
        <v>11073</v>
      </c>
      <c r="K3">
        <v>2035</v>
      </c>
      <c r="L3">
        <v>7833</v>
      </c>
      <c r="M3">
        <v>2360</v>
      </c>
      <c r="N3">
        <v>960</v>
      </c>
      <c r="O3">
        <v>2132</v>
      </c>
      <c r="P3">
        <v>8230</v>
      </c>
      <c r="Q3">
        <v>41370</v>
      </c>
      <c r="R3">
        <v>27000</v>
      </c>
      <c r="S3">
        <v>3520</v>
      </c>
      <c r="T3">
        <v>12900</v>
      </c>
      <c r="U3">
        <v>5700</v>
      </c>
      <c r="V3">
        <v>29300</v>
      </c>
      <c r="W3">
        <v>9150</v>
      </c>
      <c r="X3">
        <v>1500</v>
      </c>
      <c r="Y3">
        <v>0</v>
      </c>
      <c r="Z3">
        <v>0</v>
      </c>
      <c r="AA3" t="s">
        <v>75</v>
      </c>
      <c r="AB3">
        <v>40</v>
      </c>
      <c r="AC3" t="s">
        <v>76</v>
      </c>
      <c r="AD3" t="s">
        <v>77</v>
      </c>
      <c r="AE3" t="s">
        <v>65</v>
      </c>
      <c r="AF3" t="s">
        <v>78</v>
      </c>
      <c r="AG3" t="s">
        <v>79</v>
      </c>
      <c r="AH3" t="s">
        <v>80</v>
      </c>
      <c r="AI3">
        <v>3</v>
      </c>
      <c r="AJ3">
        <v>0</v>
      </c>
      <c r="AK3">
        <v>1</v>
      </c>
      <c r="AL3">
        <v>2</v>
      </c>
      <c r="AM3" t="s">
        <v>69</v>
      </c>
      <c r="AN3" t="s">
        <v>70</v>
      </c>
      <c r="AO3" t="s">
        <v>71</v>
      </c>
      <c r="AP3">
        <v>42</v>
      </c>
      <c r="AQ3">
        <v>15</v>
      </c>
      <c r="AR3">
        <v>2</v>
      </c>
      <c r="AS3" t="s">
        <v>72</v>
      </c>
      <c r="AT3" t="s">
        <v>73</v>
      </c>
      <c r="AU3">
        <v>1</v>
      </c>
      <c r="AV3" t="s">
        <v>74</v>
      </c>
      <c r="AW3">
        <v>1</v>
      </c>
      <c r="AX3">
        <v>1</v>
      </c>
      <c r="AY3">
        <v>1</v>
      </c>
      <c r="AZ3">
        <v>0</v>
      </c>
      <c r="BA3">
        <v>1</v>
      </c>
      <c r="BB3">
        <v>0</v>
      </c>
      <c r="BC3">
        <v>0</v>
      </c>
      <c r="BD3">
        <v>0</v>
      </c>
      <c r="BE3">
        <v>3</v>
      </c>
      <c r="BF3">
        <v>1</v>
      </c>
      <c r="BG3">
        <v>0</v>
      </c>
      <c r="BH3">
        <v>0</v>
      </c>
      <c r="BI3">
        <v>2</v>
      </c>
    </row>
    <row r="4" spans="1:61" x14ac:dyDescent="0.3">
      <c r="A4">
        <v>3</v>
      </c>
      <c r="B4">
        <v>82785</v>
      </c>
      <c r="C4" t="s">
        <v>60</v>
      </c>
      <c r="D4">
        <v>61609</v>
      </c>
      <c r="E4" t="s">
        <v>61</v>
      </c>
      <c r="F4">
        <v>1</v>
      </c>
      <c r="G4">
        <v>34182</v>
      </c>
      <c r="H4">
        <v>32001</v>
      </c>
      <c r="I4">
        <v>7783</v>
      </c>
      <c r="J4">
        <v>2590</v>
      </c>
      <c r="K4">
        <v>1730</v>
      </c>
      <c r="L4">
        <v>3795</v>
      </c>
      <c r="M4">
        <v>4545</v>
      </c>
      <c r="N4">
        <v>270</v>
      </c>
      <c r="O4">
        <v>4525</v>
      </c>
      <c r="P4">
        <v>2735</v>
      </c>
      <c r="Q4">
        <v>14340</v>
      </c>
      <c r="R4">
        <v>7200</v>
      </c>
      <c r="S4">
        <v>70</v>
      </c>
      <c r="T4">
        <v>324</v>
      </c>
      <c r="U4">
        <v>420</v>
      </c>
      <c r="V4">
        <v>425</v>
      </c>
      <c r="W4">
        <v>6450</v>
      </c>
      <c r="X4">
        <v>500</v>
      </c>
      <c r="Y4">
        <v>0</v>
      </c>
      <c r="Z4">
        <v>0</v>
      </c>
      <c r="AA4" t="s">
        <v>75</v>
      </c>
      <c r="AB4">
        <v>39</v>
      </c>
      <c r="AC4" t="s">
        <v>76</v>
      </c>
      <c r="AD4" t="s">
        <v>81</v>
      </c>
      <c r="AE4" t="s">
        <v>65</v>
      </c>
      <c r="AF4" t="s">
        <v>82</v>
      </c>
      <c r="AG4" t="s">
        <v>79</v>
      </c>
      <c r="AH4" t="s">
        <v>80</v>
      </c>
      <c r="AI4">
        <v>6</v>
      </c>
      <c r="AJ4">
        <v>0</v>
      </c>
      <c r="AK4">
        <v>4</v>
      </c>
      <c r="AL4">
        <v>3</v>
      </c>
      <c r="AM4" t="s">
        <v>69</v>
      </c>
      <c r="AN4" t="s">
        <v>83</v>
      </c>
      <c r="AO4" t="s">
        <v>84</v>
      </c>
      <c r="AP4">
        <v>35</v>
      </c>
      <c r="AQ4">
        <v>12</v>
      </c>
      <c r="AR4">
        <v>1</v>
      </c>
      <c r="AS4" t="s">
        <v>72</v>
      </c>
      <c r="AT4" t="s">
        <v>85</v>
      </c>
      <c r="AU4">
        <v>0</v>
      </c>
      <c r="AV4" t="s">
        <v>86</v>
      </c>
      <c r="AW4">
        <v>0</v>
      </c>
      <c r="AX4">
        <v>0</v>
      </c>
      <c r="AY4">
        <v>0</v>
      </c>
      <c r="AZ4">
        <v>0</v>
      </c>
      <c r="BA4">
        <v>0</v>
      </c>
      <c r="BB4">
        <v>0</v>
      </c>
      <c r="BC4">
        <v>0</v>
      </c>
      <c r="BD4">
        <v>0</v>
      </c>
      <c r="BE4">
        <v>0</v>
      </c>
      <c r="BF4">
        <v>0</v>
      </c>
      <c r="BG4">
        <v>0</v>
      </c>
      <c r="BH4">
        <v>0</v>
      </c>
      <c r="BI4">
        <v>0</v>
      </c>
    </row>
    <row r="5" spans="1:61" x14ac:dyDescent="0.3">
      <c r="A5">
        <v>4</v>
      </c>
      <c r="B5">
        <v>107589</v>
      </c>
      <c r="C5" t="s">
        <v>60</v>
      </c>
      <c r="D5">
        <v>78189</v>
      </c>
      <c r="E5" t="s">
        <v>61</v>
      </c>
      <c r="F5">
        <v>0</v>
      </c>
      <c r="G5">
        <v>34030</v>
      </c>
      <c r="H5">
        <v>28659</v>
      </c>
      <c r="I5">
        <v>10914</v>
      </c>
      <c r="J5">
        <v>10812</v>
      </c>
      <c r="K5">
        <v>690</v>
      </c>
      <c r="L5">
        <v>7887</v>
      </c>
      <c r="M5">
        <v>6280</v>
      </c>
      <c r="N5">
        <v>480</v>
      </c>
      <c r="O5">
        <v>0</v>
      </c>
      <c r="P5">
        <v>1390</v>
      </c>
      <c r="Q5">
        <v>16638</v>
      </c>
      <c r="R5">
        <v>6600</v>
      </c>
      <c r="S5">
        <v>60</v>
      </c>
      <c r="T5">
        <v>6840</v>
      </c>
      <c r="U5">
        <v>660</v>
      </c>
      <c r="V5">
        <v>300</v>
      </c>
      <c r="W5">
        <v>3762</v>
      </c>
      <c r="X5">
        <v>500</v>
      </c>
      <c r="Y5">
        <v>15580</v>
      </c>
      <c r="Z5">
        <v>15580</v>
      </c>
      <c r="AA5" t="s">
        <v>75</v>
      </c>
      <c r="AB5">
        <v>52</v>
      </c>
      <c r="AC5" t="s">
        <v>76</v>
      </c>
      <c r="AD5" t="s">
        <v>87</v>
      </c>
      <c r="AE5" t="s">
        <v>65</v>
      </c>
      <c r="AF5" t="s">
        <v>88</v>
      </c>
      <c r="AG5" t="s">
        <v>89</v>
      </c>
      <c r="AH5" t="s">
        <v>80</v>
      </c>
      <c r="AI5">
        <v>3</v>
      </c>
      <c r="AJ5">
        <v>0</v>
      </c>
      <c r="AK5">
        <v>3</v>
      </c>
      <c r="AL5">
        <v>2</v>
      </c>
      <c r="AM5" t="s">
        <v>69</v>
      </c>
      <c r="AN5" t="s">
        <v>83</v>
      </c>
      <c r="AO5" t="s">
        <v>84</v>
      </c>
      <c r="AP5">
        <v>30</v>
      </c>
      <c r="AQ5">
        <v>15</v>
      </c>
      <c r="AR5">
        <v>1</v>
      </c>
      <c r="AS5" t="s">
        <v>72</v>
      </c>
      <c r="AT5" t="s">
        <v>90</v>
      </c>
      <c r="AU5">
        <v>1</v>
      </c>
      <c r="AV5" t="s">
        <v>74</v>
      </c>
      <c r="AW5">
        <v>1</v>
      </c>
      <c r="AX5">
        <v>0</v>
      </c>
      <c r="AY5">
        <v>0</v>
      </c>
      <c r="AZ5">
        <v>0</v>
      </c>
      <c r="BA5">
        <v>0</v>
      </c>
      <c r="BB5">
        <v>0</v>
      </c>
      <c r="BC5">
        <v>0</v>
      </c>
      <c r="BD5">
        <v>0</v>
      </c>
      <c r="BE5">
        <v>1</v>
      </c>
      <c r="BF5">
        <v>0</v>
      </c>
      <c r="BG5">
        <v>0</v>
      </c>
      <c r="BH5">
        <v>0</v>
      </c>
      <c r="BI5">
        <v>0</v>
      </c>
    </row>
    <row r="6" spans="1:61" x14ac:dyDescent="0.3">
      <c r="A6">
        <v>5</v>
      </c>
      <c r="B6">
        <v>189322</v>
      </c>
      <c r="C6" t="s">
        <v>60</v>
      </c>
      <c r="D6">
        <v>94625</v>
      </c>
      <c r="E6" t="s">
        <v>61</v>
      </c>
      <c r="F6">
        <v>0</v>
      </c>
      <c r="G6">
        <v>34820</v>
      </c>
      <c r="H6">
        <v>30167</v>
      </c>
      <c r="I6">
        <v>18391</v>
      </c>
      <c r="J6">
        <v>11309</v>
      </c>
      <c r="K6">
        <v>1395</v>
      </c>
      <c r="L6">
        <v>11260</v>
      </c>
      <c r="M6">
        <v>6400</v>
      </c>
      <c r="N6">
        <v>1040</v>
      </c>
      <c r="O6">
        <v>0</v>
      </c>
      <c r="P6">
        <v>4620</v>
      </c>
      <c r="Q6">
        <v>31122</v>
      </c>
      <c r="R6">
        <v>16800</v>
      </c>
      <c r="S6">
        <v>140</v>
      </c>
      <c r="T6">
        <v>6996</v>
      </c>
      <c r="U6">
        <v>2100</v>
      </c>
      <c r="V6">
        <v>0</v>
      </c>
      <c r="W6">
        <v>8472</v>
      </c>
      <c r="X6">
        <v>1000</v>
      </c>
      <c r="Y6">
        <v>18887</v>
      </c>
      <c r="Z6">
        <v>75687</v>
      </c>
      <c r="AA6" t="s">
        <v>75</v>
      </c>
      <c r="AB6">
        <v>65</v>
      </c>
      <c r="AC6" t="s">
        <v>76</v>
      </c>
      <c r="AD6" t="s">
        <v>87</v>
      </c>
      <c r="AE6" t="s">
        <v>65</v>
      </c>
      <c r="AF6" t="s">
        <v>91</v>
      </c>
      <c r="AG6" t="s">
        <v>92</v>
      </c>
      <c r="AH6" t="s">
        <v>80</v>
      </c>
      <c r="AI6">
        <v>4</v>
      </c>
      <c r="AJ6">
        <v>0</v>
      </c>
      <c r="AK6">
        <v>0</v>
      </c>
      <c r="AL6">
        <v>2</v>
      </c>
      <c r="AM6" t="s">
        <v>69</v>
      </c>
      <c r="AN6" t="s">
        <v>83</v>
      </c>
      <c r="AO6" t="s">
        <v>93</v>
      </c>
      <c r="AP6">
        <v>54</v>
      </c>
      <c r="AQ6">
        <v>16</v>
      </c>
      <c r="AR6">
        <v>3</v>
      </c>
      <c r="AS6" t="s">
        <v>72</v>
      </c>
      <c r="AT6" t="s">
        <v>73</v>
      </c>
      <c r="AU6">
        <v>1</v>
      </c>
      <c r="AV6" t="s">
        <v>74</v>
      </c>
      <c r="AW6">
        <v>1</v>
      </c>
      <c r="AX6">
        <v>0</v>
      </c>
      <c r="AY6">
        <v>0</v>
      </c>
      <c r="AZ6">
        <v>1</v>
      </c>
      <c r="BA6">
        <v>0</v>
      </c>
      <c r="BB6">
        <v>0</v>
      </c>
      <c r="BC6">
        <v>0</v>
      </c>
      <c r="BD6">
        <v>0</v>
      </c>
      <c r="BE6">
        <v>3</v>
      </c>
      <c r="BF6">
        <v>0</v>
      </c>
      <c r="BG6">
        <v>0</v>
      </c>
      <c r="BH6">
        <v>0</v>
      </c>
      <c r="BI6">
        <v>1</v>
      </c>
    </row>
    <row r="7" spans="1:61" x14ac:dyDescent="0.3">
      <c r="A7">
        <v>6</v>
      </c>
      <c r="B7">
        <v>152883</v>
      </c>
      <c r="C7" t="s">
        <v>60</v>
      </c>
      <c r="D7">
        <v>73326</v>
      </c>
      <c r="E7" t="s">
        <v>61</v>
      </c>
      <c r="F7">
        <v>0</v>
      </c>
      <c r="G7">
        <v>29065</v>
      </c>
      <c r="H7">
        <v>25190</v>
      </c>
      <c r="I7">
        <v>15336</v>
      </c>
      <c r="J7">
        <v>8572</v>
      </c>
      <c r="K7">
        <v>2614</v>
      </c>
      <c r="L7">
        <v>9035</v>
      </c>
      <c r="M7">
        <v>0</v>
      </c>
      <c r="N7">
        <v>180</v>
      </c>
      <c r="O7">
        <v>240</v>
      </c>
      <c r="P7">
        <v>1930</v>
      </c>
      <c r="Q7">
        <v>22782</v>
      </c>
      <c r="R7">
        <v>6600</v>
      </c>
      <c r="S7">
        <v>95</v>
      </c>
      <c r="T7">
        <v>4044</v>
      </c>
      <c r="U7">
        <v>1500</v>
      </c>
      <c r="V7">
        <v>0</v>
      </c>
      <c r="W7">
        <v>5394</v>
      </c>
      <c r="X7">
        <v>600</v>
      </c>
      <c r="Y7">
        <v>0</v>
      </c>
      <c r="Z7">
        <v>0</v>
      </c>
      <c r="AA7" t="s">
        <v>75</v>
      </c>
      <c r="AB7">
        <v>46</v>
      </c>
      <c r="AC7" t="s">
        <v>76</v>
      </c>
      <c r="AD7" t="s">
        <v>94</v>
      </c>
      <c r="AE7" t="s">
        <v>65</v>
      </c>
      <c r="AF7" t="s">
        <v>95</v>
      </c>
      <c r="AG7" t="s">
        <v>79</v>
      </c>
      <c r="AH7" t="s">
        <v>80</v>
      </c>
      <c r="AI7">
        <v>4</v>
      </c>
      <c r="AJ7">
        <v>0</v>
      </c>
      <c r="AK7">
        <v>0</v>
      </c>
      <c r="AL7">
        <v>3</v>
      </c>
      <c r="AM7" t="s">
        <v>69</v>
      </c>
      <c r="AN7" t="s">
        <v>96</v>
      </c>
      <c r="AO7" t="s">
        <v>71</v>
      </c>
      <c r="AP7">
        <v>40</v>
      </c>
      <c r="AQ7">
        <v>7</v>
      </c>
      <c r="AR7">
        <v>2</v>
      </c>
      <c r="AS7" t="s">
        <v>72</v>
      </c>
      <c r="AT7" t="s">
        <v>73</v>
      </c>
      <c r="AU7">
        <v>1</v>
      </c>
      <c r="AV7" t="s">
        <v>74</v>
      </c>
      <c r="AW7">
        <v>1</v>
      </c>
      <c r="AX7">
        <v>0</v>
      </c>
      <c r="AY7">
        <v>0</v>
      </c>
      <c r="AZ7">
        <v>0</v>
      </c>
      <c r="BA7">
        <v>1</v>
      </c>
      <c r="BB7">
        <v>0</v>
      </c>
      <c r="BC7">
        <v>0</v>
      </c>
      <c r="BD7">
        <v>0</v>
      </c>
      <c r="BE7">
        <v>4</v>
      </c>
      <c r="BF7">
        <v>0</v>
      </c>
      <c r="BG7">
        <v>0</v>
      </c>
      <c r="BH7">
        <v>0</v>
      </c>
      <c r="BI7">
        <v>1</v>
      </c>
    </row>
    <row r="8" spans="1:61" x14ac:dyDescent="0.3">
      <c r="A8">
        <v>7</v>
      </c>
      <c r="B8">
        <v>198621</v>
      </c>
      <c r="C8" t="s">
        <v>60</v>
      </c>
      <c r="D8">
        <v>104644</v>
      </c>
      <c r="E8" t="s">
        <v>61</v>
      </c>
      <c r="F8">
        <v>0</v>
      </c>
      <c r="G8">
        <v>40992</v>
      </c>
      <c r="H8">
        <v>36312</v>
      </c>
      <c r="I8">
        <v>12968</v>
      </c>
      <c r="J8">
        <v>12310</v>
      </c>
      <c r="K8">
        <v>2565</v>
      </c>
      <c r="L8">
        <v>15620</v>
      </c>
      <c r="M8">
        <v>6200</v>
      </c>
      <c r="N8">
        <v>1920</v>
      </c>
      <c r="O8">
        <v>0</v>
      </c>
      <c r="P8">
        <v>7930</v>
      </c>
      <c r="Q8">
        <v>24126</v>
      </c>
      <c r="R8">
        <v>12000</v>
      </c>
      <c r="S8">
        <v>340</v>
      </c>
      <c r="T8">
        <v>12696</v>
      </c>
      <c r="U8">
        <v>1848</v>
      </c>
      <c r="V8">
        <v>0</v>
      </c>
      <c r="W8">
        <v>6126</v>
      </c>
      <c r="X8">
        <v>6400</v>
      </c>
      <c r="Y8">
        <v>72290</v>
      </c>
      <c r="Z8">
        <v>72290</v>
      </c>
      <c r="AA8" t="s">
        <v>75</v>
      </c>
      <c r="AB8">
        <v>45</v>
      </c>
      <c r="AC8" t="s">
        <v>76</v>
      </c>
      <c r="AD8" t="s">
        <v>97</v>
      </c>
      <c r="AE8" t="s">
        <v>65</v>
      </c>
      <c r="AF8" t="s">
        <v>88</v>
      </c>
      <c r="AG8" t="s">
        <v>89</v>
      </c>
      <c r="AH8" t="s">
        <v>68</v>
      </c>
      <c r="AI8">
        <v>5</v>
      </c>
      <c r="AJ8">
        <v>1</v>
      </c>
      <c r="AK8">
        <v>0</v>
      </c>
      <c r="AL8">
        <v>1</v>
      </c>
      <c r="AM8" t="s">
        <v>69</v>
      </c>
      <c r="AN8" t="s">
        <v>70</v>
      </c>
      <c r="AO8" t="s">
        <v>71</v>
      </c>
      <c r="AP8">
        <v>35</v>
      </c>
      <c r="AQ8">
        <v>18</v>
      </c>
      <c r="AR8">
        <v>1</v>
      </c>
      <c r="AS8" t="s">
        <v>72</v>
      </c>
      <c r="AT8" t="s">
        <v>73</v>
      </c>
      <c r="AU8">
        <v>1</v>
      </c>
      <c r="AV8" t="s">
        <v>74</v>
      </c>
      <c r="AW8">
        <v>1</v>
      </c>
      <c r="AX8">
        <v>0</v>
      </c>
      <c r="AY8">
        <v>1</v>
      </c>
      <c r="AZ8">
        <v>0</v>
      </c>
      <c r="BA8">
        <v>0</v>
      </c>
      <c r="BB8">
        <v>0</v>
      </c>
      <c r="BC8">
        <v>0</v>
      </c>
      <c r="BD8">
        <v>0</v>
      </c>
      <c r="BE8">
        <v>2</v>
      </c>
      <c r="BF8">
        <v>0</v>
      </c>
      <c r="BG8">
        <v>0</v>
      </c>
      <c r="BH8">
        <v>0</v>
      </c>
      <c r="BI8">
        <v>1</v>
      </c>
    </row>
    <row r="9" spans="1:61" x14ac:dyDescent="0.3">
      <c r="A9">
        <v>8</v>
      </c>
      <c r="B9">
        <v>134961</v>
      </c>
      <c r="C9" t="s">
        <v>60</v>
      </c>
      <c r="D9">
        <v>95644</v>
      </c>
      <c r="E9" t="s">
        <v>98</v>
      </c>
      <c r="F9">
        <v>1</v>
      </c>
      <c r="G9">
        <v>37168</v>
      </c>
      <c r="H9">
        <v>28156</v>
      </c>
      <c r="I9">
        <v>14640</v>
      </c>
      <c r="J9">
        <v>15896</v>
      </c>
      <c r="K9">
        <v>3365</v>
      </c>
      <c r="L9">
        <v>10520</v>
      </c>
      <c r="M9">
        <v>1130</v>
      </c>
      <c r="N9">
        <v>480</v>
      </c>
      <c r="O9">
        <v>0</v>
      </c>
      <c r="P9">
        <v>4085</v>
      </c>
      <c r="Q9">
        <v>40776</v>
      </c>
      <c r="R9">
        <v>19800</v>
      </c>
      <c r="S9">
        <v>75</v>
      </c>
      <c r="T9">
        <v>4140</v>
      </c>
      <c r="U9">
        <v>3000</v>
      </c>
      <c r="V9">
        <v>50</v>
      </c>
      <c r="W9">
        <v>5562</v>
      </c>
      <c r="X9">
        <v>1500</v>
      </c>
      <c r="Y9">
        <v>51840</v>
      </c>
      <c r="Z9">
        <v>51840</v>
      </c>
      <c r="AA9" t="s">
        <v>75</v>
      </c>
      <c r="AB9">
        <v>33</v>
      </c>
      <c r="AC9" t="s">
        <v>76</v>
      </c>
      <c r="AD9" t="s">
        <v>99</v>
      </c>
      <c r="AE9" t="s">
        <v>65</v>
      </c>
      <c r="AF9" t="s">
        <v>88</v>
      </c>
      <c r="AG9" t="s">
        <v>89</v>
      </c>
      <c r="AH9" t="s">
        <v>68</v>
      </c>
      <c r="AI9">
        <v>5</v>
      </c>
      <c r="AJ9">
        <v>1</v>
      </c>
      <c r="AK9">
        <v>1</v>
      </c>
      <c r="AL9">
        <v>0</v>
      </c>
      <c r="AM9" t="s">
        <v>69</v>
      </c>
      <c r="AN9" t="s">
        <v>70</v>
      </c>
      <c r="AO9" t="s">
        <v>71</v>
      </c>
      <c r="AP9">
        <v>35</v>
      </c>
      <c r="AQ9">
        <v>48</v>
      </c>
      <c r="AR9">
        <v>2</v>
      </c>
      <c r="AS9" t="s">
        <v>72</v>
      </c>
      <c r="AT9" t="s">
        <v>73</v>
      </c>
      <c r="AU9">
        <v>1</v>
      </c>
      <c r="AV9" t="s">
        <v>74</v>
      </c>
      <c r="AW9">
        <v>1</v>
      </c>
      <c r="AX9">
        <v>1</v>
      </c>
      <c r="AY9">
        <v>0</v>
      </c>
      <c r="AZ9">
        <v>0</v>
      </c>
      <c r="BA9">
        <v>1</v>
      </c>
      <c r="BB9">
        <v>0</v>
      </c>
      <c r="BC9">
        <v>0</v>
      </c>
      <c r="BD9">
        <v>0</v>
      </c>
      <c r="BE9">
        <v>2</v>
      </c>
      <c r="BF9">
        <v>0</v>
      </c>
      <c r="BG9">
        <v>0</v>
      </c>
      <c r="BH9">
        <v>0</v>
      </c>
      <c r="BI9">
        <v>1</v>
      </c>
    </row>
    <row r="10" spans="1:61" x14ac:dyDescent="0.3">
      <c r="A10">
        <v>9</v>
      </c>
      <c r="B10">
        <v>171152</v>
      </c>
      <c r="C10" t="s">
        <v>60</v>
      </c>
      <c r="D10">
        <v>67348</v>
      </c>
      <c r="E10" t="s">
        <v>98</v>
      </c>
      <c r="F10">
        <v>0</v>
      </c>
      <c r="G10">
        <v>23117</v>
      </c>
      <c r="H10">
        <v>15845</v>
      </c>
      <c r="I10">
        <v>11464</v>
      </c>
      <c r="J10">
        <v>6685</v>
      </c>
      <c r="K10">
        <v>1370</v>
      </c>
      <c r="L10">
        <v>5235</v>
      </c>
      <c r="M10">
        <v>10550</v>
      </c>
      <c r="N10">
        <v>0</v>
      </c>
      <c r="O10">
        <v>0</v>
      </c>
      <c r="P10">
        <v>2780</v>
      </c>
      <c r="Q10">
        <v>8370</v>
      </c>
      <c r="R10">
        <v>4200</v>
      </c>
      <c r="S10">
        <v>200</v>
      </c>
      <c r="T10">
        <v>7200</v>
      </c>
      <c r="U10">
        <v>1800</v>
      </c>
      <c r="V10">
        <v>8000</v>
      </c>
      <c r="W10">
        <v>6510</v>
      </c>
      <c r="X10">
        <v>500</v>
      </c>
      <c r="Y10">
        <v>0</v>
      </c>
      <c r="Z10">
        <v>0</v>
      </c>
      <c r="AA10" t="s">
        <v>62</v>
      </c>
      <c r="AB10">
        <v>17</v>
      </c>
      <c r="AC10" t="s">
        <v>63</v>
      </c>
      <c r="AD10" t="s">
        <v>100</v>
      </c>
      <c r="AE10" t="s">
        <v>101</v>
      </c>
      <c r="AF10" t="s">
        <v>102</v>
      </c>
      <c r="AG10" t="s">
        <v>102</v>
      </c>
      <c r="AH10" t="s">
        <v>80</v>
      </c>
      <c r="AI10">
        <v>2</v>
      </c>
      <c r="AJ10">
        <v>0</v>
      </c>
      <c r="AK10">
        <v>2</v>
      </c>
      <c r="AL10">
        <v>0</v>
      </c>
      <c r="AM10" t="s">
        <v>69</v>
      </c>
      <c r="AN10" t="s">
        <v>70</v>
      </c>
      <c r="AO10" t="s">
        <v>84</v>
      </c>
      <c r="AP10">
        <v>35</v>
      </c>
      <c r="AQ10">
        <v>8</v>
      </c>
      <c r="AR10">
        <v>1</v>
      </c>
      <c r="AS10" t="s">
        <v>72</v>
      </c>
      <c r="AT10" t="s">
        <v>85</v>
      </c>
      <c r="AU10">
        <v>1</v>
      </c>
      <c r="AV10" t="s">
        <v>103</v>
      </c>
      <c r="AW10">
        <v>1</v>
      </c>
      <c r="AX10">
        <v>0</v>
      </c>
      <c r="AY10">
        <v>0</v>
      </c>
      <c r="AZ10">
        <v>0</v>
      </c>
      <c r="BA10">
        <v>0</v>
      </c>
      <c r="BB10">
        <v>0</v>
      </c>
      <c r="BC10">
        <v>0</v>
      </c>
      <c r="BD10">
        <v>0</v>
      </c>
      <c r="BE10">
        <v>2</v>
      </c>
      <c r="BF10">
        <v>0</v>
      </c>
      <c r="BG10">
        <v>0</v>
      </c>
      <c r="BH10">
        <v>0</v>
      </c>
      <c r="BI10">
        <v>0</v>
      </c>
    </row>
    <row r="11" spans="1:61" x14ac:dyDescent="0.3">
      <c r="A11">
        <v>10</v>
      </c>
      <c r="B11">
        <v>625753</v>
      </c>
      <c r="C11" t="s">
        <v>60</v>
      </c>
      <c r="D11">
        <v>158721</v>
      </c>
      <c r="E11" t="s">
        <v>104</v>
      </c>
      <c r="F11">
        <v>0</v>
      </c>
      <c r="G11">
        <v>56003</v>
      </c>
      <c r="H11">
        <v>43239</v>
      </c>
      <c r="I11">
        <v>26488</v>
      </c>
      <c r="J11">
        <v>25678</v>
      </c>
      <c r="K11">
        <v>3880</v>
      </c>
      <c r="L11">
        <v>11360</v>
      </c>
      <c r="M11">
        <v>15620</v>
      </c>
      <c r="N11">
        <v>0</v>
      </c>
      <c r="O11">
        <v>0</v>
      </c>
      <c r="P11">
        <v>7740</v>
      </c>
      <c r="Q11">
        <v>65730</v>
      </c>
      <c r="R11">
        <v>27000</v>
      </c>
      <c r="S11">
        <v>1786</v>
      </c>
      <c r="T11">
        <v>5160</v>
      </c>
      <c r="U11">
        <v>7200</v>
      </c>
      <c r="V11">
        <v>13180</v>
      </c>
      <c r="W11">
        <v>15210</v>
      </c>
      <c r="X11">
        <v>4000</v>
      </c>
      <c r="Y11">
        <v>0</v>
      </c>
      <c r="Z11">
        <v>312974</v>
      </c>
      <c r="AA11" t="s">
        <v>75</v>
      </c>
      <c r="AB11">
        <v>53</v>
      </c>
      <c r="AC11" t="s">
        <v>76</v>
      </c>
      <c r="AD11" t="s">
        <v>105</v>
      </c>
      <c r="AE11" t="s">
        <v>65</v>
      </c>
      <c r="AF11" t="s">
        <v>106</v>
      </c>
      <c r="AG11" t="s">
        <v>92</v>
      </c>
      <c r="AH11" t="s">
        <v>68</v>
      </c>
      <c r="AI11">
        <v>6</v>
      </c>
      <c r="AJ11">
        <v>0</v>
      </c>
      <c r="AK11">
        <v>0</v>
      </c>
      <c r="AL11">
        <v>1</v>
      </c>
      <c r="AM11" t="s">
        <v>69</v>
      </c>
      <c r="AN11" t="s">
        <v>70</v>
      </c>
      <c r="AO11" t="s">
        <v>71</v>
      </c>
      <c r="AP11">
        <v>70</v>
      </c>
      <c r="AQ11">
        <v>12</v>
      </c>
      <c r="AR11">
        <v>3</v>
      </c>
      <c r="AS11" t="s">
        <v>72</v>
      </c>
      <c r="AT11" t="s">
        <v>73</v>
      </c>
      <c r="AU11">
        <v>1</v>
      </c>
      <c r="AV11" t="s">
        <v>74</v>
      </c>
      <c r="AW11">
        <v>1</v>
      </c>
      <c r="AX11">
        <v>0</v>
      </c>
      <c r="AY11">
        <v>1</v>
      </c>
      <c r="AZ11">
        <v>1</v>
      </c>
      <c r="BA11">
        <v>0</v>
      </c>
      <c r="BB11">
        <v>0</v>
      </c>
      <c r="BC11">
        <v>1</v>
      </c>
      <c r="BD11">
        <v>0</v>
      </c>
      <c r="BE11">
        <v>4</v>
      </c>
      <c r="BF11">
        <v>1</v>
      </c>
      <c r="BG11">
        <v>0</v>
      </c>
      <c r="BH11">
        <v>0</v>
      </c>
      <c r="BI11">
        <v>0</v>
      </c>
    </row>
    <row r="12" spans="1:61" x14ac:dyDescent="0.3">
      <c r="A12">
        <v>11</v>
      </c>
      <c r="B12">
        <v>147005</v>
      </c>
      <c r="C12" t="s">
        <v>60</v>
      </c>
      <c r="D12">
        <v>79530</v>
      </c>
      <c r="E12" t="s">
        <v>104</v>
      </c>
      <c r="F12">
        <v>1</v>
      </c>
      <c r="G12">
        <v>36588</v>
      </c>
      <c r="H12">
        <v>30167</v>
      </c>
      <c r="I12">
        <v>11174</v>
      </c>
      <c r="J12">
        <v>7674</v>
      </c>
      <c r="K12">
        <v>1709</v>
      </c>
      <c r="L12">
        <v>7920</v>
      </c>
      <c r="M12">
        <v>2590</v>
      </c>
      <c r="N12">
        <v>1268</v>
      </c>
      <c r="O12">
        <v>910</v>
      </c>
      <c r="P12">
        <v>5610</v>
      </c>
      <c r="Q12">
        <v>25668</v>
      </c>
      <c r="R12">
        <v>15000</v>
      </c>
      <c r="S12">
        <v>49</v>
      </c>
      <c r="T12">
        <v>3678</v>
      </c>
      <c r="U12">
        <v>1080</v>
      </c>
      <c r="V12">
        <v>750</v>
      </c>
      <c r="W12">
        <v>7134</v>
      </c>
      <c r="X12">
        <v>1500</v>
      </c>
      <c r="Y12">
        <v>65660</v>
      </c>
      <c r="Z12">
        <v>94140</v>
      </c>
      <c r="AA12" t="s">
        <v>75</v>
      </c>
      <c r="AB12">
        <v>49</v>
      </c>
      <c r="AC12" t="s">
        <v>76</v>
      </c>
      <c r="AD12" t="s">
        <v>107</v>
      </c>
      <c r="AE12" t="s">
        <v>65</v>
      </c>
      <c r="AF12" t="s">
        <v>91</v>
      </c>
      <c r="AG12" t="s">
        <v>89</v>
      </c>
      <c r="AH12" t="s">
        <v>80</v>
      </c>
      <c r="AI12">
        <v>4</v>
      </c>
      <c r="AJ12">
        <v>1</v>
      </c>
      <c r="AK12">
        <v>1</v>
      </c>
      <c r="AL12">
        <v>1</v>
      </c>
      <c r="AM12" t="s">
        <v>69</v>
      </c>
      <c r="AN12" t="s">
        <v>70</v>
      </c>
      <c r="AO12" t="s">
        <v>71</v>
      </c>
      <c r="AP12">
        <v>40</v>
      </c>
      <c r="AQ12">
        <v>9</v>
      </c>
      <c r="AR12">
        <v>2</v>
      </c>
      <c r="AS12" t="s">
        <v>72</v>
      </c>
      <c r="AT12" t="s">
        <v>73</v>
      </c>
      <c r="AU12">
        <v>1</v>
      </c>
      <c r="AV12" t="s">
        <v>74</v>
      </c>
      <c r="AW12">
        <v>1</v>
      </c>
      <c r="AX12">
        <v>1</v>
      </c>
      <c r="AY12">
        <v>0</v>
      </c>
      <c r="AZ12">
        <v>1</v>
      </c>
      <c r="BA12">
        <v>0</v>
      </c>
      <c r="BB12">
        <v>0</v>
      </c>
      <c r="BC12">
        <v>0</v>
      </c>
      <c r="BD12">
        <v>0</v>
      </c>
      <c r="BE12">
        <v>1</v>
      </c>
      <c r="BF12">
        <v>0</v>
      </c>
      <c r="BG12">
        <v>0</v>
      </c>
      <c r="BH12">
        <v>0</v>
      </c>
      <c r="BI12">
        <v>1</v>
      </c>
    </row>
    <row r="13" spans="1:61" x14ac:dyDescent="0.3">
      <c r="A13">
        <v>12</v>
      </c>
      <c r="B13">
        <v>253130</v>
      </c>
      <c r="C13" t="s">
        <v>60</v>
      </c>
      <c r="D13">
        <v>111250</v>
      </c>
      <c r="E13" t="s">
        <v>61</v>
      </c>
      <c r="F13">
        <v>0</v>
      </c>
      <c r="G13">
        <v>46521</v>
      </c>
      <c r="H13">
        <v>39217</v>
      </c>
      <c r="I13">
        <v>20548</v>
      </c>
      <c r="J13">
        <v>15841</v>
      </c>
      <c r="K13">
        <v>1475</v>
      </c>
      <c r="L13">
        <v>7565</v>
      </c>
      <c r="M13">
        <v>3320</v>
      </c>
      <c r="N13">
        <v>2080</v>
      </c>
      <c r="O13">
        <v>1820</v>
      </c>
      <c r="P13">
        <v>8230</v>
      </c>
      <c r="Q13">
        <v>16398</v>
      </c>
      <c r="R13">
        <v>6600</v>
      </c>
      <c r="S13">
        <v>123</v>
      </c>
      <c r="T13">
        <v>2940</v>
      </c>
      <c r="U13">
        <v>5520</v>
      </c>
      <c r="V13">
        <v>250</v>
      </c>
      <c r="W13">
        <v>9858</v>
      </c>
      <c r="X13">
        <v>5500</v>
      </c>
      <c r="Y13">
        <v>52260</v>
      </c>
      <c r="Z13">
        <v>89760</v>
      </c>
      <c r="AA13" t="s">
        <v>75</v>
      </c>
      <c r="AB13">
        <v>35</v>
      </c>
      <c r="AC13" t="s">
        <v>76</v>
      </c>
      <c r="AD13" t="s">
        <v>105</v>
      </c>
      <c r="AE13" t="s">
        <v>65</v>
      </c>
      <c r="AF13" t="s">
        <v>82</v>
      </c>
      <c r="AG13" t="s">
        <v>79</v>
      </c>
      <c r="AH13" t="s">
        <v>80</v>
      </c>
      <c r="AI13">
        <v>7</v>
      </c>
      <c r="AJ13">
        <v>0</v>
      </c>
      <c r="AK13">
        <v>3</v>
      </c>
      <c r="AL13">
        <v>5</v>
      </c>
      <c r="AM13" t="s">
        <v>69</v>
      </c>
      <c r="AN13" t="s">
        <v>70</v>
      </c>
      <c r="AO13" t="s">
        <v>84</v>
      </c>
      <c r="AP13">
        <v>35</v>
      </c>
      <c r="AQ13">
        <v>17</v>
      </c>
      <c r="AR13">
        <v>3</v>
      </c>
      <c r="AS13" t="s">
        <v>72</v>
      </c>
      <c r="AT13" t="s">
        <v>73</v>
      </c>
      <c r="AU13">
        <v>1</v>
      </c>
      <c r="AV13" t="s">
        <v>108</v>
      </c>
      <c r="AW13">
        <v>1</v>
      </c>
      <c r="AX13">
        <v>1</v>
      </c>
      <c r="AY13">
        <v>0</v>
      </c>
      <c r="AZ13">
        <v>0</v>
      </c>
      <c r="BA13">
        <v>0</v>
      </c>
      <c r="BB13">
        <v>0</v>
      </c>
      <c r="BC13">
        <v>0</v>
      </c>
      <c r="BD13">
        <v>0</v>
      </c>
      <c r="BE13">
        <v>6</v>
      </c>
      <c r="BF13">
        <v>0</v>
      </c>
      <c r="BG13">
        <v>0</v>
      </c>
      <c r="BH13">
        <v>0</v>
      </c>
      <c r="BI13">
        <v>0</v>
      </c>
    </row>
    <row r="14" spans="1:61" x14ac:dyDescent="0.3">
      <c r="A14">
        <v>13</v>
      </c>
      <c r="B14">
        <v>101111</v>
      </c>
      <c r="C14" t="s">
        <v>60</v>
      </c>
      <c r="D14">
        <v>88523</v>
      </c>
      <c r="E14" t="s">
        <v>104</v>
      </c>
      <c r="F14">
        <v>1</v>
      </c>
      <c r="G14">
        <v>40531</v>
      </c>
      <c r="H14">
        <v>36200</v>
      </c>
      <c r="I14">
        <v>14322</v>
      </c>
      <c r="J14">
        <v>8344</v>
      </c>
      <c r="K14">
        <v>2200</v>
      </c>
      <c r="L14">
        <v>6790</v>
      </c>
      <c r="M14">
        <v>3850</v>
      </c>
      <c r="N14">
        <v>1040</v>
      </c>
      <c r="O14">
        <v>0</v>
      </c>
      <c r="P14">
        <v>6140</v>
      </c>
      <c r="Q14">
        <v>11130</v>
      </c>
      <c r="R14">
        <v>6000</v>
      </c>
      <c r="S14">
        <v>89</v>
      </c>
      <c r="T14">
        <v>480</v>
      </c>
      <c r="U14">
        <v>1500</v>
      </c>
      <c r="V14">
        <v>960</v>
      </c>
      <c r="W14">
        <v>5148</v>
      </c>
      <c r="X14">
        <v>0</v>
      </c>
      <c r="Y14">
        <v>49745</v>
      </c>
      <c r="Z14">
        <v>49745</v>
      </c>
      <c r="AA14" t="s">
        <v>75</v>
      </c>
      <c r="AB14">
        <v>38</v>
      </c>
      <c r="AC14" t="s">
        <v>76</v>
      </c>
      <c r="AD14" t="s">
        <v>87</v>
      </c>
      <c r="AE14" t="s">
        <v>65</v>
      </c>
      <c r="AF14" t="s">
        <v>88</v>
      </c>
      <c r="AG14" t="s">
        <v>89</v>
      </c>
      <c r="AH14" t="s">
        <v>80</v>
      </c>
      <c r="AI14">
        <v>7</v>
      </c>
      <c r="AJ14">
        <v>1</v>
      </c>
      <c r="AK14">
        <v>4</v>
      </c>
      <c r="AL14">
        <v>2</v>
      </c>
      <c r="AM14" t="s">
        <v>69</v>
      </c>
      <c r="AN14" t="s">
        <v>83</v>
      </c>
      <c r="AO14" t="s">
        <v>84</v>
      </c>
      <c r="AP14">
        <v>35</v>
      </c>
      <c r="AQ14">
        <v>5</v>
      </c>
      <c r="AR14">
        <v>1</v>
      </c>
      <c r="AS14" t="s">
        <v>72</v>
      </c>
      <c r="AT14" t="s">
        <v>85</v>
      </c>
      <c r="AU14">
        <v>0</v>
      </c>
      <c r="AV14" t="s">
        <v>108</v>
      </c>
      <c r="AW14">
        <v>0</v>
      </c>
      <c r="AX14">
        <v>0</v>
      </c>
      <c r="AY14">
        <v>0</v>
      </c>
      <c r="AZ14">
        <v>0</v>
      </c>
      <c r="BA14">
        <v>0</v>
      </c>
      <c r="BB14">
        <v>0</v>
      </c>
      <c r="BC14">
        <v>0</v>
      </c>
      <c r="BD14">
        <v>0</v>
      </c>
      <c r="BE14">
        <v>1</v>
      </c>
      <c r="BF14">
        <v>0</v>
      </c>
      <c r="BG14">
        <v>0</v>
      </c>
      <c r="BH14">
        <v>0</v>
      </c>
      <c r="BI14">
        <v>0</v>
      </c>
    </row>
    <row r="15" spans="1:61" x14ac:dyDescent="0.3">
      <c r="A15">
        <v>14</v>
      </c>
      <c r="B15">
        <v>128214</v>
      </c>
      <c r="C15" t="s">
        <v>60</v>
      </c>
      <c r="D15">
        <v>62262</v>
      </c>
      <c r="E15" t="s">
        <v>104</v>
      </c>
      <c r="F15">
        <v>1</v>
      </c>
      <c r="G15">
        <v>26874</v>
      </c>
      <c r="H15">
        <v>23130</v>
      </c>
      <c r="I15">
        <v>10034</v>
      </c>
      <c r="J15">
        <v>6971</v>
      </c>
      <c r="K15">
        <v>2350</v>
      </c>
      <c r="L15">
        <v>7770</v>
      </c>
      <c r="M15">
        <v>300</v>
      </c>
      <c r="N15">
        <v>0</v>
      </c>
      <c r="O15">
        <v>0</v>
      </c>
      <c r="P15">
        <v>2149</v>
      </c>
      <c r="Q15">
        <v>35154</v>
      </c>
      <c r="R15">
        <v>18000</v>
      </c>
      <c r="S15">
        <v>78</v>
      </c>
      <c r="T15">
        <v>14628</v>
      </c>
      <c r="U15">
        <v>1200</v>
      </c>
      <c r="V15">
        <v>0</v>
      </c>
      <c r="W15">
        <v>5130</v>
      </c>
      <c r="X15">
        <v>2000</v>
      </c>
      <c r="Y15">
        <v>32475</v>
      </c>
      <c r="Z15">
        <v>58875</v>
      </c>
      <c r="AA15" t="s">
        <v>75</v>
      </c>
      <c r="AB15">
        <v>53</v>
      </c>
      <c r="AC15" t="s">
        <v>76</v>
      </c>
      <c r="AD15" t="s">
        <v>109</v>
      </c>
      <c r="AE15" t="s">
        <v>101</v>
      </c>
      <c r="AF15" t="s">
        <v>102</v>
      </c>
      <c r="AG15" t="s">
        <v>102</v>
      </c>
      <c r="AH15" t="s">
        <v>68</v>
      </c>
      <c r="AI15">
        <v>3</v>
      </c>
      <c r="AJ15">
        <v>0</v>
      </c>
      <c r="AK15">
        <v>1</v>
      </c>
      <c r="AL15">
        <v>0</v>
      </c>
      <c r="AM15" t="s">
        <v>69</v>
      </c>
      <c r="AN15" t="s">
        <v>70</v>
      </c>
      <c r="AO15" t="s">
        <v>71</v>
      </c>
      <c r="AP15">
        <v>50</v>
      </c>
      <c r="AQ15">
        <v>43</v>
      </c>
      <c r="AR15">
        <v>3</v>
      </c>
      <c r="AS15" t="s">
        <v>72</v>
      </c>
      <c r="AT15" t="s">
        <v>73</v>
      </c>
      <c r="AU15">
        <v>1</v>
      </c>
      <c r="AV15" t="s">
        <v>74</v>
      </c>
      <c r="AW15">
        <v>1</v>
      </c>
      <c r="AX15">
        <v>0</v>
      </c>
      <c r="AY15">
        <v>0</v>
      </c>
      <c r="AZ15">
        <v>0</v>
      </c>
      <c r="BA15">
        <v>1</v>
      </c>
      <c r="BB15">
        <v>0</v>
      </c>
      <c r="BC15">
        <v>0</v>
      </c>
      <c r="BD15">
        <v>0</v>
      </c>
      <c r="BE15">
        <v>1</v>
      </c>
      <c r="BF15">
        <v>0</v>
      </c>
      <c r="BG15">
        <v>0</v>
      </c>
      <c r="BH15">
        <v>0</v>
      </c>
      <c r="BI15">
        <v>1</v>
      </c>
    </row>
    <row r="16" spans="1:61" x14ac:dyDescent="0.3">
      <c r="A16">
        <v>15</v>
      </c>
      <c r="B16">
        <v>91525</v>
      </c>
      <c r="C16" t="s">
        <v>60</v>
      </c>
      <c r="D16">
        <v>45487</v>
      </c>
      <c r="E16" t="s">
        <v>98</v>
      </c>
      <c r="F16">
        <v>1</v>
      </c>
      <c r="G16">
        <v>19668</v>
      </c>
      <c r="H16">
        <v>16142</v>
      </c>
      <c r="I16">
        <v>5430</v>
      </c>
      <c r="J16">
        <v>6670</v>
      </c>
      <c r="K16">
        <v>1860</v>
      </c>
      <c r="L16">
        <v>6410</v>
      </c>
      <c r="M16">
        <v>0</v>
      </c>
      <c r="N16">
        <v>0</v>
      </c>
      <c r="O16">
        <v>0</v>
      </c>
      <c r="P16">
        <v>395</v>
      </c>
      <c r="Q16">
        <v>24180</v>
      </c>
      <c r="R16">
        <v>15000</v>
      </c>
      <c r="S16">
        <v>77</v>
      </c>
      <c r="T16">
        <v>960</v>
      </c>
      <c r="U16">
        <v>0</v>
      </c>
      <c r="V16">
        <v>0</v>
      </c>
      <c r="W16">
        <v>2202</v>
      </c>
      <c r="X16">
        <v>0</v>
      </c>
      <c r="Y16">
        <v>33540</v>
      </c>
      <c r="Z16">
        <v>33540</v>
      </c>
      <c r="AA16" t="s">
        <v>75</v>
      </c>
      <c r="AB16">
        <v>75</v>
      </c>
      <c r="AC16" t="s">
        <v>63</v>
      </c>
      <c r="AD16" t="s">
        <v>87</v>
      </c>
      <c r="AE16" t="s">
        <v>101</v>
      </c>
      <c r="AF16" t="s">
        <v>102</v>
      </c>
      <c r="AG16" t="s">
        <v>102</v>
      </c>
      <c r="AH16" t="s">
        <v>80</v>
      </c>
      <c r="AI16">
        <v>2</v>
      </c>
      <c r="AJ16">
        <v>0</v>
      </c>
      <c r="AK16">
        <v>0</v>
      </c>
      <c r="AL16">
        <v>0</v>
      </c>
      <c r="AM16" t="s">
        <v>69</v>
      </c>
      <c r="AN16" t="s">
        <v>70</v>
      </c>
      <c r="AO16" t="s">
        <v>71</v>
      </c>
      <c r="AP16">
        <v>35</v>
      </c>
      <c r="AQ16">
        <v>77</v>
      </c>
      <c r="AR16">
        <v>1</v>
      </c>
      <c r="AS16" t="s">
        <v>110</v>
      </c>
      <c r="AT16" t="s">
        <v>90</v>
      </c>
      <c r="AU16">
        <v>1</v>
      </c>
      <c r="AV16" t="s">
        <v>74</v>
      </c>
      <c r="AW16">
        <v>1</v>
      </c>
      <c r="AX16">
        <v>0</v>
      </c>
      <c r="AY16">
        <v>0</v>
      </c>
      <c r="AZ16">
        <v>0</v>
      </c>
      <c r="BA16">
        <v>0</v>
      </c>
      <c r="BB16">
        <v>0</v>
      </c>
      <c r="BC16">
        <v>0</v>
      </c>
      <c r="BD16">
        <v>0</v>
      </c>
      <c r="BE16">
        <v>0</v>
      </c>
      <c r="BF16">
        <v>0</v>
      </c>
      <c r="BG16">
        <v>0</v>
      </c>
      <c r="BH16">
        <v>0</v>
      </c>
      <c r="BI16">
        <v>0</v>
      </c>
    </row>
    <row r="17" spans="1:61" x14ac:dyDescent="0.3">
      <c r="A17">
        <v>16</v>
      </c>
      <c r="B17">
        <v>171742</v>
      </c>
      <c r="C17" t="s">
        <v>60</v>
      </c>
      <c r="D17">
        <v>70892</v>
      </c>
      <c r="E17" t="s">
        <v>98</v>
      </c>
      <c r="F17">
        <v>0</v>
      </c>
      <c r="G17">
        <v>30594</v>
      </c>
      <c r="H17">
        <v>26788</v>
      </c>
      <c r="I17">
        <v>10336</v>
      </c>
      <c r="J17">
        <v>7900</v>
      </c>
      <c r="K17">
        <v>1503</v>
      </c>
      <c r="L17">
        <v>6819</v>
      </c>
      <c r="M17">
        <v>3320</v>
      </c>
      <c r="N17">
        <v>0</v>
      </c>
      <c r="O17">
        <v>0</v>
      </c>
      <c r="P17">
        <v>5045</v>
      </c>
      <c r="Q17">
        <v>22920</v>
      </c>
      <c r="R17">
        <v>12000</v>
      </c>
      <c r="S17">
        <v>121</v>
      </c>
      <c r="T17">
        <v>1980</v>
      </c>
      <c r="U17">
        <v>264</v>
      </c>
      <c r="V17">
        <v>375</v>
      </c>
      <c r="W17">
        <v>5310</v>
      </c>
      <c r="X17">
        <v>1000</v>
      </c>
      <c r="Y17">
        <v>19240</v>
      </c>
      <c r="Z17">
        <v>19240</v>
      </c>
      <c r="AA17" t="s">
        <v>62</v>
      </c>
      <c r="AB17">
        <v>36</v>
      </c>
      <c r="AC17" t="s">
        <v>111</v>
      </c>
      <c r="AD17" t="s">
        <v>112</v>
      </c>
      <c r="AE17" t="s">
        <v>101</v>
      </c>
      <c r="AF17" t="s">
        <v>102</v>
      </c>
      <c r="AG17" t="s">
        <v>102</v>
      </c>
      <c r="AH17" t="s">
        <v>80</v>
      </c>
      <c r="AI17">
        <v>4</v>
      </c>
      <c r="AJ17">
        <v>1</v>
      </c>
      <c r="AK17">
        <v>2</v>
      </c>
      <c r="AL17">
        <v>0</v>
      </c>
      <c r="AM17" t="s">
        <v>69</v>
      </c>
      <c r="AN17" t="s">
        <v>70</v>
      </c>
      <c r="AO17" t="s">
        <v>71</v>
      </c>
      <c r="AP17">
        <v>40</v>
      </c>
      <c r="AQ17">
        <v>35</v>
      </c>
      <c r="AR17">
        <v>1</v>
      </c>
      <c r="AS17" t="s">
        <v>72</v>
      </c>
      <c r="AT17" t="s">
        <v>73</v>
      </c>
      <c r="AU17">
        <v>1</v>
      </c>
      <c r="AV17" t="s">
        <v>74</v>
      </c>
      <c r="AW17">
        <v>1</v>
      </c>
      <c r="AX17">
        <v>0</v>
      </c>
      <c r="AY17">
        <v>0</v>
      </c>
      <c r="AZ17">
        <v>0</v>
      </c>
      <c r="BA17">
        <v>0</v>
      </c>
      <c r="BB17">
        <v>0</v>
      </c>
      <c r="BC17">
        <v>0</v>
      </c>
      <c r="BD17">
        <v>0</v>
      </c>
      <c r="BE17">
        <v>0</v>
      </c>
      <c r="BF17">
        <v>0</v>
      </c>
      <c r="BG17">
        <v>0</v>
      </c>
      <c r="BH17">
        <v>0</v>
      </c>
      <c r="BI17">
        <v>0</v>
      </c>
    </row>
    <row r="18" spans="1:61" x14ac:dyDescent="0.3">
      <c r="A18">
        <v>17</v>
      </c>
      <c r="B18">
        <v>95385</v>
      </c>
      <c r="C18" t="s">
        <v>60</v>
      </c>
      <c r="D18">
        <v>83790</v>
      </c>
      <c r="E18" t="s">
        <v>61</v>
      </c>
      <c r="F18">
        <v>1</v>
      </c>
      <c r="G18">
        <v>41701</v>
      </c>
      <c r="H18">
        <v>36200</v>
      </c>
      <c r="I18">
        <v>11226</v>
      </c>
      <c r="J18">
        <v>8806</v>
      </c>
      <c r="K18">
        <v>1434</v>
      </c>
      <c r="L18">
        <v>6408</v>
      </c>
      <c r="M18">
        <v>1751</v>
      </c>
      <c r="N18">
        <v>1208</v>
      </c>
      <c r="O18">
        <v>910</v>
      </c>
      <c r="P18">
        <v>1105</v>
      </c>
      <c r="Q18">
        <v>18552</v>
      </c>
      <c r="R18">
        <v>9000</v>
      </c>
      <c r="S18">
        <v>80</v>
      </c>
      <c r="T18">
        <v>1440</v>
      </c>
      <c r="U18">
        <v>420</v>
      </c>
      <c r="V18">
        <v>470</v>
      </c>
      <c r="W18">
        <v>6834</v>
      </c>
      <c r="X18">
        <v>1000</v>
      </c>
      <c r="Y18">
        <v>35475</v>
      </c>
      <c r="Z18">
        <v>35475</v>
      </c>
      <c r="AA18" t="s">
        <v>75</v>
      </c>
      <c r="AB18">
        <v>67</v>
      </c>
      <c r="AC18" t="s">
        <v>111</v>
      </c>
      <c r="AD18" t="s">
        <v>113</v>
      </c>
      <c r="AE18" t="s">
        <v>65</v>
      </c>
      <c r="AF18" t="s">
        <v>88</v>
      </c>
      <c r="AG18" t="s">
        <v>89</v>
      </c>
      <c r="AH18" t="s">
        <v>68</v>
      </c>
      <c r="AI18">
        <v>5</v>
      </c>
      <c r="AJ18">
        <v>1</v>
      </c>
      <c r="AK18">
        <v>1</v>
      </c>
      <c r="AL18">
        <v>1</v>
      </c>
      <c r="AM18" t="s">
        <v>69</v>
      </c>
      <c r="AN18" t="s">
        <v>70</v>
      </c>
      <c r="AO18" t="s">
        <v>93</v>
      </c>
      <c r="AP18">
        <v>50</v>
      </c>
      <c r="AQ18">
        <v>25</v>
      </c>
      <c r="AR18">
        <v>1</v>
      </c>
      <c r="AS18" t="s">
        <v>72</v>
      </c>
      <c r="AT18" t="s">
        <v>73</v>
      </c>
      <c r="AU18">
        <v>1</v>
      </c>
      <c r="AV18" t="s">
        <v>114</v>
      </c>
      <c r="AW18">
        <v>1</v>
      </c>
      <c r="AX18">
        <v>0</v>
      </c>
      <c r="AY18">
        <v>0</v>
      </c>
      <c r="AZ18">
        <v>1</v>
      </c>
      <c r="BA18">
        <v>0</v>
      </c>
      <c r="BB18">
        <v>0</v>
      </c>
      <c r="BC18">
        <v>0</v>
      </c>
      <c r="BD18">
        <v>0</v>
      </c>
      <c r="BE18">
        <v>1</v>
      </c>
      <c r="BF18">
        <v>0</v>
      </c>
      <c r="BG18">
        <v>0</v>
      </c>
      <c r="BH18">
        <v>0</v>
      </c>
      <c r="BI18">
        <v>0</v>
      </c>
    </row>
    <row r="19" spans="1:61" x14ac:dyDescent="0.3">
      <c r="A19">
        <v>18</v>
      </c>
      <c r="B19">
        <v>142843</v>
      </c>
      <c r="C19" t="s">
        <v>60</v>
      </c>
      <c r="D19">
        <v>85370</v>
      </c>
      <c r="E19" t="s">
        <v>61</v>
      </c>
      <c r="F19">
        <v>0</v>
      </c>
      <c r="G19">
        <v>44006</v>
      </c>
      <c r="H19">
        <v>38213</v>
      </c>
      <c r="I19">
        <v>9840</v>
      </c>
      <c r="J19">
        <v>9317</v>
      </c>
      <c r="K19">
        <v>1231</v>
      </c>
      <c r="L19">
        <v>7265</v>
      </c>
      <c r="M19">
        <v>2755</v>
      </c>
      <c r="N19">
        <v>0</v>
      </c>
      <c r="O19">
        <v>780</v>
      </c>
      <c r="P19">
        <v>1640</v>
      </c>
      <c r="Q19">
        <v>16698</v>
      </c>
      <c r="R19">
        <v>7800</v>
      </c>
      <c r="S19">
        <v>61</v>
      </c>
      <c r="T19">
        <v>1680</v>
      </c>
      <c r="U19">
        <v>1080</v>
      </c>
      <c r="V19">
        <v>350</v>
      </c>
      <c r="W19">
        <v>11364</v>
      </c>
      <c r="X19">
        <v>2000</v>
      </c>
      <c r="Y19">
        <v>37893</v>
      </c>
      <c r="Z19">
        <v>37893</v>
      </c>
      <c r="AA19" t="s">
        <v>75</v>
      </c>
      <c r="AB19">
        <v>57</v>
      </c>
      <c r="AC19" t="s">
        <v>76</v>
      </c>
      <c r="AD19" t="s">
        <v>105</v>
      </c>
      <c r="AE19" t="s">
        <v>65</v>
      </c>
      <c r="AF19" t="s">
        <v>88</v>
      </c>
      <c r="AG19" t="s">
        <v>89</v>
      </c>
      <c r="AH19" t="s">
        <v>80</v>
      </c>
      <c r="AI19">
        <v>8</v>
      </c>
      <c r="AJ19">
        <v>1</v>
      </c>
      <c r="AK19">
        <v>3</v>
      </c>
      <c r="AL19">
        <v>1</v>
      </c>
      <c r="AM19" t="s">
        <v>69</v>
      </c>
      <c r="AN19" t="s">
        <v>70</v>
      </c>
      <c r="AO19" t="s">
        <v>84</v>
      </c>
      <c r="AP19">
        <v>35</v>
      </c>
      <c r="AQ19">
        <v>20</v>
      </c>
      <c r="AR19">
        <v>1</v>
      </c>
      <c r="AS19" t="s">
        <v>72</v>
      </c>
      <c r="AT19" t="s">
        <v>90</v>
      </c>
      <c r="AU19">
        <v>1</v>
      </c>
      <c r="AV19" t="s">
        <v>108</v>
      </c>
      <c r="AW19">
        <v>1</v>
      </c>
      <c r="AX19">
        <v>0</v>
      </c>
      <c r="AY19">
        <v>0</v>
      </c>
      <c r="AZ19">
        <v>0</v>
      </c>
      <c r="BA19">
        <v>0</v>
      </c>
      <c r="BB19">
        <v>0</v>
      </c>
      <c r="BC19">
        <v>0</v>
      </c>
      <c r="BD19">
        <v>0</v>
      </c>
      <c r="BE19">
        <v>2</v>
      </c>
      <c r="BF19">
        <v>0</v>
      </c>
      <c r="BG19">
        <v>0</v>
      </c>
      <c r="BH19">
        <v>0</v>
      </c>
      <c r="BI19">
        <v>0</v>
      </c>
    </row>
    <row r="20" spans="1:61" x14ac:dyDescent="0.3">
      <c r="A20">
        <v>19</v>
      </c>
      <c r="B20">
        <v>88170</v>
      </c>
      <c r="C20" t="s">
        <v>60</v>
      </c>
      <c r="D20">
        <v>64705</v>
      </c>
      <c r="E20" t="s">
        <v>104</v>
      </c>
      <c r="F20">
        <v>1</v>
      </c>
      <c r="G20">
        <v>31984</v>
      </c>
      <c r="H20">
        <v>28659</v>
      </c>
      <c r="I20">
        <v>8048</v>
      </c>
      <c r="J20">
        <v>7625</v>
      </c>
      <c r="K20">
        <v>1625</v>
      </c>
      <c r="L20">
        <v>6085</v>
      </c>
      <c r="M20">
        <v>0</v>
      </c>
      <c r="N20">
        <v>520</v>
      </c>
      <c r="O20">
        <v>0</v>
      </c>
      <c r="P20">
        <v>3610</v>
      </c>
      <c r="Q20">
        <v>20100</v>
      </c>
      <c r="R20">
        <v>6600</v>
      </c>
      <c r="S20">
        <v>147</v>
      </c>
      <c r="T20">
        <v>1500</v>
      </c>
      <c r="U20">
        <v>660</v>
      </c>
      <c r="V20">
        <v>0</v>
      </c>
      <c r="W20">
        <v>4674</v>
      </c>
      <c r="X20">
        <v>1000</v>
      </c>
      <c r="Y20">
        <v>42190</v>
      </c>
      <c r="Z20">
        <v>42190</v>
      </c>
      <c r="AA20" t="s">
        <v>62</v>
      </c>
      <c r="AB20">
        <v>63</v>
      </c>
      <c r="AC20" t="s">
        <v>111</v>
      </c>
      <c r="AD20" t="s">
        <v>87</v>
      </c>
      <c r="AE20" t="s">
        <v>65</v>
      </c>
      <c r="AF20" t="s">
        <v>88</v>
      </c>
      <c r="AG20" t="s">
        <v>89</v>
      </c>
      <c r="AH20" t="s">
        <v>68</v>
      </c>
      <c r="AI20">
        <v>4</v>
      </c>
      <c r="AJ20">
        <v>1</v>
      </c>
      <c r="AK20">
        <v>0</v>
      </c>
      <c r="AL20">
        <v>3</v>
      </c>
      <c r="AM20" t="s">
        <v>69</v>
      </c>
      <c r="AN20" t="s">
        <v>70</v>
      </c>
      <c r="AO20" t="s">
        <v>84</v>
      </c>
      <c r="AP20">
        <v>40</v>
      </c>
      <c r="AQ20">
        <v>1</v>
      </c>
      <c r="AR20">
        <v>2</v>
      </c>
      <c r="AS20" t="s">
        <v>115</v>
      </c>
      <c r="AT20" t="s">
        <v>73</v>
      </c>
      <c r="AU20">
        <v>1</v>
      </c>
      <c r="AV20" t="s">
        <v>86</v>
      </c>
      <c r="AW20">
        <v>1</v>
      </c>
      <c r="AX20">
        <v>0</v>
      </c>
      <c r="AY20">
        <v>0</v>
      </c>
      <c r="AZ20">
        <v>0</v>
      </c>
      <c r="BA20">
        <v>0</v>
      </c>
      <c r="BB20">
        <v>0</v>
      </c>
      <c r="BC20">
        <v>0</v>
      </c>
      <c r="BD20">
        <v>0</v>
      </c>
      <c r="BE20">
        <v>1</v>
      </c>
      <c r="BF20">
        <v>0</v>
      </c>
      <c r="BG20">
        <v>0</v>
      </c>
      <c r="BH20">
        <v>0</v>
      </c>
      <c r="BI20">
        <v>0</v>
      </c>
    </row>
    <row r="21" spans="1:61" x14ac:dyDescent="0.3">
      <c r="A21">
        <v>20</v>
      </c>
      <c r="B21">
        <v>97018</v>
      </c>
      <c r="C21" t="s">
        <v>60</v>
      </c>
      <c r="D21">
        <v>82534</v>
      </c>
      <c r="E21" t="s">
        <v>104</v>
      </c>
      <c r="F21">
        <v>1</v>
      </c>
      <c r="G21">
        <v>27283</v>
      </c>
      <c r="H21">
        <v>22503</v>
      </c>
      <c r="I21">
        <v>10162</v>
      </c>
      <c r="J21">
        <v>12370</v>
      </c>
      <c r="K21">
        <v>2380</v>
      </c>
      <c r="L21">
        <v>8190</v>
      </c>
      <c r="M21">
        <v>4520</v>
      </c>
      <c r="N21">
        <v>1820</v>
      </c>
      <c r="O21">
        <v>0</v>
      </c>
      <c r="P21">
        <v>2060</v>
      </c>
      <c r="Q21">
        <v>11550</v>
      </c>
      <c r="R21">
        <v>4800</v>
      </c>
      <c r="S21">
        <v>1445</v>
      </c>
      <c r="T21">
        <v>7440</v>
      </c>
      <c r="U21">
        <v>840</v>
      </c>
      <c r="V21">
        <v>215</v>
      </c>
      <c r="W21">
        <v>3768</v>
      </c>
      <c r="X21">
        <v>1500</v>
      </c>
      <c r="Y21">
        <v>49658</v>
      </c>
      <c r="Z21">
        <v>77838</v>
      </c>
      <c r="AA21" t="s">
        <v>75</v>
      </c>
      <c r="AB21">
        <v>40</v>
      </c>
      <c r="AC21" t="s">
        <v>76</v>
      </c>
      <c r="AD21" t="s">
        <v>87</v>
      </c>
      <c r="AE21" t="s">
        <v>65</v>
      </c>
      <c r="AF21" t="s">
        <v>88</v>
      </c>
      <c r="AG21" t="s">
        <v>89</v>
      </c>
      <c r="AH21" t="s">
        <v>80</v>
      </c>
      <c r="AI21">
        <v>5</v>
      </c>
      <c r="AJ21">
        <v>2</v>
      </c>
      <c r="AK21">
        <v>2</v>
      </c>
      <c r="AL21">
        <v>1</v>
      </c>
      <c r="AM21" t="s">
        <v>69</v>
      </c>
      <c r="AN21" t="s">
        <v>96</v>
      </c>
      <c r="AO21" t="s">
        <v>116</v>
      </c>
      <c r="AP21">
        <v>25</v>
      </c>
      <c r="AQ21">
        <v>7</v>
      </c>
      <c r="AR21">
        <v>0</v>
      </c>
      <c r="AS21" t="s">
        <v>72</v>
      </c>
      <c r="AT21" t="s">
        <v>90</v>
      </c>
      <c r="AU21">
        <v>1</v>
      </c>
      <c r="AV21" t="s">
        <v>103</v>
      </c>
      <c r="AW21">
        <v>1</v>
      </c>
      <c r="AX21">
        <v>0</v>
      </c>
      <c r="AY21">
        <v>0</v>
      </c>
      <c r="AZ21">
        <v>0</v>
      </c>
      <c r="BA21">
        <v>0</v>
      </c>
      <c r="BB21">
        <v>0</v>
      </c>
      <c r="BC21">
        <v>0</v>
      </c>
      <c r="BD21">
        <v>0</v>
      </c>
      <c r="BE21">
        <v>1</v>
      </c>
      <c r="BF21">
        <v>0</v>
      </c>
      <c r="BG21">
        <v>0</v>
      </c>
      <c r="BH21">
        <v>0</v>
      </c>
      <c r="BI21">
        <v>0</v>
      </c>
    </row>
    <row r="22" spans="1:61" x14ac:dyDescent="0.3">
      <c r="A22">
        <v>21</v>
      </c>
      <c r="B22">
        <v>123015</v>
      </c>
      <c r="C22" t="s">
        <v>60</v>
      </c>
      <c r="D22">
        <v>73459</v>
      </c>
      <c r="E22" t="s">
        <v>104</v>
      </c>
      <c r="F22">
        <v>1</v>
      </c>
      <c r="G22">
        <v>32692</v>
      </c>
      <c r="H22">
        <v>28520</v>
      </c>
      <c r="I22">
        <v>6638</v>
      </c>
      <c r="J22">
        <v>11734</v>
      </c>
      <c r="K22">
        <v>2120</v>
      </c>
      <c r="L22">
        <v>6100</v>
      </c>
      <c r="M22">
        <v>5750</v>
      </c>
      <c r="N22">
        <v>1280</v>
      </c>
      <c r="O22">
        <v>2715</v>
      </c>
      <c r="P22">
        <v>6390</v>
      </c>
      <c r="Q22">
        <v>19410</v>
      </c>
      <c r="R22">
        <v>7200</v>
      </c>
      <c r="S22">
        <v>610</v>
      </c>
      <c r="T22">
        <v>8010</v>
      </c>
      <c r="U22">
        <v>1320</v>
      </c>
      <c r="V22">
        <v>8060</v>
      </c>
      <c r="W22">
        <v>4428</v>
      </c>
      <c r="X22">
        <v>1500</v>
      </c>
      <c r="Y22">
        <v>72315</v>
      </c>
      <c r="Z22">
        <v>72315</v>
      </c>
      <c r="AA22" t="s">
        <v>75</v>
      </c>
      <c r="AB22">
        <v>60</v>
      </c>
      <c r="AC22" t="s">
        <v>76</v>
      </c>
      <c r="AD22" t="s">
        <v>105</v>
      </c>
      <c r="AE22" t="s">
        <v>65</v>
      </c>
      <c r="AF22" t="s">
        <v>88</v>
      </c>
      <c r="AG22" t="s">
        <v>92</v>
      </c>
      <c r="AH22" t="s">
        <v>68</v>
      </c>
      <c r="AI22">
        <v>4</v>
      </c>
      <c r="AJ22">
        <v>0</v>
      </c>
      <c r="AK22">
        <v>0</v>
      </c>
      <c r="AL22">
        <v>2</v>
      </c>
      <c r="AM22" t="s">
        <v>69</v>
      </c>
      <c r="AN22" t="s">
        <v>70</v>
      </c>
      <c r="AO22" t="s">
        <v>116</v>
      </c>
      <c r="AP22">
        <v>30</v>
      </c>
      <c r="AQ22">
        <v>6</v>
      </c>
      <c r="AR22">
        <v>1</v>
      </c>
      <c r="AS22" t="s">
        <v>72</v>
      </c>
      <c r="AT22" t="s">
        <v>85</v>
      </c>
      <c r="AU22">
        <v>1</v>
      </c>
      <c r="AV22" t="s">
        <v>74</v>
      </c>
      <c r="AW22">
        <v>1</v>
      </c>
      <c r="AX22">
        <v>0</v>
      </c>
      <c r="AY22">
        <v>0</v>
      </c>
      <c r="AZ22">
        <v>0</v>
      </c>
      <c r="BA22">
        <v>0</v>
      </c>
      <c r="BB22">
        <v>0</v>
      </c>
      <c r="BC22">
        <v>0</v>
      </c>
      <c r="BD22">
        <v>0</v>
      </c>
      <c r="BE22">
        <v>1</v>
      </c>
      <c r="BF22">
        <v>0</v>
      </c>
      <c r="BG22">
        <v>0</v>
      </c>
      <c r="BH22">
        <v>0</v>
      </c>
      <c r="BI22">
        <v>0</v>
      </c>
    </row>
    <row r="23" spans="1:61" x14ac:dyDescent="0.3">
      <c r="A23">
        <v>22</v>
      </c>
      <c r="B23">
        <v>100900</v>
      </c>
      <c r="C23" t="s">
        <v>60</v>
      </c>
      <c r="D23">
        <v>67830</v>
      </c>
      <c r="E23" t="s">
        <v>104</v>
      </c>
      <c r="F23">
        <v>1</v>
      </c>
      <c r="G23">
        <v>32678</v>
      </c>
      <c r="H23">
        <v>28964</v>
      </c>
      <c r="I23">
        <v>7510</v>
      </c>
      <c r="J23">
        <v>7746</v>
      </c>
      <c r="K23">
        <v>1410</v>
      </c>
      <c r="L23">
        <v>4730</v>
      </c>
      <c r="M23">
        <v>4520</v>
      </c>
      <c r="N23">
        <v>960</v>
      </c>
      <c r="O23">
        <v>780</v>
      </c>
      <c r="P23">
        <v>2030</v>
      </c>
      <c r="Q23">
        <v>14556</v>
      </c>
      <c r="R23">
        <v>4800</v>
      </c>
      <c r="S23">
        <v>50</v>
      </c>
      <c r="T23">
        <v>7200</v>
      </c>
      <c r="U23">
        <v>1200</v>
      </c>
      <c r="V23">
        <v>800</v>
      </c>
      <c r="W23">
        <v>3924</v>
      </c>
      <c r="X23">
        <v>1000</v>
      </c>
      <c r="Y23">
        <v>55510</v>
      </c>
      <c r="Z23">
        <v>55510</v>
      </c>
      <c r="AA23" t="s">
        <v>75</v>
      </c>
      <c r="AB23">
        <v>62</v>
      </c>
      <c r="AC23" t="s">
        <v>76</v>
      </c>
      <c r="AD23" t="s">
        <v>117</v>
      </c>
      <c r="AE23" t="s">
        <v>65</v>
      </c>
      <c r="AF23" t="s">
        <v>88</v>
      </c>
      <c r="AG23" t="s">
        <v>92</v>
      </c>
      <c r="AH23" t="s">
        <v>80</v>
      </c>
      <c r="AI23">
        <v>4</v>
      </c>
      <c r="AJ23">
        <v>0</v>
      </c>
      <c r="AK23">
        <v>1</v>
      </c>
      <c r="AL23">
        <v>2</v>
      </c>
      <c r="AM23" t="s">
        <v>69</v>
      </c>
      <c r="AN23" t="s">
        <v>83</v>
      </c>
      <c r="AO23" t="s">
        <v>84</v>
      </c>
      <c r="AP23">
        <v>35</v>
      </c>
      <c r="AQ23">
        <v>36</v>
      </c>
      <c r="AR23">
        <v>1</v>
      </c>
      <c r="AS23" t="s">
        <v>115</v>
      </c>
      <c r="AT23" t="s">
        <v>118</v>
      </c>
      <c r="AU23">
        <v>1</v>
      </c>
      <c r="AV23" t="s">
        <v>119</v>
      </c>
      <c r="AW23">
        <v>1</v>
      </c>
      <c r="AX23">
        <v>0</v>
      </c>
      <c r="AY23">
        <v>0</v>
      </c>
      <c r="AZ23">
        <v>0</v>
      </c>
      <c r="BA23">
        <v>0</v>
      </c>
      <c r="BB23">
        <v>0</v>
      </c>
      <c r="BC23">
        <v>0</v>
      </c>
      <c r="BD23">
        <v>0</v>
      </c>
      <c r="BE23">
        <v>2</v>
      </c>
      <c r="BF23">
        <v>0</v>
      </c>
      <c r="BG23">
        <v>0</v>
      </c>
      <c r="BH23">
        <v>0</v>
      </c>
      <c r="BI23">
        <v>0</v>
      </c>
    </row>
    <row r="24" spans="1:61" x14ac:dyDescent="0.3">
      <c r="A24">
        <v>23</v>
      </c>
      <c r="B24">
        <v>153312</v>
      </c>
      <c r="C24" t="s">
        <v>60</v>
      </c>
      <c r="D24">
        <v>164860</v>
      </c>
      <c r="E24" t="s">
        <v>98</v>
      </c>
      <c r="F24">
        <v>0</v>
      </c>
      <c r="G24">
        <v>43076</v>
      </c>
      <c r="H24">
        <v>38372</v>
      </c>
      <c r="I24">
        <v>11884</v>
      </c>
      <c r="J24">
        <v>15699</v>
      </c>
      <c r="K24">
        <v>4510</v>
      </c>
      <c r="L24">
        <v>5015</v>
      </c>
      <c r="M24">
        <v>11740</v>
      </c>
      <c r="N24">
        <v>570</v>
      </c>
      <c r="O24">
        <v>0</v>
      </c>
      <c r="P24">
        <v>7540</v>
      </c>
      <c r="Q24">
        <v>15222</v>
      </c>
      <c r="R24">
        <v>7800</v>
      </c>
      <c r="S24">
        <v>102</v>
      </c>
      <c r="T24">
        <v>9000</v>
      </c>
      <c r="U24">
        <v>1080</v>
      </c>
      <c r="V24">
        <v>5960</v>
      </c>
      <c r="W24">
        <v>5826</v>
      </c>
      <c r="X24">
        <v>2000</v>
      </c>
      <c r="Y24">
        <v>27410</v>
      </c>
      <c r="Z24">
        <v>59410</v>
      </c>
      <c r="AA24" t="s">
        <v>75</v>
      </c>
      <c r="AB24">
        <v>45</v>
      </c>
      <c r="AC24" t="s">
        <v>76</v>
      </c>
      <c r="AD24" t="s">
        <v>120</v>
      </c>
      <c r="AE24" t="s">
        <v>65</v>
      </c>
      <c r="AF24" t="s">
        <v>91</v>
      </c>
      <c r="AG24" t="s">
        <v>92</v>
      </c>
      <c r="AH24" t="s">
        <v>80</v>
      </c>
      <c r="AI24">
        <v>6</v>
      </c>
      <c r="AJ24">
        <v>1</v>
      </c>
      <c r="AK24">
        <v>1</v>
      </c>
      <c r="AL24">
        <v>1</v>
      </c>
      <c r="AM24" t="s">
        <v>69</v>
      </c>
      <c r="AN24" t="s">
        <v>70</v>
      </c>
      <c r="AO24" t="s">
        <v>84</v>
      </c>
      <c r="AP24">
        <v>35</v>
      </c>
      <c r="AQ24">
        <v>22</v>
      </c>
      <c r="AR24">
        <v>1</v>
      </c>
      <c r="AS24" t="s">
        <v>72</v>
      </c>
      <c r="AT24" t="s">
        <v>73</v>
      </c>
      <c r="AU24">
        <v>1</v>
      </c>
      <c r="AV24" t="s">
        <v>103</v>
      </c>
      <c r="AW24">
        <v>1</v>
      </c>
      <c r="AX24">
        <v>0</v>
      </c>
      <c r="AY24">
        <v>0</v>
      </c>
      <c r="AZ24">
        <v>0</v>
      </c>
      <c r="BA24">
        <v>0</v>
      </c>
      <c r="BB24">
        <v>0</v>
      </c>
      <c r="BC24">
        <v>0</v>
      </c>
      <c r="BD24">
        <v>0</v>
      </c>
      <c r="BE24">
        <v>1</v>
      </c>
      <c r="BF24">
        <v>0</v>
      </c>
      <c r="BG24">
        <v>0</v>
      </c>
      <c r="BH24">
        <v>0</v>
      </c>
      <c r="BI24">
        <v>1</v>
      </c>
    </row>
    <row r="25" spans="1:61" x14ac:dyDescent="0.3">
      <c r="A25">
        <v>24</v>
      </c>
      <c r="B25">
        <v>96814</v>
      </c>
      <c r="C25" t="s">
        <v>60</v>
      </c>
      <c r="D25">
        <v>64696</v>
      </c>
      <c r="E25" t="s">
        <v>61</v>
      </c>
      <c r="F25">
        <v>0</v>
      </c>
      <c r="G25">
        <v>30820</v>
      </c>
      <c r="H25">
        <v>27150</v>
      </c>
      <c r="I25">
        <v>8276</v>
      </c>
      <c r="J25">
        <v>9565</v>
      </c>
      <c r="K25">
        <v>1490</v>
      </c>
      <c r="L25">
        <v>4535</v>
      </c>
      <c r="M25">
        <v>2310</v>
      </c>
      <c r="N25">
        <v>390</v>
      </c>
      <c r="O25">
        <v>0</v>
      </c>
      <c r="P25">
        <v>4905</v>
      </c>
      <c r="Q25">
        <v>12990</v>
      </c>
      <c r="R25">
        <v>6600</v>
      </c>
      <c r="S25">
        <v>570</v>
      </c>
      <c r="T25">
        <v>1560</v>
      </c>
      <c r="U25">
        <v>660</v>
      </c>
      <c r="V25">
        <v>200</v>
      </c>
      <c r="W25">
        <v>3492</v>
      </c>
      <c r="X25">
        <v>3000</v>
      </c>
      <c r="Y25">
        <v>0</v>
      </c>
      <c r="Z25">
        <v>0</v>
      </c>
      <c r="AA25" t="s">
        <v>75</v>
      </c>
      <c r="AB25">
        <v>41</v>
      </c>
      <c r="AC25" t="s">
        <v>76</v>
      </c>
      <c r="AD25" t="s">
        <v>94</v>
      </c>
      <c r="AE25" t="s">
        <v>65</v>
      </c>
      <c r="AF25" t="s">
        <v>95</v>
      </c>
      <c r="AG25" t="s">
        <v>79</v>
      </c>
      <c r="AH25" t="s">
        <v>80</v>
      </c>
      <c r="AI25">
        <v>5</v>
      </c>
      <c r="AJ25">
        <v>2</v>
      </c>
      <c r="AK25">
        <v>1</v>
      </c>
      <c r="AL25">
        <v>1</v>
      </c>
      <c r="AM25" t="s">
        <v>69</v>
      </c>
      <c r="AN25" t="s">
        <v>121</v>
      </c>
      <c r="AO25" t="s">
        <v>84</v>
      </c>
      <c r="AP25">
        <v>20</v>
      </c>
      <c r="AQ25">
        <v>7</v>
      </c>
      <c r="AR25">
        <v>1</v>
      </c>
      <c r="AS25" t="s">
        <v>72</v>
      </c>
      <c r="AT25" t="s">
        <v>118</v>
      </c>
      <c r="AU25">
        <v>1</v>
      </c>
      <c r="AV25" t="s">
        <v>103</v>
      </c>
      <c r="AW25">
        <v>0</v>
      </c>
      <c r="AX25">
        <v>0</v>
      </c>
      <c r="AY25">
        <v>0</v>
      </c>
      <c r="AZ25">
        <v>0</v>
      </c>
      <c r="BA25">
        <v>0</v>
      </c>
      <c r="BB25">
        <v>0</v>
      </c>
      <c r="BC25">
        <v>0</v>
      </c>
      <c r="BD25">
        <v>0</v>
      </c>
      <c r="BE25">
        <v>1</v>
      </c>
      <c r="BF25">
        <v>0</v>
      </c>
      <c r="BG25">
        <v>0</v>
      </c>
      <c r="BH25">
        <v>0</v>
      </c>
      <c r="BI25">
        <v>0</v>
      </c>
    </row>
    <row r="26" spans="1:61" x14ac:dyDescent="0.3">
      <c r="A26">
        <v>25</v>
      </c>
      <c r="B26">
        <v>91785</v>
      </c>
      <c r="C26" t="s">
        <v>60</v>
      </c>
      <c r="D26">
        <v>57112</v>
      </c>
      <c r="E26" t="s">
        <v>104</v>
      </c>
      <c r="F26">
        <v>1</v>
      </c>
      <c r="G26">
        <v>18215</v>
      </c>
      <c r="H26">
        <v>16078</v>
      </c>
      <c r="I26">
        <v>9562</v>
      </c>
      <c r="J26">
        <v>7555</v>
      </c>
      <c r="K26">
        <v>1550</v>
      </c>
      <c r="L26">
        <v>4988</v>
      </c>
      <c r="M26">
        <v>5820</v>
      </c>
      <c r="N26">
        <v>820</v>
      </c>
      <c r="O26">
        <v>1606</v>
      </c>
      <c r="P26">
        <v>3610</v>
      </c>
      <c r="Q26">
        <v>22350</v>
      </c>
      <c r="R26">
        <v>13200</v>
      </c>
      <c r="S26">
        <v>160</v>
      </c>
      <c r="T26">
        <v>9480</v>
      </c>
      <c r="U26">
        <v>840</v>
      </c>
      <c r="V26">
        <v>225</v>
      </c>
      <c r="W26">
        <v>3468</v>
      </c>
      <c r="X26">
        <v>2000</v>
      </c>
      <c r="Y26">
        <v>36115</v>
      </c>
      <c r="Z26">
        <v>46115</v>
      </c>
      <c r="AA26" t="s">
        <v>75</v>
      </c>
      <c r="AB26">
        <v>43</v>
      </c>
      <c r="AC26" t="s">
        <v>76</v>
      </c>
      <c r="AD26" t="s">
        <v>81</v>
      </c>
      <c r="AE26" t="s">
        <v>65</v>
      </c>
      <c r="AF26" t="s">
        <v>88</v>
      </c>
      <c r="AG26" t="s">
        <v>92</v>
      </c>
      <c r="AH26" t="s">
        <v>80</v>
      </c>
      <c r="AI26">
        <v>3</v>
      </c>
      <c r="AJ26">
        <v>0</v>
      </c>
      <c r="AK26">
        <v>1</v>
      </c>
      <c r="AL26">
        <v>1</v>
      </c>
      <c r="AM26" t="s">
        <v>69</v>
      </c>
      <c r="AN26" t="s">
        <v>70</v>
      </c>
      <c r="AO26" t="s">
        <v>71</v>
      </c>
      <c r="AP26">
        <v>24</v>
      </c>
      <c r="AQ26">
        <v>45</v>
      </c>
      <c r="AR26">
        <v>0</v>
      </c>
      <c r="AS26" t="s">
        <v>72</v>
      </c>
      <c r="AT26" t="s">
        <v>73</v>
      </c>
      <c r="AU26">
        <v>1</v>
      </c>
      <c r="AV26" t="s">
        <v>103</v>
      </c>
      <c r="AW26">
        <v>1</v>
      </c>
      <c r="AX26">
        <v>1</v>
      </c>
      <c r="AY26">
        <v>0</v>
      </c>
      <c r="AZ26">
        <v>0</v>
      </c>
      <c r="BA26">
        <v>0</v>
      </c>
      <c r="BB26">
        <v>0</v>
      </c>
      <c r="BC26">
        <v>0</v>
      </c>
      <c r="BD26">
        <v>0</v>
      </c>
      <c r="BE26">
        <v>2</v>
      </c>
      <c r="BF26">
        <v>0</v>
      </c>
      <c r="BG26">
        <v>0</v>
      </c>
      <c r="BH26">
        <v>0</v>
      </c>
      <c r="BI26">
        <v>0</v>
      </c>
    </row>
    <row r="27" spans="1:61" x14ac:dyDescent="0.3">
      <c r="A27">
        <v>26</v>
      </c>
      <c r="B27">
        <v>83600</v>
      </c>
      <c r="C27" t="s">
        <v>60</v>
      </c>
      <c r="D27">
        <v>59819</v>
      </c>
      <c r="E27" t="s">
        <v>104</v>
      </c>
      <c r="F27">
        <v>1</v>
      </c>
      <c r="G27">
        <v>19491</v>
      </c>
      <c r="H27">
        <v>15928</v>
      </c>
      <c r="I27">
        <v>12557</v>
      </c>
      <c r="J27">
        <v>9245</v>
      </c>
      <c r="K27">
        <v>1710</v>
      </c>
      <c r="L27">
        <v>4495</v>
      </c>
      <c r="M27">
        <v>3645</v>
      </c>
      <c r="N27">
        <v>1440</v>
      </c>
      <c r="O27">
        <v>0</v>
      </c>
      <c r="P27">
        <v>3380</v>
      </c>
      <c r="Q27">
        <v>15858</v>
      </c>
      <c r="R27">
        <v>9000</v>
      </c>
      <c r="S27">
        <v>140</v>
      </c>
      <c r="T27">
        <v>4380</v>
      </c>
      <c r="U27">
        <v>1260</v>
      </c>
      <c r="V27">
        <v>150</v>
      </c>
      <c r="W27">
        <v>3930</v>
      </c>
      <c r="X27">
        <v>2000</v>
      </c>
      <c r="Y27">
        <v>36200</v>
      </c>
      <c r="Z27">
        <v>54200</v>
      </c>
      <c r="AA27" t="s">
        <v>75</v>
      </c>
      <c r="AB27">
        <v>45</v>
      </c>
      <c r="AC27" t="s">
        <v>76</v>
      </c>
      <c r="AD27" t="s">
        <v>97</v>
      </c>
      <c r="AE27" t="s">
        <v>65</v>
      </c>
      <c r="AF27" t="s">
        <v>122</v>
      </c>
      <c r="AG27" t="s">
        <v>92</v>
      </c>
      <c r="AH27" t="s">
        <v>80</v>
      </c>
      <c r="AI27">
        <v>3</v>
      </c>
      <c r="AJ27">
        <v>0</v>
      </c>
      <c r="AK27">
        <v>1</v>
      </c>
      <c r="AL27">
        <v>1</v>
      </c>
      <c r="AM27" t="s">
        <v>69</v>
      </c>
      <c r="AN27" t="s">
        <v>70</v>
      </c>
      <c r="AO27" t="s">
        <v>116</v>
      </c>
      <c r="AP27">
        <v>35</v>
      </c>
      <c r="AQ27">
        <v>16</v>
      </c>
      <c r="AR27">
        <v>1</v>
      </c>
      <c r="AS27" t="s">
        <v>115</v>
      </c>
      <c r="AT27" t="s">
        <v>118</v>
      </c>
      <c r="AU27">
        <v>1</v>
      </c>
      <c r="AV27" t="s">
        <v>103</v>
      </c>
      <c r="AW27">
        <v>1</v>
      </c>
      <c r="AX27">
        <v>1</v>
      </c>
      <c r="AY27">
        <v>0</v>
      </c>
      <c r="AZ27">
        <v>0</v>
      </c>
      <c r="BA27">
        <v>0</v>
      </c>
      <c r="BB27">
        <v>0</v>
      </c>
      <c r="BC27">
        <v>0</v>
      </c>
      <c r="BD27">
        <v>0</v>
      </c>
      <c r="BE27">
        <v>2</v>
      </c>
      <c r="BF27">
        <v>0</v>
      </c>
      <c r="BG27">
        <v>0</v>
      </c>
      <c r="BH27">
        <v>0</v>
      </c>
      <c r="BI27">
        <v>0</v>
      </c>
    </row>
    <row r="28" spans="1:61" x14ac:dyDescent="0.3">
      <c r="A28">
        <v>27</v>
      </c>
      <c r="B28">
        <v>84330</v>
      </c>
      <c r="C28" t="s">
        <v>60</v>
      </c>
      <c r="D28">
        <v>45509</v>
      </c>
      <c r="E28" t="s">
        <v>98</v>
      </c>
      <c r="F28">
        <v>0</v>
      </c>
      <c r="G28">
        <v>15843</v>
      </c>
      <c r="H28">
        <v>14118</v>
      </c>
      <c r="I28">
        <v>7937</v>
      </c>
      <c r="J28">
        <v>9160</v>
      </c>
      <c r="K28">
        <v>1470</v>
      </c>
      <c r="L28">
        <v>5330</v>
      </c>
      <c r="M28">
        <v>0</v>
      </c>
      <c r="N28">
        <v>0</v>
      </c>
      <c r="O28">
        <v>0</v>
      </c>
      <c r="P28">
        <v>2560</v>
      </c>
      <c r="Q28">
        <v>16368</v>
      </c>
      <c r="R28">
        <v>10800</v>
      </c>
      <c r="S28">
        <v>85</v>
      </c>
      <c r="T28">
        <v>960</v>
      </c>
      <c r="U28">
        <v>0</v>
      </c>
      <c r="V28">
        <v>0</v>
      </c>
      <c r="W28">
        <v>3384</v>
      </c>
      <c r="X28">
        <v>0</v>
      </c>
      <c r="Y28">
        <v>3700</v>
      </c>
      <c r="Z28">
        <v>3700</v>
      </c>
      <c r="AA28" t="s">
        <v>75</v>
      </c>
      <c r="AB28">
        <v>61</v>
      </c>
      <c r="AC28" t="s">
        <v>76</v>
      </c>
      <c r="AD28" t="s">
        <v>123</v>
      </c>
      <c r="AE28" t="s">
        <v>101</v>
      </c>
      <c r="AF28" t="s">
        <v>102</v>
      </c>
      <c r="AG28" t="s">
        <v>102</v>
      </c>
      <c r="AH28" t="s">
        <v>80</v>
      </c>
      <c r="AI28">
        <v>2</v>
      </c>
      <c r="AJ28">
        <v>0</v>
      </c>
      <c r="AK28">
        <v>0</v>
      </c>
      <c r="AL28">
        <v>0</v>
      </c>
      <c r="AM28" t="s">
        <v>69</v>
      </c>
      <c r="AN28" t="s">
        <v>70</v>
      </c>
      <c r="AO28" t="s">
        <v>71</v>
      </c>
      <c r="AP28">
        <v>25</v>
      </c>
      <c r="AQ28">
        <v>1</v>
      </c>
      <c r="AR28">
        <v>1</v>
      </c>
      <c r="AS28" t="s">
        <v>72</v>
      </c>
      <c r="AT28" t="s">
        <v>85</v>
      </c>
      <c r="AU28">
        <v>1</v>
      </c>
      <c r="AV28" t="s">
        <v>103</v>
      </c>
      <c r="AW28">
        <v>0</v>
      </c>
      <c r="AX28">
        <v>0</v>
      </c>
      <c r="AY28">
        <v>0</v>
      </c>
      <c r="AZ28">
        <v>0</v>
      </c>
      <c r="BA28">
        <v>0</v>
      </c>
      <c r="BB28">
        <v>0</v>
      </c>
      <c r="BC28">
        <v>0</v>
      </c>
      <c r="BD28">
        <v>0</v>
      </c>
      <c r="BE28">
        <v>0</v>
      </c>
      <c r="BF28">
        <v>0</v>
      </c>
      <c r="BG28">
        <v>0</v>
      </c>
      <c r="BH28">
        <v>0</v>
      </c>
      <c r="BI28">
        <v>0</v>
      </c>
    </row>
    <row r="29" spans="1:61" x14ac:dyDescent="0.3">
      <c r="A29">
        <v>28</v>
      </c>
      <c r="B29">
        <v>164830</v>
      </c>
      <c r="C29" t="s">
        <v>60</v>
      </c>
      <c r="D29">
        <v>76151</v>
      </c>
      <c r="E29" t="s">
        <v>104</v>
      </c>
      <c r="F29">
        <v>0</v>
      </c>
      <c r="G29">
        <v>29144</v>
      </c>
      <c r="H29">
        <v>22565</v>
      </c>
      <c r="I29">
        <v>15591</v>
      </c>
      <c r="J29">
        <v>12229</v>
      </c>
      <c r="K29">
        <v>2120</v>
      </c>
      <c r="L29">
        <v>3990</v>
      </c>
      <c r="M29">
        <v>0</v>
      </c>
      <c r="N29">
        <v>390</v>
      </c>
      <c r="O29">
        <v>0</v>
      </c>
      <c r="P29">
        <v>3920</v>
      </c>
      <c r="Q29">
        <v>38100</v>
      </c>
      <c r="R29">
        <v>21000</v>
      </c>
      <c r="S29">
        <v>420</v>
      </c>
      <c r="T29">
        <v>9000</v>
      </c>
      <c r="U29">
        <v>1080</v>
      </c>
      <c r="V29">
        <v>0</v>
      </c>
      <c r="W29">
        <v>4506</v>
      </c>
      <c r="X29">
        <v>2000</v>
      </c>
      <c r="Y29">
        <v>5500</v>
      </c>
      <c r="Z29">
        <v>92500</v>
      </c>
      <c r="AA29" t="s">
        <v>75</v>
      </c>
      <c r="AB29">
        <v>45</v>
      </c>
      <c r="AC29" t="s">
        <v>76</v>
      </c>
      <c r="AD29" t="s">
        <v>99</v>
      </c>
      <c r="AE29" t="s">
        <v>65</v>
      </c>
      <c r="AF29" t="s">
        <v>124</v>
      </c>
      <c r="AG29" t="s">
        <v>92</v>
      </c>
      <c r="AH29" t="s">
        <v>68</v>
      </c>
      <c r="AI29">
        <v>3</v>
      </c>
      <c r="AJ29">
        <v>0</v>
      </c>
      <c r="AK29">
        <v>0</v>
      </c>
      <c r="AL29">
        <v>0</v>
      </c>
      <c r="AM29" t="s">
        <v>69</v>
      </c>
      <c r="AN29" t="s">
        <v>70</v>
      </c>
      <c r="AO29" t="s">
        <v>71</v>
      </c>
      <c r="AP29">
        <v>32</v>
      </c>
      <c r="AQ29">
        <v>7</v>
      </c>
      <c r="AR29">
        <v>2</v>
      </c>
      <c r="AS29" t="s">
        <v>72</v>
      </c>
      <c r="AT29" t="s">
        <v>73</v>
      </c>
      <c r="AU29">
        <v>1</v>
      </c>
      <c r="AV29" t="s">
        <v>103</v>
      </c>
      <c r="AW29">
        <v>1</v>
      </c>
      <c r="AX29">
        <v>0</v>
      </c>
      <c r="AY29">
        <v>0</v>
      </c>
      <c r="AZ29">
        <v>1</v>
      </c>
      <c r="BA29">
        <v>0</v>
      </c>
      <c r="BB29">
        <v>0</v>
      </c>
      <c r="BC29">
        <v>0</v>
      </c>
      <c r="BD29">
        <v>0</v>
      </c>
      <c r="BE29">
        <v>2</v>
      </c>
      <c r="BF29">
        <v>0</v>
      </c>
      <c r="BG29">
        <v>0</v>
      </c>
      <c r="BH29">
        <v>0</v>
      </c>
      <c r="BI29">
        <v>0</v>
      </c>
    </row>
    <row r="30" spans="1:61" x14ac:dyDescent="0.3">
      <c r="A30">
        <v>29</v>
      </c>
      <c r="B30">
        <v>87612</v>
      </c>
      <c r="C30" t="s">
        <v>60</v>
      </c>
      <c r="D30">
        <v>88484</v>
      </c>
      <c r="E30" t="s">
        <v>104</v>
      </c>
      <c r="F30">
        <v>0</v>
      </c>
      <c r="G30">
        <v>41313</v>
      </c>
      <c r="H30">
        <v>36563</v>
      </c>
      <c r="I30">
        <v>15018</v>
      </c>
      <c r="J30">
        <v>11071</v>
      </c>
      <c r="K30">
        <v>2210</v>
      </c>
      <c r="L30">
        <v>5190</v>
      </c>
      <c r="M30">
        <v>4285</v>
      </c>
      <c r="N30">
        <v>1092</v>
      </c>
      <c r="O30">
        <v>1280</v>
      </c>
      <c r="P30">
        <v>2860</v>
      </c>
      <c r="Q30">
        <v>10638</v>
      </c>
      <c r="R30">
        <v>4200</v>
      </c>
      <c r="S30">
        <v>266</v>
      </c>
      <c r="T30">
        <v>7020</v>
      </c>
      <c r="U30">
        <v>420</v>
      </c>
      <c r="V30">
        <v>200</v>
      </c>
      <c r="W30">
        <v>4518</v>
      </c>
      <c r="X30">
        <v>1700</v>
      </c>
      <c r="Y30">
        <v>22820</v>
      </c>
      <c r="Z30">
        <v>36920</v>
      </c>
      <c r="AA30" t="s">
        <v>62</v>
      </c>
      <c r="AB30">
        <v>58</v>
      </c>
      <c r="AC30" t="s">
        <v>111</v>
      </c>
      <c r="AD30" t="s">
        <v>87</v>
      </c>
      <c r="AE30" t="s">
        <v>65</v>
      </c>
      <c r="AF30" t="s">
        <v>122</v>
      </c>
      <c r="AG30" t="s">
        <v>92</v>
      </c>
      <c r="AH30" t="s">
        <v>68</v>
      </c>
      <c r="AI30">
        <v>6</v>
      </c>
      <c r="AJ30">
        <v>1</v>
      </c>
      <c r="AK30">
        <v>1</v>
      </c>
      <c r="AL30">
        <v>2</v>
      </c>
      <c r="AM30" t="s">
        <v>69</v>
      </c>
      <c r="AN30" t="s">
        <v>70</v>
      </c>
      <c r="AO30" t="s">
        <v>71</v>
      </c>
      <c r="AP30">
        <v>30</v>
      </c>
      <c r="AQ30">
        <v>13</v>
      </c>
      <c r="AR30">
        <v>1</v>
      </c>
      <c r="AS30" t="s">
        <v>72</v>
      </c>
      <c r="AT30" t="s">
        <v>90</v>
      </c>
      <c r="AU30">
        <v>0</v>
      </c>
      <c r="AV30" t="s">
        <v>125</v>
      </c>
      <c r="AW30">
        <v>0</v>
      </c>
      <c r="AX30">
        <v>0</v>
      </c>
      <c r="AY30">
        <v>0</v>
      </c>
      <c r="AZ30">
        <v>0</v>
      </c>
      <c r="BA30">
        <v>0</v>
      </c>
      <c r="BB30">
        <v>0</v>
      </c>
      <c r="BC30">
        <v>0</v>
      </c>
      <c r="BD30">
        <v>0</v>
      </c>
      <c r="BE30">
        <v>1</v>
      </c>
      <c r="BF30">
        <v>0</v>
      </c>
      <c r="BG30">
        <v>0</v>
      </c>
      <c r="BH30">
        <v>0</v>
      </c>
      <c r="BI30">
        <v>0</v>
      </c>
    </row>
    <row r="31" spans="1:61" x14ac:dyDescent="0.3">
      <c r="A31">
        <v>30</v>
      </c>
      <c r="B31">
        <v>96862</v>
      </c>
      <c r="C31" t="s">
        <v>60</v>
      </c>
      <c r="D31">
        <v>82647</v>
      </c>
      <c r="E31" t="s">
        <v>104</v>
      </c>
      <c r="F31">
        <v>1</v>
      </c>
      <c r="G31">
        <v>34152</v>
      </c>
      <c r="H31">
        <v>28252</v>
      </c>
      <c r="I31">
        <v>12006</v>
      </c>
      <c r="J31">
        <v>9480</v>
      </c>
      <c r="K31">
        <v>1785</v>
      </c>
      <c r="L31">
        <v>5830</v>
      </c>
      <c r="M31">
        <v>7120</v>
      </c>
      <c r="N31">
        <v>1170</v>
      </c>
      <c r="O31">
        <v>0</v>
      </c>
      <c r="P31">
        <v>7920</v>
      </c>
      <c r="Q31">
        <v>12300</v>
      </c>
      <c r="R31">
        <v>4800</v>
      </c>
      <c r="S31">
        <v>180</v>
      </c>
      <c r="T31">
        <v>13920</v>
      </c>
      <c r="U31">
        <v>1320</v>
      </c>
      <c r="V31">
        <v>3000</v>
      </c>
      <c r="W31">
        <v>5304</v>
      </c>
      <c r="X31">
        <v>2000</v>
      </c>
      <c r="Y31">
        <v>61222</v>
      </c>
      <c r="Z31">
        <v>61222</v>
      </c>
      <c r="AA31" t="s">
        <v>75</v>
      </c>
      <c r="AB31">
        <v>34</v>
      </c>
      <c r="AC31" t="s">
        <v>76</v>
      </c>
      <c r="AD31" t="s">
        <v>105</v>
      </c>
      <c r="AE31" t="s">
        <v>65</v>
      </c>
      <c r="AF31" t="s">
        <v>88</v>
      </c>
      <c r="AG31" t="s">
        <v>92</v>
      </c>
      <c r="AH31" t="s">
        <v>80</v>
      </c>
      <c r="AI31">
        <v>6</v>
      </c>
      <c r="AJ31">
        <v>0</v>
      </c>
      <c r="AK31">
        <v>4</v>
      </c>
      <c r="AL31">
        <v>0</v>
      </c>
      <c r="AM31" t="s">
        <v>69</v>
      </c>
      <c r="AN31" t="s">
        <v>70</v>
      </c>
      <c r="AO31" t="s">
        <v>71</v>
      </c>
      <c r="AP31">
        <v>35</v>
      </c>
      <c r="AQ31">
        <v>1</v>
      </c>
      <c r="AR31">
        <v>1</v>
      </c>
      <c r="AS31" t="s">
        <v>72</v>
      </c>
      <c r="AT31" t="s">
        <v>90</v>
      </c>
      <c r="AU31">
        <v>1</v>
      </c>
      <c r="AV31" t="s">
        <v>125</v>
      </c>
      <c r="AW31">
        <v>0</v>
      </c>
      <c r="AX31">
        <v>0</v>
      </c>
      <c r="AY31">
        <v>1</v>
      </c>
      <c r="AZ31">
        <v>1</v>
      </c>
      <c r="BA31">
        <v>0</v>
      </c>
      <c r="BB31">
        <v>0</v>
      </c>
      <c r="BC31">
        <v>0</v>
      </c>
      <c r="BD31">
        <v>0</v>
      </c>
      <c r="BE31">
        <v>3</v>
      </c>
      <c r="BF31">
        <v>0</v>
      </c>
      <c r="BG31">
        <v>0</v>
      </c>
      <c r="BH31">
        <v>0</v>
      </c>
      <c r="BI31">
        <v>0</v>
      </c>
    </row>
    <row r="32" spans="1:61" x14ac:dyDescent="0.3">
      <c r="A32">
        <v>31</v>
      </c>
      <c r="B32">
        <v>65929</v>
      </c>
      <c r="C32" t="s">
        <v>60</v>
      </c>
      <c r="D32">
        <v>59898</v>
      </c>
      <c r="E32" t="s">
        <v>98</v>
      </c>
      <c r="F32">
        <v>1</v>
      </c>
      <c r="G32">
        <v>16761</v>
      </c>
      <c r="H32">
        <v>13876</v>
      </c>
      <c r="I32">
        <v>14040</v>
      </c>
      <c r="J32">
        <v>14379</v>
      </c>
      <c r="K32">
        <v>2140</v>
      </c>
      <c r="L32">
        <v>6935</v>
      </c>
      <c r="M32">
        <v>0</v>
      </c>
      <c r="N32">
        <v>0</v>
      </c>
      <c r="O32">
        <v>0</v>
      </c>
      <c r="P32">
        <v>2460</v>
      </c>
      <c r="Q32">
        <v>10110</v>
      </c>
      <c r="R32">
        <v>4200</v>
      </c>
      <c r="S32">
        <v>267</v>
      </c>
      <c r="T32">
        <v>960</v>
      </c>
      <c r="U32">
        <v>0</v>
      </c>
      <c r="V32">
        <v>0</v>
      </c>
      <c r="W32">
        <v>2490</v>
      </c>
      <c r="X32">
        <v>0</v>
      </c>
      <c r="Y32">
        <v>28835</v>
      </c>
      <c r="Z32">
        <v>28835</v>
      </c>
      <c r="AA32" t="s">
        <v>75</v>
      </c>
      <c r="AB32">
        <v>67</v>
      </c>
      <c r="AC32" t="s">
        <v>76</v>
      </c>
      <c r="AD32" t="s">
        <v>126</v>
      </c>
      <c r="AE32" t="s">
        <v>65</v>
      </c>
      <c r="AF32" t="s">
        <v>88</v>
      </c>
      <c r="AG32" t="s">
        <v>92</v>
      </c>
      <c r="AH32" t="s">
        <v>80</v>
      </c>
      <c r="AI32">
        <v>2</v>
      </c>
      <c r="AJ32">
        <v>0</v>
      </c>
      <c r="AK32">
        <v>0</v>
      </c>
      <c r="AL32">
        <v>0</v>
      </c>
      <c r="AM32" t="s">
        <v>69</v>
      </c>
      <c r="AN32" t="s">
        <v>70</v>
      </c>
      <c r="AO32" t="s">
        <v>71</v>
      </c>
      <c r="AP32">
        <v>30</v>
      </c>
      <c r="AQ32">
        <v>14</v>
      </c>
      <c r="AR32">
        <v>1</v>
      </c>
      <c r="AS32" t="s">
        <v>72</v>
      </c>
      <c r="AT32" t="s">
        <v>90</v>
      </c>
      <c r="AU32">
        <v>0</v>
      </c>
      <c r="AV32" t="s">
        <v>103</v>
      </c>
      <c r="AW32">
        <v>0</v>
      </c>
      <c r="AX32">
        <v>0</v>
      </c>
      <c r="AY32">
        <v>0</v>
      </c>
      <c r="AZ32">
        <v>0</v>
      </c>
      <c r="BA32">
        <v>0</v>
      </c>
      <c r="BB32">
        <v>0</v>
      </c>
      <c r="BC32">
        <v>0</v>
      </c>
      <c r="BD32">
        <v>0</v>
      </c>
      <c r="BE32">
        <v>0</v>
      </c>
      <c r="BF32">
        <v>0</v>
      </c>
      <c r="BG32">
        <v>0</v>
      </c>
      <c r="BH32">
        <v>0</v>
      </c>
      <c r="BI32">
        <v>0</v>
      </c>
    </row>
    <row r="33" spans="1:61" x14ac:dyDescent="0.3">
      <c r="A33">
        <v>32</v>
      </c>
      <c r="B33">
        <v>114998</v>
      </c>
      <c r="C33" t="s">
        <v>60</v>
      </c>
      <c r="D33">
        <v>89896</v>
      </c>
      <c r="E33" t="s">
        <v>104</v>
      </c>
      <c r="F33">
        <v>0</v>
      </c>
      <c r="G33">
        <v>29819</v>
      </c>
      <c r="H33">
        <v>21515</v>
      </c>
      <c r="I33">
        <v>19552</v>
      </c>
      <c r="J33">
        <v>18234</v>
      </c>
      <c r="K33">
        <v>1675</v>
      </c>
      <c r="L33">
        <v>7112</v>
      </c>
      <c r="M33">
        <v>3390</v>
      </c>
      <c r="N33">
        <v>1638</v>
      </c>
      <c r="O33">
        <v>780</v>
      </c>
      <c r="P33">
        <v>4625</v>
      </c>
      <c r="Q33">
        <v>13110</v>
      </c>
      <c r="R33">
        <v>7200</v>
      </c>
      <c r="S33">
        <v>250</v>
      </c>
      <c r="T33">
        <v>2460</v>
      </c>
      <c r="U33">
        <v>540</v>
      </c>
      <c r="V33">
        <v>760</v>
      </c>
      <c r="W33">
        <v>5748</v>
      </c>
      <c r="X33">
        <v>2500</v>
      </c>
      <c r="Y33">
        <v>25770</v>
      </c>
      <c r="Z33">
        <v>62598</v>
      </c>
      <c r="AA33" t="s">
        <v>75</v>
      </c>
      <c r="AB33">
        <v>34</v>
      </c>
      <c r="AC33" t="s">
        <v>76</v>
      </c>
      <c r="AD33" t="s">
        <v>87</v>
      </c>
      <c r="AE33" t="s">
        <v>65</v>
      </c>
      <c r="AF33" t="s">
        <v>88</v>
      </c>
      <c r="AG33" t="s">
        <v>92</v>
      </c>
      <c r="AH33" t="s">
        <v>80</v>
      </c>
      <c r="AI33">
        <v>6</v>
      </c>
      <c r="AJ33">
        <v>1</v>
      </c>
      <c r="AK33">
        <v>3</v>
      </c>
      <c r="AL33">
        <v>2</v>
      </c>
      <c r="AM33" t="s">
        <v>69</v>
      </c>
      <c r="AN33" t="s">
        <v>83</v>
      </c>
      <c r="AO33" t="s">
        <v>84</v>
      </c>
      <c r="AP33">
        <v>25</v>
      </c>
      <c r="AQ33">
        <v>3</v>
      </c>
      <c r="AR33">
        <v>0</v>
      </c>
      <c r="AS33" t="s">
        <v>72</v>
      </c>
      <c r="AT33" t="s">
        <v>90</v>
      </c>
      <c r="AU33">
        <v>0</v>
      </c>
      <c r="AV33" t="s">
        <v>127</v>
      </c>
      <c r="AW33">
        <v>0</v>
      </c>
      <c r="AX33">
        <v>0</v>
      </c>
      <c r="AY33">
        <v>0</v>
      </c>
      <c r="AZ33">
        <v>0</v>
      </c>
      <c r="BA33">
        <v>0</v>
      </c>
      <c r="BB33">
        <v>0</v>
      </c>
      <c r="BC33">
        <v>0</v>
      </c>
      <c r="BD33">
        <v>0</v>
      </c>
      <c r="BE33">
        <v>1</v>
      </c>
      <c r="BF33">
        <v>0</v>
      </c>
      <c r="BG33">
        <v>0</v>
      </c>
      <c r="BH33">
        <v>0</v>
      </c>
      <c r="BI33">
        <v>0</v>
      </c>
    </row>
    <row r="34" spans="1:61" x14ac:dyDescent="0.3">
      <c r="A34">
        <v>33</v>
      </c>
      <c r="B34">
        <v>217720</v>
      </c>
      <c r="C34" t="s">
        <v>60</v>
      </c>
      <c r="D34">
        <v>84335</v>
      </c>
      <c r="E34" t="s">
        <v>104</v>
      </c>
      <c r="F34">
        <v>0</v>
      </c>
      <c r="G34">
        <v>24996</v>
      </c>
      <c r="H34">
        <v>19266</v>
      </c>
      <c r="I34">
        <v>16800</v>
      </c>
      <c r="J34">
        <v>18452</v>
      </c>
      <c r="K34">
        <v>1790</v>
      </c>
      <c r="L34">
        <v>11700</v>
      </c>
      <c r="M34">
        <v>0</v>
      </c>
      <c r="N34">
        <v>910</v>
      </c>
      <c r="O34">
        <v>0</v>
      </c>
      <c r="P34">
        <v>3370</v>
      </c>
      <c r="Q34">
        <v>12420</v>
      </c>
      <c r="R34">
        <v>7200</v>
      </c>
      <c r="S34">
        <v>215</v>
      </c>
      <c r="T34">
        <v>3300</v>
      </c>
      <c r="U34">
        <v>480</v>
      </c>
      <c r="V34">
        <v>0</v>
      </c>
      <c r="W34">
        <v>4572</v>
      </c>
      <c r="X34">
        <v>2500</v>
      </c>
      <c r="Y34">
        <v>13020</v>
      </c>
      <c r="Z34">
        <v>203490</v>
      </c>
      <c r="AA34" t="s">
        <v>75</v>
      </c>
      <c r="AB34">
        <v>25</v>
      </c>
      <c r="AC34" t="s">
        <v>76</v>
      </c>
      <c r="AD34" t="s">
        <v>97</v>
      </c>
      <c r="AE34" t="s">
        <v>65</v>
      </c>
      <c r="AF34" t="s">
        <v>91</v>
      </c>
      <c r="AG34" t="s">
        <v>92</v>
      </c>
      <c r="AH34" t="s">
        <v>80</v>
      </c>
      <c r="AI34">
        <v>2</v>
      </c>
      <c r="AJ34">
        <v>0</v>
      </c>
      <c r="AK34">
        <v>0</v>
      </c>
      <c r="AL34">
        <v>0</v>
      </c>
      <c r="AM34" t="s">
        <v>69</v>
      </c>
      <c r="AN34" t="s">
        <v>70</v>
      </c>
      <c r="AO34" t="s">
        <v>84</v>
      </c>
      <c r="AP34">
        <v>36</v>
      </c>
      <c r="AQ34">
        <v>13</v>
      </c>
      <c r="AR34">
        <v>1</v>
      </c>
      <c r="AS34" t="s">
        <v>72</v>
      </c>
      <c r="AT34" t="s">
        <v>90</v>
      </c>
      <c r="AU34">
        <v>1</v>
      </c>
      <c r="AV34" t="s">
        <v>114</v>
      </c>
      <c r="AW34">
        <v>0</v>
      </c>
      <c r="AX34">
        <v>0</v>
      </c>
      <c r="AY34">
        <v>0</v>
      </c>
      <c r="AZ34">
        <v>0</v>
      </c>
      <c r="BA34">
        <v>0</v>
      </c>
      <c r="BB34">
        <v>0</v>
      </c>
      <c r="BC34">
        <v>0</v>
      </c>
      <c r="BD34">
        <v>0</v>
      </c>
      <c r="BE34">
        <v>1</v>
      </c>
      <c r="BF34">
        <v>0</v>
      </c>
      <c r="BG34">
        <v>0</v>
      </c>
      <c r="BH34">
        <v>0</v>
      </c>
      <c r="BI34">
        <v>1</v>
      </c>
    </row>
    <row r="35" spans="1:61" x14ac:dyDescent="0.3">
      <c r="A35">
        <v>34</v>
      </c>
      <c r="B35">
        <v>98650</v>
      </c>
      <c r="C35" t="s">
        <v>60</v>
      </c>
      <c r="D35">
        <v>90927</v>
      </c>
      <c r="E35" t="s">
        <v>61</v>
      </c>
      <c r="F35">
        <v>0</v>
      </c>
      <c r="G35">
        <v>34648</v>
      </c>
      <c r="H35">
        <v>17984</v>
      </c>
      <c r="I35">
        <v>18876</v>
      </c>
      <c r="J35">
        <v>14960</v>
      </c>
      <c r="K35">
        <v>2140</v>
      </c>
      <c r="L35">
        <v>11420</v>
      </c>
      <c r="M35">
        <v>0</v>
      </c>
      <c r="N35">
        <v>1040</v>
      </c>
      <c r="O35">
        <v>0</v>
      </c>
      <c r="P35">
        <v>3835</v>
      </c>
      <c r="Q35">
        <v>12852</v>
      </c>
      <c r="R35">
        <v>7200</v>
      </c>
      <c r="S35">
        <v>2600</v>
      </c>
      <c r="T35">
        <v>2160</v>
      </c>
      <c r="U35">
        <v>900</v>
      </c>
      <c r="V35">
        <v>0</v>
      </c>
      <c r="W35">
        <v>4212</v>
      </c>
      <c r="X35">
        <v>1500</v>
      </c>
      <c r="Y35">
        <v>0</v>
      </c>
      <c r="Z35">
        <v>0</v>
      </c>
      <c r="AA35" t="s">
        <v>75</v>
      </c>
      <c r="AB35">
        <v>29</v>
      </c>
      <c r="AC35" t="s">
        <v>76</v>
      </c>
      <c r="AD35" t="s">
        <v>105</v>
      </c>
      <c r="AE35" t="s">
        <v>65</v>
      </c>
      <c r="AF35" t="s">
        <v>128</v>
      </c>
      <c r="AG35" t="s">
        <v>79</v>
      </c>
      <c r="AH35" t="s">
        <v>80</v>
      </c>
      <c r="AI35">
        <v>4</v>
      </c>
      <c r="AJ35">
        <v>2</v>
      </c>
      <c r="AK35">
        <v>0</v>
      </c>
      <c r="AL35">
        <v>1</v>
      </c>
      <c r="AM35" t="s">
        <v>69</v>
      </c>
      <c r="AN35" t="s">
        <v>70</v>
      </c>
      <c r="AO35" t="s">
        <v>84</v>
      </c>
      <c r="AP35">
        <v>30</v>
      </c>
      <c r="AQ35">
        <v>11</v>
      </c>
      <c r="AR35">
        <v>1</v>
      </c>
      <c r="AS35" t="s">
        <v>72</v>
      </c>
      <c r="AT35" t="s">
        <v>90</v>
      </c>
      <c r="AU35">
        <v>1</v>
      </c>
      <c r="AV35" t="s">
        <v>114</v>
      </c>
      <c r="AW35">
        <v>0</v>
      </c>
      <c r="AX35">
        <v>0</v>
      </c>
      <c r="AY35">
        <v>0</v>
      </c>
      <c r="AZ35">
        <v>0</v>
      </c>
      <c r="BA35">
        <v>0</v>
      </c>
      <c r="BB35">
        <v>0</v>
      </c>
      <c r="BC35">
        <v>0</v>
      </c>
      <c r="BD35">
        <v>0</v>
      </c>
      <c r="BE35">
        <v>2</v>
      </c>
      <c r="BF35">
        <v>0</v>
      </c>
      <c r="BG35">
        <v>0</v>
      </c>
      <c r="BH35">
        <v>0</v>
      </c>
      <c r="BI35">
        <v>0</v>
      </c>
    </row>
    <row r="36" spans="1:61" x14ac:dyDescent="0.3">
      <c r="A36">
        <v>35</v>
      </c>
      <c r="B36">
        <v>169755</v>
      </c>
      <c r="C36" t="s">
        <v>60</v>
      </c>
      <c r="D36">
        <v>110405</v>
      </c>
      <c r="E36" t="s">
        <v>61</v>
      </c>
      <c r="F36">
        <v>0</v>
      </c>
      <c r="G36">
        <v>42271</v>
      </c>
      <c r="H36">
        <v>36470</v>
      </c>
      <c r="I36">
        <v>12476</v>
      </c>
      <c r="J36">
        <v>17220</v>
      </c>
      <c r="K36">
        <v>2295</v>
      </c>
      <c r="L36">
        <v>9625</v>
      </c>
      <c r="M36">
        <v>13500</v>
      </c>
      <c r="N36">
        <v>1170</v>
      </c>
      <c r="O36">
        <v>0</v>
      </c>
      <c r="P36">
        <v>5990</v>
      </c>
      <c r="Q36">
        <v>15030</v>
      </c>
      <c r="R36">
        <v>7800</v>
      </c>
      <c r="S36">
        <v>150</v>
      </c>
      <c r="T36">
        <v>14280</v>
      </c>
      <c r="U36">
        <v>1080</v>
      </c>
      <c r="V36">
        <v>14800</v>
      </c>
      <c r="W36">
        <v>6336</v>
      </c>
      <c r="X36">
        <v>2500</v>
      </c>
      <c r="Y36">
        <v>19630</v>
      </c>
      <c r="Z36">
        <v>19630</v>
      </c>
      <c r="AA36" t="s">
        <v>75</v>
      </c>
      <c r="AB36">
        <v>53</v>
      </c>
      <c r="AC36" t="s">
        <v>76</v>
      </c>
      <c r="AD36" t="s">
        <v>105</v>
      </c>
      <c r="AE36" t="s">
        <v>65</v>
      </c>
      <c r="AF36" t="s">
        <v>88</v>
      </c>
      <c r="AG36" t="s">
        <v>92</v>
      </c>
      <c r="AH36" t="s">
        <v>80</v>
      </c>
      <c r="AI36">
        <v>5</v>
      </c>
      <c r="AJ36">
        <v>0</v>
      </c>
      <c r="AK36">
        <v>2</v>
      </c>
      <c r="AL36">
        <v>2</v>
      </c>
      <c r="AM36" t="s">
        <v>69</v>
      </c>
      <c r="AN36" t="s">
        <v>70</v>
      </c>
      <c r="AO36" t="s">
        <v>93</v>
      </c>
      <c r="AP36">
        <v>30</v>
      </c>
      <c r="AQ36">
        <v>9</v>
      </c>
      <c r="AR36">
        <v>0</v>
      </c>
      <c r="AS36" t="s">
        <v>72</v>
      </c>
      <c r="AT36" t="s">
        <v>73</v>
      </c>
      <c r="AU36">
        <v>1</v>
      </c>
      <c r="AV36" t="s">
        <v>103</v>
      </c>
      <c r="AW36">
        <v>1</v>
      </c>
      <c r="AX36">
        <v>0</v>
      </c>
      <c r="AY36">
        <v>0</v>
      </c>
      <c r="AZ36">
        <v>0</v>
      </c>
      <c r="BA36">
        <v>0</v>
      </c>
      <c r="BB36">
        <v>0</v>
      </c>
      <c r="BC36">
        <v>0</v>
      </c>
      <c r="BD36">
        <v>0</v>
      </c>
      <c r="BE36">
        <v>2</v>
      </c>
      <c r="BF36">
        <v>0</v>
      </c>
      <c r="BG36">
        <v>0</v>
      </c>
      <c r="BH36">
        <v>0</v>
      </c>
      <c r="BI36">
        <v>0</v>
      </c>
    </row>
    <row r="37" spans="1:61" x14ac:dyDescent="0.3">
      <c r="A37">
        <v>36</v>
      </c>
      <c r="B37">
        <v>143785</v>
      </c>
      <c r="C37" t="s">
        <v>60</v>
      </c>
      <c r="D37">
        <v>63907</v>
      </c>
      <c r="E37" t="s">
        <v>61</v>
      </c>
      <c r="F37">
        <v>0</v>
      </c>
      <c r="G37">
        <v>19270</v>
      </c>
      <c r="H37">
        <v>13870</v>
      </c>
      <c r="I37">
        <v>11908</v>
      </c>
      <c r="J37">
        <v>14126</v>
      </c>
      <c r="K37">
        <v>2100</v>
      </c>
      <c r="L37">
        <v>8295</v>
      </c>
      <c r="M37">
        <v>200</v>
      </c>
      <c r="N37">
        <v>1390</v>
      </c>
      <c r="O37">
        <v>0</v>
      </c>
      <c r="P37">
        <v>4640</v>
      </c>
      <c r="Q37">
        <v>11832</v>
      </c>
      <c r="R37">
        <v>6000</v>
      </c>
      <c r="S37">
        <v>160</v>
      </c>
      <c r="T37">
        <v>13920</v>
      </c>
      <c r="U37">
        <v>1320</v>
      </c>
      <c r="V37">
        <v>0</v>
      </c>
      <c r="W37">
        <v>6864</v>
      </c>
      <c r="X37">
        <v>10000</v>
      </c>
      <c r="Y37">
        <v>17285</v>
      </c>
      <c r="Z37">
        <v>17285</v>
      </c>
      <c r="AA37" t="s">
        <v>62</v>
      </c>
      <c r="AB37">
        <v>83</v>
      </c>
      <c r="AC37" t="s">
        <v>111</v>
      </c>
      <c r="AD37" t="s">
        <v>105</v>
      </c>
      <c r="AE37" t="s">
        <v>65</v>
      </c>
      <c r="AF37" t="s">
        <v>88</v>
      </c>
      <c r="AG37" t="s">
        <v>89</v>
      </c>
      <c r="AH37" t="s">
        <v>68</v>
      </c>
      <c r="AI37">
        <v>5</v>
      </c>
      <c r="AJ37">
        <v>1</v>
      </c>
      <c r="AK37">
        <v>0</v>
      </c>
      <c r="AL37">
        <v>4</v>
      </c>
      <c r="AM37" t="s">
        <v>69</v>
      </c>
      <c r="AN37" t="s">
        <v>70</v>
      </c>
      <c r="AO37" t="s">
        <v>84</v>
      </c>
      <c r="AP37">
        <v>30</v>
      </c>
      <c r="AQ37">
        <v>16</v>
      </c>
      <c r="AR37">
        <v>1</v>
      </c>
      <c r="AS37" t="s">
        <v>72</v>
      </c>
      <c r="AT37" t="s">
        <v>73</v>
      </c>
      <c r="AU37">
        <v>1</v>
      </c>
      <c r="AV37" t="s">
        <v>114</v>
      </c>
      <c r="AW37">
        <v>1</v>
      </c>
      <c r="AX37">
        <v>0</v>
      </c>
      <c r="AY37">
        <v>0</v>
      </c>
      <c r="AZ37">
        <v>0</v>
      </c>
      <c r="BA37">
        <v>0</v>
      </c>
      <c r="BB37">
        <v>0</v>
      </c>
      <c r="BC37">
        <v>0</v>
      </c>
      <c r="BD37">
        <v>0</v>
      </c>
      <c r="BE37">
        <v>1</v>
      </c>
      <c r="BF37">
        <v>0</v>
      </c>
      <c r="BG37">
        <v>0</v>
      </c>
      <c r="BH37">
        <v>0</v>
      </c>
      <c r="BI37">
        <v>0</v>
      </c>
    </row>
    <row r="38" spans="1:61" x14ac:dyDescent="0.3">
      <c r="A38">
        <v>37</v>
      </c>
      <c r="B38">
        <v>105805</v>
      </c>
      <c r="C38" t="s">
        <v>60</v>
      </c>
      <c r="D38">
        <v>50424</v>
      </c>
      <c r="E38" t="s">
        <v>98</v>
      </c>
      <c r="F38">
        <v>0</v>
      </c>
      <c r="G38">
        <v>17486</v>
      </c>
      <c r="H38">
        <v>13290</v>
      </c>
      <c r="I38">
        <v>5796</v>
      </c>
      <c r="J38">
        <v>9579</v>
      </c>
      <c r="K38">
        <v>1600</v>
      </c>
      <c r="L38">
        <v>4735</v>
      </c>
      <c r="M38">
        <v>3410</v>
      </c>
      <c r="N38">
        <v>0</v>
      </c>
      <c r="O38">
        <v>0</v>
      </c>
      <c r="P38">
        <v>1730</v>
      </c>
      <c r="Q38">
        <v>17910</v>
      </c>
      <c r="R38">
        <v>7800</v>
      </c>
      <c r="S38">
        <v>4229</v>
      </c>
      <c r="T38">
        <v>4230</v>
      </c>
      <c r="U38">
        <v>420</v>
      </c>
      <c r="V38">
        <v>0</v>
      </c>
      <c r="W38">
        <v>5982</v>
      </c>
      <c r="X38">
        <v>0</v>
      </c>
      <c r="Y38">
        <v>0</v>
      </c>
      <c r="Z38">
        <v>26500</v>
      </c>
      <c r="AA38" t="s">
        <v>62</v>
      </c>
      <c r="AB38">
        <v>90</v>
      </c>
      <c r="AC38" t="s">
        <v>111</v>
      </c>
      <c r="AD38" t="s">
        <v>87</v>
      </c>
      <c r="AE38" t="s">
        <v>101</v>
      </c>
      <c r="AF38" t="s">
        <v>102</v>
      </c>
      <c r="AG38" t="s">
        <v>102</v>
      </c>
      <c r="AH38" t="s">
        <v>68</v>
      </c>
      <c r="AI38">
        <v>2</v>
      </c>
      <c r="AJ38">
        <v>0</v>
      </c>
      <c r="AK38">
        <v>1</v>
      </c>
      <c r="AL38">
        <v>0</v>
      </c>
      <c r="AM38" t="s">
        <v>69</v>
      </c>
      <c r="AN38" t="s">
        <v>70</v>
      </c>
      <c r="AO38" t="s">
        <v>71</v>
      </c>
      <c r="AP38">
        <v>36</v>
      </c>
      <c r="AQ38">
        <v>23</v>
      </c>
      <c r="AR38">
        <v>2</v>
      </c>
      <c r="AS38" t="s">
        <v>72</v>
      </c>
      <c r="AT38" t="s">
        <v>73</v>
      </c>
      <c r="AU38">
        <v>1</v>
      </c>
      <c r="AV38" t="s">
        <v>114</v>
      </c>
      <c r="AW38">
        <v>0</v>
      </c>
      <c r="AX38">
        <v>0</v>
      </c>
      <c r="AY38">
        <v>1</v>
      </c>
      <c r="AZ38">
        <v>1</v>
      </c>
      <c r="BA38">
        <v>0</v>
      </c>
      <c r="BB38">
        <v>0</v>
      </c>
      <c r="BC38">
        <v>0</v>
      </c>
      <c r="BD38">
        <v>0</v>
      </c>
      <c r="BE38">
        <v>1</v>
      </c>
      <c r="BF38">
        <v>0</v>
      </c>
      <c r="BG38">
        <v>0</v>
      </c>
      <c r="BH38">
        <v>0</v>
      </c>
      <c r="BI38">
        <v>0</v>
      </c>
    </row>
    <row r="39" spans="1:61" x14ac:dyDescent="0.3">
      <c r="A39">
        <v>38</v>
      </c>
      <c r="B39">
        <v>129066</v>
      </c>
      <c r="C39" t="s">
        <v>60</v>
      </c>
      <c r="D39">
        <v>112070</v>
      </c>
      <c r="E39" t="s">
        <v>104</v>
      </c>
      <c r="F39">
        <v>1</v>
      </c>
      <c r="G39">
        <v>58254</v>
      </c>
      <c r="H39">
        <v>46517</v>
      </c>
      <c r="I39">
        <v>11810</v>
      </c>
      <c r="J39">
        <v>8847</v>
      </c>
      <c r="K39">
        <v>2045</v>
      </c>
      <c r="L39">
        <v>6350</v>
      </c>
      <c r="M39">
        <v>8360</v>
      </c>
      <c r="N39">
        <v>456</v>
      </c>
      <c r="O39">
        <v>0</v>
      </c>
      <c r="P39">
        <v>5790</v>
      </c>
      <c r="Q39">
        <v>14700</v>
      </c>
      <c r="R39">
        <v>7800</v>
      </c>
      <c r="S39">
        <v>3700</v>
      </c>
      <c r="T39">
        <v>10620</v>
      </c>
      <c r="U39">
        <v>1560</v>
      </c>
      <c r="V39">
        <v>11900</v>
      </c>
      <c r="W39">
        <v>6132</v>
      </c>
      <c r="X39">
        <v>2000</v>
      </c>
      <c r="Y39">
        <v>31570</v>
      </c>
      <c r="Z39">
        <v>61270</v>
      </c>
      <c r="AA39" t="s">
        <v>75</v>
      </c>
      <c r="AB39">
        <v>52</v>
      </c>
      <c r="AC39" t="s">
        <v>76</v>
      </c>
      <c r="AD39" t="s">
        <v>100</v>
      </c>
      <c r="AE39" t="s">
        <v>65</v>
      </c>
      <c r="AF39" t="s">
        <v>122</v>
      </c>
      <c r="AG39" t="s">
        <v>92</v>
      </c>
      <c r="AH39" t="s">
        <v>80</v>
      </c>
      <c r="AI39">
        <v>6</v>
      </c>
      <c r="AJ39">
        <v>1</v>
      </c>
      <c r="AK39">
        <v>1</v>
      </c>
      <c r="AL39">
        <v>3</v>
      </c>
      <c r="AM39" t="s">
        <v>69</v>
      </c>
      <c r="AN39" t="s">
        <v>70</v>
      </c>
      <c r="AO39" t="s">
        <v>93</v>
      </c>
      <c r="AP39">
        <v>36</v>
      </c>
      <c r="AQ39">
        <v>18</v>
      </c>
      <c r="AR39">
        <v>2</v>
      </c>
      <c r="AS39" t="s">
        <v>72</v>
      </c>
      <c r="AT39" t="s">
        <v>90</v>
      </c>
      <c r="AU39">
        <v>1</v>
      </c>
      <c r="AV39" t="s">
        <v>127</v>
      </c>
      <c r="AW39">
        <v>1</v>
      </c>
      <c r="AX39">
        <v>1</v>
      </c>
      <c r="AY39">
        <v>0</v>
      </c>
      <c r="AZ39">
        <v>0</v>
      </c>
      <c r="BA39">
        <v>0</v>
      </c>
      <c r="BB39">
        <v>0</v>
      </c>
      <c r="BC39">
        <v>0</v>
      </c>
      <c r="BD39">
        <v>0</v>
      </c>
      <c r="BE39">
        <v>3</v>
      </c>
      <c r="BF39">
        <v>0</v>
      </c>
      <c r="BG39">
        <v>0</v>
      </c>
      <c r="BH39">
        <v>0</v>
      </c>
      <c r="BI39">
        <v>1</v>
      </c>
    </row>
    <row r="40" spans="1:61" x14ac:dyDescent="0.3">
      <c r="A40">
        <v>39</v>
      </c>
      <c r="B40">
        <v>154710</v>
      </c>
      <c r="C40" t="s">
        <v>60</v>
      </c>
      <c r="D40">
        <v>91008</v>
      </c>
      <c r="E40" t="s">
        <v>61</v>
      </c>
      <c r="F40">
        <v>0</v>
      </c>
      <c r="G40">
        <v>37629</v>
      </c>
      <c r="H40">
        <v>31191</v>
      </c>
      <c r="I40">
        <v>12088</v>
      </c>
      <c r="J40">
        <v>12811</v>
      </c>
      <c r="K40">
        <v>1265</v>
      </c>
      <c r="L40">
        <v>7625</v>
      </c>
      <c r="M40">
        <v>7450</v>
      </c>
      <c r="N40">
        <v>2928</v>
      </c>
      <c r="O40">
        <v>1629</v>
      </c>
      <c r="P40">
        <v>2930</v>
      </c>
      <c r="Q40">
        <v>13026</v>
      </c>
      <c r="R40">
        <v>6000</v>
      </c>
      <c r="S40">
        <v>120</v>
      </c>
      <c r="T40">
        <v>13860</v>
      </c>
      <c r="U40">
        <v>1320</v>
      </c>
      <c r="V40">
        <v>380</v>
      </c>
      <c r="W40">
        <v>7182</v>
      </c>
      <c r="X40">
        <v>1644</v>
      </c>
      <c r="Y40">
        <v>28940</v>
      </c>
      <c r="Z40">
        <v>28940</v>
      </c>
      <c r="AA40" t="s">
        <v>75</v>
      </c>
      <c r="AB40">
        <v>78</v>
      </c>
      <c r="AC40" t="s">
        <v>111</v>
      </c>
      <c r="AD40" t="s">
        <v>87</v>
      </c>
      <c r="AE40" t="s">
        <v>101</v>
      </c>
      <c r="AF40" t="s">
        <v>102</v>
      </c>
      <c r="AG40" t="s">
        <v>102</v>
      </c>
      <c r="AH40" t="s">
        <v>68</v>
      </c>
      <c r="AI40">
        <v>4</v>
      </c>
      <c r="AJ40">
        <v>0</v>
      </c>
      <c r="AK40">
        <v>0</v>
      </c>
      <c r="AL40">
        <v>2</v>
      </c>
      <c r="AM40" t="s">
        <v>69</v>
      </c>
      <c r="AN40" t="s">
        <v>70</v>
      </c>
      <c r="AO40" t="s">
        <v>93</v>
      </c>
      <c r="AP40">
        <v>40</v>
      </c>
      <c r="AQ40">
        <v>43</v>
      </c>
      <c r="AR40">
        <v>1</v>
      </c>
      <c r="AS40" t="s">
        <v>72</v>
      </c>
      <c r="AT40" t="s">
        <v>129</v>
      </c>
      <c r="AU40">
        <v>1</v>
      </c>
      <c r="AV40" t="s">
        <v>114</v>
      </c>
      <c r="AW40">
        <v>1</v>
      </c>
      <c r="AX40">
        <v>0</v>
      </c>
      <c r="AY40">
        <v>0</v>
      </c>
      <c r="AZ40">
        <v>0</v>
      </c>
      <c r="BA40">
        <v>0</v>
      </c>
      <c r="BB40">
        <v>0</v>
      </c>
      <c r="BC40">
        <v>0</v>
      </c>
      <c r="BD40">
        <v>0</v>
      </c>
      <c r="BE40">
        <v>1</v>
      </c>
      <c r="BF40">
        <v>0</v>
      </c>
      <c r="BG40">
        <v>0</v>
      </c>
      <c r="BH40">
        <v>0</v>
      </c>
      <c r="BI40">
        <v>0</v>
      </c>
    </row>
    <row r="41" spans="1:61" x14ac:dyDescent="0.3">
      <c r="A41">
        <v>40</v>
      </c>
      <c r="B41">
        <v>203675</v>
      </c>
      <c r="C41" t="s">
        <v>60</v>
      </c>
      <c r="D41">
        <v>108043</v>
      </c>
      <c r="E41" t="s">
        <v>98</v>
      </c>
      <c r="F41">
        <v>0</v>
      </c>
      <c r="G41">
        <v>41137</v>
      </c>
      <c r="H41">
        <v>32816</v>
      </c>
      <c r="I41">
        <v>14958</v>
      </c>
      <c r="J41">
        <v>11856</v>
      </c>
      <c r="K41">
        <v>1240</v>
      </c>
      <c r="L41">
        <v>7015</v>
      </c>
      <c r="M41">
        <v>17800</v>
      </c>
      <c r="N41">
        <v>252</v>
      </c>
      <c r="O41">
        <v>0</v>
      </c>
      <c r="P41">
        <v>6800</v>
      </c>
      <c r="Q41">
        <v>15420</v>
      </c>
      <c r="R41">
        <v>7200</v>
      </c>
      <c r="S41">
        <v>2250</v>
      </c>
      <c r="T41">
        <v>16200</v>
      </c>
      <c r="U41">
        <v>1560</v>
      </c>
      <c r="V41">
        <v>5100</v>
      </c>
      <c r="W41">
        <v>6882</v>
      </c>
      <c r="X41">
        <v>1500</v>
      </c>
      <c r="Y41">
        <v>19535</v>
      </c>
      <c r="Z41">
        <v>19535</v>
      </c>
      <c r="AA41" t="s">
        <v>62</v>
      </c>
      <c r="AB41">
        <v>79</v>
      </c>
      <c r="AC41" t="s">
        <v>111</v>
      </c>
      <c r="AD41" t="s">
        <v>81</v>
      </c>
      <c r="AE41" t="s">
        <v>101</v>
      </c>
      <c r="AF41" t="s">
        <v>102</v>
      </c>
      <c r="AG41" t="s">
        <v>102</v>
      </c>
      <c r="AH41" t="s">
        <v>68</v>
      </c>
      <c r="AI41">
        <v>6</v>
      </c>
      <c r="AJ41">
        <v>0</v>
      </c>
      <c r="AK41">
        <v>2</v>
      </c>
      <c r="AL41">
        <v>2</v>
      </c>
      <c r="AM41" t="s">
        <v>69</v>
      </c>
      <c r="AN41" t="s">
        <v>70</v>
      </c>
      <c r="AO41" t="s">
        <v>93</v>
      </c>
      <c r="AP41">
        <v>30</v>
      </c>
      <c r="AQ41">
        <v>28</v>
      </c>
      <c r="AR41">
        <v>0</v>
      </c>
      <c r="AS41" t="s">
        <v>72</v>
      </c>
      <c r="AT41" t="s">
        <v>118</v>
      </c>
      <c r="AU41">
        <v>1</v>
      </c>
      <c r="AV41" t="s">
        <v>114</v>
      </c>
      <c r="AW41">
        <v>1</v>
      </c>
      <c r="AX41">
        <v>0</v>
      </c>
      <c r="AY41">
        <v>0</v>
      </c>
      <c r="AZ41">
        <v>0</v>
      </c>
      <c r="BA41">
        <v>0</v>
      </c>
      <c r="BB41">
        <v>0</v>
      </c>
      <c r="BC41">
        <v>0</v>
      </c>
      <c r="BD41">
        <v>0</v>
      </c>
      <c r="BE41">
        <v>3</v>
      </c>
      <c r="BF41">
        <v>0</v>
      </c>
      <c r="BG41">
        <v>0</v>
      </c>
      <c r="BH41">
        <v>0</v>
      </c>
      <c r="BI41">
        <v>0</v>
      </c>
    </row>
    <row r="42" spans="1:61" x14ac:dyDescent="0.3">
      <c r="A42">
        <v>41</v>
      </c>
      <c r="B42">
        <v>186475</v>
      </c>
      <c r="C42" t="s">
        <v>60</v>
      </c>
      <c r="D42">
        <v>96915</v>
      </c>
      <c r="E42" t="s">
        <v>104</v>
      </c>
      <c r="F42">
        <v>1</v>
      </c>
      <c r="G42">
        <v>36695</v>
      </c>
      <c r="H42">
        <v>30316</v>
      </c>
      <c r="I42">
        <v>15101</v>
      </c>
      <c r="J42">
        <v>6736</v>
      </c>
      <c r="K42">
        <v>2110</v>
      </c>
      <c r="L42">
        <v>7140</v>
      </c>
      <c r="M42">
        <v>18330</v>
      </c>
      <c r="N42">
        <v>0</v>
      </c>
      <c r="O42">
        <v>0</v>
      </c>
      <c r="P42">
        <v>3650</v>
      </c>
      <c r="Q42">
        <v>15960</v>
      </c>
      <c r="R42">
        <v>7800</v>
      </c>
      <c r="S42">
        <v>200</v>
      </c>
      <c r="T42">
        <v>11700</v>
      </c>
      <c r="U42">
        <v>3300</v>
      </c>
      <c r="V42">
        <v>7000</v>
      </c>
      <c r="W42">
        <v>5892</v>
      </c>
      <c r="X42">
        <v>2500</v>
      </c>
      <c r="Y42">
        <v>88975</v>
      </c>
      <c r="Z42">
        <v>88975</v>
      </c>
      <c r="AA42" t="s">
        <v>62</v>
      </c>
      <c r="AB42">
        <v>60</v>
      </c>
      <c r="AC42" t="s">
        <v>111</v>
      </c>
      <c r="AD42" t="s">
        <v>87</v>
      </c>
      <c r="AE42" t="s">
        <v>65</v>
      </c>
      <c r="AF42" t="s">
        <v>88</v>
      </c>
      <c r="AG42" t="s">
        <v>92</v>
      </c>
      <c r="AH42" t="s">
        <v>80</v>
      </c>
      <c r="AI42">
        <v>4</v>
      </c>
      <c r="AJ42">
        <v>0</v>
      </c>
      <c r="AK42">
        <v>1</v>
      </c>
      <c r="AL42">
        <v>1</v>
      </c>
      <c r="AM42" t="s">
        <v>69</v>
      </c>
      <c r="AN42" t="s">
        <v>70</v>
      </c>
      <c r="AO42" t="s">
        <v>93</v>
      </c>
      <c r="AP42">
        <v>35</v>
      </c>
      <c r="AQ42">
        <v>25</v>
      </c>
      <c r="AR42">
        <v>2</v>
      </c>
      <c r="AS42" t="s">
        <v>72</v>
      </c>
      <c r="AT42" t="s">
        <v>73</v>
      </c>
      <c r="AU42">
        <v>1</v>
      </c>
      <c r="AV42" t="s">
        <v>127</v>
      </c>
      <c r="AW42">
        <v>1</v>
      </c>
      <c r="AX42">
        <v>0</v>
      </c>
      <c r="AY42">
        <v>0</v>
      </c>
      <c r="AZ42">
        <v>0</v>
      </c>
      <c r="BA42">
        <v>0</v>
      </c>
      <c r="BB42">
        <v>0</v>
      </c>
      <c r="BC42">
        <v>0</v>
      </c>
      <c r="BD42">
        <v>0</v>
      </c>
      <c r="BE42">
        <v>3</v>
      </c>
      <c r="BF42">
        <v>0</v>
      </c>
      <c r="BG42">
        <v>0</v>
      </c>
      <c r="BH42">
        <v>0</v>
      </c>
      <c r="BI42">
        <v>0</v>
      </c>
    </row>
    <row r="43" spans="1:61" x14ac:dyDescent="0.3">
      <c r="A43">
        <v>42</v>
      </c>
      <c r="B43">
        <v>104457</v>
      </c>
      <c r="C43" t="s">
        <v>60</v>
      </c>
      <c r="D43">
        <v>73997</v>
      </c>
      <c r="E43" t="s">
        <v>104</v>
      </c>
      <c r="F43">
        <v>1</v>
      </c>
      <c r="G43">
        <v>26868</v>
      </c>
      <c r="H43">
        <v>19651</v>
      </c>
      <c r="I43">
        <v>9937</v>
      </c>
      <c r="J43">
        <v>8706</v>
      </c>
      <c r="K43">
        <v>1880</v>
      </c>
      <c r="L43">
        <v>4065</v>
      </c>
      <c r="M43">
        <v>10930</v>
      </c>
      <c r="N43">
        <v>486</v>
      </c>
      <c r="O43">
        <v>520</v>
      </c>
      <c r="P43">
        <v>5920</v>
      </c>
      <c r="Q43">
        <v>16476</v>
      </c>
      <c r="R43">
        <v>6000</v>
      </c>
      <c r="S43">
        <v>140</v>
      </c>
      <c r="T43">
        <v>12240</v>
      </c>
      <c r="U43">
        <v>1740</v>
      </c>
      <c r="V43">
        <v>9600</v>
      </c>
      <c r="W43">
        <v>7152</v>
      </c>
      <c r="X43">
        <v>2105</v>
      </c>
      <c r="Y43">
        <v>60805</v>
      </c>
      <c r="Z43">
        <v>60805</v>
      </c>
      <c r="AA43" t="s">
        <v>75</v>
      </c>
      <c r="AB43">
        <v>63</v>
      </c>
      <c r="AC43" t="s">
        <v>76</v>
      </c>
      <c r="AD43" t="s">
        <v>87</v>
      </c>
      <c r="AE43" t="s">
        <v>65</v>
      </c>
      <c r="AF43" t="s">
        <v>88</v>
      </c>
      <c r="AG43" t="s">
        <v>92</v>
      </c>
      <c r="AH43" t="s">
        <v>80</v>
      </c>
      <c r="AI43">
        <v>4</v>
      </c>
      <c r="AJ43">
        <v>0</v>
      </c>
      <c r="AK43">
        <v>2</v>
      </c>
      <c r="AL43">
        <v>2</v>
      </c>
      <c r="AM43" t="s">
        <v>69</v>
      </c>
      <c r="AN43" t="s">
        <v>70</v>
      </c>
      <c r="AO43" t="s">
        <v>71</v>
      </c>
      <c r="AP43">
        <v>35</v>
      </c>
      <c r="AQ43">
        <v>17</v>
      </c>
      <c r="AR43">
        <v>1</v>
      </c>
      <c r="AS43" t="s">
        <v>72</v>
      </c>
      <c r="AT43" t="s">
        <v>73</v>
      </c>
      <c r="AU43">
        <v>1</v>
      </c>
      <c r="AV43" t="s">
        <v>103</v>
      </c>
      <c r="AW43">
        <v>0</v>
      </c>
      <c r="AX43">
        <v>0</v>
      </c>
      <c r="AY43">
        <v>0</v>
      </c>
      <c r="AZ43">
        <v>0</v>
      </c>
      <c r="BA43">
        <v>0</v>
      </c>
      <c r="BB43">
        <v>0</v>
      </c>
      <c r="BC43">
        <v>0</v>
      </c>
      <c r="BD43">
        <v>0</v>
      </c>
      <c r="BE43">
        <v>3</v>
      </c>
      <c r="BF43">
        <v>0</v>
      </c>
      <c r="BG43">
        <v>0</v>
      </c>
      <c r="BH43">
        <v>0</v>
      </c>
      <c r="BI43">
        <v>0</v>
      </c>
    </row>
    <row r="44" spans="1:61" x14ac:dyDescent="0.3">
      <c r="A44">
        <v>43</v>
      </c>
      <c r="B44">
        <v>119492</v>
      </c>
      <c r="C44" t="s">
        <v>60</v>
      </c>
      <c r="D44">
        <v>78073</v>
      </c>
      <c r="E44" t="s">
        <v>61</v>
      </c>
      <c r="F44">
        <v>1</v>
      </c>
      <c r="G44">
        <v>38561</v>
      </c>
      <c r="H44">
        <v>31772</v>
      </c>
      <c r="I44">
        <v>8324</v>
      </c>
      <c r="J44">
        <v>5210</v>
      </c>
      <c r="K44">
        <v>2190</v>
      </c>
      <c r="L44">
        <v>12510</v>
      </c>
      <c r="M44">
        <v>1695</v>
      </c>
      <c r="N44">
        <v>492</v>
      </c>
      <c r="O44">
        <v>2715</v>
      </c>
      <c r="P44">
        <v>4900</v>
      </c>
      <c r="Q44">
        <v>12036</v>
      </c>
      <c r="R44">
        <v>4800</v>
      </c>
      <c r="S44">
        <v>1000</v>
      </c>
      <c r="T44">
        <v>2400</v>
      </c>
      <c r="U44">
        <v>840</v>
      </c>
      <c r="V44">
        <v>100</v>
      </c>
      <c r="W44">
        <v>7908</v>
      </c>
      <c r="X44">
        <v>1500</v>
      </c>
      <c r="Y44">
        <v>37380</v>
      </c>
      <c r="Z44">
        <v>37380</v>
      </c>
      <c r="AA44" t="s">
        <v>75</v>
      </c>
      <c r="AB44">
        <v>65</v>
      </c>
      <c r="AC44" t="s">
        <v>76</v>
      </c>
      <c r="AD44" t="s">
        <v>117</v>
      </c>
      <c r="AE44" t="s">
        <v>65</v>
      </c>
      <c r="AF44" t="s">
        <v>88</v>
      </c>
      <c r="AG44" t="s">
        <v>92</v>
      </c>
      <c r="AH44" t="s">
        <v>68</v>
      </c>
      <c r="AI44">
        <v>6</v>
      </c>
      <c r="AJ44">
        <v>1</v>
      </c>
      <c r="AK44">
        <v>1</v>
      </c>
      <c r="AL44">
        <v>2</v>
      </c>
      <c r="AM44" t="s">
        <v>69</v>
      </c>
      <c r="AN44" t="s">
        <v>70</v>
      </c>
      <c r="AO44" t="s">
        <v>71</v>
      </c>
      <c r="AP44">
        <v>35</v>
      </c>
      <c r="AQ44">
        <v>21</v>
      </c>
      <c r="AR44">
        <v>1</v>
      </c>
      <c r="AS44" t="s">
        <v>110</v>
      </c>
      <c r="AT44" t="s">
        <v>73</v>
      </c>
      <c r="AU44">
        <v>1</v>
      </c>
      <c r="AV44" t="s">
        <v>103</v>
      </c>
      <c r="AW44">
        <v>0</v>
      </c>
      <c r="AX44">
        <v>0</v>
      </c>
      <c r="AY44">
        <v>0</v>
      </c>
      <c r="AZ44">
        <v>0</v>
      </c>
      <c r="BA44">
        <v>0</v>
      </c>
      <c r="BB44">
        <v>0</v>
      </c>
      <c r="BC44">
        <v>0</v>
      </c>
      <c r="BD44">
        <v>0</v>
      </c>
      <c r="BE44">
        <v>1</v>
      </c>
      <c r="BF44">
        <v>0</v>
      </c>
      <c r="BG44">
        <v>0</v>
      </c>
      <c r="BH44">
        <v>0</v>
      </c>
      <c r="BI44">
        <v>0</v>
      </c>
    </row>
    <row r="45" spans="1:61" x14ac:dyDescent="0.3">
      <c r="A45">
        <v>44</v>
      </c>
      <c r="B45">
        <v>304598</v>
      </c>
      <c r="C45" t="s">
        <v>60</v>
      </c>
      <c r="D45">
        <v>98445</v>
      </c>
      <c r="E45" t="s">
        <v>61</v>
      </c>
      <c r="F45">
        <v>0</v>
      </c>
      <c r="G45">
        <v>29979</v>
      </c>
      <c r="H45">
        <v>25713</v>
      </c>
      <c r="I45">
        <v>23704</v>
      </c>
      <c r="J45">
        <v>8417</v>
      </c>
      <c r="K45">
        <v>1775</v>
      </c>
      <c r="L45">
        <v>6350</v>
      </c>
      <c r="M45">
        <v>15800</v>
      </c>
      <c r="N45">
        <v>416</v>
      </c>
      <c r="O45">
        <v>0</v>
      </c>
      <c r="P45">
        <v>2240</v>
      </c>
      <c r="Q45">
        <v>57600</v>
      </c>
      <c r="R45">
        <v>36000</v>
      </c>
      <c r="S45">
        <v>170</v>
      </c>
      <c r="T45">
        <v>9120</v>
      </c>
      <c r="U45">
        <v>2280</v>
      </c>
      <c r="V45">
        <v>0</v>
      </c>
      <c r="W45">
        <v>35406</v>
      </c>
      <c r="X45">
        <v>7500</v>
      </c>
      <c r="Y45">
        <v>0</v>
      </c>
      <c r="Z45">
        <v>7000</v>
      </c>
      <c r="AA45" t="s">
        <v>75</v>
      </c>
      <c r="AB45">
        <v>48</v>
      </c>
      <c r="AC45" t="s">
        <v>76</v>
      </c>
      <c r="AD45" t="s">
        <v>99</v>
      </c>
      <c r="AE45" t="s">
        <v>65</v>
      </c>
      <c r="AF45" t="s">
        <v>130</v>
      </c>
      <c r="AG45" t="s">
        <v>67</v>
      </c>
      <c r="AH45" t="s">
        <v>80</v>
      </c>
      <c r="AI45">
        <v>4</v>
      </c>
      <c r="AJ45">
        <v>0</v>
      </c>
      <c r="AK45">
        <v>0</v>
      </c>
      <c r="AL45">
        <v>1</v>
      </c>
      <c r="AM45" t="s">
        <v>69</v>
      </c>
      <c r="AN45" t="s">
        <v>70</v>
      </c>
      <c r="AO45" t="s">
        <v>71</v>
      </c>
      <c r="AP45">
        <v>80</v>
      </c>
      <c r="AQ45">
        <v>6</v>
      </c>
      <c r="AR45">
        <v>2</v>
      </c>
      <c r="AS45" t="s">
        <v>72</v>
      </c>
      <c r="AT45" t="s">
        <v>73</v>
      </c>
      <c r="AU45">
        <v>1</v>
      </c>
      <c r="AV45" t="s">
        <v>74</v>
      </c>
      <c r="AW45">
        <v>1</v>
      </c>
      <c r="AX45">
        <v>0</v>
      </c>
      <c r="AY45">
        <v>0</v>
      </c>
      <c r="AZ45">
        <v>1</v>
      </c>
      <c r="BA45">
        <v>0</v>
      </c>
      <c r="BB45">
        <v>0</v>
      </c>
      <c r="BC45">
        <v>0</v>
      </c>
      <c r="BD45">
        <v>0</v>
      </c>
      <c r="BE45">
        <v>3</v>
      </c>
      <c r="BF45">
        <v>0</v>
      </c>
      <c r="BG45">
        <v>0</v>
      </c>
      <c r="BH45">
        <v>0</v>
      </c>
      <c r="BI45">
        <v>0</v>
      </c>
    </row>
    <row r="46" spans="1:61" x14ac:dyDescent="0.3">
      <c r="A46">
        <v>45</v>
      </c>
      <c r="B46">
        <v>824148</v>
      </c>
      <c r="C46" t="s">
        <v>60</v>
      </c>
      <c r="D46">
        <v>99064</v>
      </c>
      <c r="E46" t="s">
        <v>61</v>
      </c>
      <c r="F46">
        <v>0</v>
      </c>
      <c r="G46">
        <v>20355</v>
      </c>
      <c r="H46">
        <v>16226</v>
      </c>
      <c r="I46">
        <v>29084</v>
      </c>
      <c r="J46">
        <v>15827</v>
      </c>
      <c r="K46">
        <v>2200</v>
      </c>
      <c r="L46">
        <v>5930</v>
      </c>
      <c r="M46">
        <v>15200</v>
      </c>
      <c r="N46">
        <v>0</v>
      </c>
      <c r="O46">
        <v>3620</v>
      </c>
      <c r="P46">
        <v>13420</v>
      </c>
      <c r="Q46">
        <v>50550</v>
      </c>
      <c r="R46">
        <v>15000</v>
      </c>
      <c r="S46">
        <v>2590</v>
      </c>
      <c r="T46">
        <v>27660</v>
      </c>
      <c r="U46">
        <v>13494</v>
      </c>
      <c r="V46">
        <v>82000</v>
      </c>
      <c r="W46">
        <v>70746</v>
      </c>
      <c r="X46">
        <v>5000</v>
      </c>
      <c r="Y46">
        <v>0</v>
      </c>
      <c r="Z46">
        <v>0</v>
      </c>
      <c r="AA46" t="s">
        <v>75</v>
      </c>
      <c r="AB46">
        <v>54</v>
      </c>
      <c r="AC46" t="s">
        <v>76</v>
      </c>
      <c r="AD46" t="s">
        <v>99</v>
      </c>
      <c r="AE46" t="s">
        <v>65</v>
      </c>
      <c r="AF46" t="s">
        <v>131</v>
      </c>
      <c r="AG46" t="s">
        <v>67</v>
      </c>
      <c r="AH46" t="s">
        <v>80</v>
      </c>
      <c r="AI46">
        <v>2</v>
      </c>
      <c r="AJ46">
        <v>0</v>
      </c>
      <c r="AK46">
        <v>0</v>
      </c>
      <c r="AL46">
        <v>2</v>
      </c>
      <c r="AM46" t="s">
        <v>132</v>
      </c>
      <c r="AN46" t="s">
        <v>70</v>
      </c>
      <c r="AO46" t="s">
        <v>71</v>
      </c>
      <c r="AP46">
        <v>200</v>
      </c>
      <c r="AQ46">
        <v>20</v>
      </c>
      <c r="AR46">
        <v>8</v>
      </c>
      <c r="AS46" t="s">
        <v>72</v>
      </c>
      <c r="AT46" t="s">
        <v>73</v>
      </c>
      <c r="AU46">
        <v>1</v>
      </c>
      <c r="AV46" t="s">
        <v>74</v>
      </c>
      <c r="AW46">
        <v>1</v>
      </c>
      <c r="AX46">
        <v>1</v>
      </c>
      <c r="AY46">
        <v>1</v>
      </c>
      <c r="AZ46">
        <v>1</v>
      </c>
      <c r="BA46">
        <v>1</v>
      </c>
      <c r="BB46">
        <v>1</v>
      </c>
      <c r="BC46">
        <v>0</v>
      </c>
      <c r="BD46">
        <v>1</v>
      </c>
      <c r="BE46">
        <v>2</v>
      </c>
      <c r="BF46">
        <v>2</v>
      </c>
      <c r="BG46">
        <v>0</v>
      </c>
      <c r="BH46">
        <v>0</v>
      </c>
      <c r="BI46">
        <v>0</v>
      </c>
    </row>
    <row r="47" spans="1:61" x14ac:dyDescent="0.3">
      <c r="A47">
        <v>46</v>
      </c>
      <c r="B47">
        <v>169790</v>
      </c>
      <c r="C47" t="s">
        <v>60</v>
      </c>
      <c r="D47">
        <v>85448</v>
      </c>
      <c r="E47" t="s">
        <v>61</v>
      </c>
      <c r="F47">
        <v>0</v>
      </c>
      <c r="G47">
        <v>35920</v>
      </c>
      <c r="H47">
        <v>29684</v>
      </c>
      <c r="I47">
        <v>8002</v>
      </c>
      <c r="J47">
        <v>7907</v>
      </c>
      <c r="K47">
        <v>1300</v>
      </c>
      <c r="L47">
        <v>5270</v>
      </c>
      <c r="M47">
        <v>13990</v>
      </c>
      <c r="N47">
        <v>2920</v>
      </c>
      <c r="O47">
        <v>2715</v>
      </c>
      <c r="P47">
        <v>4580</v>
      </c>
      <c r="Q47">
        <v>38904</v>
      </c>
      <c r="R47">
        <v>15000</v>
      </c>
      <c r="S47">
        <v>144</v>
      </c>
      <c r="T47">
        <v>10812</v>
      </c>
      <c r="U47">
        <v>1620</v>
      </c>
      <c r="V47">
        <v>5500</v>
      </c>
      <c r="W47">
        <v>10968</v>
      </c>
      <c r="X47">
        <v>0</v>
      </c>
      <c r="Y47">
        <v>0</v>
      </c>
      <c r="Z47">
        <v>0</v>
      </c>
      <c r="AA47" t="s">
        <v>75</v>
      </c>
      <c r="AB47">
        <v>41</v>
      </c>
      <c r="AC47" t="s">
        <v>76</v>
      </c>
      <c r="AD47" t="s">
        <v>107</v>
      </c>
      <c r="AE47" t="s">
        <v>65</v>
      </c>
      <c r="AF47" t="s">
        <v>133</v>
      </c>
      <c r="AG47" t="s">
        <v>79</v>
      </c>
      <c r="AH47" t="s">
        <v>80</v>
      </c>
      <c r="AI47">
        <v>5</v>
      </c>
      <c r="AJ47">
        <v>0</v>
      </c>
      <c r="AK47">
        <v>3</v>
      </c>
      <c r="AL47">
        <v>1</v>
      </c>
      <c r="AM47" t="s">
        <v>69</v>
      </c>
      <c r="AN47" t="s">
        <v>70</v>
      </c>
      <c r="AO47" t="s">
        <v>71</v>
      </c>
      <c r="AP47">
        <v>40</v>
      </c>
      <c r="AQ47">
        <v>16</v>
      </c>
      <c r="AR47">
        <v>2</v>
      </c>
      <c r="AS47" t="s">
        <v>72</v>
      </c>
      <c r="AT47" t="s">
        <v>73</v>
      </c>
      <c r="AU47">
        <v>1</v>
      </c>
      <c r="AV47" t="s">
        <v>74</v>
      </c>
      <c r="AW47">
        <v>1</v>
      </c>
      <c r="AX47">
        <v>0</v>
      </c>
      <c r="AY47">
        <v>0</v>
      </c>
      <c r="AZ47">
        <v>0</v>
      </c>
      <c r="BA47">
        <v>0</v>
      </c>
      <c r="BB47">
        <v>1</v>
      </c>
      <c r="BC47">
        <v>0</v>
      </c>
      <c r="BD47">
        <v>0</v>
      </c>
      <c r="BE47">
        <v>5</v>
      </c>
      <c r="BF47">
        <v>1</v>
      </c>
      <c r="BG47">
        <v>0</v>
      </c>
      <c r="BH47">
        <v>0</v>
      </c>
      <c r="BI47">
        <v>1</v>
      </c>
    </row>
    <row r="48" spans="1:61" x14ac:dyDescent="0.3">
      <c r="A48">
        <v>47</v>
      </c>
      <c r="B48">
        <v>132275</v>
      </c>
      <c r="C48" t="s">
        <v>60</v>
      </c>
      <c r="D48">
        <v>83528</v>
      </c>
      <c r="E48" t="s">
        <v>61</v>
      </c>
      <c r="F48">
        <v>0</v>
      </c>
      <c r="G48">
        <v>32136</v>
      </c>
      <c r="H48">
        <v>27872</v>
      </c>
      <c r="I48">
        <v>12686</v>
      </c>
      <c r="J48">
        <v>7479</v>
      </c>
      <c r="K48">
        <v>1775</v>
      </c>
      <c r="L48">
        <v>6090</v>
      </c>
      <c r="M48">
        <v>9700</v>
      </c>
      <c r="N48">
        <v>210</v>
      </c>
      <c r="O48">
        <v>5430</v>
      </c>
      <c r="P48">
        <v>7083</v>
      </c>
      <c r="Q48">
        <v>34596</v>
      </c>
      <c r="R48">
        <v>12000</v>
      </c>
      <c r="S48">
        <v>205</v>
      </c>
      <c r="T48">
        <v>14712</v>
      </c>
      <c r="U48">
        <v>3864</v>
      </c>
      <c r="V48">
        <v>8600</v>
      </c>
      <c r="W48">
        <v>15732</v>
      </c>
      <c r="X48">
        <v>2000</v>
      </c>
      <c r="Y48">
        <v>0</v>
      </c>
      <c r="Z48">
        <v>0</v>
      </c>
      <c r="AA48" t="s">
        <v>75</v>
      </c>
      <c r="AB48">
        <v>40</v>
      </c>
      <c r="AC48" t="s">
        <v>76</v>
      </c>
      <c r="AD48" t="s">
        <v>134</v>
      </c>
      <c r="AE48" t="s">
        <v>65</v>
      </c>
      <c r="AF48" t="s">
        <v>135</v>
      </c>
      <c r="AG48" t="s">
        <v>67</v>
      </c>
      <c r="AH48" t="s">
        <v>80</v>
      </c>
      <c r="AI48">
        <v>4</v>
      </c>
      <c r="AJ48">
        <v>0</v>
      </c>
      <c r="AK48">
        <v>1</v>
      </c>
      <c r="AL48">
        <v>1</v>
      </c>
      <c r="AM48" t="s">
        <v>132</v>
      </c>
      <c r="AN48" t="s">
        <v>70</v>
      </c>
      <c r="AO48" t="s">
        <v>71</v>
      </c>
      <c r="AP48">
        <v>85</v>
      </c>
      <c r="AQ48">
        <v>18</v>
      </c>
      <c r="AR48">
        <v>4</v>
      </c>
      <c r="AS48" t="s">
        <v>72</v>
      </c>
      <c r="AT48" t="s">
        <v>73</v>
      </c>
      <c r="AU48">
        <v>1</v>
      </c>
      <c r="AV48" t="s">
        <v>74</v>
      </c>
      <c r="AW48">
        <v>1</v>
      </c>
      <c r="AX48">
        <v>0</v>
      </c>
      <c r="AY48">
        <v>0</v>
      </c>
      <c r="AZ48">
        <v>1</v>
      </c>
      <c r="BA48">
        <v>1</v>
      </c>
      <c r="BB48">
        <v>0</v>
      </c>
      <c r="BC48">
        <v>0</v>
      </c>
      <c r="BD48">
        <v>0</v>
      </c>
      <c r="BE48">
        <v>5</v>
      </c>
      <c r="BF48">
        <v>5</v>
      </c>
      <c r="BG48">
        <v>0</v>
      </c>
      <c r="BH48">
        <v>0</v>
      </c>
      <c r="BI48">
        <v>1</v>
      </c>
    </row>
    <row r="49" spans="1:61" x14ac:dyDescent="0.3">
      <c r="A49">
        <v>48</v>
      </c>
      <c r="B49">
        <v>559202</v>
      </c>
      <c r="C49" t="s">
        <v>60</v>
      </c>
      <c r="D49">
        <v>98107</v>
      </c>
      <c r="E49" t="s">
        <v>104</v>
      </c>
      <c r="F49">
        <v>0</v>
      </c>
      <c r="G49">
        <v>36213</v>
      </c>
      <c r="H49">
        <v>30861</v>
      </c>
      <c r="I49">
        <v>16505</v>
      </c>
      <c r="J49">
        <v>8884</v>
      </c>
      <c r="K49">
        <v>1930</v>
      </c>
      <c r="L49">
        <v>7710</v>
      </c>
      <c r="M49">
        <v>11800</v>
      </c>
      <c r="N49">
        <v>0</v>
      </c>
      <c r="O49">
        <v>0</v>
      </c>
      <c r="P49">
        <v>22830</v>
      </c>
      <c r="Q49">
        <v>47580</v>
      </c>
      <c r="R49">
        <v>21000</v>
      </c>
      <c r="S49">
        <v>508</v>
      </c>
      <c r="T49">
        <v>4560</v>
      </c>
      <c r="U49">
        <v>1620</v>
      </c>
      <c r="V49">
        <v>6000</v>
      </c>
      <c r="W49">
        <v>4686</v>
      </c>
      <c r="X49">
        <v>2500</v>
      </c>
      <c r="Y49">
        <v>0</v>
      </c>
      <c r="Z49">
        <v>535932</v>
      </c>
      <c r="AA49" t="s">
        <v>75</v>
      </c>
      <c r="AB49">
        <v>29</v>
      </c>
      <c r="AC49" t="s">
        <v>76</v>
      </c>
      <c r="AD49" t="s">
        <v>99</v>
      </c>
      <c r="AE49" t="s">
        <v>65</v>
      </c>
      <c r="AF49" t="s">
        <v>91</v>
      </c>
      <c r="AG49" t="s">
        <v>89</v>
      </c>
      <c r="AH49" t="s">
        <v>80</v>
      </c>
      <c r="AI49">
        <v>5</v>
      </c>
      <c r="AJ49">
        <v>1</v>
      </c>
      <c r="AK49">
        <v>2</v>
      </c>
      <c r="AL49">
        <v>0</v>
      </c>
      <c r="AM49" t="s">
        <v>69</v>
      </c>
      <c r="AN49" t="s">
        <v>70</v>
      </c>
      <c r="AO49" t="s">
        <v>93</v>
      </c>
      <c r="AP49">
        <v>35</v>
      </c>
      <c r="AQ49">
        <v>19</v>
      </c>
      <c r="AR49">
        <v>1</v>
      </c>
      <c r="AS49" t="s">
        <v>72</v>
      </c>
      <c r="AT49" t="s">
        <v>73</v>
      </c>
      <c r="AU49">
        <v>1</v>
      </c>
      <c r="AV49" t="s">
        <v>74</v>
      </c>
      <c r="AW49">
        <v>1</v>
      </c>
      <c r="AX49">
        <v>0</v>
      </c>
      <c r="AY49">
        <v>0</v>
      </c>
      <c r="AZ49">
        <v>0</v>
      </c>
      <c r="BA49">
        <v>1</v>
      </c>
      <c r="BB49">
        <v>0</v>
      </c>
      <c r="BC49">
        <v>0</v>
      </c>
      <c r="BD49">
        <v>0</v>
      </c>
      <c r="BE49">
        <v>2</v>
      </c>
      <c r="BF49">
        <v>0</v>
      </c>
      <c r="BG49">
        <v>0</v>
      </c>
      <c r="BH49">
        <v>0</v>
      </c>
      <c r="BI49">
        <v>0</v>
      </c>
    </row>
    <row r="50" spans="1:61" x14ac:dyDescent="0.3">
      <c r="A50">
        <v>49</v>
      </c>
      <c r="B50">
        <v>111495</v>
      </c>
      <c r="C50" t="s">
        <v>60</v>
      </c>
      <c r="D50">
        <v>59255</v>
      </c>
      <c r="E50" t="s">
        <v>104</v>
      </c>
      <c r="F50">
        <v>0</v>
      </c>
      <c r="G50">
        <v>19431</v>
      </c>
      <c r="H50">
        <v>16060</v>
      </c>
      <c r="I50">
        <v>18464</v>
      </c>
      <c r="J50">
        <v>9509</v>
      </c>
      <c r="K50">
        <v>1940</v>
      </c>
      <c r="L50">
        <v>4330</v>
      </c>
      <c r="M50">
        <v>0</v>
      </c>
      <c r="N50">
        <v>0</v>
      </c>
      <c r="O50">
        <v>2715</v>
      </c>
      <c r="P50">
        <v>2480</v>
      </c>
      <c r="Q50">
        <v>20340</v>
      </c>
      <c r="R50">
        <v>9000</v>
      </c>
      <c r="S50">
        <v>440</v>
      </c>
      <c r="T50">
        <v>8310</v>
      </c>
      <c r="U50">
        <v>1020</v>
      </c>
      <c r="V50">
        <v>0</v>
      </c>
      <c r="W50">
        <v>3132</v>
      </c>
      <c r="X50">
        <v>1000</v>
      </c>
      <c r="Y50">
        <v>0</v>
      </c>
      <c r="Z50">
        <v>44000</v>
      </c>
      <c r="AA50" t="s">
        <v>75</v>
      </c>
      <c r="AB50">
        <v>52</v>
      </c>
      <c r="AC50" t="s">
        <v>76</v>
      </c>
      <c r="AD50" t="s">
        <v>136</v>
      </c>
      <c r="AE50" t="s">
        <v>65</v>
      </c>
      <c r="AF50" t="s">
        <v>137</v>
      </c>
      <c r="AG50" t="s">
        <v>79</v>
      </c>
      <c r="AH50" t="s">
        <v>80</v>
      </c>
      <c r="AI50">
        <v>2</v>
      </c>
      <c r="AJ50">
        <v>0</v>
      </c>
      <c r="AK50">
        <v>0</v>
      </c>
      <c r="AL50">
        <v>1</v>
      </c>
      <c r="AM50" t="s">
        <v>132</v>
      </c>
      <c r="AN50" t="s">
        <v>70</v>
      </c>
      <c r="AO50" t="s">
        <v>71</v>
      </c>
      <c r="AP50">
        <v>32</v>
      </c>
      <c r="AQ50">
        <v>19</v>
      </c>
      <c r="AR50">
        <v>2</v>
      </c>
      <c r="AS50" t="s">
        <v>72</v>
      </c>
      <c r="AT50" t="s">
        <v>73</v>
      </c>
      <c r="AU50">
        <v>1</v>
      </c>
      <c r="AV50" t="s">
        <v>74</v>
      </c>
      <c r="AW50">
        <v>1</v>
      </c>
      <c r="AX50">
        <v>1</v>
      </c>
      <c r="AY50">
        <v>0</v>
      </c>
      <c r="AZ50">
        <v>0</v>
      </c>
      <c r="BA50">
        <v>0</v>
      </c>
      <c r="BB50">
        <v>0</v>
      </c>
      <c r="BC50">
        <v>0</v>
      </c>
      <c r="BD50">
        <v>0</v>
      </c>
      <c r="BE50">
        <v>1</v>
      </c>
      <c r="BF50">
        <v>0</v>
      </c>
      <c r="BG50">
        <v>0</v>
      </c>
      <c r="BH50">
        <v>0</v>
      </c>
      <c r="BI50">
        <v>0</v>
      </c>
    </row>
    <row r="51" spans="1:61" x14ac:dyDescent="0.3">
      <c r="A51">
        <v>50</v>
      </c>
      <c r="B51">
        <v>977025</v>
      </c>
      <c r="C51" t="s">
        <v>60</v>
      </c>
      <c r="D51">
        <v>131485</v>
      </c>
      <c r="E51" t="s">
        <v>61</v>
      </c>
      <c r="F51">
        <v>0</v>
      </c>
      <c r="G51">
        <v>46235</v>
      </c>
      <c r="H51">
        <v>36272</v>
      </c>
      <c r="I51">
        <v>30450</v>
      </c>
      <c r="J51">
        <v>14452</v>
      </c>
      <c r="K51">
        <v>2360</v>
      </c>
      <c r="L51">
        <v>8720</v>
      </c>
      <c r="M51">
        <v>16620</v>
      </c>
      <c r="N51">
        <v>2600</v>
      </c>
      <c r="O51">
        <v>0</v>
      </c>
      <c r="P51">
        <v>19520</v>
      </c>
      <c r="Q51">
        <v>94272</v>
      </c>
      <c r="R51">
        <v>60000</v>
      </c>
      <c r="S51">
        <v>1315</v>
      </c>
      <c r="T51">
        <v>87120</v>
      </c>
      <c r="U51">
        <v>3900</v>
      </c>
      <c r="V51">
        <v>17000</v>
      </c>
      <c r="W51">
        <v>43458</v>
      </c>
      <c r="X51">
        <v>9000</v>
      </c>
      <c r="Y51">
        <v>0</v>
      </c>
      <c r="Z51">
        <v>139582</v>
      </c>
      <c r="AA51" t="s">
        <v>75</v>
      </c>
      <c r="AB51">
        <v>49</v>
      </c>
      <c r="AC51" t="s">
        <v>76</v>
      </c>
      <c r="AD51" t="s">
        <v>136</v>
      </c>
      <c r="AE51" t="s">
        <v>65</v>
      </c>
      <c r="AF51" t="s">
        <v>138</v>
      </c>
      <c r="AG51" t="s">
        <v>67</v>
      </c>
      <c r="AH51" t="s">
        <v>80</v>
      </c>
      <c r="AI51">
        <v>6</v>
      </c>
      <c r="AJ51">
        <v>0</v>
      </c>
      <c r="AK51">
        <v>1</v>
      </c>
      <c r="AL51">
        <v>2</v>
      </c>
      <c r="AM51" t="s">
        <v>132</v>
      </c>
      <c r="AN51" t="s">
        <v>70</v>
      </c>
      <c r="AO51" t="s">
        <v>71</v>
      </c>
      <c r="AP51">
        <v>209</v>
      </c>
      <c r="AQ51">
        <v>19</v>
      </c>
      <c r="AR51">
        <v>4</v>
      </c>
      <c r="AS51" t="s">
        <v>72</v>
      </c>
      <c r="AT51" t="s">
        <v>73</v>
      </c>
      <c r="AU51">
        <v>1</v>
      </c>
      <c r="AV51" t="s">
        <v>74</v>
      </c>
      <c r="AW51">
        <v>1</v>
      </c>
      <c r="AX51">
        <v>1</v>
      </c>
      <c r="AY51">
        <v>0</v>
      </c>
      <c r="AZ51">
        <v>1</v>
      </c>
      <c r="BA51">
        <v>1</v>
      </c>
      <c r="BB51">
        <v>2</v>
      </c>
      <c r="BC51">
        <v>0</v>
      </c>
      <c r="BD51">
        <v>0</v>
      </c>
      <c r="BE51">
        <v>5</v>
      </c>
      <c r="BF51">
        <v>1</v>
      </c>
      <c r="BG51">
        <v>0</v>
      </c>
      <c r="BH51">
        <v>0</v>
      </c>
      <c r="BI51">
        <v>1</v>
      </c>
    </row>
    <row r="52" spans="1:61" x14ac:dyDescent="0.3">
      <c r="A52">
        <v>51</v>
      </c>
      <c r="B52">
        <v>272500</v>
      </c>
      <c r="C52" t="s">
        <v>60</v>
      </c>
      <c r="D52">
        <v>95406</v>
      </c>
      <c r="E52" t="s">
        <v>98</v>
      </c>
      <c r="F52">
        <v>0</v>
      </c>
      <c r="G52">
        <v>25378</v>
      </c>
      <c r="H52">
        <v>19254</v>
      </c>
      <c r="I52">
        <v>14050</v>
      </c>
      <c r="J52">
        <v>10974</v>
      </c>
      <c r="K52">
        <v>1195</v>
      </c>
      <c r="L52">
        <v>5850</v>
      </c>
      <c r="M52">
        <v>24150</v>
      </c>
      <c r="N52">
        <v>1458</v>
      </c>
      <c r="O52">
        <v>390</v>
      </c>
      <c r="P52">
        <v>5410</v>
      </c>
      <c r="Q52">
        <v>42942</v>
      </c>
      <c r="R52">
        <v>18000</v>
      </c>
      <c r="S52">
        <v>6828</v>
      </c>
      <c r="T52">
        <v>7440</v>
      </c>
      <c r="U52">
        <v>4332</v>
      </c>
      <c r="V52">
        <v>6000</v>
      </c>
      <c r="W52">
        <v>20826</v>
      </c>
      <c r="X52">
        <v>4500</v>
      </c>
      <c r="Y52">
        <v>0</v>
      </c>
      <c r="Z52">
        <v>0</v>
      </c>
      <c r="AA52" t="s">
        <v>75</v>
      </c>
      <c r="AB52">
        <v>65</v>
      </c>
      <c r="AC52" t="s">
        <v>76</v>
      </c>
      <c r="AD52" t="s">
        <v>64</v>
      </c>
      <c r="AE52" t="s">
        <v>101</v>
      </c>
      <c r="AF52" t="s">
        <v>102</v>
      </c>
      <c r="AG52" t="s">
        <v>102</v>
      </c>
      <c r="AH52" t="s">
        <v>80</v>
      </c>
      <c r="AI52">
        <v>5</v>
      </c>
      <c r="AJ52">
        <v>0</v>
      </c>
      <c r="AK52">
        <v>1</v>
      </c>
      <c r="AL52">
        <v>1</v>
      </c>
      <c r="AM52" t="s">
        <v>69</v>
      </c>
      <c r="AN52" t="s">
        <v>70</v>
      </c>
      <c r="AO52" t="s">
        <v>71</v>
      </c>
      <c r="AP52">
        <v>200</v>
      </c>
      <c r="AQ52">
        <v>25</v>
      </c>
      <c r="AR52">
        <v>2</v>
      </c>
      <c r="AS52" t="s">
        <v>72</v>
      </c>
      <c r="AT52" t="s">
        <v>73</v>
      </c>
      <c r="AU52">
        <v>1</v>
      </c>
      <c r="AV52" t="s">
        <v>74</v>
      </c>
      <c r="AW52">
        <v>1</v>
      </c>
      <c r="AX52">
        <v>0</v>
      </c>
      <c r="AY52">
        <v>0</v>
      </c>
      <c r="AZ52">
        <v>1</v>
      </c>
      <c r="BA52">
        <v>1</v>
      </c>
      <c r="BB52">
        <v>0</v>
      </c>
      <c r="BC52">
        <v>0</v>
      </c>
      <c r="BD52">
        <v>0</v>
      </c>
      <c r="BE52">
        <v>7</v>
      </c>
      <c r="BF52">
        <v>0</v>
      </c>
      <c r="BG52">
        <v>0</v>
      </c>
      <c r="BH52">
        <v>0</v>
      </c>
      <c r="BI52">
        <v>1</v>
      </c>
    </row>
    <row r="53" spans="1:61" x14ac:dyDescent="0.3">
      <c r="A53">
        <v>52</v>
      </c>
      <c r="B53">
        <v>677321</v>
      </c>
      <c r="C53" t="s">
        <v>60</v>
      </c>
      <c r="D53">
        <v>229370</v>
      </c>
      <c r="E53" t="s">
        <v>104</v>
      </c>
      <c r="F53">
        <v>0</v>
      </c>
      <c r="G53">
        <v>98241</v>
      </c>
      <c r="H53">
        <v>82536</v>
      </c>
      <c r="I53">
        <v>46818</v>
      </c>
      <c r="J53">
        <v>19718</v>
      </c>
      <c r="K53">
        <v>3180</v>
      </c>
      <c r="L53">
        <v>9555</v>
      </c>
      <c r="M53">
        <v>35850</v>
      </c>
      <c r="N53">
        <v>3210</v>
      </c>
      <c r="O53">
        <v>0</v>
      </c>
      <c r="P53">
        <v>18235</v>
      </c>
      <c r="Q53">
        <v>71280</v>
      </c>
      <c r="R53">
        <v>24000</v>
      </c>
      <c r="S53">
        <v>4500</v>
      </c>
      <c r="T53">
        <v>5058</v>
      </c>
      <c r="U53">
        <v>3480</v>
      </c>
      <c r="V53">
        <v>22500</v>
      </c>
      <c r="W53">
        <v>33114</v>
      </c>
      <c r="X53">
        <v>2000</v>
      </c>
      <c r="Y53">
        <v>0</v>
      </c>
      <c r="Z53">
        <v>290690</v>
      </c>
      <c r="AA53" t="s">
        <v>75</v>
      </c>
      <c r="AB53">
        <v>75</v>
      </c>
      <c r="AC53" t="s">
        <v>76</v>
      </c>
      <c r="AD53" t="s">
        <v>105</v>
      </c>
      <c r="AE53" t="s">
        <v>65</v>
      </c>
      <c r="AF53" t="s">
        <v>124</v>
      </c>
      <c r="AG53" t="s">
        <v>92</v>
      </c>
      <c r="AH53" t="s">
        <v>68</v>
      </c>
      <c r="AI53">
        <v>10</v>
      </c>
      <c r="AJ53">
        <v>1</v>
      </c>
      <c r="AK53">
        <v>3</v>
      </c>
      <c r="AL53">
        <v>1</v>
      </c>
      <c r="AM53" t="s">
        <v>132</v>
      </c>
      <c r="AN53" t="s">
        <v>70</v>
      </c>
      <c r="AO53" t="s">
        <v>71</v>
      </c>
      <c r="AP53">
        <v>102</v>
      </c>
      <c r="AQ53">
        <v>17</v>
      </c>
      <c r="AR53">
        <v>4</v>
      </c>
      <c r="AS53" t="s">
        <v>72</v>
      </c>
      <c r="AT53" t="s">
        <v>73</v>
      </c>
      <c r="AU53">
        <v>1</v>
      </c>
      <c r="AV53" t="s">
        <v>74</v>
      </c>
      <c r="AW53">
        <v>2</v>
      </c>
      <c r="AX53">
        <v>2</v>
      </c>
      <c r="AY53">
        <v>0</v>
      </c>
      <c r="AZ53">
        <v>2</v>
      </c>
      <c r="BA53">
        <v>1</v>
      </c>
      <c r="BB53">
        <v>2</v>
      </c>
      <c r="BC53">
        <v>0</v>
      </c>
      <c r="BD53">
        <v>0</v>
      </c>
      <c r="BE53">
        <v>5</v>
      </c>
      <c r="BF53">
        <v>3</v>
      </c>
      <c r="BG53">
        <v>0</v>
      </c>
      <c r="BH53">
        <v>0</v>
      </c>
      <c r="BI53">
        <v>1</v>
      </c>
    </row>
    <row r="54" spans="1:61" x14ac:dyDescent="0.3">
      <c r="A54">
        <v>53</v>
      </c>
      <c r="B54">
        <v>205570</v>
      </c>
      <c r="C54" t="s">
        <v>60</v>
      </c>
      <c r="D54">
        <v>64202</v>
      </c>
      <c r="E54" t="s">
        <v>98</v>
      </c>
      <c r="F54">
        <v>0</v>
      </c>
      <c r="G54">
        <v>20938</v>
      </c>
      <c r="H54">
        <v>15928</v>
      </c>
      <c r="I54">
        <v>15204</v>
      </c>
      <c r="J54">
        <v>12031</v>
      </c>
      <c r="K54">
        <v>1810</v>
      </c>
      <c r="L54">
        <v>7027</v>
      </c>
      <c r="M54">
        <v>0</v>
      </c>
      <c r="N54">
        <v>3214</v>
      </c>
      <c r="O54">
        <v>0</v>
      </c>
      <c r="P54">
        <v>4145</v>
      </c>
      <c r="Q54">
        <v>86718</v>
      </c>
      <c r="R54">
        <v>60000</v>
      </c>
      <c r="S54">
        <v>960</v>
      </c>
      <c r="T54">
        <v>57030</v>
      </c>
      <c r="U54">
        <v>2760</v>
      </c>
      <c r="V54">
        <v>0</v>
      </c>
      <c r="W54">
        <v>2478</v>
      </c>
      <c r="X54">
        <v>0</v>
      </c>
      <c r="Y54">
        <v>0</v>
      </c>
      <c r="Z54">
        <v>0</v>
      </c>
      <c r="AA54" t="s">
        <v>75</v>
      </c>
      <c r="AB54">
        <v>67</v>
      </c>
      <c r="AC54" t="s">
        <v>76</v>
      </c>
      <c r="AD54" t="s">
        <v>64</v>
      </c>
      <c r="AE54" t="s">
        <v>101</v>
      </c>
      <c r="AF54" t="s">
        <v>102</v>
      </c>
      <c r="AG54" t="s">
        <v>102</v>
      </c>
      <c r="AH54" t="s">
        <v>80</v>
      </c>
      <c r="AI54">
        <v>2</v>
      </c>
      <c r="AJ54">
        <v>0</v>
      </c>
      <c r="AK54">
        <v>0</v>
      </c>
      <c r="AL54">
        <v>0</v>
      </c>
      <c r="AM54" t="s">
        <v>132</v>
      </c>
      <c r="AN54" t="s">
        <v>70</v>
      </c>
      <c r="AO54" t="s">
        <v>71</v>
      </c>
      <c r="AP54">
        <v>238</v>
      </c>
      <c r="AQ54">
        <v>15</v>
      </c>
      <c r="AR54">
        <v>4</v>
      </c>
      <c r="AS54" t="s">
        <v>72</v>
      </c>
      <c r="AT54" t="s">
        <v>73</v>
      </c>
      <c r="AU54">
        <v>1</v>
      </c>
      <c r="AV54" t="s">
        <v>74</v>
      </c>
      <c r="AW54">
        <v>1</v>
      </c>
      <c r="AX54">
        <v>1</v>
      </c>
      <c r="AY54">
        <v>0</v>
      </c>
      <c r="AZ54">
        <v>1</v>
      </c>
      <c r="BA54">
        <v>1</v>
      </c>
      <c r="BB54">
        <v>1</v>
      </c>
      <c r="BC54">
        <v>1</v>
      </c>
      <c r="BD54">
        <v>0</v>
      </c>
      <c r="BE54">
        <v>2</v>
      </c>
      <c r="BF54">
        <v>1</v>
      </c>
      <c r="BG54">
        <v>0</v>
      </c>
      <c r="BH54">
        <v>0</v>
      </c>
      <c r="BI54">
        <v>1</v>
      </c>
    </row>
    <row r="55" spans="1:61" x14ac:dyDescent="0.3">
      <c r="A55">
        <v>54</v>
      </c>
      <c r="B55">
        <v>350740</v>
      </c>
      <c r="C55" t="s">
        <v>60</v>
      </c>
      <c r="D55">
        <v>96601</v>
      </c>
      <c r="E55" t="s">
        <v>104</v>
      </c>
      <c r="F55">
        <v>0</v>
      </c>
      <c r="G55">
        <v>27303</v>
      </c>
      <c r="H55">
        <v>19910</v>
      </c>
      <c r="I55">
        <v>25452</v>
      </c>
      <c r="J55">
        <v>16129</v>
      </c>
      <c r="K55">
        <v>1865</v>
      </c>
      <c r="L55">
        <v>7125</v>
      </c>
      <c r="M55">
        <v>8310</v>
      </c>
      <c r="N55">
        <v>0</v>
      </c>
      <c r="O55">
        <v>0</v>
      </c>
      <c r="P55">
        <v>8760</v>
      </c>
      <c r="Q55">
        <v>47136</v>
      </c>
      <c r="R55">
        <v>21000</v>
      </c>
      <c r="S55">
        <v>150</v>
      </c>
      <c r="T55">
        <v>10398</v>
      </c>
      <c r="U55">
        <v>2280</v>
      </c>
      <c r="V55">
        <v>5500</v>
      </c>
      <c r="W55">
        <v>4686</v>
      </c>
      <c r="X55">
        <v>8000</v>
      </c>
      <c r="Y55">
        <v>0</v>
      </c>
      <c r="Z55">
        <v>196720</v>
      </c>
      <c r="AA55" t="s">
        <v>62</v>
      </c>
      <c r="AB55">
        <v>36</v>
      </c>
      <c r="AC55" t="s">
        <v>76</v>
      </c>
      <c r="AD55" t="s">
        <v>64</v>
      </c>
      <c r="AE55" t="s">
        <v>65</v>
      </c>
      <c r="AF55" t="s">
        <v>124</v>
      </c>
      <c r="AG55" t="s">
        <v>92</v>
      </c>
      <c r="AH55" t="s">
        <v>68</v>
      </c>
      <c r="AI55">
        <v>3</v>
      </c>
      <c r="AJ55">
        <v>0</v>
      </c>
      <c r="AK55">
        <v>1</v>
      </c>
      <c r="AL55">
        <v>0</v>
      </c>
      <c r="AM55" t="s">
        <v>69</v>
      </c>
      <c r="AN55" t="s">
        <v>70</v>
      </c>
      <c r="AO55" t="s">
        <v>71</v>
      </c>
      <c r="AP55">
        <v>100</v>
      </c>
      <c r="AQ55">
        <v>25</v>
      </c>
      <c r="AR55">
        <v>5</v>
      </c>
      <c r="AS55" t="s">
        <v>72</v>
      </c>
      <c r="AT55" t="s">
        <v>73</v>
      </c>
      <c r="AU55">
        <v>1</v>
      </c>
      <c r="AV55" t="s">
        <v>74</v>
      </c>
      <c r="AW55">
        <v>1</v>
      </c>
      <c r="AX55">
        <v>0</v>
      </c>
      <c r="AY55">
        <v>0</v>
      </c>
      <c r="AZ55">
        <v>1</v>
      </c>
      <c r="BA55">
        <v>1</v>
      </c>
      <c r="BB55">
        <v>0</v>
      </c>
      <c r="BC55">
        <v>0</v>
      </c>
      <c r="BD55">
        <v>0</v>
      </c>
      <c r="BE55">
        <v>2</v>
      </c>
      <c r="BF55">
        <v>1</v>
      </c>
      <c r="BG55">
        <v>0</v>
      </c>
      <c r="BH55">
        <v>0</v>
      </c>
      <c r="BI55">
        <v>0</v>
      </c>
    </row>
    <row r="56" spans="1:61" x14ac:dyDescent="0.3">
      <c r="A56">
        <v>55</v>
      </c>
      <c r="B56">
        <v>206490</v>
      </c>
      <c r="C56" t="s">
        <v>60</v>
      </c>
      <c r="D56">
        <v>75031</v>
      </c>
      <c r="E56" t="s">
        <v>98</v>
      </c>
      <c r="F56">
        <v>0</v>
      </c>
      <c r="G56">
        <v>21286</v>
      </c>
      <c r="H56">
        <v>18100</v>
      </c>
      <c r="I56">
        <v>25542</v>
      </c>
      <c r="J56">
        <v>11433</v>
      </c>
      <c r="K56">
        <v>1760</v>
      </c>
      <c r="L56">
        <v>5890</v>
      </c>
      <c r="M56">
        <v>2190</v>
      </c>
      <c r="N56">
        <v>0</v>
      </c>
      <c r="O56">
        <v>7814</v>
      </c>
      <c r="P56">
        <v>10800</v>
      </c>
      <c r="Q56">
        <v>53112</v>
      </c>
      <c r="R56">
        <v>33000</v>
      </c>
      <c r="S56">
        <v>6120</v>
      </c>
      <c r="T56">
        <v>5520</v>
      </c>
      <c r="U56">
        <v>1920</v>
      </c>
      <c r="V56">
        <v>5150</v>
      </c>
      <c r="W56">
        <v>8778</v>
      </c>
      <c r="X56">
        <v>8000</v>
      </c>
      <c r="Y56">
        <v>0</v>
      </c>
      <c r="Z56">
        <v>0</v>
      </c>
      <c r="AA56" t="s">
        <v>75</v>
      </c>
      <c r="AB56">
        <v>53</v>
      </c>
      <c r="AC56" t="s">
        <v>76</v>
      </c>
      <c r="AD56" t="s">
        <v>105</v>
      </c>
      <c r="AE56" t="s">
        <v>65</v>
      </c>
      <c r="AF56" t="s">
        <v>133</v>
      </c>
      <c r="AG56" t="s">
        <v>67</v>
      </c>
      <c r="AH56" t="s">
        <v>80</v>
      </c>
      <c r="AI56">
        <v>3</v>
      </c>
      <c r="AJ56">
        <v>0</v>
      </c>
      <c r="AK56">
        <v>0</v>
      </c>
      <c r="AL56">
        <v>2</v>
      </c>
      <c r="AM56" t="s">
        <v>69</v>
      </c>
      <c r="AN56" t="s">
        <v>70</v>
      </c>
      <c r="AO56" t="s">
        <v>71</v>
      </c>
      <c r="AP56">
        <v>96</v>
      </c>
      <c r="AQ56">
        <v>15</v>
      </c>
      <c r="AR56">
        <v>3</v>
      </c>
      <c r="AS56" t="s">
        <v>72</v>
      </c>
      <c r="AT56" t="s">
        <v>73</v>
      </c>
      <c r="AU56">
        <v>1</v>
      </c>
      <c r="AV56" t="s">
        <v>74</v>
      </c>
      <c r="AW56">
        <v>1</v>
      </c>
      <c r="AX56">
        <v>1</v>
      </c>
      <c r="AY56">
        <v>0</v>
      </c>
      <c r="AZ56">
        <v>1</v>
      </c>
      <c r="BA56">
        <v>1</v>
      </c>
      <c r="BB56">
        <v>0</v>
      </c>
      <c r="BC56">
        <v>0</v>
      </c>
      <c r="BD56">
        <v>0</v>
      </c>
      <c r="BE56">
        <v>2</v>
      </c>
      <c r="BF56">
        <v>1</v>
      </c>
      <c r="BG56">
        <v>0</v>
      </c>
      <c r="BH56">
        <v>0</v>
      </c>
      <c r="BI56">
        <v>1</v>
      </c>
    </row>
    <row r="57" spans="1:61" x14ac:dyDescent="0.3">
      <c r="A57">
        <v>56</v>
      </c>
      <c r="B57">
        <v>113020</v>
      </c>
      <c r="C57" t="s">
        <v>60</v>
      </c>
      <c r="D57">
        <v>67121</v>
      </c>
      <c r="E57" t="s">
        <v>61</v>
      </c>
      <c r="F57">
        <v>0</v>
      </c>
      <c r="G57">
        <v>24404</v>
      </c>
      <c r="H57">
        <v>20091</v>
      </c>
      <c r="I57">
        <v>12474</v>
      </c>
      <c r="J57">
        <v>9405</v>
      </c>
      <c r="K57">
        <v>1445</v>
      </c>
      <c r="L57">
        <v>6350</v>
      </c>
      <c r="M57">
        <v>2990</v>
      </c>
      <c r="N57">
        <v>1170</v>
      </c>
      <c r="O57">
        <v>5430</v>
      </c>
      <c r="P57">
        <v>4180</v>
      </c>
      <c r="Q57">
        <v>21804</v>
      </c>
      <c r="R57">
        <v>12000</v>
      </c>
      <c r="S57">
        <v>160</v>
      </c>
      <c r="T57">
        <v>4824</v>
      </c>
      <c r="U57">
        <v>1440</v>
      </c>
      <c r="V57">
        <v>200</v>
      </c>
      <c r="W57">
        <v>4116</v>
      </c>
      <c r="X57">
        <v>2000</v>
      </c>
      <c r="Y57">
        <v>0</v>
      </c>
      <c r="Z57">
        <v>0</v>
      </c>
      <c r="AA57" t="s">
        <v>62</v>
      </c>
      <c r="AB57">
        <v>35</v>
      </c>
      <c r="AC57" t="s">
        <v>63</v>
      </c>
      <c r="AD57" t="s">
        <v>87</v>
      </c>
      <c r="AE57" t="s">
        <v>65</v>
      </c>
      <c r="AF57" t="s">
        <v>139</v>
      </c>
      <c r="AG57" t="s">
        <v>79</v>
      </c>
      <c r="AH57" t="s">
        <v>68</v>
      </c>
      <c r="AI57">
        <v>3</v>
      </c>
      <c r="AJ57">
        <v>0</v>
      </c>
      <c r="AK57">
        <v>1</v>
      </c>
      <c r="AL57">
        <v>2</v>
      </c>
      <c r="AM57" t="s">
        <v>69</v>
      </c>
      <c r="AN57" t="s">
        <v>70</v>
      </c>
      <c r="AO57" t="s">
        <v>71</v>
      </c>
      <c r="AP57">
        <v>36</v>
      </c>
      <c r="AQ57">
        <v>9</v>
      </c>
      <c r="AR57">
        <v>1</v>
      </c>
      <c r="AS57" t="s">
        <v>72</v>
      </c>
      <c r="AT57" t="s">
        <v>73</v>
      </c>
      <c r="AU57">
        <v>1</v>
      </c>
      <c r="AV57" t="s">
        <v>74</v>
      </c>
      <c r="AW57">
        <v>0</v>
      </c>
      <c r="AX57">
        <v>1</v>
      </c>
      <c r="AY57">
        <v>0</v>
      </c>
      <c r="AZ57">
        <v>0</v>
      </c>
      <c r="BA57">
        <v>0</v>
      </c>
      <c r="BB57">
        <v>0</v>
      </c>
      <c r="BC57">
        <v>0</v>
      </c>
      <c r="BD57">
        <v>0</v>
      </c>
      <c r="BE57">
        <v>2</v>
      </c>
      <c r="BF57">
        <v>0</v>
      </c>
      <c r="BG57">
        <v>0</v>
      </c>
      <c r="BH57">
        <v>0</v>
      </c>
      <c r="BI57">
        <v>0</v>
      </c>
    </row>
    <row r="58" spans="1:61" x14ac:dyDescent="0.3">
      <c r="A58">
        <v>57</v>
      </c>
      <c r="B58">
        <v>740110</v>
      </c>
      <c r="C58" t="s">
        <v>60</v>
      </c>
      <c r="D58">
        <v>181926</v>
      </c>
      <c r="E58" t="s">
        <v>61</v>
      </c>
      <c r="F58">
        <v>0</v>
      </c>
      <c r="G58">
        <v>47508</v>
      </c>
      <c r="H58">
        <v>41268</v>
      </c>
      <c r="I58">
        <v>36464</v>
      </c>
      <c r="J58">
        <v>24387</v>
      </c>
      <c r="K58">
        <v>2710</v>
      </c>
      <c r="L58">
        <v>9885</v>
      </c>
      <c r="M58">
        <v>38560</v>
      </c>
      <c r="N58">
        <v>2720</v>
      </c>
      <c r="O58">
        <v>0</v>
      </c>
      <c r="P58">
        <v>19775</v>
      </c>
      <c r="Q58">
        <v>84000</v>
      </c>
      <c r="R58">
        <v>42000</v>
      </c>
      <c r="S58">
        <v>1060</v>
      </c>
      <c r="T58">
        <v>6720</v>
      </c>
      <c r="U58">
        <v>8640</v>
      </c>
      <c r="V58">
        <v>34900</v>
      </c>
      <c r="W58">
        <v>60954</v>
      </c>
      <c r="X58">
        <v>2300</v>
      </c>
      <c r="Y58">
        <v>0</v>
      </c>
      <c r="Z58">
        <v>0</v>
      </c>
      <c r="AA58" t="s">
        <v>75</v>
      </c>
      <c r="AB58">
        <v>63</v>
      </c>
      <c r="AC58" t="s">
        <v>76</v>
      </c>
      <c r="AD58" t="s">
        <v>64</v>
      </c>
      <c r="AE58" t="s">
        <v>65</v>
      </c>
      <c r="AF58" t="s">
        <v>140</v>
      </c>
      <c r="AG58" t="s">
        <v>67</v>
      </c>
      <c r="AH58" t="s">
        <v>68</v>
      </c>
      <c r="AI58">
        <v>7</v>
      </c>
      <c r="AJ58">
        <v>0</v>
      </c>
      <c r="AK58">
        <v>2</v>
      </c>
      <c r="AL58">
        <v>2</v>
      </c>
      <c r="AM58" t="s">
        <v>69</v>
      </c>
      <c r="AN58" t="s">
        <v>70</v>
      </c>
      <c r="AO58" t="s">
        <v>71</v>
      </c>
      <c r="AP58">
        <v>316</v>
      </c>
      <c r="AQ58">
        <v>16</v>
      </c>
      <c r="AR58">
        <v>3</v>
      </c>
      <c r="AS58" t="s">
        <v>72</v>
      </c>
      <c r="AT58" t="s">
        <v>73</v>
      </c>
      <c r="AU58">
        <v>1</v>
      </c>
      <c r="AV58" t="s">
        <v>74</v>
      </c>
      <c r="AW58">
        <v>2</v>
      </c>
      <c r="AX58">
        <v>1</v>
      </c>
      <c r="AY58">
        <v>0</v>
      </c>
      <c r="AZ58">
        <v>1</v>
      </c>
      <c r="BA58">
        <v>1</v>
      </c>
      <c r="BB58">
        <v>0</v>
      </c>
      <c r="BC58">
        <v>0</v>
      </c>
      <c r="BD58">
        <v>0</v>
      </c>
      <c r="BE58">
        <v>7</v>
      </c>
      <c r="BF58">
        <v>2</v>
      </c>
      <c r="BG58">
        <v>0</v>
      </c>
      <c r="BH58">
        <v>0</v>
      </c>
      <c r="BI58">
        <v>1</v>
      </c>
    </row>
    <row r="59" spans="1:61" x14ac:dyDescent="0.3">
      <c r="A59">
        <v>58</v>
      </c>
      <c r="B59">
        <v>281236</v>
      </c>
      <c r="C59" t="s">
        <v>60</v>
      </c>
      <c r="D59">
        <v>56971</v>
      </c>
      <c r="E59" t="s">
        <v>104</v>
      </c>
      <c r="F59">
        <v>0</v>
      </c>
      <c r="G59">
        <v>20468</v>
      </c>
      <c r="H59">
        <v>16036</v>
      </c>
      <c r="I59">
        <v>11174</v>
      </c>
      <c r="J59">
        <v>7412</v>
      </c>
      <c r="K59">
        <v>1500</v>
      </c>
      <c r="L59">
        <v>3900</v>
      </c>
      <c r="M59">
        <v>375</v>
      </c>
      <c r="N59">
        <v>0</v>
      </c>
      <c r="O59">
        <v>0</v>
      </c>
      <c r="P59">
        <v>1200</v>
      </c>
      <c r="Q59">
        <v>27720</v>
      </c>
      <c r="R59">
        <v>14400</v>
      </c>
      <c r="S59">
        <v>1800</v>
      </c>
      <c r="T59">
        <v>2202</v>
      </c>
      <c r="U59">
        <v>2004</v>
      </c>
      <c r="V59">
        <v>0</v>
      </c>
      <c r="W59">
        <v>3900</v>
      </c>
      <c r="X59">
        <v>1000</v>
      </c>
      <c r="Y59">
        <v>0</v>
      </c>
      <c r="Z59">
        <v>242456</v>
      </c>
      <c r="AA59" t="s">
        <v>62</v>
      </c>
      <c r="AB59">
        <v>69</v>
      </c>
      <c r="AC59" t="s">
        <v>63</v>
      </c>
      <c r="AD59" t="s">
        <v>64</v>
      </c>
      <c r="AE59" t="s">
        <v>65</v>
      </c>
      <c r="AF59" t="s">
        <v>141</v>
      </c>
      <c r="AG59" t="s">
        <v>92</v>
      </c>
      <c r="AH59" t="s">
        <v>68</v>
      </c>
      <c r="AI59">
        <v>2</v>
      </c>
      <c r="AJ59">
        <v>0</v>
      </c>
      <c r="AK59">
        <v>0</v>
      </c>
      <c r="AL59">
        <v>0</v>
      </c>
      <c r="AM59" t="s">
        <v>69</v>
      </c>
      <c r="AN59" t="s">
        <v>70</v>
      </c>
      <c r="AO59" t="s">
        <v>71</v>
      </c>
      <c r="AP59">
        <v>50</v>
      </c>
      <c r="AQ59">
        <v>7</v>
      </c>
      <c r="AR59">
        <v>1</v>
      </c>
      <c r="AS59" t="s">
        <v>72</v>
      </c>
      <c r="AT59" t="s">
        <v>73</v>
      </c>
      <c r="AU59">
        <v>1</v>
      </c>
      <c r="AV59" t="s">
        <v>74</v>
      </c>
      <c r="AW59">
        <v>1</v>
      </c>
      <c r="AX59">
        <v>0</v>
      </c>
      <c r="AY59">
        <v>0</v>
      </c>
      <c r="AZ59">
        <v>1</v>
      </c>
      <c r="BA59">
        <v>0</v>
      </c>
      <c r="BB59">
        <v>0</v>
      </c>
      <c r="BC59">
        <v>0</v>
      </c>
      <c r="BD59">
        <v>0</v>
      </c>
      <c r="BE59">
        <v>2</v>
      </c>
      <c r="BF59">
        <v>1</v>
      </c>
      <c r="BG59">
        <v>0</v>
      </c>
      <c r="BH59">
        <v>0</v>
      </c>
      <c r="BI59">
        <v>1</v>
      </c>
    </row>
    <row r="60" spans="1:61" x14ac:dyDescent="0.3">
      <c r="A60">
        <v>59</v>
      </c>
      <c r="B60">
        <v>100806</v>
      </c>
      <c r="C60" t="s">
        <v>60</v>
      </c>
      <c r="D60">
        <v>60160</v>
      </c>
      <c r="E60" t="s">
        <v>98</v>
      </c>
      <c r="F60">
        <v>0</v>
      </c>
      <c r="G60">
        <v>23470</v>
      </c>
      <c r="H60">
        <v>15984</v>
      </c>
      <c r="I60">
        <v>8195</v>
      </c>
      <c r="J60">
        <v>7778</v>
      </c>
      <c r="K60">
        <v>1170</v>
      </c>
      <c r="L60">
        <v>6060</v>
      </c>
      <c r="M60">
        <v>5980</v>
      </c>
      <c r="N60">
        <v>0</v>
      </c>
      <c r="O60">
        <v>0</v>
      </c>
      <c r="P60">
        <v>1010</v>
      </c>
      <c r="Q60">
        <v>19338</v>
      </c>
      <c r="R60">
        <v>12000</v>
      </c>
      <c r="S60">
        <v>50</v>
      </c>
      <c r="T60">
        <v>1980</v>
      </c>
      <c r="U60">
        <v>564</v>
      </c>
      <c r="V60">
        <v>280</v>
      </c>
      <c r="W60">
        <v>3690</v>
      </c>
      <c r="X60">
        <v>1000</v>
      </c>
      <c r="Y60">
        <v>0</v>
      </c>
      <c r="Z60">
        <v>0</v>
      </c>
      <c r="AA60" t="s">
        <v>75</v>
      </c>
      <c r="AB60">
        <v>28</v>
      </c>
      <c r="AC60" t="s">
        <v>142</v>
      </c>
      <c r="AD60" t="s">
        <v>64</v>
      </c>
      <c r="AE60" t="s">
        <v>65</v>
      </c>
      <c r="AF60" t="s">
        <v>143</v>
      </c>
      <c r="AG60" t="s">
        <v>79</v>
      </c>
      <c r="AH60" t="s">
        <v>80</v>
      </c>
      <c r="AI60">
        <v>3</v>
      </c>
      <c r="AJ60">
        <v>0</v>
      </c>
      <c r="AK60">
        <v>2</v>
      </c>
      <c r="AL60">
        <v>1</v>
      </c>
      <c r="AM60" t="s">
        <v>132</v>
      </c>
      <c r="AN60" t="s">
        <v>70</v>
      </c>
      <c r="AO60" t="s">
        <v>71</v>
      </c>
      <c r="AP60">
        <v>63</v>
      </c>
      <c r="AQ60">
        <v>35</v>
      </c>
      <c r="AR60">
        <v>4</v>
      </c>
      <c r="AS60" t="s">
        <v>110</v>
      </c>
      <c r="AT60" t="s">
        <v>85</v>
      </c>
      <c r="AU60">
        <v>1</v>
      </c>
      <c r="AV60" t="s">
        <v>86</v>
      </c>
      <c r="AW60">
        <v>0</v>
      </c>
      <c r="AX60">
        <v>0</v>
      </c>
      <c r="AY60">
        <v>0</v>
      </c>
      <c r="AZ60">
        <v>0</v>
      </c>
      <c r="BA60">
        <v>0</v>
      </c>
      <c r="BB60">
        <v>0</v>
      </c>
      <c r="BC60">
        <v>0</v>
      </c>
      <c r="BD60">
        <v>0</v>
      </c>
      <c r="BE60">
        <v>1</v>
      </c>
      <c r="BF60">
        <v>0</v>
      </c>
      <c r="BG60">
        <v>0</v>
      </c>
      <c r="BH60">
        <v>0</v>
      </c>
      <c r="BI60">
        <v>0</v>
      </c>
    </row>
    <row r="61" spans="1:61" x14ac:dyDescent="0.3">
      <c r="A61">
        <v>60</v>
      </c>
      <c r="B61">
        <v>410190</v>
      </c>
      <c r="C61" t="s">
        <v>60</v>
      </c>
      <c r="D61">
        <v>88966</v>
      </c>
      <c r="E61" t="s">
        <v>61</v>
      </c>
      <c r="F61">
        <v>0</v>
      </c>
      <c r="G61">
        <v>41950</v>
      </c>
      <c r="H61">
        <v>38010</v>
      </c>
      <c r="I61">
        <v>12101</v>
      </c>
      <c r="J61">
        <v>9600</v>
      </c>
      <c r="K61">
        <v>1460</v>
      </c>
      <c r="L61">
        <v>5130</v>
      </c>
      <c r="M61">
        <v>1150</v>
      </c>
      <c r="N61">
        <v>4374</v>
      </c>
      <c r="O61">
        <v>832</v>
      </c>
      <c r="P61">
        <v>2530</v>
      </c>
      <c r="Q61">
        <v>38490</v>
      </c>
      <c r="R61">
        <v>12000</v>
      </c>
      <c r="S61">
        <v>6050</v>
      </c>
      <c r="T61">
        <v>4680</v>
      </c>
      <c r="U61">
        <v>2400</v>
      </c>
      <c r="V61">
        <v>300</v>
      </c>
      <c r="W61">
        <v>17640</v>
      </c>
      <c r="X61">
        <v>2000</v>
      </c>
      <c r="Y61">
        <v>0</v>
      </c>
      <c r="Z61">
        <v>100200</v>
      </c>
      <c r="AA61" t="s">
        <v>75</v>
      </c>
      <c r="AB61">
        <v>56</v>
      </c>
      <c r="AC61" t="s">
        <v>76</v>
      </c>
      <c r="AD61" t="s">
        <v>112</v>
      </c>
      <c r="AE61" t="s">
        <v>65</v>
      </c>
      <c r="AF61" t="s">
        <v>144</v>
      </c>
      <c r="AG61" t="s">
        <v>79</v>
      </c>
      <c r="AH61" t="s">
        <v>68</v>
      </c>
      <c r="AI61">
        <v>6</v>
      </c>
      <c r="AJ61">
        <v>1</v>
      </c>
      <c r="AK61">
        <v>1</v>
      </c>
      <c r="AL61">
        <v>2</v>
      </c>
      <c r="AM61" t="s">
        <v>69</v>
      </c>
      <c r="AN61" t="s">
        <v>70</v>
      </c>
      <c r="AO61" t="s">
        <v>93</v>
      </c>
      <c r="AP61">
        <v>50</v>
      </c>
      <c r="AQ61">
        <v>5</v>
      </c>
      <c r="AR61">
        <v>5</v>
      </c>
      <c r="AS61" t="s">
        <v>72</v>
      </c>
      <c r="AT61" t="s">
        <v>73</v>
      </c>
      <c r="AU61">
        <v>1</v>
      </c>
      <c r="AV61" t="s">
        <v>74</v>
      </c>
      <c r="AW61">
        <v>1</v>
      </c>
      <c r="AX61">
        <v>0</v>
      </c>
      <c r="AY61">
        <v>0</v>
      </c>
      <c r="AZ61">
        <v>1</v>
      </c>
      <c r="BA61">
        <v>1</v>
      </c>
      <c r="BB61">
        <v>0</v>
      </c>
      <c r="BC61">
        <v>0</v>
      </c>
      <c r="BD61">
        <v>0</v>
      </c>
      <c r="BE61">
        <v>2</v>
      </c>
      <c r="BF61">
        <v>0</v>
      </c>
      <c r="BG61">
        <v>1</v>
      </c>
      <c r="BH61">
        <v>0</v>
      </c>
      <c r="BI61">
        <v>1</v>
      </c>
    </row>
    <row r="62" spans="1:61" x14ac:dyDescent="0.3">
      <c r="A62">
        <v>61</v>
      </c>
      <c r="B62">
        <v>730210</v>
      </c>
      <c r="C62" t="s">
        <v>60</v>
      </c>
      <c r="D62">
        <v>172404</v>
      </c>
      <c r="E62" t="s">
        <v>61</v>
      </c>
      <c r="F62">
        <v>0</v>
      </c>
      <c r="G62">
        <v>36637</v>
      </c>
      <c r="H62">
        <v>30060</v>
      </c>
      <c r="I62">
        <v>61482</v>
      </c>
      <c r="J62">
        <v>25812</v>
      </c>
      <c r="K62">
        <v>3430</v>
      </c>
      <c r="L62">
        <v>8660</v>
      </c>
      <c r="M62">
        <v>22050</v>
      </c>
      <c r="N62">
        <v>0</v>
      </c>
      <c r="O62">
        <v>7240</v>
      </c>
      <c r="P62">
        <v>11150</v>
      </c>
      <c r="Q62">
        <v>89982</v>
      </c>
      <c r="R62">
        <v>54000</v>
      </c>
      <c r="S62">
        <v>4100</v>
      </c>
      <c r="T62">
        <v>22140</v>
      </c>
      <c r="U62">
        <v>12000</v>
      </c>
      <c r="V62">
        <v>0</v>
      </c>
      <c r="W62">
        <v>48186</v>
      </c>
      <c r="X62">
        <v>5000</v>
      </c>
      <c r="Y62">
        <v>0</v>
      </c>
      <c r="Z62">
        <v>0</v>
      </c>
      <c r="AA62" t="s">
        <v>75</v>
      </c>
      <c r="AB62">
        <v>66</v>
      </c>
      <c r="AC62" t="s">
        <v>76</v>
      </c>
      <c r="AD62" t="s">
        <v>64</v>
      </c>
      <c r="AE62" t="s">
        <v>101</v>
      </c>
      <c r="AF62" t="s">
        <v>102</v>
      </c>
      <c r="AG62" t="s">
        <v>102</v>
      </c>
      <c r="AH62" t="s">
        <v>80</v>
      </c>
      <c r="AI62">
        <v>4</v>
      </c>
      <c r="AJ62">
        <v>0</v>
      </c>
      <c r="AK62">
        <v>0</v>
      </c>
      <c r="AL62">
        <v>1</v>
      </c>
      <c r="AM62" t="s">
        <v>132</v>
      </c>
      <c r="AN62" t="s">
        <v>70</v>
      </c>
      <c r="AO62" t="s">
        <v>71</v>
      </c>
      <c r="AP62">
        <v>203</v>
      </c>
      <c r="AQ62">
        <v>16</v>
      </c>
      <c r="AR62">
        <v>3</v>
      </c>
      <c r="AS62" t="s">
        <v>72</v>
      </c>
      <c r="AT62" t="s">
        <v>73</v>
      </c>
      <c r="AU62">
        <v>1</v>
      </c>
      <c r="AV62" t="s">
        <v>74</v>
      </c>
      <c r="AW62">
        <v>3</v>
      </c>
      <c r="AX62">
        <v>1</v>
      </c>
      <c r="AY62">
        <v>0</v>
      </c>
      <c r="AZ62">
        <v>1</v>
      </c>
      <c r="BA62">
        <v>1</v>
      </c>
      <c r="BB62">
        <v>0</v>
      </c>
      <c r="BC62">
        <v>1</v>
      </c>
      <c r="BD62">
        <v>0</v>
      </c>
      <c r="BE62">
        <v>2</v>
      </c>
      <c r="BF62">
        <v>1</v>
      </c>
      <c r="BG62">
        <v>0</v>
      </c>
      <c r="BH62">
        <v>0</v>
      </c>
      <c r="BI62">
        <v>0</v>
      </c>
    </row>
    <row r="63" spans="1:61" x14ac:dyDescent="0.3">
      <c r="A63">
        <v>62</v>
      </c>
      <c r="B63">
        <v>113852</v>
      </c>
      <c r="C63" t="s">
        <v>60</v>
      </c>
      <c r="D63">
        <v>88017</v>
      </c>
      <c r="E63" t="s">
        <v>61</v>
      </c>
      <c r="F63">
        <v>0</v>
      </c>
      <c r="G63">
        <v>43094</v>
      </c>
      <c r="H63">
        <v>38102</v>
      </c>
      <c r="I63">
        <v>7039</v>
      </c>
      <c r="J63">
        <v>7233</v>
      </c>
      <c r="K63">
        <v>1710</v>
      </c>
      <c r="L63">
        <v>5690</v>
      </c>
      <c r="M63">
        <v>14220</v>
      </c>
      <c r="N63">
        <v>756</v>
      </c>
      <c r="O63">
        <v>0</v>
      </c>
      <c r="P63">
        <v>2760</v>
      </c>
      <c r="Q63">
        <v>15648</v>
      </c>
      <c r="R63">
        <v>6000</v>
      </c>
      <c r="S63">
        <v>120</v>
      </c>
      <c r="T63">
        <v>12120</v>
      </c>
      <c r="U63">
        <v>672</v>
      </c>
      <c r="V63">
        <v>400</v>
      </c>
      <c r="W63">
        <v>5394</v>
      </c>
      <c r="X63">
        <v>1500</v>
      </c>
      <c r="Y63">
        <v>0</v>
      </c>
      <c r="Z63">
        <v>0</v>
      </c>
      <c r="AA63" t="s">
        <v>75</v>
      </c>
      <c r="AB63">
        <v>37</v>
      </c>
      <c r="AC63" t="s">
        <v>76</v>
      </c>
      <c r="AD63" t="s">
        <v>105</v>
      </c>
      <c r="AE63" t="s">
        <v>65</v>
      </c>
      <c r="AF63" t="s">
        <v>145</v>
      </c>
      <c r="AG63" t="s">
        <v>79</v>
      </c>
      <c r="AH63" t="s">
        <v>68</v>
      </c>
      <c r="AI63">
        <v>7</v>
      </c>
      <c r="AJ63">
        <v>0</v>
      </c>
      <c r="AK63">
        <v>4</v>
      </c>
      <c r="AL63">
        <v>1</v>
      </c>
      <c r="AM63" t="s">
        <v>69</v>
      </c>
      <c r="AN63" t="s">
        <v>83</v>
      </c>
      <c r="AO63" t="s">
        <v>84</v>
      </c>
      <c r="AP63">
        <v>48</v>
      </c>
      <c r="AQ63">
        <v>10</v>
      </c>
      <c r="AR63">
        <v>0</v>
      </c>
      <c r="AS63" t="s">
        <v>72</v>
      </c>
      <c r="AT63" t="s">
        <v>73</v>
      </c>
      <c r="AU63">
        <v>0</v>
      </c>
      <c r="AV63" t="s">
        <v>74</v>
      </c>
      <c r="AW63">
        <v>0</v>
      </c>
      <c r="AX63">
        <v>0</v>
      </c>
      <c r="AY63">
        <v>0</v>
      </c>
      <c r="AZ63">
        <v>0</v>
      </c>
      <c r="BA63">
        <v>0</v>
      </c>
      <c r="BB63">
        <v>0</v>
      </c>
      <c r="BC63">
        <v>0</v>
      </c>
      <c r="BD63">
        <v>0</v>
      </c>
      <c r="BE63">
        <v>2</v>
      </c>
      <c r="BF63">
        <v>0</v>
      </c>
      <c r="BG63">
        <v>0</v>
      </c>
      <c r="BH63">
        <v>0</v>
      </c>
      <c r="BI63">
        <v>0</v>
      </c>
    </row>
    <row r="64" spans="1:61" x14ac:dyDescent="0.3">
      <c r="A64">
        <v>63</v>
      </c>
      <c r="B64">
        <v>132645</v>
      </c>
      <c r="C64" t="s">
        <v>60</v>
      </c>
      <c r="D64">
        <v>51139</v>
      </c>
      <c r="E64" t="s">
        <v>98</v>
      </c>
      <c r="F64">
        <v>0</v>
      </c>
      <c r="G64">
        <v>19999</v>
      </c>
      <c r="H64">
        <v>17076</v>
      </c>
      <c r="I64">
        <v>6530</v>
      </c>
      <c r="J64">
        <v>6896</v>
      </c>
      <c r="K64">
        <v>1480</v>
      </c>
      <c r="L64">
        <v>4510</v>
      </c>
      <c r="M64">
        <v>4120</v>
      </c>
      <c r="N64">
        <v>0</v>
      </c>
      <c r="O64">
        <v>0</v>
      </c>
      <c r="P64">
        <v>1830</v>
      </c>
      <c r="Q64">
        <v>29310</v>
      </c>
      <c r="R64">
        <v>12000</v>
      </c>
      <c r="S64">
        <v>100</v>
      </c>
      <c r="T64">
        <v>3576</v>
      </c>
      <c r="U64">
        <v>1680</v>
      </c>
      <c r="V64">
        <v>100</v>
      </c>
      <c r="W64">
        <v>8028</v>
      </c>
      <c r="X64">
        <v>1000</v>
      </c>
      <c r="Y64">
        <v>0</v>
      </c>
      <c r="Z64">
        <v>0</v>
      </c>
      <c r="AA64" t="s">
        <v>62</v>
      </c>
      <c r="AB64">
        <v>21</v>
      </c>
      <c r="AC64" t="s">
        <v>63</v>
      </c>
      <c r="AD64" t="s">
        <v>146</v>
      </c>
      <c r="AE64" t="s">
        <v>101</v>
      </c>
      <c r="AF64" t="s">
        <v>102</v>
      </c>
      <c r="AG64" t="s">
        <v>102</v>
      </c>
      <c r="AH64" t="s">
        <v>80</v>
      </c>
      <c r="AI64">
        <v>2</v>
      </c>
      <c r="AJ64">
        <v>0</v>
      </c>
      <c r="AK64">
        <v>1</v>
      </c>
      <c r="AL64">
        <v>0</v>
      </c>
      <c r="AM64" t="s">
        <v>132</v>
      </c>
      <c r="AN64" t="s">
        <v>70</v>
      </c>
      <c r="AO64" t="s">
        <v>71</v>
      </c>
      <c r="AP64">
        <v>40</v>
      </c>
      <c r="AQ64">
        <v>11</v>
      </c>
      <c r="AR64">
        <v>2</v>
      </c>
      <c r="AS64" t="s">
        <v>72</v>
      </c>
      <c r="AT64" t="s">
        <v>73</v>
      </c>
      <c r="AU64">
        <v>1</v>
      </c>
      <c r="AV64" t="s">
        <v>74</v>
      </c>
      <c r="AW64">
        <v>1</v>
      </c>
      <c r="AX64">
        <v>1</v>
      </c>
      <c r="AY64">
        <v>0</v>
      </c>
      <c r="AZ64">
        <v>1</v>
      </c>
      <c r="BA64">
        <v>0</v>
      </c>
      <c r="BB64">
        <v>0</v>
      </c>
      <c r="BC64">
        <v>0</v>
      </c>
      <c r="BD64">
        <v>0</v>
      </c>
      <c r="BE64">
        <v>2</v>
      </c>
      <c r="BF64">
        <v>1</v>
      </c>
      <c r="BG64">
        <v>0</v>
      </c>
      <c r="BH64">
        <v>0</v>
      </c>
      <c r="BI64">
        <v>1</v>
      </c>
    </row>
    <row r="65" spans="1:61" x14ac:dyDescent="0.3">
      <c r="A65">
        <v>64</v>
      </c>
      <c r="B65">
        <v>301423</v>
      </c>
      <c r="C65" t="s">
        <v>60</v>
      </c>
      <c r="D65">
        <v>127743</v>
      </c>
      <c r="E65" t="s">
        <v>61</v>
      </c>
      <c r="F65">
        <v>0</v>
      </c>
      <c r="G65">
        <v>49902</v>
      </c>
      <c r="H65">
        <v>44117</v>
      </c>
      <c r="I65">
        <v>18616</v>
      </c>
      <c r="J65">
        <v>9390</v>
      </c>
      <c r="K65">
        <v>2460</v>
      </c>
      <c r="L65">
        <v>9980</v>
      </c>
      <c r="M65">
        <v>17060</v>
      </c>
      <c r="N65">
        <v>504</v>
      </c>
      <c r="O65">
        <v>0</v>
      </c>
      <c r="P65">
        <v>3933</v>
      </c>
      <c r="Q65">
        <v>33804</v>
      </c>
      <c r="R65">
        <v>15000</v>
      </c>
      <c r="S65">
        <v>1150</v>
      </c>
      <c r="T65">
        <v>19920</v>
      </c>
      <c r="U65">
        <v>4608</v>
      </c>
      <c r="V65">
        <v>11957</v>
      </c>
      <c r="W65">
        <v>15066</v>
      </c>
      <c r="X65">
        <v>2000</v>
      </c>
      <c r="Y65">
        <v>0</v>
      </c>
      <c r="Z65">
        <v>0</v>
      </c>
      <c r="AA65" t="s">
        <v>62</v>
      </c>
      <c r="AB65">
        <v>60</v>
      </c>
      <c r="AC65" t="s">
        <v>111</v>
      </c>
      <c r="AD65" t="s">
        <v>87</v>
      </c>
      <c r="AE65" t="s">
        <v>101</v>
      </c>
      <c r="AF65" t="s">
        <v>102</v>
      </c>
      <c r="AG65" t="s">
        <v>102</v>
      </c>
      <c r="AH65" t="s">
        <v>68</v>
      </c>
      <c r="AI65">
        <v>8</v>
      </c>
      <c r="AJ65">
        <v>0</v>
      </c>
      <c r="AK65">
        <v>3</v>
      </c>
      <c r="AL65">
        <v>2</v>
      </c>
      <c r="AM65" t="s">
        <v>69</v>
      </c>
      <c r="AN65" t="s">
        <v>70</v>
      </c>
      <c r="AO65" t="s">
        <v>71</v>
      </c>
      <c r="AP65">
        <v>100</v>
      </c>
      <c r="AQ65">
        <v>12</v>
      </c>
      <c r="AR65">
        <v>3</v>
      </c>
      <c r="AS65" t="s">
        <v>72</v>
      </c>
      <c r="AT65" t="s">
        <v>73</v>
      </c>
      <c r="AU65">
        <v>1</v>
      </c>
      <c r="AV65" t="s">
        <v>74</v>
      </c>
      <c r="AW65">
        <v>1</v>
      </c>
      <c r="AX65">
        <v>0</v>
      </c>
      <c r="AY65">
        <v>0</v>
      </c>
      <c r="AZ65">
        <v>0</v>
      </c>
      <c r="BA65">
        <v>0</v>
      </c>
      <c r="BB65">
        <v>0</v>
      </c>
      <c r="BC65">
        <v>0</v>
      </c>
      <c r="BD65">
        <v>0</v>
      </c>
      <c r="BE65">
        <v>6</v>
      </c>
      <c r="BF65">
        <v>1</v>
      </c>
      <c r="BG65">
        <v>0</v>
      </c>
      <c r="BH65">
        <v>0</v>
      </c>
      <c r="BI65">
        <v>0</v>
      </c>
    </row>
    <row r="66" spans="1:61" x14ac:dyDescent="0.3">
      <c r="A66">
        <v>65</v>
      </c>
      <c r="B66">
        <v>143839</v>
      </c>
      <c r="C66" t="s">
        <v>60</v>
      </c>
      <c r="D66">
        <v>65989</v>
      </c>
      <c r="E66" t="s">
        <v>98</v>
      </c>
      <c r="F66">
        <v>0</v>
      </c>
      <c r="G66">
        <v>31888</v>
      </c>
      <c r="H66">
        <v>27706</v>
      </c>
      <c r="I66">
        <v>8885</v>
      </c>
      <c r="J66">
        <v>7719</v>
      </c>
      <c r="K66">
        <v>2300</v>
      </c>
      <c r="L66">
        <v>7095</v>
      </c>
      <c r="M66">
        <v>0</v>
      </c>
      <c r="N66">
        <v>648</v>
      </c>
      <c r="O66">
        <v>520</v>
      </c>
      <c r="P66">
        <v>4280</v>
      </c>
      <c r="Q66">
        <v>40074</v>
      </c>
      <c r="R66">
        <v>21000</v>
      </c>
      <c r="S66">
        <v>360</v>
      </c>
      <c r="T66">
        <v>4800</v>
      </c>
      <c r="U66">
        <v>1380</v>
      </c>
      <c r="V66">
        <v>0</v>
      </c>
      <c r="W66">
        <v>5586</v>
      </c>
      <c r="X66">
        <v>1500</v>
      </c>
      <c r="Y66">
        <v>0</v>
      </c>
      <c r="Z66">
        <v>0</v>
      </c>
      <c r="AA66" t="s">
        <v>75</v>
      </c>
      <c r="AB66">
        <v>41</v>
      </c>
      <c r="AC66" t="s">
        <v>76</v>
      </c>
      <c r="AD66" t="s">
        <v>147</v>
      </c>
      <c r="AE66" t="s">
        <v>65</v>
      </c>
      <c r="AF66" t="s">
        <v>148</v>
      </c>
      <c r="AG66" t="s">
        <v>67</v>
      </c>
      <c r="AH66" t="s">
        <v>80</v>
      </c>
      <c r="AI66">
        <v>4</v>
      </c>
      <c r="AJ66">
        <v>2</v>
      </c>
      <c r="AK66">
        <v>0</v>
      </c>
      <c r="AL66">
        <v>1</v>
      </c>
      <c r="AM66" t="s">
        <v>69</v>
      </c>
      <c r="AN66" t="s">
        <v>70</v>
      </c>
      <c r="AO66" t="s">
        <v>71</v>
      </c>
      <c r="AP66">
        <v>54</v>
      </c>
      <c r="AQ66">
        <v>8</v>
      </c>
      <c r="AR66">
        <v>2</v>
      </c>
      <c r="AS66" t="s">
        <v>72</v>
      </c>
      <c r="AT66" t="s">
        <v>73</v>
      </c>
      <c r="AU66">
        <v>1</v>
      </c>
      <c r="AV66" t="s">
        <v>74</v>
      </c>
      <c r="AW66">
        <v>1</v>
      </c>
      <c r="AX66">
        <v>0</v>
      </c>
      <c r="AY66">
        <v>0</v>
      </c>
      <c r="AZ66">
        <v>0</v>
      </c>
      <c r="BA66">
        <v>0</v>
      </c>
      <c r="BB66">
        <v>1</v>
      </c>
      <c r="BC66">
        <v>0</v>
      </c>
      <c r="BD66">
        <v>0</v>
      </c>
      <c r="BE66">
        <v>2</v>
      </c>
      <c r="BF66">
        <v>0</v>
      </c>
      <c r="BG66">
        <v>0</v>
      </c>
      <c r="BH66">
        <v>0</v>
      </c>
      <c r="BI66">
        <v>1</v>
      </c>
    </row>
    <row r="67" spans="1:61" x14ac:dyDescent="0.3">
      <c r="A67">
        <v>66</v>
      </c>
      <c r="B67">
        <v>301240</v>
      </c>
      <c r="C67" t="s">
        <v>60</v>
      </c>
      <c r="D67">
        <v>102906</v>
      </c>
      <c r="E67" t="s">
        <v>61</v>
      </c>
      <c r="F67">
        <v>0</v>
      </c>
      <c r="G67">
        <v>44135</v>
      </c>
      <c r="H67">
        <v>38734</v>
      </c>
      <c r="I67">
        <v>15810</v>
      </c>
      <c r="J67">
        <v>7427</v>
      </c>
      <c r="K67">
        <v>2040</v>
      </c>
      <c r="L67">
        <v>5665</v>
      </c>
      <c r="M67">
        <v>16040</v>
      </c>
      <c r="N67">
        <v>1534</v>
      </c>
      <c r="O67">
        <v>0</v>
      </c>
      <c r="P67">
        <v>3430</v>
      </c>
      <c r="Q67">
        <v>47028</v>
      </c>
      <c r="R67">
        <v>18000</v>
      </c>
      <c r="S67">
        <v>0</v>
      </c>
      <c r="T67">
        <v>12120</v>
      </c>
      <c r="U67">
        <v>2700</v>
      </c>
      <c r="V67">
        <v>600</v>
      </c>
      <c r="W67">
        <v>27966</v>
      </c>
      <c r="X67">
        <v>1500</v>
      </c>
      <c r="Y67">
        <v>0</v>
      </c>
      <c r="Z67">
        <v>0</v>
      </c>
      <c r="AA67" t="s">
        <v>75</v>
      </c>
      <c r="AB67">
        <v>45</v>
      </c>
      <c r="AC67" t="s">
        <v>76</v>
      </c>
      <c r="AD67" t="s">
        <v>100</v>
      </c>
      <c r="AE67" t="s">
        <v>65</v>
      </c>
      <c r="AF67" t="s">
        <v>149</v>
      </c>
      <c r="AG67" t="s">
        <v>67</v>
      </c>
      <c r="AH67" t="s">
        <v>80</v>
      </c>
      <c r="AI67">
        <v>5</v>
      </c>
      <c r="AJ67">
        <v>0</v>
      </c>
      <c r="AK67">
        <v>2</v>
      </c>
      <c r="AL67">
        <v>3</v>
      </c>
      <c r="AM67" t="s">
        <v>69</v>
      </c>
      <c r="AN67" t="s">
        <v>70</v>
      </c>
      <c r="AO67" t="s">
        <v>71</v>
      </c>
      <c r="AP67">
        <v>36</v>
      </c>
      <c r="AQ67">
        <v>11</v>
      </c>
      <c r="AR67">
        <v>2</v>
      </c>
      <c r="AS67" t="s">
        <v>72</v>
      </c>
      <c r="AT67" t="s">
        <v>73</v>
      </c>
      <c r="AU67">
        <v>1</v>
      </c>
      <c r="AV67" t="s">
        <v>74</v>
      </c>
      <c r="AW67">
        <v>1</v>
      </c>
      <c r="AX67">
        <v>0</v>
      </c>
      <c r="AY67">
        <v>0</v>
      </c>
      <c r="AZ67">
        <v>1</v>
      </c>
      <c r="BA67">
        <v>0</v>
      </c>
      <c r="BB67">
        <v>0</v>
      </c>
      <c r="BC67">
        <v>0</v>
      </c>
      <c r="BD67">
        <v>0</v>
      </c>
      <c r="BE67">
        <v>4</v>
      </c>
      <c r="BF67">
        <v>0</v>
      </c>
      <c r="BG67">
        <v>0</v>
      </c>
      <c r="BH67">
        <v>0</v>
      </c>
      <c r="BI67">
        <v>0</v>
      </c>
    </row>
    <row r="68" spans="1:61" x14ac:dyDescent="0.3">
      <c r="A68">
        <v>67</v>
      </c>
      <c r="B68">
        <v>117410</v>
      </c>
      <c r="C68" t="s">
        <v>60</v>
      </c>
      <c r="D68">
        <v>87743</v>
      </c>
      <c r="E68" t="s">
        <v>61</v>
      </c>
      <c r="F68">
        <v>0</v>
      </c>
      <c r="G68">
        <v>41207</v>
      </c>
      <c r="H68">
        <v>35999</v>
      </c>
      <c r="I68">
        <v>11649</v>
      </c>
      <c r="J68">
        <v>11688</v>
      </c>
      <c r="K68">
        <v>2530</v>
      </c>
      <c r="L68">
        <v>6539</v>
      </c>
      <c r="M68">
        <v>4450</v>
      </c>
      <c r="N68">
        <v>160</v>
      </c>
      <c r="O68">
        <v>9412</v>
      </c>
      <c r="P68">
        <v>3110</v>
      </c>
      <c r="Q68">
        <v>9816</v>
      </c>
      <c r="R68">
        <v>6000</v>
      </c>
      <c r="S68">
        <v>0</v>
      </c>
      <c r="T68">
        <v>8700</v>
      </c>
      <c r="U68">
        <v>2460</v>
      </c>
      <c r="V68">
        <v>1650</v>
      </c>
      <c r="W68">
        <v>7008</v>
      </c>
      <c r="X68">
        <v>1500</v>
      </c>
      <c r="Y68">
        <v>0</v>
      </c>
      <c r="Z68">
        <v>0</v>
      </c>
      <c r="AA68" t="s">
        <v>75</v>
      </c>
      <c r="AB68">
        <v>37</v>
      </c>
      <c r="AC68" t="s">
        <v>76</v>
      </c>
      <c r="AD68" t="s">
        <v>87</v>
      </c>
      <c r="AE68" t="s">
        <v>65</v>
      </c>
      <c r="AF68" t="s">
        <v>82</v>
      </c>
      <c r="AG68" t="s">
        <v>79</v>
      </c>
      <c r="AH68" t="s">
        <v>80</v>
      </c>
      <c r="AI68">
        <v>5</v>
      </c>
      <c r="AJ68">
        <v>0</v>
      </c>
      <c r="AK68">
        <v>3</v>
      </c>
      <c r="AL68">
        <v>2</v>
      </c>
      <c r="AM68" t="s">
        <v>69</v>
      </c>
      <c r="AN68" t="s">
        <v>83</v>
      </c>
      <c r="AO68" t="s">
        <v>84</v>
      </c>
      <c r="AP68">
        <v>36</v>
      </c>
      <c r="AQ68">
        <v>12</v>
      </c>
      <c r="AR68">
        <v>1</v>
      </c>
      <c r="AS68" t="s">
        <v>72</v>
      </c>
      <c r="AT68" t="s">
        <v>85</v>
      </c>
      <c r="AU68">
        <v>1</v>
      </c>
      <c r="AV68" t="s">
        <v>103</v>
      </c>
      <c r="AW68">
        <v>0</v>
      </c>
      <c r="AX68">
        <v>0</v>
      </c>
      <c r="AY68">
        <v>0</v>
      </c>
      <c r="AZ68">
        <v>0</v>
      </c>
      <c r="BA68">
        <v>0</v>
      </c>
      <c r="BB68">
        <v>0</v>
      </c>
      <c r="BC68">
        <v>0</v>
      </c>
      <c r="BD68">
        <v>0</v>
      </c>
      <c r="BE68">
        <v>3</v>
      </c>
      <c r="BF68">
        <v>0</v>
      </c>
      <c r="BG68">
        <v>0</v>
      </c>
      <c r="BH68">
        <v>0</v>
      </c>
      <c r="BI68">
        <v>0</v>
      </c>
    </row>
    <row r="69" spans="1:61" x14ac:dyDescent="0.3">
      <c r="A69">
        <v>68</v>
      </c>
      <c r="B69">
        <v>152913</v>
      </c>
      <c r="C69" t="s">
        <v>60</v>
      </c>
      <c r="D69">
        <v>59310</v>
      </c>
      <c r="E69" t="s">
        <v>61</v>
      </c>
      <c r="F69">
        <v>0</v>
      </c>
      <c r="G69">
        <v>25390</v>
      </c>
      <c r="H69">
        <v>21694</v>
      </c>
      <c r="I69">
        <v>8073</v>
      </c>
      <c r="J69">
        <v>7887</v>
      </c>
      <c r="K69">
        <v>1820</v>
      </c>
      <c r="L69">
        <v>7732</v>
      </c>
      <c r="M69">
        <v>0</v>
      </c>
      <c r="N69">
        <v>1645</v>
      </c>
      <c r="O69">
        <v>3620</v>
      </c>
      <c r="P69">
        <v>2830</v>
      </c>
      <c r="Q69">
        <v>16500</v>
      </c>
      <c r="R69">
        <v>10800</v>
      </c>
      <c r="S69">
        <v>100</v>
      </c>
      <c r="T69">
        <v>3600</v>
      </c>
      <c r="U69">
        <v>540</v>
      </c>
      <c r="V69">
        <v>0</v>
      </c>
      <c r="W69">
        <v>4206</v>
      </c>
      <c r="X69">
        <v>1200</v>
      </c>
      <c r="Y69">
        <v>38635</v>
      </c>
      <c r="Z69">
        <v>38635</v>
      </c>
      <c r="AA69" t="s">
        <v>75</v>
      </c>
      <c r="AB69">
        <v>51</v>
      </c>
      <c r="AC69" t="s">
        <v>76</v>
      </c>
      <c r="AD69" t="s">
        <v>117</v>
      </c>
      <c r="AE69" t="s">
        <v>65</v>
      </c>
      <c r="AF69" t="s">
        <v>88</v>
      </c>
      <c r="AG69" t="s">
        <v>92</v>
      </c>
      <c r="AH69" t="s">
        <v>80</v>
      </c>
      <c r="AI69">
        <v>2</v>
      </c>
      <c r="AJ69">
        <v>0</v>
      </c>
      <c r="AK69">
        <v>0</v>
      </c>
      <c r="AL69">
        <v>1</v>
      </c>
      <c r="AM69" t="s">
        <v>69</v>
      </c>
      <c r="AN69" t="s">
        <v>70</v>
      </c>
      <c r="AO69" t="s">
        <v>84</v>
      </c>
      <c r="AP69">
        <v>30</v>
      </c>
      <c r="AQ69">
        <v>12</v>
      </c>
      <c r="AR69">
        <v>1</v>
      </c>
      <c r="AS69" t="s">
        <v>72</v>
      </c>
      <c r="AT69" t="s">
        <v>73</v>
      </c>
      <c r="AU69">
        <v>1</v>
      </c>
      <c r="AV69" t="s">
        <v>103</v>
      </c>
      <c r="AW69">
        <v>1</v>
      </c>
      <c r="AX69">
        <v>0</v>
      </c>
      <c r="AY69">
        <v>0</v>
      </c>
      <c r="AZ69">
        <v>0</v>
      </c>
      <c r="BA69">
        <v>0</v>
      </c>
      <c r="BB69">
        <v>0</v>
      </c>
      <c r="BC69">
        <v>0</v>
      </c>
      <c r="BD69">
        <v>0</v>
      </c>
      <c r="BE69">
        <v>1</v>
      </c>
      <c r="BF69">
        <v>0</v>
      </c>
      <c r="BG69">
        <v>0</v>
      </c>
      <c r="BH69">
        <v>0</v>
      </c>
      <c r="BI69">
        <v>1</v>
      </c>
    </row>
    <row r="70" spans="1:61" x14ac:dyDescent="0.3">
      <c r="A70">
        <v>69</v>
      </c>
      <c r="B70">
        <v>86964</v>
      </c>
      <c r="C70" t="s">
        <v>60</v>
      </c>
      <c r="D70">
        <v>62023</v>
      </c>
      <c r="E70" t="s">
        <v>61</v>
      </c>
      <c r="F70">
        <v>1</v>
      </c>
      <c r="G70">
        <v>26806</v>
      </c>
      <c r="H70">
        <v>21468</v>
      </c>
      <c r="I70">
        <v>9174</v>
      </c>
      <c r="J70">
        <v>7091</v>
      </c>
      <c r="K70">
        <v>1410</v>
      </c>
      <c r="L70">
        <v>6635</v>
      </c>
      <c r="M70">
        <v>0</v>
      </c>
      <c r="N70">
        <v>1080</v>
      </c>
      <c r="O70">
        <v>0</v>
      </c>
      <c r="P70">
        <v>1570</v>
      </c>
      <c r="Q70">
        <v>15000</v>
      </c>
      <c r="R70">
        <v>10200</v>
      </c>
      <c r="S70">
        <v>128</v>
      </c>
      <c r="T70">
        <v>960</v>
      </c>
      <c r="U70">
        <v>420</v>
      </c>
      <c r="V70">
        <v>0</v>
      </c>
      <c r="W70">
        <v>3018</v>
      </c>
      <c r="X70">
        <v>0</v>
      </c>
      <c r="Y70">
        <v>24800</v>
      </c>
      <c r="Z70">
        <v>24800</v>
      </c>
      <c r="AA70" t="s">
        <v>75</v>
      </c>
      <c r="AB70">
        <v>51</v>
      </c>
      <c r="AC70" t="s">
        <v>76</v>
      </c>
      <c r="AD70" t="s">
        <v>105</v>
      </c>
      <c r="AE70" t="s">
        <v>65</v>
      </c>
      <c r="AF70" t="s">
        <v>88</v>
      </c>
      <c r="AG70" t="s">
        <v>92</v>
      </c>
      <c r="AH70" t="s">
        <v>80</v>
      </c>
      <c r="AI70">
        <v>2</v>
      </c>
      <c r="AJ70">
        <v>0</v>
      </c>
      <c r="AK70">
        <v>0</v>
      </c>
      <c r="AL70">
        <v>2</v>
      </c>
      <c r="AM70" t="s">
        <v>69</v>
      </c>
      <c r="AN70" t="s">
        <v>96</v>
      </c>
      <c r="AO70" t="s">
        <v>93</v>
      </c>
      <c r="AP70">
        <v>30</v>
      </c>
      <c r="AQ70">
        <v>7</v>
      </c>
      <c r="AR70">
        <v>1</v>
      </c>
      <c r="AS70" t="s">
        <v>72</v>
      </c>
      <c r="AT70" t="s">
        <v>73</v>
      </c>
      <c r="AU70">
        <v>1</v>
      </c>
      <c r="AV70" t="s">
        <v>103</v>
      </c>
      <c r="AW70">
        <v>0</v>
      </c>
      <c r="AX70">
        <v>0</v>
      </c>
      <c r="AY70">
        <v>0</v>
      </c>
      <c r="AZ70">
        <v>0</v>
      </c>
      <c r="BA70">
        <v>0</v>
      </c>
      <c r="BB70">
        <v>0</v>
      </c>
      <c r="BC70">
        <v>0</v>
      </c>
      <c r="BD70">
        <v>0</v>
      </c>
      <c r="BE70">
        <v>1</v>
      </c>
      <c r="BF70">
        <v>0</v>
      </c>
      <c r="BG70">
        <v>0</v>
      </c>
      <c r="BH70">
        <v>0</v>
      </c>
      <c r="BI70">
        <v>0</v>
      </c>
    </row>
    <row r="71" spans="1:61" x14ac:dyDescent="0.3">
      <c r="A71">
        <v>70</v>
      </c>
      <c r="B71">
        <v>226761</v>
      </c>
      <c r="C71" t="s">
        <v>60</v>
      </c>
      <c r="D71">
        <v>104427</v>
      </c>
      <c r="E71" t="s">
        <v>61</v>
      </c>
      <c r="F71">
        <v>0</v>
      </c>
      <c r="G71">
        <v>33631</v>
      </c>
      <c r="H71">
        <v>25356</v>
      </c>
      <c r="I71">
        <v>9303</v>
      </c>
      <c r="J71">
        <v>14685</v>
      </c>
      <c r="K71">
        <v>2323</v>
      </c>
      <c r="L71">
        <v>7862</v>
      </c>
      <c r="M71">
        <v>9267</v>
      </c>
      <c r="N71">
        <v>0</v>
      </c>
      <c r="O71">
        <v>0</v>
      </c>
      <c r="P71">
        <v>3125</v>
      </c>
      <c r="Q71">
        <v>24060</v>
      </c>
      <c r="R71">
        <v>15000</v>
      </c>
      <c r="S71">
        <v>1470</v>
      </c>
      <c r="T71">
        <v>15600</v>
      </c>
      <c r="U71">
        <v>1800</v>
      </c>
      <c r="V71">
        <v>0</v>
      </c>
      <c r="W71">
        <v>13470</v>
      </c>
      <c r="X71">
        <v>3500</v>
      </c>
      <c r="Y71">
        <v>0</v>
      </c>
      <c r="Z71">
        <v>0</v>
      </c>
      <c r="AA71" t="s">
        <v>75</v>
      </c>
      <c r="AB71">
        <v>26</v>
      </c>
      <c r="AC71" t="s">
        <v>76</v>
      </c>
      <c r="AD71" t="s">
        <v>120</v>
      </c>
      <c r="AE71" t="s">
        <v>65</v>
      </c>
      <c r="AF71" t="s">
        <v>150</v>
      </c>
      <c r="AG71" t="s">
        <v>67</v>
      </c>
      <c r="AH71" t="s">
        <v>80</v>
      </c>
      <c r="AI71">
        <v>4</v>
      </c>
      <c r="AJ71">
        <v>2</v>
      </c>
      <c r="AK71">
        <v>0</v>
      </c>
      <c r="AL71">
        <v>2</v>
      </c>
      <c r="AM71" t="s">
        <v>69</v>
      </c>
      <c r="AN71" t="s">
        <v>70</v>
      </c>
      <c r="AO71" t="s">
        <v>71</v>
      </c>
      <c r="AP71">
        <v>50</v>
      </c>
      <c r="AQ71">
        <v>18</v>
      </c>
      <c r="AR71">
        <v>3</v>
      </c>
      <c r="AS71" t="s">
        <v>72</v>
      </c>
      <c r="AT71" t="s">
        <v>73</v>
      </c>
      <c r="AU71">
        <v>1</v>
      </c>
      <c r="AV71" t="s">
        <v>103</v>
      </c>
      <c r="AW71">
        <v>1</v>
      </c>
      <c r="AX71">
        <v>1</v>
      </c>
      <c r="AY71">
        <v>0</v>
      </c>
      <c r="AZ71">
        <v>1</v>
      </c>
      <c r="BA71">
        <v>1</v>
      </c>
      <c r="BB71">
        <v>0</v>
      </c>
      <c r="BC71">
        <v>0</v>
      </c>
      <c r="BD71">
        <v>0</v>
      </c>
      <c r="BE71">
        <v>3</v>
      </c>
      <c r="BF71">
        <v>1</v>
      </c>
      <c r="BG71">
        <v>0</v>
      </c>
      <c r="BH71">
        <v>0</v>
      </c>
      <c r="BI71">
        <v>1</v>
      </c>
    </row>
    <row r="72" spans="1:61" x14ac:dyDescent="0.3">
      <c r="A72">
        <v>71</v>
      </c>
      <c r="B72">
        <v>153585</v>
      </c>
      <c r="C72" t="s">
        <v>60</v>
      </c>
      <c r="D72">
        <v>110631</v>
      </c>
      <c r="E72" t="s">
        <v>61</v>
      </c>
      <c r="F72">
        <v>0</v>
      </c>
      <c r="G72">
        <v>40476</v>
      </c>
      <c r="H72">
        <v>31977</v>
      </c>
      <c r="I72">
        <v>8840</v>
      </c>
      <c r="J72">
        <v>9878</v>
      </c>
      <c r="K72">
        <v>1550</v>
      </c>
      <c r="L72">
        <v>7251</v>
      </c>
      <c r="M72">
        <v>20845</v>
      </c>
      <c r="N72">
        <v>2925</v>
      </c>
      <c r="O72">
        <v>6335</v>
      </c>
      <c r="P72">
        <v>8740</v>
      </c>
      <c r="Q72">
        <v>16200</v>
      </c>
      <c r="R72">
        <v>9000</v>
      </c>
      <c r="S72">
        <v>220</v>
      </c>
      <c r="T72">
        <v>8784</v>
      </c>
      <c r="U72">
        <v>2760</v>
      </c>
      <c r="V72">
        <v>2350</v>
      </c>
      <c r="W72">
        <v>10770</v>
      </c>
      <c r="X72">
        <v>4200</v>
      </c>
      <c r="Y72">
        <v>0</v>
      </c>
      <c r="Z72">
        <v>0</v>
      </c>
      <c r="AA72" t="s">
        <v>75</v>
      </c>
      <c r="AB72">
        <v>38</v>
      </c>
      <c r="AC72" t="s">
        <v>76</v>
      </c>
      <c r="AD72" t="s">
        <v>151</v>
      </c>
      <c r="AE72" t="s">
        <v>65</v>
      </c>
      <c r="AF72" t="s">
        <v>152</v>
      </c>
      <c r="AG72" t="s">
        <v>79</v>
      </c>
      <c r="AH72" t="s">
        <v>80</v>
      </c>
      <c r="AI72">
        <v>6</v>
      </c>
      <c r="AJ72">
        <v>1</v>
      </c>
      <c r="AK72">
        <v>3</v>
      </c>
      <c r="AL72">
        <v>1</v>
      </c>
      <c r="AM72" t="s">
        <v>69</v>
      </c>
      <c r="AN72" t="s">
        <v>96</v>
      </c>
      <c r="AO72" t="s">
        <v>93</v>
      </c>
      <c r="AP72">
        <v>48</v>
      </c>
      <c r="AQ72">
        <v>15</v>
      </c>
      <c r="AR72">
        <v>1</v>
      </c>
      <c r="AS72" t="s">
        <v>72</v>
      </c>
      <c r="AT72" t="s">
        <v>118</v>
      </c>
      <c r="AU72">
        <v>1</v>
      </c>
      <c r="AV72" t="s">
        <v>103</v>
      </c>
      <c r="AW72">
        <v>1</v>
      </c>
      <c r="AX72">
        <v>1</v>
      </c>
      <c r="AY72">
        <v>0</v>
      </c>
      <c r="AZ72">
        <v>1</v>
      </c>
      <c r="BA72">
        <v>0</v>
      </c>
      <c r="BB72">
        <v>0</v>
      </c>
      <c r="BC72">
        <v>0</v>
      </c>
      <c r="BD72">
        <v>0</v>
      </c>
      <c r="BE72">
        <v>3</v>
      </c>
      <c r="BF72">
        <v>0</v>
      </c>
      <c r="BG72">
        <v>0</v>
      </c>
      <c r="BH72">
        <v>0</v>
      </c>
      <c r="BI72">
        <v>0</v>
      </c>
    </row>
    <row r="73" spans="1:61" x14ac:dyDescent="0.3">
      <c r="A73">
        <v>72</v>
      </c>
      <c r="B73">
        <v>96855</v>
      </c>
      <c r="C73" t="s">
        <v>60</v>
      </c>
      <c r="D73">
        <v>81985</v>
      </c>
      <c r="E73" t="s">
        <v>61</v>
      </c>
      <c r="F73">
        <v>1</v>
      </c>
      <c r="G73">
        <v>31837</v>
      </c>
      <c r="H73">
        <v>27567</v>
      </c>
      <c r="I73">
        <v>10385</v>
      </c>
      <c r="J73">
        <v>9131</v>
      </c>
      <c r="K73">
        <v>2130</v>
      </c>
      <c r="L73">
        <v>6015</v>
      </c>
      <c r="M73">
        <v>4285</v>
      </c>
      <c r="N73">
        <v>1680</v>
      </c>
      <c r="O73">
        <v>4540</v>
      </c>
      <c r="P73">
        <v>4860</v>
      </c>
      <c r="Q73">
        <v>16500</v>
      </c>
      <c r="R73">
        <v>11400</v>
      </c>
      <c r="S73">
        <v>120</v>
      </c>
      <c r="T73">
        <v>4800</v>
      </c>
      <c r="U73">
        <v>270</v>
      </c>
      <c r="V73">
        <v>100</v>
      </c>
      <c r="W73">
        <v>5304</v>
      </c>
      <c r="X73">
        <v>1500</v>
      </c>
      <c r="Y73">
        <v>35205</v>
      </c>
      <c r="Z73">
        <v>35205</v>
      </c>
      <c r="AA73" t="s">
        <v>75</v>
      </c>
      <c r="AB73">
        <v>38</v>
      </c>
      <c r="AC73" t="s">
        <v>76</v>
      </c>
      <c r="AD73" t="s">
        <v>105</v>
      </c>
      <c r="AE73" t="s">
        <v>65</v>
      </c>
      <c r="AF73" t="s">
        <v>88</v>
      </c>
      <c r="AG73" t="s">
        <v>92</v>
      </c>
      <c r="AH73" t="s">
        <v>80</v>
      </c>
      <c r="AI73">
        <v>5</v>
      </c>
      <c r="AJ73">
        <v>2</v>
      </c>
      <c r="AK73">
        <v>1</v>
      </c>
      <c r="AL73">
        <v>2</v>
      </c>
      <c r="AM73" t="s">
        <v>69</v>
      </c>
      <c r="AN73" t="s">
        <v>83</v>
      </c>
      <c r="AO73" t="s">
        <v>84</v>
      </c>
      <c r="AP73">
        <v>35</v>
      </c>
      <c r="AQ73">
        <v>23</v>
      </c>
      <c r="AR73">
        <v>1</v>
      </c>
      <c r="AS73" t="s">
        <v>72</v>
      </c>
      <c r="AT73" t="s">
        <v>73</v>
      </c>
      <c r="AU73">
        <v>1</v>
      </c>
      <c r="AV73" t="s">
        <v>103</v>
      </c>
      <c r="AW73">
        <v>0</v>
      </c>
      <c r="AX73">
        <v>0</v>
      </c>
      <c r="AY73">
        <v>0</v>
      </c>
      <c r="AZ73">
        <v>0</v>
      </c>
      <c r="BA73">
        <v>0</v>
      </c>
      <c r="BB73">
        <v>0</v>
      </c>
      <c r="BC73">
        <v>0</v>
      </c>
      <c r="BD73">
        <v>0</v>
      </c>
      <c r="BE73">
        <v>1</v>
      </c>
      <c r="BF73">
        <v>0</v>
      </c>
      <c r="BG73">
        <v>0</v>
      </c>
      <c r="BH73">
        <v>0</v>
      </c>
      <c r="BI73">
        <v>1</v>
      </c>
    </row>
    <row r="74" spans="1:61" x14ac:dyDescent="0.3">
      <c r="A74">
        <v>73</v>
      </c>
      <c r="B74">
        <v>264520</v>
      </c>
      <c r="C74" t="s">
        <v>60</v>
      </c>
      <c r="D74">
        <v>108109</v>
      </c>
      <c r="E74" t="s">
        <v>61</v>
      </c>
      <c r="F74">
        <v>0</v>
      </c>
      <c r="G74">
        <v>50073</v>
      </c>
      <c r="H74">
        <v>36779</v>
      </c>
      <c r="I74">
        <v>14649</v>
      </c>
      <c r="J74">
        <v>15119</v>
      </c>
      <c r="K74">
        <v>2815</v>
      </c>
      <c r="L74">
        <v>7641</v>
      </c>
      <c r="M74">
        <v>700</v>
      </c>
      <c r="N74">
        <v>4615</v>
      </c>
      <c r="O74">
        <v>5792</v>
      </c>
      <c r="P74">
        <v>3380</v>
      </c>
      <c r="Q74">
        <v>22674</v>
      </c>
      <c r="R74">
        <v>13200</v>
      </c>
      <c r="S74">
        <v>120</v>
      </c>
      <c r="T74">
        <v>5598</v>
      </c>
      <c r="U74">
        <v>1680</v>
      </c>
      <c r="V74">
        <v>0</v>
      </c>
      <c r="W74">
        <v>18702</v>
      </c>
      <c r="X74">
        <v>2700</v>
      </c>
      <c r="Y74">
        <v>0</v>
      </c>
      <c r="Z74">
        <v>0</v>
      </c>
      <c r="AA74" t="s">
        <v>75</v>
      </c>
      <c r="AB74">
        <v>53</v>
      </c>
      <c r="AC74" t="s">
        <v>76</v>
      </c>
      <c r="AD74" t="s">
        <v>105</v>
      </c>
      <c r="AE74" t="s">
        <v>65</v>
      </c>
      <c r="AF74" t="s">
        <v>153</v>
      </c>
      <c r="AG74" t="s">
        <v>79</v>
      </c>
      <c r="AH74" t="s">
        <v>68</v>
      </c>
      <c r="AI74">
        <v>4</v>
      </c>
      <c r="AJ74">
        <v>0</v>
      </c>
      <c r="AK74">
        <v>1</v>
      </c>
      <c r="AL74">
        <v>3</v>
      </c>
      <c r="AM74" t="s">
        <v>69</v>
      </c>
      <c r="AN74" t="s">
        <v>70</v>
      </c>
      <c r="AO74" t="s">
        <v>71</v>
      </c>
      <c r="AP74">
        <v>48</v>
      </c>
      <c r="AQ74">
        <v>2</v>
      </c>
      <c r="AR74">
        <v>3</v>
      </c>
      <c r="AS74" t="s">
        <v>72</v>
      </c>
      <c r="AT74" t="s">
        <v>73</v>
      </c>
      <c r="AU74">
        <v>1</v>
      </c>
      <c r="AV74" t="s">
        <v>103</v>
      </c>
      <c r="AW74">
        <v>1</v>
      </c>
      <c r="AX74">
        <v>1</v>
      </c>
      <c r="AY74">
        <v>0</v>
      </c>
      <c r="AZ74">
        <v>1</v>
      </c>
      <c r="BA74">
        <v>0</v>
      </c>
      <c r="BB74">
        <v>0</v>
      </c>
      <c r="BC74">
        <v>0</v>
      </c>
      <c r="BD74">
        <v>0</v>
      </c>
      <c r="BE74">
        <v>2</v>
      </c>
      <c r="BF74">
        <v>0</v>
      </c>
      <c r="BG74">
        <v>0</v>
      </c>
      <c r="BH74">
        <v>0</v>
      </c>
      <c r="BI74">
        <v>1</v>
      </c>
    </row>
    <row r="75" spans="1:61" x14ac:dyDescent="0.3">
      <c r="A75">
        <v>74</v>
      </c>
      <c r="B75">
        <v>241065</v>
      </c>
      <c r="C75" t="s">
        <v>60</v>
      </c>
      <c r="D75">
        <v>96505</v>
      </c>
      <c r="E75" t="s">
        <v>61</v>
      </c>
      <c r="F75">
        <v>0</v>
      </c>
      <c r="G75">
        <v>40091</v>
      </c>
      <c r="H75">
        <v>26531</v>
      </c>
      <c r="I75">
        <v>10822</v>
      </c>
      <c r="J75">
        <v>12136</v>
      </c>
      <c r="K75">
        <v>2340</v>
      </c>
      <c r="L75">
        <v>9261</v>
      </c>
      <c r="M75">
        <v>6285</v>
      </c>
      <c r="N75">
        <v>1105</v>
      </c>
      <c r="O75">
        <v>2534</v>
      </c>
      <c r="P75">
        <v>1750</v>
      </c>
      <c r="Q75">
        <v>31794</v>
      </c>
      <c r="R75">
        <v>18000</v>
      </c>
      <c r="S75">
        <v>150</v>
      </c>
      <c r="T75">
        <v>9660</v>
      </c>
      <c r="U75">
        <v>3060</v>
      </c>
      <c r="V75">
        <v>550</v>
      </c>
      <c r="W75">
        <v>23454</v>
      </c>
      <c r="X75">
        <v>2000</v>
      </c>
      <c r="Y75">
        <v>26905</v>
      </c>
      <c r="Z75">
        <v>26905</v>
      </c>
      <c r="AA75" t="s">
        <v>75</v>
      </c>
      <c r="AB75">
        <v>68</v>
      </c>
      <c r="AC75" t="s">
        <v>76</v>
      </c>
      <c r="AD75" t="s">
        <v>87</v>
      </c>
      <c r="AE75" t="s">
        <v>65</v>
      </c>
      <c r="AF75" t="s">
        <v>88</v>
      </c>
      <c r="AG75" t="s">
        <v>89</v>
      </c>
      <c r="AH75" t="s">
        <v>68</v>
      </c>
      <c r="AI75">
        <v>4</v>
      </c>
      <c r="AJ75">
        <v>0</v>
      </c>
      <c r="AK75">
        <v>1</v>
      </c>
      <c r="AL75">
        <v>1</v>
      </c>
      <c r="AM75" t="s">
        <v>69</v>
      </c>
      <c r="AN75" t="s">
        <v>70</v>
      </c>
      <c r="AO75" t="s">
        <v>71</v>
      </c>
      <c r="AP75">
        <v>63</v>
      </c>
      <c r="AQ75">
        <v>10</v>
      </c>
      <c r="AR75">
        <v>2</v>
      </c>
      <c r="AS75" t="s">
        <v>72</v>
      </c>
      <c r="AT75" t="s">
        <v>73</v>
      </c>
      <c r="AU75">
        <v>1</v>
      </c>
      <c r="AV75" t="s">
        <v>103</v>
      </c>
      <c r="AW75">
        <v>0</v>
      </c>
      <c r="AX75">
        <v>0</v>
      </c>
      <c r="AY75">
        <v>0</v>
      </c>
      <c r="AZ75">
        <v>1</v>
      </c>
      <c r="BA75">
        <v>0</v>
      </c>
      <c r="BB75">
        <v>0</v>
      </c>
      <c r="BC75">
        <v>0</v>
      </c>
      <c r="BD75">
        <v>0</v>
      </c>
      <c r="BE75">
        <v>3</v>
      </c>
      <c r="BF75">
        <v>0</v>
      </c>
      <c r="BG75">
        <v>0</v>
      </c>
      <c r="BH75">
        <v>0</v>
      </c>
      <c r="BI75">
        <v>2</v>
      </c>
    </row>
    <row r="76" spans="1:61" x14ac:dyDescent="0.3">
      <c r="A76">
        <v>75</v>
      </c>
      <c r="B76">
        <v>121751</v>
      </c>
      <c r="C76" t="s">
        <v>60</v>
      </c>
      <c r="D76">
        <v>91575</v>
      </c>
      <c r="E76" t="s">
        <v>98</v>
      </c>
      <c r="F76">
        <v>1</v>
      </c>
      <c r="G76">
        <v>38181</v>
      </c>
      <c r="H76">
        <v>30368</v>
      </c>
      <c r="I76">
        <v>9279</v>
      </c>
      <c r="J76">
        <v>10968</v>
      </c>
      <c r="K76">
        <v>1440</v>
      </c>
      <c r="L76">
        <v>7387</v>
      </c>
      <c r="M76">
        <v>9888</v>
      </c>
      <c r="N76">
        <v>510</v>
      </c>
      <c r="O76">
        <v>7375</v>
      </c>
      <c r="P76">
        <v>2860</v>
      </c>
      <c r="Q76">
        <v>14700</v>
      </c>
      <c r="R76">
        <v>7200</v>
      </c>
      <c r="S76">
        <v>120</v>
      </c>
      <c r="T76">
        <v>7200</v>
      </c>
      <c r="U76">
        <v>960</v>
      </c>
      <c r="V76">
        <v>700</v>
      </c>
      <c r="W76">
        <v>9306</v>
      </c>
      <c r="X76">
        <v>2300</v>
      </c>
      <c r="Y76">
        <v>28970</v>
      </c>
      <c r="Z76">
        <v>28970</v>
      </c>
      <c r="AA76" t="s">
        <v>75</v>
      </c>
      <c r="AB76">
        <v>34</v>
      </c>
      <c r="AC76" t="s">
        <v>76</v>
      </c>
      <c r="AD76" t="s">
        <v>105</v>
      </c>
      <c r="AE76" t="s">
        <v>65</v>
      </c>
      <c r="AF76" t="s">
        <v>88</v>
      </c>
      <c r="AG76" t="s">
        <v>89</v>
      </c>
      <c r="AH76" t="s">
        <v>68</v>
      </c>
      <c r="AI76">
        <v>7</v>
      </c>
      <c r="AJ76">
        <v>1</v>
      </c>
      <c r="AK76">
        <v>3</v>
      </c>
      <c r="AL76">
        <v>3</v>
      </c>
      <c r="AM76" t="s">
        <v>69</v>
      </c>
      <c r="AN76" t="s">
        <v>70</v>
      </c>
      <c r="AO76" t="s">
        <v>116</v>
      </c>
      <c r="AP76">
        <v>30</v>
      </c>
      <c r="AQ76">
        <v>17</v>
      </c>
      <c r="AR76">
        <v>2</v>
      </c>
      <c r="AS76" t="s">
        <v>110</v>
      </c>
      <c r="AT76" t="s">
        <v>73</v>
      </c>
      <c r="AU76">
        <v>1</v>
      </c>
      <c r="AV76" t="s">
        <v>103</v>
      </c>
      <c r="AW76">
        <v>1</v>
      </c>
      <c r="AX76">
        <v>0</v>
      </c>
      <c r="AY76">
        <v>0</v>
      </c>
      <c r="AZ76">
        <v>0</v>
      </c>
      <c r="BA76">
        <v>0</v>
      </c>
      <c r="BB76">
        <v>0</v>
      </c>
      <c r="BC76">
        <v>0</v>
      </c>
      <c r="BD76">
        <v>0</v>
      </c>
      <c r="BE76">
        <v>1</v>
      </c>
      <c r="BF76">
        <v>0</v>
      </c>
      <c r="BG76">
        <v>0</v>
      </c>
      <c r="BH76">
        <v>0</v>
      </c>
      <c r="BI76">
        <v>0</v>
      </c>
    </row>
    <row r="77" spans="1:61" x14ac:dyDescent="0.3">
      <c r="A77">
        <v>76</v>
      </c>
      <c r="B77">
        <v>135071</v>
      </c>
      <c r="C77" t="s">
        <v>60</v>
      </c>
      <c r="D77">
        <v>90942</v>
      </c>
      <c r="E77" t="s">
        <v>61</v>
      </c>
      <c r="F77">
        <v>1</v>
      </c>
      <c r="G77">
        <v>42158</v>
      </c>
      <c r="H77">
        <v>34222</v>
      </c>
      <c r="I77">
        <v>12892</v>
      </c>
      <c r="J77">
        <v>8595</v>
      </c>
      <c r="K77">
        <v>2540</v>
      </c>
      <c r="L77">
        <v>7161</v>
      </c>
      <c r="M77">
        <v>4285</v>
      </c>
      <c r="N77">
        <v>1105</v>
      </c>
      <c r="O77">
        <v>6832</v>
      </c>
      <c r="P77">
        <v>2320</v>
      </c>
      <c r="Q77">
        <v>23040</v>
      </c>
      <c r="R77">
        <v>16200</v>
      </c>
      <c r="S77">
        <v>194</v>
      </c>
      <c r="T77">
        <v>5160</v>
      </c>
      <c r="U77">
        <v>900</v>
      </c>
      <c r="V77">
        <v>600</v>
      </c>
      <c r="W77">
        <v>8988</v>
      </c>
      <c r="X77">
        <v>2300</v>
      </c>
      <c r="Y77">
        <v>28010</v>
      </c>
      <c r="Z77">
        <v>28010</v>
      </c>
      <c r="AA77" t="s">
        <v>75</v>
      </c>
      <c r="AB77">
        <v>62</v>
      </c>
      <c r="AC77" t="s">
        <v>76</v>
      </c>
      <c r="AD77" t="s">
        <v>154</v>
      </c>
      <c r="AE77" t="s">
        <v>65</v>
      </c>
      <c r="AF77" t="s">
        <v>88</v>
      </c>
      <c r="AG77" t="s">
        <v>92</v>
      </c>
      <c r="AH77" t="s">
        <v>68</v>
      </c>
      <c r="AI77">
        <v>4</v>
      </c>
      <c r="AJ77">
        <v>0</v>
      </c>
      <c r="AK77">
        <v>1</v>
      </c>
      <c r="AL77">
        <v>3</v>
      </c>
      <c r="AM77" t="s">
        <v>69</v>
      </c>
      <c r="AN77" t="s">
        <v>96</v>
      </c>
      <c r="AO77" t="s">
        <v>93</v>
      </c>
      <c r="AP77">
        <v>84</v>
      </c>
      <c r="AQ77">
        <v>47</v>
      </c>
      <c r="AR77">
        <v>4</v>
      </c>
      <c r="AS77" t="s">
        <v>72</v>
      </c>
      <c r="AT77" t="s">
        <v>73</v>
      </c>
      <c r="AU77">
        <v>1</v>
      </c>
      <c r="AV77" t="s">
        <v>103</v>
      </c>
      <c r="AW77">
        <v>1</v>
      </c>
      <c r="AX77">
        <v>0</v>
      </c>
      <c r="AY77">
        <v>0</v>
      </c>
      <c r="AZ77">
        <v>1</v>
      </c>
      <c r="BA77">
        <v>0</v>
      </c>
      <c r="BB77">
        <v>0</v>
      </c>
      <c r="BC77">
        <v>0</v>
      </c>
      <c r="BD77">
        <v>0</v>
      </c>
      <c r="BE77">
        <v>1</v>
      </c>
      <c r="BF77">
        <v>0</v>
      </c>
      <c r="BG77">
        <v>0</v>
      </c>
      <c r="BH77">
        <v>0</v>
      </c>
      <c r="BI77">
        <v>0</v>
      </c>
    </row>
    <row r="78" spans="1:61" x14ac:dyDescent="0.3">
      <c r="A78">
        <v>77</v>
      </c>
      <c r="B78">
        <v>239836</v>
      </c>
      <c r="C78" t="s">
        <v>60</v>
      </c>
      <c r="D78">
        <v>90669</v>
      </c>
      <c r="E78" t="s">
        <v>98</v>
      </c>
      <c r="F78">
        <v>0</v>
      </c>
      <c r="G78">
        <v>42961</v>
      </c>
      <c r="H78">
        <v>36501</v>
      </c>
      <c r="I78">
        <v>13902</v>
      </c>
      <c r="J78">
        <v>7955</v>
      </c>
      <c r="K78">
        <v>2770</v>
      </c>
      <c r="L78">
        <v>5520</v>
      </c>
      <c r="M78">
        <v>5980</v>
      </c>
      <c r="N78">
        <v>2145</v>
      </c>
      <c r="O78">
        <v>2265</v>
      </c>
      <c r="P78">
        <v>3170</v>
      </c>
      <c r="Q78">
        <v>29148</v>
      </c>
      <c r="R78">
        <v>19800</v>
      </c>
      <c r="S78">
        <v>0</v>
      </c>
      <c r="T78">
        <v>4320</v>
      </c>
      <c r="U78">
        <v>3240</v>
      </c>
      <c r="V78">
        <v>300</v>
      </c>
      <c r="W78">
        <v>8856</v>
      </c>
      <c r="X78">
        <v>2900</v>
      </c>
      <c r="Y78">
        <v>20795</v>
      </c>
      <c r="Z78">
        <v>20795</v>
      </c>
      <c r="AA78" t="s">
        <v>75</v>
      </c>
      <c r="AB78">
        <v>50</v>
      </c>
      <c r="AC78" t="s">
        <v>76</v>
      </c>
      <c r="AD78" t="s">
        <v>155</v>
      </c>
      <c r="AE78" t="s">
        <v>65</v>
      </c>
      <c r="AF78" t="s">
        <v>88</v>
      </c>
      <c r="AG78" t="s">
        <v>92</v>
      </c>
      <c r="AH78" t="s">
        <v>80</v>
      </c>
      <c r="AI78">
        <v>3</v>
      </c>
      <c r="AJ78">
        <v>0</v>
      </c>
      <c r="AK78">
        <v>1</v>
      </c>
      <c r="AL78">
        <v>2</v>
      </c>
      <c r="AM78" t="s">
        <v>69</v>
      </c>
      <c r="AN78" t="s">
        <v>70</v>
      </c>
      <c r="AO78" t="s">
        <v>71</v>
      </c>
      <c r="AP78">
        <v>54</v>
      </c>
      <c r="AQ78">
        <v>20</v>
      </c>
      <c r="AR78">
        <v>2</v>
      </c>
      <c r="AS78" t="s">
        <v>72</v>
      </c>
      <c r="AT78" t="s">
        <v>73</v>
      </c>
      <c r="AU78">
        <v>1</v>
      </c>
      <c r="AV78" t="s">
        <v>103</v>
      </c>
      <c r="AW78">
        <v>1</v>
      </c>
      <c r="AX78">
        <v>0</v>
      </c>
      <c r="AY78">
        <v>0</v>
      </c>
      <c r="AZ78">
        <v>0</v>
      </c>
      <c r="BA78">
        <v>0</v>
      </c>
      <c r="BB78">
        <v>0</v>
      </c>
      <c r="BC78">
        <v>0</v>
      </c>
      <c r="BD78">
        <v>0</v>
      </c>
      <c r="BE78">
        <v>2</v>
      </c>
      <c r="BF78">
        <v>0</v>
      </c>
      <c r="BG78">
        <v>0</v>
      </c>
      <c r="BH78">
        <v>0</v>
      </c>
      <c r="BI78">
        <v>0</v>
      </c>
    </row>
    <row r="79" spans="1:61" x14ac:dyDescent="0.3">
      <c r="A79">
        <v>78</v>
      </c>
      <c r="B79">
        <v>67755</v>
      </c>
      <c r="C79" t="s">
        <v>60</v>
      </c>
      <c r="D79">
        <v>29066</v>
      </c>
      <c r="E79" t="s">
        <v>98</v>
      </c>
      <c r="F79">
        <v>1</v>
      </c>
      <c r="G79">
        <v>13956</v>
      </c>
      <c r="H79">
        <v>12168</v>
      </c>
      <c r="I79">
        <v>3621</v>
      </c>
      <c r="J79">
        <v>3878</v>
      </c>
      <c r="K79">
        <v>1005</v>
      </c>
      <c r="L79">
        <v>3208</v>
      </c>
      <c r="M79">
        <v>0</v>
      </c>
      <c r="N79">
        <v>1690</v>
      </c>
      <c r="O79">
        <v>9955</v>
      </c>
      <c r="P79">
        <v>600</v>
      </c>
      <c r="Q79">
        <v>14622</v>
      </c>
      <c r="R79">
        <v>10200</v>
      </c>
      <c r="S79">
        <v>60</v>
      </c>
      <c r="T79">
        <v>240</v>
      </c>
      <c r="U79">
        <v>0</v>
      </c>
      <c r="V79">
        <v>0</v>
      </c>
      <c r="W79">
        <v>2148</v>
      </c>
      <c r="X79">
        <v>500</v>
      </c>
      <c r="Y79">
        <v>20665</v>
      </c>
      <c r="Z79">
        <v>20665</v>
      </c>
      <c r="AA79" t="s">
        <v>75</v>
      </c>
      <c r="AB79">
        <v>43</v>
      </c>
      <c r="AC79" t="s">
        <v>63</v>
      </c>
      <c r="AD79" t="s">
        <v>117</v>
      </c>
      <c r="AE79" t="s">
        <v>65</v>
      </c>
      <c r="AF79" t="s">
        <v>88</v>
      </c>
      <c r="AG79" t="s">
        <v>89</v>
      </c>
      <c r="AH79" t="s">
        <v>80</v>
      </c>
      <c r="AI79">
        <v>1</v>
      </c>
      <c r="AJ79">
        <v>0</v>
      </c>
      <c r="AK79">
        <v>0</v>
      </c>
      <c r="AL79">
        <v>0</v>
      </c>
      <c r="AM79" t="s">
        <v>69</v>
      </c>
      <c r="AN79" t="s">
        <v>83</v>
      </c>
      <c r="AO79" t="s">
        <v>84</v>
      </c>
      <c r="AP79">
        <v>25</v>
      </c>
      <c r="AQ79">
        <v>26</v>
      </c>
      <c r="AR79">
        <v>1</v>
      </c>
      <c r="AS79" t="s">
        <v>72</v>
      </c>
      <c r="AT79" t="s">
        <v>90</v>
      </c>
      <c r="AU79">
        <v>0</v>
      </c>
      <c r="AV79" t="s">
        <v>103</v>
      </c>
      <c r="AW79">
        <v>0</v>
      </c>
      <c r="AX79">
        <v>0</v>
      </c>
      <c r="AY79">
        <v>0</v>
      </c>
      <c r="AZ79">
        <v>0</v>
      </c>
      <c r="BA79">
        <v>0</v>
      </c>
      <c r="BB79">
        <v>0</v>
      </c>
      <c r="BC79">
        <v>0</v>
      </c>
      <c r="BD79">
        <v>0</v>
      </c>
      <c r="BE79">
        <v>0</v>
      </c>
      <c r="BF79">
        <v>0</v>
      </c>
      <c r="BG79">
        <v>0</v>
      </c>
      <c r="BH79">
        <v>0</v>
      </c>
      <c r="BI79">
        <v>0</v>
      </c>
    </row>
    <row r="80" spans="1:61" x14ac:dyDescent="0.3">
      <c r="A80">
        <v>79</v>
      </c>
      <c r="B80">
        <v>148088</v>
      </c>
      <c r="C80" t="s">
        <v>60</v>
      </c>
      <c r="D80">
        <v>78662</v>
      </c>
      <c r="E80" t="s">
        <v>61</v>
      </c>
      <c r="F80">
        <v>0</v>
      </c>
      <c r="G80">
        <v>36893</v>
      </c>
      <c r="H80">
        <v>25557</v>
      </c>
      <c r="I80">
        <v>10224</v>
      </c>
      <c r="J80">
        <v>10718</v>
      </c>
      <c r="K80">
        <v>1870</v>
      </c>
      <c r="L80">
        <v>6878</v>
      </c>
      <c r="M80">
        <v>4120</v>
      </c>
      <c r="N80">
        <v>2350</v>
      </c>
      <c r="O80">
        <v>416</v>
      </c>
      <c r="P80">
        <v>2970</v>
      </c>
      <c r="Q80">
        <v>14832</v>
      </c>
      <c r="R80">
        <v>9600</v>
      </c>
      <c r="S80">
        <v>50</v>
      </c>
      <c r="T80">
        <v>3720</v>
      </c>
      <c r="U80">
        <v>1320</v>
      </c>
      <c r="V80">
        <v>500</v>
      </c>
      <c r="W80">
        <v>4440</v>
      </c>
      <c r="X80">
        <v>1000</v>
      </c>
      <c r="Y80">
        <v>0</v>
      </c>
      <c r="Z80">
        <v>0</v>
      </c>
      <c r="AA80" t="s">
        <v>75</v>
      </c>
      <c r="AB80">
        <v>46</v>
      </c>
      <c r="AC80" t="s">
        <v>111</v>
      </c>
      <c r="AD80" t="s">
        <v>105</v>
      </c>
      <c r="AE80" t="s">
        <v>65</v>
      </c>
      <c r="AF80" t="s">
        <v>156</v>
      </c>
      <c r="AG80" t="s">
        <v>79</v>
      </c>
      <c r="AH80" t="s">
        <v>68</v>
      </c>
      <c r="AI80">
        <v>4</v>
      </c>
      <c r="AJ80">
        <v>1</v>
      </c>
      <c r="AK80">
        <v>1</v>
      </c>
      <c r="AL80">
        <v>2</v>
      </c>
      <c r="AM80" t="s">
        <v>69</v>
      </c>
      <c r="AN80" t="s">
        <v>70</v>
      </c>
      <c r="AO80" t="s">
        <v>71</v>
      </c>
      <c r="AP80">
        <v>30</v>
      </c>
      <c r="AQ80">
        <v>38</v>
      </c>
      <c r="AR80">
        <v>2</v>
      </c>
      <c r="AS80" t="s">
        <v>72</v>
      </c>
      <c r="AT80" t="s">
        <v>85</v>
      </c>
      <c r="AU80">
        <v>1</v>
      </c>
      <c r="AV80" t="s">
        <v>103</v>
      </c>
      <c r="AW80">
        <v>1</v>
      </c>
      <c r="AX80">
        <v>0</v>
      </c>
      <c r="AY80">
        <v>0</v>
      </c>
      <c r="AZ80">
        <v>0</v>
      </c>
      <c r="BA80">
        <v>0</v>
      </c>
      <c r="BB80">
        <v>0</v>
      </c>
      <c r="BC80">
        <v>0</v>
      </c>
      <c r="BD80">
        <v>0</v>
      </c>
      <c r="BE80">
        <v>2</v>
      </c>
      <c r="BF80">
        <v>0</v>
      </c>
      <c r="BG80">
        <v>0</v>
      </c>
      <c r="BH80">
        <v>0</v>
      </c>
      <c r="BI80">
        <v>0</v>
      </c>
    </row>
    <row r="81" spans="1:61" x14ac:dyDescent="0.3">
      <c r="A81">
        <v>80</v>
      </c>
      <c r="B81">
        <v>255226</v>
      </c>
      <c r="C81" t="s">
        <v>60</v>
      </c>
      <c r="D81">
        <v>155045</v>
      </c>
      <c r="E81" t="s">
        <v>104</v>
      </c>
      <c r="F81">
        <v>0</v>
      </c>
      <c r="G81">
        <v>68989</v>
      </c>
      <c r="H81">
        <v>43365</v>
      </c>
      <c r="I81">
        <v>21917</v>
      </c>
      <c r="J81">
        <v>14842</v>
      </c>
      <c r="K81">
        <v>2785</v>
      </c>
      <c r="L81">
        <v>7134</v>
      </c>
      <c r="M81">
        <v>20325</v>
      </c>
      <c r="N81">
        <v>1105</v>
      </c>
      <c r="O81">
        <v>16290</v>
      </c>
      <c r="P81">
        <v>6330</v>
      </c>
      <c r="Q81">
        <v>40740</v>
      </c>
      <c r="R81">
        <v>25800</v>
      </c>
      <c r="S81">
        <v>120</v>
      </c>
      <c r="T81">
        <v>17520</v>
      </c>
      <c r="U81">
        <v>2640</v>
      </c>
      <c r="V81">
        <v>12300</v>
      </c>
      <c r="W81">
        <v>13056</v>
      </c>
      <c r="X81">
        <v>1300</v>
      </c>
      <c r="Y81">
        <v>24255</v>
      </c>
      <c r="Z81">
        <v>119553</v>
      </c>
      <c r="AA81" t="s">
        <v>75</v>
      </c>
      <c r="AB81">
        <v>63</v>
      </c>
      <c r="AC81" t="s">
        <v>76</v>
      </c>
      <c r="AD81" t="s">
        <v>100</v>
      </c>
      <c r="AE81" t="s">
        <v>65</v>
      </c>
      <c r="AF81" t="s">
        <v>88</v>
      </c>
      <c r="AG81" t="s">
        <v>92</v>
      </c>
      <c r="AH81" t="s">
        <v>68</v>
      </c>
      <c r="AI81">
        <v>7</v>
      </c>
      <c r="AJ81">
        <v>0</v>
      </c>
      <c r="AK81">
        <v>1</v>
      </c>
      <c r="AL81">
        <v>1</v>
      </c>
      <c r="AM81" t="s">
        <v>69</v>
      </c>
      <c r="AN81" t="s">
        <v>70</v>
      </c>
      <c r="AO81" t="s">
        <v>71</v>
      </c>
      <c r="AP81">
        <v>72</v>
      </c>
      <c r="AQ81">
        <v>25</v>
      </c>
      <c r="AR81">
        <v>3</v>
      </c>
      <c r="AS81" t="s">
        <v>72</v>
      </c>
      <c r="AT81" t="s">
        <v>73</v>
      </c>
      <c r="AU81">
        <v>1</v>
      </c>
      <c r="AV81" t="s">
        <v>103</v>
      </c>
      <c r="AW81">
        <v>1</v>
      </c>
      <c r="AX81">
        <v>0</v>
      </c>
      <c r="AY81">
        <v>1</v>
      </c>
      <c r="AZ81">
        <v>1</v>
      </c>
      <c r="BA81">
        <v>1</v>
      </c>
      <c r="BB81">
        <v>0</v>
      </c>
      <c r="BC81">
        <v>0</v>
      </c>
      <c r="BD81">
        <v>0</v>
      </c>
      <c r="BE81">
        <v>4</v>
      </c>
      <c r="BF81">
        <v>0</v>
      </c>
      <c r="BG81">
        <v>0</v>
      </c>
      <c r="BH81">
        <v>0</v>
      </c>
      <c r="BI81">
        <v>3</v>
      </c>
    </row>
    <row r="82" spans="1:61" x14ac:dyDescent="0.3">
      <c r="A82">
        <v>81</v>
      </c>
      <c r="B82">
        <v>175305</v>
      </c>
      <c r="C82" t="s">
        <v>60</v>
      </c>
      <c r="D82">
        <v>84355</v>
      </c>
      <c r="E82" t="s">
        <v>61</v>
      </c>
      <c r="F82">
        <v>0</v>
      </c>
      <c r="G82">
        <v>40301</v>
      </c>
      <c r="H82">
        <v>34457</v>
      </c>
      <c r="I82">
        <v>12906</v>
      </c>
      <c r="J82">
        <v>7832</v>
      </c>
      <c r="K82">
        <v>1210</v>
      </c>
      <c r="L82">
        <v>6743</v>
      </c>
      <c r="M82">
        <v>900</v>
      </c>
      <c r="N82">
        <v>1170</v>
      </c>
      <c r="O82">
        <v>4706</v>
      </c>
      <c r="P82">
        <v>3150</v>
      </c>
      <c r="Q82">
        <v>27552</v>
      </c>
      <c r="R82">
        <v>19200</v>
      </c>
      <c r="S82">
        <v>0</v>
      </c>
      <c r="T82">
        <v>5340</v>
      </c>
      <c r="U82">
        <v>1980</v>
      </c>
      <c r="V82">
        <v>0</v>
      </c>
      <c r="W82">
        <v>10140</v>
      </c>
      <c r="X82">
        <v>1500</v>
      </c>
      <c r="Y82">
        <v>15585</v>
      </c>
      <c r="Z82">
        <v>15585</v>
      </c>
      <c r="AA82" t="s">
        <v>75</v>
      </c>
      <c r="AB82">
        <v>64</v>
      </c>
      <c r="AC82" t="s">
        <v>76</v>
      </c>
      <c r="AD82" t="s">
        <v>113</v>
      </c>
      <c r="AE82" t="s">
        <v>65</v>
      </c>
      <c r="AF82" t="s">
        <v>88</v>
      </c>
      <c r="AG82" t="s">
        <v>92</v>
      </c>
      <c r="AH82" t="s">
        <v>80</v>
      </c>
      <c r="AI82">
        <v>4</v>
      </c>
      <c r="AJ82">
        <v>0</v>
      </c>
      <c r="AK82">
        <v>0</v>
      </c>
      <c r="AL82">
        <v>1</v>
      </c>
      <c r="AM82" t="s">
        <v>69</v>
      </c>
      <c r="AN82" t="s">
        <v>70</v>
      </c>
      <c r="AO82" t="s">
        <v>71</v>
      </c>
      <c r="AP82">
        <v>40</v>
      </c>
      <c r="AQ82">
        <v>19</v>
      </c>
      <c r="AR82">
        <v>3</v>
      </c>
      <c r="AS82" t="s">
        <v>72</v>
      </c>
      <c r="AT82" t="s">
        <v>73</v>
      </c>
      <c r="AU82">
        <v>1</v>
      </c>
      <c r="AV82" t="s">
        <v>103</v>
      </c>
      <c r="AW82">
        <v>1</v>
      </c>
      <c r="AX82">
        <v>0</v>
      </c>
      <c r="AY82">
        <v>0</v>
      </c>
      <c r="AZ82">
        <v>0</v>
      </c>
      <c r="BA82">
        <v>0</v>
      </c>
      <c r="BB82">
        <v>0</v>
      </c>
      <c r="BC82">
        <v>0</v>
      </c>
      <c r="BD82">
        <v>0</v>
      </c>
      <c r="BE82">
        <v>2</v>
      </c>
      <c r="BF82">
        <v>0</v>
      </c>
      <c r="BG82">
        <v>0</v>
      </c>
      <c r="BH82">
        <v>0</v>
      </c>
      <c r="BI82">
        <v>1</v>
      </c>
    </row>
    <row r="83" spans="1:61" x14ac:dyDescent="0.3">
      <c r="A83">
        <v>82</v>
      </c>
      <c r="B83">
        <v>98132</v>
      </c>
      <c r="C83" t="s">
        <v>60</v>
      </c>
      <c r="D83">
        <v>69946</v>
      </c>
      <c r="E83" t="s">
        <v>98</v>
      </c>
      <c r="F83">
        <v>1</v>
      </c>
      <c r="G83">
        <v>31880</v>
      </c>
      <c r="H83">
        <v>26817</v>
      </c>
      <c r="I83">
        <v>10713</v>
      </c>
      <c r="J83">
        <v>8864</v>
      </c>
      <c r="K83">
        <v>1660</v>
      </c>
      <c r="L83">
        <v>5846</v>
      </c>
      <c r="M83">
        <v>0</v>
      </c>
      <c r="N83">
        <v>1170</v>
      </c>
      <c r="O83">
        <v>7375</v>
      </c>
      <c r="P83">
        <v>1870</v>
      </c>
      <c r="Q83">
        <v>22074</v>
      </c>
      <c r="R83">
        <v>12000</v>
      </c>
      <c r="S83">
        <v>120</v>
      </c>
      <c r="T83">
        <v>780</v>
      </c>
      <c r="U83">
        <v>720</v>
      </c>
      <c r="V83">
        <v>0</v>
      </c>
      <c r="W83">
        <v>6846</v>
      </c>
      <c r="X83">
        <v>1800</v>
      </c>
      <c r="Y83">
        <v>17700</v>
      </c>
      <c r="Z83">
        <v>17700</v>
      </c>
      <c r="AA83" t="s">
        <v>75</v>
      </c>
      <c r="AB83">
        <v>60</v>
      </c>
      <c r="AC83" t="s">
        <v>76</v>
      </c>
      <c r="AD83" t="s">
        <v>105</v>
      </c>
      <c r="AE83" t="s">
        <v>65</v>
      </c>
      <c r="AF83" t="s">
        <v>88</v>
      </c>
      <c r="AG83" t="s">
        <v>92</v>
      </c>
      <c r="AH83" t="s">
        <v>80</v>
      </c>
      <c r="AI83">
        <v>3</v>
      </c>
      <c r="AJ83">
        <v>0</v>
      </c>
      <c r="AK83">
        <v>0</v>
      </c>
      <c r="AL83">
        <v>3</v>
      </c>
      <c r="AM83" t="s">
        <v>69</v>
      </c>
      <c r="AN83" t="s">
        <v>96</v>
      </c>
      <c r="AO83" t="s">
        <v>71</v>
      </c>
      <c r="AP83">
        <v>42</v>
      </c>
      <c r="AQ83">
        <v>14</v>
      </c>
      <c r="AR83">
        <v>2</v>
      </c>
      <c r="AS83" t="s">
        <v>72</v>
      </c>
      <c r="AT83" t="s">
        <v>85</v>
      </c>
      <c r="AU83">
        <v>1</v>
      </c>
      <c r="AV83" t="s">
        <v>103</v>
      </c>
      <c r="AW83">
        <v>1</v>
      </c>
      <c r="AX83">
        <v>0</v>
      </c>
      <c r="AY83">
        <v>0</v>
      </c>
      <c r="AZ83">
        <v>0</v>
      </c>
      <c r="BA83">
        <v>0</v>
      </c>
      <c r="BB83">
        <v>0</v>
      </c>
      <c r="BC83">
        <v>0</v>
      </c>
      <c r="BD83">
        <v>0</v>
      </c>
      <c r="BE83">
        <v>1</v>
      </c>
      <c r="BF83">
        <v>0</v>
      </c>
      <c r="BG83">
        <v>0</v>
      </c>
      <c r="BH83">
        <v>0</v>
      </c>
      <c r="BI83">
        <v>0</v>
      </c>
    </row>
    <row r="84" spans="1:61" x14ac:dyDescent="0.3">
      <c r="A84">
        <v>83</v>
      </c>
      <c r="B84">
        <v>144206</v>
      </c>
      <c r="C84" t="s">
        <v>60</v>
      </c>
      <c r="D84">
        <v>72478</v>
      </c>
      <c r="E84" t="s">
        <v>98</v>
      </c>
      <c r="F84">
        <v>0</v>
      </c>
      <c r="G84">
        <v>35810</v>
      </c>
      <c r="H84">
        <v>28156</v>
      </c>
      <c r="I84">
        <v>10489</v>
      </c>
      <c r="J84">
        <v>7593</v>
      </c>
      <c r="K84">
        <v>1355</v>
      </c>
      <c r="L84">
        <v>5958</v>
      </c>
      <c r="M84">
        <v>900</v>
      </c>
      <c r="N84">
        <v>1105</v>
      </c>
      <c r="O84">
        <v>6335</v>
      </c>
      <c r="P84">
        <v>1650</v>
      </c>
      <c r="Q84">
        <v>27798</v>
      </c>
      <c r="R84">
        <v>15000</v>
      </c>
      <c r="S84">
        <v>0</v>
      </c>
      <c r="T84">
        <v>3540</v>
      </c>
      <c r="U84">
        <v>1680</v>
      </c>
      <c r="V84">
        <v>0</v>
      </c>
      <c r="W84">
        <v>5310</v>
      </c>
      <c r="X84">
        <v>1800</v>
      </c>
      <c r="Y84">
        <v>1700</v>
      </c>
      <c r="Z84">
        <v>27496</v>
      </c>
      <c r="AA84" t="s">
        <v>75</v>
      </c>
      <c r="AB84">
        <v>45</v>
      </c>
      <c r="AC84" t="s">
        <v>76</v>
      </c>
      <c r="AD84" t="s">
        <v>154</v>
      </c>
      <c r="AE84" t="s">
        <v>65</v>
      </c>
      <c r="AF84" t="s">
        <v>91</v>
      </c>
      <c r="AG84" t="s">
        <v>92</v>
      </c>
      <c r="AH84" t="s">
        <v>80</v>
      </c>
      <c r="AI84">
        <v>2</v>
      </c>
      <c r="AJ84">
        <v>0</v>
      </c>
      <c r="AK84">
        <v>1</v>
      </c>
      <c r="AL84">
        <v>0</v>
      </c>
      <c r="AM84" t="s">
        <v>69</v>
      </c>
      <c r="AN84" t="s">
        <v>70</v>
      </c>
      <c r="AO84" t="s">
        <v>71</v>
      </c>
      <c r="AP84">
        <v>45</v>
      </c>
      <c r="AQ84">
        <v>14</v>
      </c>
      <c r="AR84">
        <v>2</v>
      </c>
      <c r="AS84" t="s">
        <v>72</v>
      </c>
      <c r="AT84" t="s">
        <v>85</v>
      </c>
      <c r="AU84">
        <v>1</v>
      </c>
      <c r="AV84" t="s">
        <v>103</v>
      </c>
      <c r="AW84">
        <v>1</v>
      </c>
      <c r="AX84">
        <v>0</v>
      </c>
      <c r="AY84">
        <v>0</v>
      </c>
      <c r="AZ84">
        <v>1</v>
      </c>
      <c r="BA84">
        <v>0</v>
      </c>
      <c r="BB84">
        <v>0</v>
      </c>
      <c r="BC84">
        <v>0</v>
      </c>
      <c r="BD84">
        <v>0</v>
      </c>
      <c r="BE84">
        <v>2</v>
      </c>
      <c r="BF84">
        <v>0</v>
      </c>
      <c r="BG84">
        <v>0</v>
      </c>
      <c r="BH84">
        <v>0</v>
      </c>
      <c r="BI84">
        <v>0</v>
      </c>
    </row>
    <row r="85" spans="1:61" x14ac:dyDescent="0.3">
      <c r="A85">
        <v>84</v>
      </c>
      <c r="B85">
        <v>125505</v>
      </c>
      <c r="C85" t="s">
        <v>60</v>
      </c>
      <c r="D85">
        <v>100518</v>
      </c>
      <c r="E85" t="s">
        <v>61</v>
      </c>
      <c r="F85">
        <v>0</v>
      </c>
      <c r="G85">
        <v>44554</v>
      </c>
      <c r="H85">
        <v>30167</v>
      </c>
      <c r="I85">
        <v>15818</v>
      </c>
      <c r="J85">
        <v>6717</v>
      </c>
      <c r="K85">
        <v>1895</v>
      </c>
      <c r="L85">
        <v>5128</v>
      </c>
      <c r="M85">
        <v>14220</v>
      </c>
      <c r="N85">
        <v>1560</v>
      </c>
      <c r="O85">
        <v>9050</v>
      </c>
      <c r="P85">
        <v>4870</v>
      </c>
      <c r="Q85">
        <v>26256</v>
      </c>
      <c r="R85">
        <v>16800</v>
      </c>
      <c r="S85">
        <v>100</v>
      </c>
      <c r="T85">
        <v>6720</v>
      </c>
      <c r="U85">
        <v>2160</v>
      </c>
      <c r="V85">
        <v>600</v>
      </c>
      <c r="W85">
        <v>9006</v>
      </c>
      <c r="X85">
        <v>1100</v>
      </c>
      <c r="Y85">
        <v>2800</v>
      </c>
      <c r="Z85">
        <v>2800</v>
      </c>
      <c r="AA85" t="s">
        <v>75</v>
      </c>
      <c r="AB85">
        <v>45</v>
      </c>
      <c r="AC85" t="s">
        <v>76</v>
      </c>
      <c r="AD85" t="s">
        <v>100</v>
      </c>
      <c r="AE85" t="s">
        <v>65</v>
      </c>
      <c r="AF85" t="s">
        <v>153</v>
      </c>
      <c r="AG85" t="s">
        <v>79</v>
      </c>
      <c r="AH85" t="s">
        <v>80</v>
      </c>
      <c r="AI85">
        <v>5</v>
      </c>
      <c r="AJ85">
        <v>1</v>
      </c>
      <c r="AK85">
        <v>2</v>
      </c>
      <c r="AL85">
        <v>2</v>
      </c>
      <c r="AM85" t="s">
        <v>69</v>
      </c>
      <c r="AN85" t="s">
        <v>70</v>
      </c>
      <c r="AO85" t="s">
        <v>71</v>
      </c>
      <c r="AP85">
        <v>72</v>
      </c>
      <c r="AQ85">
        <v>21</v>
      </c>
      <c r="AR85">
        <v>3</v>
      </c>
      <c r="AS85" t="s">
        <v>72</v>
      </c>
      <c r="AT85" t="s">
        <v>73</v>
      </c>
      <c r="AU85">
        <v>1</v>
      </c>
      <c r="AV85" t="s">
        <v>108</v>
      </c>
      <c r="AW85">
        <v>1</v>
      </c>
      <c r="AX85">
        <v>1</v>
      </c>
      <c r="AY85">
        <v>0</v>
      </c>
      <c r="AZ85">
        <v>0</v>
      </c>
      <c r="BA85">
        <v>0</v>
      </c>
      <c r="BB85">
        <v>0</v>
      </c>
      <c r="BC85">
        <v>0</v>
      </c>
      <c r="BD85">
        <v>0</v>
      </c>
      <c r="BE85">
        <v>2</v>
      </c>
      <c r="BF85">
        <v>0</v>
      </c>
      <c r="BG85">
        <v>0</v>
      </c>
      <c r="BH85">
        <v>0</v>
      </c>
      <c r="BI85">
        <v>0</v>
      </c>
    </row>
    <row r="86" spans="1:61" x14ac:dyDescent="0.3">
      <c r="A86">
        <v>85</v>
      </c>
      <c r="B86">
        <v>67900</v>
      </c>
      <c r="C86" t="s">
        <v>60</v>
      </c>
      <c r="D86">
        <v>60543</v>
      </c>
      <c r="E86" t="s">
        <v>98</v>
      </c>
      <c r="F86">
        <v>1</v>
      </c>
      <c r="G86">
        <v>27886</v>
      </c>
      <c r="H86">
        <v>24198</v>
      </c>
      <c r="I86">
        <v>8762</v>
      </c>
      <c r="J86">
        <v>7836</v>
      </c>
      <c r="K86">
        <v>1715</v>
      </c>
      <c r="L86">
        <v>3717</v>
      </c>
      <c r="M86">
        <v>450</v>
      </c>
      <c r="N86">
        <v>1170</v>
      </c>
      <c r="O86">
        <v>3620</v>
      </c>
      <c r="P86">
        <v>1435</v>
      </c>
      <c r="Q86">
        <v>13152</v>
      </c>
      <c r="R86">
        <v>7800</v>
      </c>
      <c r="S86">
        <v>120</v>
      </c>
      <c r="T86">
        <v>1380</v>
      </c>
      <c r="U86">
        <v>480</v>
      </c>
      <c r="V86">
        <v>50</v>
      </c>
      <c r="W86">
        <v>5874</v>
      </c>
      <c r="X86">
        <v>1000</v>
      </c>
      <c r="Y86">
        <v>24055</v>
      </c>
      <c r="Z86">
        <v>24055</v>
      </c>
      <c r="AA86" t="s">
        <v>75</v>
      </c>
      <c r="AB86">
        <v>32</v>
      </c>
      <c r="AC86" t="s">
        <v>76</v>
      </c>
      <c r="AD86" t="s">
        <v>87</v>
      </c>
      <c r="AE86" t="s">
        <v>65</v>
      </c>
      <c r="AF86" t="s">
        <v>88</v>
      </c>
      <c r="AG86" t="s">
        <v>89</v>
      </c>
      <c r="AH86" t="s">
        <v>80</v>
      </c>
      <c r="AI86">
        <v>4</v>
      </c>
      <c r="AJ86">
        <v>1</v>
      </c>
      <c r="AK86">
        <v>1</v>
      </c>
      <c r="AL86">
        <v>1</v>
      </c>
      <c r="AM86" t="s">
        <v>69</v>
      </c>
      <c r="AN86" t="s">
        <v>83</v>
      </c>
      <c r="AO86" t="s">
        <v>84</v>
      </c>
      <c r="AP86">
        <v>30</v>
      </c>
      <c r="AQ86">
        <v>1</v>
      </c>
      <c r="AR86">
        <v>1</v>
      </c>
      <c r="AS86" t="s">
        <v>72</v>
      </c>
      <c r="AT86" t="s">
        <v>157</v>
      </c>
      <c r="AU86">
        <v>0</v>
      </c>
      <c r="AV86" t="s">
        <v>103</v>
      </c>
      <c r="AW86">
        <v>0</v>
      </c>
      <c r="AX86">
        <v>0</v>
      </c>
      <c r="AY86">
        <v>0</v>
      </c>
      <c r="AZ86">
        <v>0</v>
      </c>
      <c r="BA86">
        <v>0</v>
      </c>
      <c r="BB86">
        <v>0</v>
      </c>
      <c r="BC86">
        <v>0</v>
      </c>
      <c r="BD86">
        <v>0</v>
      </c>
      <c r="BE86">
        <v>1</v>
      </c>
      <c r="BF86">
        <v>0</v>
      </c>
      <c r="BG86">
        <v>0</v>
      </c>
      <c r="BH86">
        <v>0</v>
      </c>
      <c r="BI86">
        <v>0</v>
      </c>
    </row>
    <row r="87" spans="1:61" x14ac:dyDescent="0.3">
      <c r="A87">
        <v>86</v>
      </c>
      <c r="B87">
        <v>84369</v>
      </c>
      <c r="C87" t="s">
        <v>60</v>
      </c>
      <c r="D87">
        <v>49085</v>
      </c>
      <c r="E87" t="s">
        <v>61</v>
      </c>
      <c r="F87">
        <v>1</v>
      </c>
      <c r="G87">
        <v>21285</v>
      </c>
      <c r="H87">
        <v>15957</v>
      </c>
      <c r="I87">
        <v>7087</v>
      </c>
      <c r="J87">
        <v>6419</v>
      </c>
      <c r="K87">
        <v>1150</v>
      </c>
      <c r="L87">
        <v>4671</v>
      </c>
      <c r="M87">
        <v>0</v>
      </c>
      <c r="N87">
        <v>510</v>
      </c>
      <c r="O87">
        <v>2730</v>
      </c>
      <c r="P87">
        <v>1570</v>
      </c>
      <c r="Q87">
        <v>17352</v>
      </c>
      <c r="R87">
        <v>11400</v>
      </c>
      <c r="S87">
        <v>145</v>
      </c>
      <c r="T87">
        <v>1380</v>
      </c>
      <c r="U87">
        <v>1080</v>
      </c>
      <c r="V87">
        <v>0</v>
      </c>
      <c r="W87">
        <v>4788</v>
      </c>
      <c r="X87">
        <v>1700</v>
      </c>
      <c r="Y87">
        <v>0</v>
      </c>
      <c r="Z87">
        <v>0</v>
      </c>
      <c r="AA87" t="s">
        <v>75</v>
      </c>
      <c r="AB87">
        <v>55</v>
      </c>
      <c r="AC87" t="s">
        <v>111</v>
      </c>
      <c r="AD87" t="s">
        <v>87</v>
      </c>
      <c r="AE87" t="s">
        <v>65</v>
      </c>
      <c r="AF87" t="s">
        <v>82</v>
      </c>
      <c r="AG87" t="s">
        <v>79</v>
      </c>
      <c r="AH87" t="s">
        <v>80</v>
      </c>
      <c r="AI87">
        <v>2</v>
      </c>
      <c r="AJ87">
        <v>0</v>
      </c>
      <c r="AK87">
        <v>0</v>
      </c>
      <c r="AL87">
        <v>2</v>
      </c>
      <c r="AM87" t="s">
        <v>69</v>
      </c>
      <c r="AN87" t="s">
        <v>96</v>
      </c>
      <c r="AO87" t="s">
        <v>93</v>
      </c>
      <c r="AP87">
        <v>35</v>
      </c>
      <c r="AQ87">
        <v>14</v>
      </c>
      <c r="AR87">
        <v>2</v>
      </c>
      <c r="AS87" t="s">
        <v>72</v>
      </c>
      <c r="AT87" t="s">
        <v>85</v>
      </c>
      <c r="AU87">
        <v>0</v>
      </c>
      <c r="AV87" t="s">
        <v>103</v>
      </c>
      <c r="AW87">
        <v>0</v>
      </c>
      <c r="AX87">
        <v>0</v>
      </c>
      <c r="AY87">
        <v>0</v>
      </c>
      <c r="AZ87">
        <v>0</v>
      </c>
      <c r="BA87">
        <v>0</v>
      </c>
      <c r="BB87">
        <v>0</v>
      </c>
      <c r="BC87">
        <v>0</v>
      </c>
      <c r="BD87">
        <v>0</v>
      </c>
      <c r="BE87">
        <v>1</v>
      </c>
      <c r="BF87">
        <v>0</v>
      </c>
      <c r="BG87">
        <v>0</v>
      </c>
      <c r="BH87">
        <v>0</v>
      </c>
      <c r="BI87">
        <v>0</v>
      </c>
    </row>
    <row r="88" spans="1:61" x14ac:dyDescent="0.3">
      <c r="A88">
        <v>87</v>
      </c>
      <c r="B88">
        <v>121743</v>
      </c>
      <c r="C88" t="s">
        <v>60</v>
      </c>
      <c r="D88">
        <v>72244</v>
      </c>
      <c r="E88" t="s">
        <v>104</v>
      </c>
      <c r="F88">
        <v>0</v>
      </c>
      <c r="G88">
        <v>32849</v>
      </c>
      <c r="H88">
        <v>29262</v>
      </c>
      <c r="I88">
        <v>9961</v>
      </c>
      <c r="J88">
        <v>9404</v>
      </c>
      <c r="K88">
        <v>1810</v>
      </c>
      <c r="L88">
        <v>6392</v>
      </c>
      <c r="M88">
        <v>2825</v>
      </c>
      <c r="N88">
        <v>585</v>
      </c>
      <c r="O88">
        <v>5544</v>
      </c>
      <c r="P88">
        <v>2895</v>
      </c>
      <c r="Q88">
        <v>16860</v>
      </c>
      <c r="R88">
        <v>10800</v>
      </c>
      <c r="S88">
        <v>198</v>
      </c>
      <c r="T88">
        <v>4200</v>
      </c>
      <c r="U88">
        <v>600</v>
      </c>
      <c r="V88">
        <v>150</v>
      </c>
      <c r="W88">
        <v>7080</v>
      </c>
      <c r="X88">
        <v>1000</v>
      </c>
      <c r="Y88">
        <v>0</v>
      </c>
      <c r="Z88">
        <v>52798</v>
      </c>
      <c r="AA88" t="s">
        <v>75</v>
      </c>
      <c r="AB88">
        <v>63</v>
      </c>
      <c r="AC88" t="s">
        <v>76</v>
      </c>
      <c r="AD88" t="s">
        <v>87</v>
      </c>
      <c r="AE88" t="s">
        <v>65</v>
      </c>
      <c r="AF88" t="s">
        <v>91</v>
      </c>
      <c r="AG88" t="s">
        <v>92</v>
      </c>
      <c r="AH88" t="s">
        <v>80</v>
      </c>
      <c r="AI88">
        <v>4</v>
      </c>
      <c r="AJ88">
        <v>0</v>
      </c>
      <c r="AK88">
        <v>1</v>
      </c>
      <c r="AL88">
        <v>1</v>
      </c>
      <c r="AM88" t="s">
        <v>69</v>
      </c>
      <c r="AN88" t="s">
        <v>83</v>
      </c>
      <c r="AO88" t="s">
        <v>84</v>
      </c>
      <c r="AP88">
        <v>35</v>
      </c>
      <c r="AQ88">
        <v>14</v>
      </c>
      <c r="AR88">
        <v>1</v>
      </c>
      <c r="AS88" t="s">
        <v>72</v>
      </c>
      <c r="AT88" t="s">
        <v>73</v>
      </c>
      <c r="AU88">
        <v>1</v>
      </c>
      <c r="AV88" t="s">
        <v>103</v>
      </c>
      <c r="AW88">
        <v>1</v>
      </c>
      <c r="AX88">
        <v>0</v>
      </c>
      <c r="AY88">
        <v>0</v>
      </c>
      <c r="AZ88">
        <v>0</v>
      </c>
      <c r="BA88">
        <v>0</v>
      </c>
      <c r="BB88">
        <v>0</v>
      </c>
      <c r="BC88">
        <v>0</v>
      </c>
      <c r="BD88">
        <v>0</v>
      </c>
      <c r="BE88">
        <v>1</v>
      </c>
      <c r="BF88">
        <v>0</v>
      </c>
      <c r="BG88">
        <v>0</v>
      </c>
      <c r="BH88">
        <v>0</v>
      </c>
      <c r="BI88">
        <v>1</v>
      </c>
    </row>
    <row r="89" spans="1:61" x14ac:dyDescent="0.3">
      <c r="A89">
        <v>88</v>
      </c>
      <c r="B89">
        <v>166080</v>
      </c>
      <c r="C89" t="s">
        <v>60</v>
      </c>
      <c r="D89">
        <v>110462</v>
      </c>
      <c r="E89" t="s">
        <v>98</v>
      </c>
      <c r="F89">
        <v>0</v>
      </c>
      <c r="G89">
        <v>42990</v>
      </c>
      <c r="H89">
        <v>36500</v>
      </c>
      <c r="I89">
        <v>23506</v>
      </c>
      <c r="J89">
        <v>14452</v>
      </c>
      <c r="K89">
        <v>1370</v>
      </c>
      <c r="L89">
        <v>11205</v>
      </c>
      <c r="M89">
        <v>2895</v>
      </c>
      <c r="N89">
        <v>3564</v>
      </c>
      <c r="O89">
        <v>5972</v>
      </c>
      <c r="P89">
        <v>11430</v>
      </c>
      <c r="Q89">
        <v>22680</v>
      </c>
      <c r="R89">
        <v>9000</v>
      </c>
      <c r="S89">
        <v>401</v>
      </c>
      <c r="T89">
        <v>2880</v>
      </c>
      <c r="U89">
        <v>1260</v>
      </c>
      <c r="V89">
        <v>600</v>
      </c>
      <c r="W89">
        <v>5226</v>
      </c>
      <c r="X89">
        <v>2000</v>
      </c>
      <c r="Y89">
        <v>29266</v>
      </c>
      <c r="Z89">
        <v>45886</v>
      </c>
      <c r="AA89" t="s">
        <v>75</v>
      </c>
      <c r="AB89">
        <v>36</v>
      </c>
      <c r="AC89" t="s">
        <v>76</v>
      </c>
      <c r="AD89" t="s">
        <v>100</v>
      </c>
      <c r="AE89" t="s">
        <v>65</v>
      </c>
      <c r="AF89" t="s">
        <v>88</v>
      </c>
      <c r="AG89" t="s">
        <v>92</v>
      </c>
      <c r="AH89" t="s">
        <v>68</v>
      </c>
      <c r="AI89">
        <v>7</v>
      </c>
      <c r="AJ89">
        <v>0</v>
      </c>
      <c r="AK89">
        <v>3</v>
      </c>
      <c r="AL89">
        <v>1</v>
      </c>
      <c r="AM89" t="s">
        <v>69</v>
      </c>
      <c r="AN89" t="s">
        <v>70</v>
      </c>
      <c r="AO89" t="s">
        <v>71</v>
      </c>
      <c r="AP89">
        <v>30</v>
      </c>
      <c r="AQ89">
        <v>12</v>
      </c>
      <c r="AR89">
        <v>1</v>
      </c>
      <c r="AS89" t="s">
        <v>72</v>
      </c>
      <c r="AT89" t="s">
        <v>73</v>
      </c>
      <c r="AU89">
        <v>1</v>
      </c>
      <c r="AV89" t="s">
        <v>158</v>
      </c>
      <c r="AW89">
        <v>1</v>
      </c>
      <c r="AX89">
        <v>1</v>
      </c>
      <c r="AY89">
        <v>0</v>
      </c>
      <c r="AZ89">
        <v>0</v>
      </c>
      <c r="BA89">
        <v>0</v>
      </c>
      <c r="BB89">
        <v>0</v>
      </c>
      <c r="BC89">
        <v>0</v>
      </c>
      <c r="BD89">
        <v>0</v>
      </c>
      <c r="BE89">
        <v>2</v>
      </c>
      <c r="BF89">
        <v>0</v>
      </c>
      <c r="BG89">
        <v>0</v>
      </c>
      <c r="BH89">
        <v>0</v>
      </c>
      <c r="BI89">
        <v>0</v>
      </c>
    </row>
    <row r="90" spans="1:61" x14ac:dyDescent="0.3">
      <c r="A90">
        <v>89</v>
      </c>
      <c r="B90">
        <v>372972</v>
      </c>
      <c r="C90" t="s">
        <v>60</v>
      </c>
      <c r="D90">
        <v>164802</v>
      </c>
      <c r="E90" t="s">
        <v>61</v>
      </c>
      <c r="F90">
        <v>0</v>
      </c>
      <c r="G90">
        <v>48480</v>
      </c>
      <c r="H90">
        <v>35476</v>
      </c>
      <c r="I90">
        <v>54002</v>
      </c>
      <c r="J90">
        <v>19782</v>
      </c>
      <c r="K90">
        <v>3025</v>
      </c>
      <c r="L90">
        <v>17513</v>
      </c>
      <c r="M90">
        <v>4230</v>
      </c>
      <c r="N90">
        <v>4082</v>
      </c>
      <c r="O90">
        <v>728</v>
      </c>
      <c r="P90">
        <v>23220</v>
      </c>
      <c r="Q90">
        <v>40614</v>
      </c>
      <c r="R90">
        <v>21000</v>
      </c>
      <c r="S90">
        <v>4090</v>
      </c>
      <c r="T90">
        <v>12690</v>
      </c>
      <c r="U90">
        <v>6000</v>
      </c>
      <c r="V90">
        <v>3850</v>
      </c>
      <c r="W90">
        <v>23100</v>
      </c>
      <c r="X90">
        <v>10000</v>
      </c>
      <c r="Y90">
        <v>0</v>
      </c>
      <c r="Z90">
        <v>0</v>
      </c>
      <c r="AA90" t="s">
        <v>75</v>
      </c>
      <c r="AB90">
        <v>42</v>
      </c>
      <c r="AC90" t="s">
        <v>76</v>
      </c>
      <c r="AD90" t="s">
        <v>154</v>
      </c>
      <c r="AE90" t="s">
        <v>65</v>
      </c>
      <c r="AF90" t="s">
        <v>153</v>
      </c>
      <c r="AG90" t="s">
        <v>79</v>
      </c>
      <c r="AH90" t="s">
        <v>68</v>
      </c>
      <c r="AI90">
        <v>5</v>
      </c>
      <c r="AJ90">
        <v>0</v>
      </c>
      <c r="AK90">
        <v>1</v>
      </c>
      <c r="AL90">
        <v>4</v>
      </c>
      <c r="AM90" t="s">
        <v>69</v>
      </c>
      <c r="AN90" t="s">
        <v>70</v>
      </c>
      <c r="AO90" t="s">
        <v>71</v>
      </c>
      <c r="AP90">
        <v>70</v>
      </c>
      <c r="AQ90">
        <v>40</v>
      </c>
      <c r="AR90">
        <v>3</v>
      </c>
      <c r="AS90" t="s">
        <v>72</v>
      </c>
      <c r="AT90" t="s">
        <v>73</v>
      </c>
      <c r="AU90">
        <v>1</v>
      </c>
      <c r="AV90" t="s">
        <v>119</v>
      </c>
      <c r="AW90">
        <v>1</v>
      </c>
      <c r="AX90">
        <v>1</v>
      </c>
      <c r="AY90">
        <v>0</v>
      </c>
      <c r="AZ90">
        <v>1</v>
      </c>
      <c r="BA90">
        <v>1</v>
      </c>
      <c r="BB90">
        <v>0</v>
      </c>
      <c r="BC90">
        <v>0</v>
      </c>
      <c r="BD90">
        <v>0</v>
      </c>
      <c r="BE90">
        <v>4</v>
      </c>
      <c r="BF90">
        <v>2</v>
      </c>
      <c r="BG90">
        <v>0</v>
      </c>
      <c r="BH90">
        <v>0</v>
      </c>
      <c r="BI90">
        <v>1</v>
      </c>
    </row>
    <row r="91" spans="1:61" x14ac:dyDescent="0.3">
      <c r="A91">
        <v>90</v>
      </c>
      <c r="B91">
        <v>300324</v>
      </c>
      <c r="C91" t="s">
        <v>60</v>
      </c>
      <c r="D91">
        <v>79540</v>
      </c>
      <c r="E91" t="s">
        <v>98</v>
      </c>
      <c r="F91">
        <v>0</v>
      </c>
      <c r="G91">
        <v>22972</v>
      </c>
      <c r="H91">
        <v>17267</v>
      </c>
      <c r="I91">
        <v>10892</v>
      </c>
      <c r="J91">
        <v>23187</v>
      </c>
      <c r="K91">
        <v>2270</v>
      </c>
      <c r="L91">
        <v>10184</v>
      </c>
      <c r="M91">
        <v>0</v>
      </c>
      <c r="N91">
        <v>0</v>
      </c>
      <c r="O91">
        <v>0</v>
      </c>
      <c r="P91">
        <v>1450</v>
      </c>
      <c r="Q91">
        <v>20766</v>
      </c>
      <c r="R91">
        <v>6000</v>
      </c>
      <c r="S91">
        <v>380</v>
      </c>
      <c r="T91">
        <v>480</v>
      </c>
      <c r="U91">
        <v>0</v>
      </c>
      <c r="V91">
        <v>0</v>
      </c>
      <c r="W91">
        <v>14124</v>
      </c>
      <c r="X91">
        <v>2000</v>
      </c>
      <c r="Y91">
        <v>0</v>
      </c>
      <c r="Z91">
        <v>0</v>
      </c>
      <c r="AA91" t="s">
        <v>62</v>
      </c>
      <c r="AB91">
        <v>65</v>
      </c>
      <c r="AC91" t="s">
        <v>63</v>
      </c>
      <c r="AD91" t="s">
        <v>94</v>
      </c>
      <c r="AE91" t="s">
        <v>101</v>
      </c>
      <c r="AF91" t="s">
        <v>102</v>
      </c>
      <c r="AG91" t="s">
        <v>102</v>
      </c>
      <c r="AH91" t="s">
        <v>80</v>
      </c>
      <c r="AI91">
        <v>2</v>
      </c>
      <c r="AJ91">
        <v>0</v>
      </c>
      <c r="AK91">
        <v>0</v>
      </c>
      <c r="AL91">
        <v>0</v>
      </c>
      <c r="AM91" t="s">
        <v>69</v>
      </c>
      <c r="AN91" t="s">
        <v>70</v>
      </c>
      <c r="AO91" t="s">
        <v>71</v>
      </c>
      <c r="AP91">
        <v>40</v>
      </c>
      <c r="AQ91">
        <v>50</v>
      </c>
      <c r="AR91">
        <v>1</v>
      </c>
      <c r="AS91" t="s">
        <v>72</v>
      </c>
      <c r="AT91" t="s">
        <v>73</v>
      </c>
      <c r="AU91">
        <v>1</v>
      </c>
      <c r="AV91" t="s">
        <v>108</v>
      </c>
      <c r="AW91">
        <v>1</v>
      </c>
      <c r="AX91">
        <v>0</v>
      </c>
      <c r="AY91">
        <v>0</v>
      </c>
      <c r="AZ91">
        <v>0</v>
      </c>
      <c r="BA91">
        <v>0</v>
      </c>
      <c r="BB91">
        <v>0</v>
      </c>
      <c r="BC91">
        <v>0</v>
      </c>
      <c r="BD91">
        <v>0</v>
      </c>
      <c r="BE91">
        <v>0</v>
      </c>
      <c r="BF91">
        <v>0</v>
      </c>
      <c r="BG91">
        <v>0</v>
      </c>
      <c r="BH91">
        <v>0</v>
      </c>
      <c r="BI91">
        <v>0</v>
      </c>
    </row>
    <row r="92" spans="1:61" x14ac:dyDescent="0.3">
      <c r="A92">
        <v>91</v>
      </c>
      <c r="B92">
        <v>168498</v>
      </c>
      <c r="C92" t="s">
        <v>60</v>
      </c>
      <c r="D92">
        <v>77667</v>
      </c>
      <c r="E92" t="s">
        <v>98</v>
      </c>
      <c r="F92">
        <v>0</v>
      </c>
      <c r="G92">
        <v>30999</v>
      </c>
      <c r="H92">
        <v>25481</v>
      </c>
      <c r="I92">
        <v>10508</v>
      </c>
      <c r="J92">
        <v>7648</v>
      </c>
      <c r="K92">
        <v>1480</v>
      </c>
      <c r="L92">
        <v>12896</v>
      </c>
      <c r="M92">
        <v>4066</v>
      </c>
      <c r="N92">
        <v>1440</v>
      </c>
      <c r="O92">
        <v>0</v>
      </c>
      <c r="P92">
        <v>3265</v>
      </c>
      <c r="Q92">
        <v>20412</v>
      </c>
      <c r="R92">
        <v>7800</v>
      </c>
      <c r="S92">
        <v>430</v>
      </c>
      <c r="T92">
        <v>3210</v>
      </c>
      <c r="U92">
        <v>1428</v>
      </c>
      <c r="V92">
        <v>280</v>
      </c>
      <c r="W92">
        <v>21126</v>
      </c>
      <c r="X92">
        <v>10500</v>
      </c>
      <c r="Y92">
        <v>34250</v>
      </c>
      <c r="Z92">
        <v>67200</v>
      </c>
      <c r="AA92" t="s">
        <v>75</v>
      </c>
      <c r="AB92">
        <v>38</v>
      </c>
      <c r="AC92" t="s">
        <v>76</v>
      </c>
      <c r="AD92" t="s">
        <v>105</v>
      </c>
      <c r="AE92" t="s">
        <v>65</v>
      </c>
      <c r="AF92" t="s">
        <v>88</v>
      </c>
      <c r="AG92" t="s">
        <v>92</v>
      </c>
      <c r="AH92" t="s">
        <v>68</v>
      </c>
      <c r="AI92">
        <v>6</v>
      </c>
      <c r="AJ92">
        <v>0</v>
      </c>
      <c r="AK92">
        <v>2</v>
      </c>
      <c r="AL92">
        <v>1</v>
      </c>
      <c r="AM92" t="s">
        <v>69</v>
      </c>
      <c r="AN92" t="s">
        <v>70</v>
      </c>
      <c r="AO92" t="s">
        <v>71</v>
      </c>
      <c r="AP92">
        <v>45</v>
      </c>
      <c r="AQ92">
        <v>4</v>
      </c>
      <c r="AR92">
        <v>2</v>
      </c>
      <c r="AS92" t="s">
        <v>72</v>
      </c>
      <c r="AT92" t="s">
        <v>73</v>
      </c>
      <c r="AU92">
        <v>1</v>
      </c>
      <c r="AV92" t="s">
        <v>103</v>
      </c>
      <c r="AW92">
        <v>1</v>
      </c>
      <c r="AX92">
        <v>1</v>
      </c>
      <c r="AY92">
        <v>0</v>
      </c>
      <c r="AZ92">
        <v>0</v>
      </c>
      <c r="BA92">
        <v>0</v>
      </c>
      <c r="BB92">
        <v>0</v>
      </c>
      <c r="BC92">
        <v>0</v>
      </c>
      <c r="BD92">
        <v>0</v>
      </c>
      <c r="BE92">
        <v>2</v>
      </c>
      <c r="BF92">
        <v>0</v>
      </c>
      <c r="BG92">
        <v>0</v>
      </c>
      <c r="BH92">
        <v>0</v>
      </c>
      <c r="BI92">
        <v>1</v>
      </c>
    </row>
    <row r="93" spans="1:61" x14ac:dyDescent="0.3">
      <c r="A93">
        <v>92</v>
      </c>
      <c r="B93">
        <v>68425</v>
      </c>
      <c r="C93" t="s">
        <v>60</v>
      </c>
      <c r="D93">
        <v>53517</v>
      </c>
      <c r="E93" t="s">
        <v>98</v>
      </c>
      <c r="F93">
        <v>1</v>
      </c>
      <c r="G93">
        <v>20179</v>
      </c>
      <c r="H93">
        <v>14618</v>
      </c>
      <c r="I93">
        <v>7923</v>
      </c>
      <c r="J93">
        <v>7620</v>
      </c>
      <c r="K93">
        <v>1220</v>
      </c>
      <c r="L93">
        <v>9688</v>
      </c>
      <c r="M93">
        <v>0</v>
      </c>
      <c r="N93">
        <v>0</v>
      </c>
      <c r="O93">
        <v>0</v>
      </c>
      <c r="P93">
        <v>3350</v>
      </c>
      <c r="Q93">
        <v>11844</v>
      </c>
      <c r="R93">
        <v>4800</v>
      </c>
      <c r="S93">
        <v>0</v>
      </c>
      <c r="T93">
        <v>960</v>
      </c>
      <c r="U93">
        <v>1476</v>
      </c>
      <c r="V93">
        <v>0</v>
      </c>
      <c r="W93">
        <v>2334</v>
      </c>
      <c r="X93">
        <v>0</v>
      </c>
      <c r="Y93">
        <v>23275</v>
      </c>
      <c r="Z93">
        <v>23275</v>
      </c>
      <c r="AA93" t="s">
        <v>62</v>
      </c>
      <c r="AB93">
        <v>55</v>
      </c>
      <c r="AC93" t="s">
        <v>111</v>
      </c>
      <c r="AD93" t="s">
        <v>126</v>
      </c>
      <c r="AE93" t="s">
        <v>65</v>
      </c>
      <c r="AF93" t="s">
        <v>82</v>
      </c>
      <c r="AG93" t="s">
        <v>159</v>
      </c>
      <c r="AH93" t="s">
        <v>80</v>
      </c>
      <c r="AI93">
        <v>2</v>
      </c>
      <c r="AJ93">
        <v>0</v>
      </c>
      <c r="AK93">
        <v>0</v>
      </c>
      <c r="AL93">
        <v>0</v>
      </c>
      <c r="AM93" t="s">
        <v>69</v>
      </c>
      <c r="AN93" t="s">
        <v>70</v>
      </c>
      <c r="AO93" t="s">
        <v>84</v>
      </c>
      <c r="AP93">
        <v>35</v>
      </c>
      <c r="AQ93">
        <v>8</v>
      </c>
      <c r="AR93">
        <v>1</v>
      </c>
      <c r="AS93" t="s">
        <v>72</v>
      </c>
      <c r="AT93" t="s">
        <v>85</v>
      </c>
      <c r="AU93">
        <v>1</v>
      </c>
      <c r="AV93" t="s">
        <v>103</v>
      </c>
      <c r="AW93">
        <v>1</v>
      </c>
      <c r="AX93">
        <v>0</v>
      </c>
      <c r="AY93">
        <v>0</v>
      </c>
      <c r="AZ93">
        <v>0</v>
      </c>
      <c r="BA93">
        <v>0</v>
      </c>
      <c r="BB93">
        <v>0</v>
      </c>
      <c r="BC93">
        <v>0</v>
      </c>
      <c r="BD93">
        <v>0</v>
      </c>
      <c r="BE93">
        <v>1</v>
      </c>
      <c r="BF93">
        <v>0</v>
      </c>
      <c r="BG93">
        <v>0</v>
      </c>
      <c r="BH93">
        <v>0</v>
      </c>
      <c r="BI93">
        <v>0</v>
      </c>
    </row>
    <row r="94" spans="1:61" x14ac:dyDescent="0.3">
      <c r="A94">
        <v>93</v>
      </c>
      <c r="B94">
        <v>151545</v>
      </c>
      <c r="C94" t="s">
        <v>60</v>
      </c>
      <c r="D94">
        <v>86841</v>
      </c>
      <c r="E94" t="s">
        <v>98</v>
      </c>
      <c r="F94">
        <v>0</v>
      </c>
      <c r="G94">
        <v>31910</v>
      </c>
      <c r="H94">
        <v>24149</v>
      </c>
      <c r="I94">
        <v>15165</v>
      </c>
      <c r="J94">
        <v>11335</v>
      </c>
      <c r="K94">
        <v>1135</v>
      </c>
      <c r="L94">
        <v>8195</v>
      </c>
      <c r="M94">
        <v>8000</v>
      </c>
      <c r="N94">
        <v>1580</v>
      </c>
      <c r="O94">
        <v>0</v>
      </c>
      <c r="P94">
        <v>3780</v>
      </c>
      <c r="Q94">
        <v>29850</v>
      </c>
      <c r="R94">
        <v>12000</v>
      </c>
      <c r="S94">
        <v>50</v>
      </c>
      <c r="T94">
        <v>3600</v>
      </c>
      <c r="U94">
        <v>1620</v>
      </c>
      <c r="V94">
        <v>10100</v>
      </c>
      <c r="W94">
        <v>5604</v>
      </c>
      <c r="X94">
        <v>1500</v>
      </c>
      <c r="Y94">
        <v>0</v>
      </c>
      <c r="Z94">
        <v>44900</v>
      </c>
      <c r="AA94" t="s">
        <v>75</v>
      </c>
      <c r="AB94">
        <v>52</v>
      </c>
      <c r="AC94" t="s">
        <v>76</v>
      </c>
      <c r="AD94" t="s">
        <v>100</v>
      </c>
      <c r="AE94" t="s">
        <v>65</v>
      </c>
      <c r="AF94" t="s">
        <v>124</v>
      </c>
      <c r="AG94" t="s">
        <v>92</v>
      </c>
      <c r="AH94" t="s">
        <v>80</v>
      </c>
      <c r="AI94">
        <v>3</v>
      </c>
      <c r="AJ94">
        <v>0</v>
      </c>
      <c r="AK94">
        <v>0</v>
      </c>
      <c r="AL94">
        <v>2</v>
      </c>
      <c r="AM94" t="s">
        <v>69</v>
      </c>
      <c r="AN94" t="s">
        <v>70</v>
      </c>
      <c r="AO94" t="s">
        <v>71</v>
      </c>
      <c r="AP94">
        <v>45</v>
      </c>
      <c r="AQ94">
        <v>21</v>
      </c>
      <c r="AR94">
        <v>3</v>
      </c>
      <c r="AS94" t="s">
        <v>72</v>
      </c>
      <c r="AT94" t="s">
        <v>73</v>
      </c>
      <c r="AU94">
        <v>1</v>
      </c>
      <c r="AV94" t="s">
        <v>119</v>
      </c>
      <c r="AW94">
        <v>1</v>
      </c>
      <c r="AX94">
        <v>1</v>
      </c>
      <c r="AY94">
        <v>0</v>
      </c>
      <c r="AZ94">
        <v>1</v>
      </c>
      <c r="BA94">
        <v>0</v>
      </c>
      <c r="BB94">
        <v>0</v>
      </c>
      <c r="BC94">
        <v>0</v>
      </c>
      <c r="BD94">
        <v>0</v>
      </c>
      <c r="BE94">
        <v>3</v>
      </c>
      <c r="BF94">
        <v>0</v>
      </c>
      <c r="BG94">
        <v>0</v>
      </c>
      <c r="BH94">
        <v>0</v>
      </c>
      <c r="BI94">
        <v>0</v>
      </c>
    </row>
    <row r="95" spans="1:61" x14ac:dyDescent="0.3">
      <c r="A95">
        <v>94</v>
      </c>
      <c r="B95">
        <v>138688</v>
      </c>
      <c r="C95" t="s">
        <v>60</v>
      </c>
      <c r="D95">
        <v>62562</v>
      </c>
      <c r="E95" t="s">
        <v>98</v>
      </c>
      <c r="F95">
        <v>0</v>
      </c>
      <c r="G95">
        <v>30508</v>
      </c>
      <c r="H95">
        <v>28402</v>
      </c>
      <c r="I95">
        <v>8590</v>
      </c>
      <c r="J95">
        <v>9643</v>
      </c>
      <c r="K95">
        <v>1170</v>
      </c>
      <c r="L95">
        <v>6240</v>
      </c>
      <c r="M95">
        <v>0</v>
      </c>
      <c r="N95">
        <v>0</v>
      </c>
      <c r="O95">
        <v>0</v>
      </c>
      <c r="P95">
        <v>1750</v>
      </c>
      <c r="Q95">
        <v>20700</v>
      </c>
      <c r="R95">
        <v>7800</v>
      </c>
      <c r="S95">
        <v>10583</v>
      </c>
      <c r="T95">
        <v>1680</v>
      </c>
      <c r="U95">
        <v>0</v>
      </c>
      <c r="V95">
        <v>0</v>
      </c>
      <c r="W95">
        <v>16326</v>
      </c>
      <c r="X95">
        <v>5000</v>
      </c>
      <c r="Y95">
        <v>0</v>
      </c>
      <c r="Z95">
        <v>26600</v>
      </c>
      <c r="AA95" t="s">
        <v>75</v>
      </c>
      <c r="AB95">
        <v>72</v>
      </c>
      <c r="AC95" t="s">
        <v>76</v>
      </c>
      <c r="AD95" t="s">
        <v>126</v>
      </c>
      <c r="AE95" t="s">
        <v>65</v>
      </c>
      <c r="AF95" t="s">
        <v>160</v>
      </c>
      <c r="AG95" t="s">
        <v>92</v>
      </c>
      <c r="AH95" t="s">
        <v>80</v>
      </c>
      <c r="AI95">
        <v>2</v>
      </c>
      <c r="AJ95">
        <v>0</v>
      </c>
      <c r="AK95">
        <v>0</v>
      </c>
      <c r="AL95">
        <v>1</v>
      </c>
      <c r="AM95" t="s">
        <v>69</v>
      </c>
      <c r="AN95" t="s">
        <v>70</v>
      </c>
      <c r="AO95" t="s">
        <v>71</v>
      </c>
      <c r="AP95">
        <v>20</v>
      </c>
      <c r="AQ95">
        <v>2</v>
      </c>
      <c r="AR95">
        <v>1</v>
      </c>
      <c r="AS95" t="s">
        <v>72</v>
      </c>
      <c r="AT95" t="s">
        <v>73</v>
      </c>
      <c r="AU95">
        <v>1</v>
      </c>
      <c r="AV95" t="s">
        <v>119</v>
      </c>
      <c r="AW95">
        <v>1</v>
      </c>
      <c r="AX95">
        <v>0</v>
      </c>
      <c r="AY95">
        <v>0</v>
      </c>
      <c r="AZ95">
        <v>0</v>
      </c>
      <c r="BA95">
        <v>0</v>
      </c>
      <c r="BB95">
        <v>0</v>
      </c>
      <c r="BC95">
        <v>0</v>
      </c>
      <c r="BD95">
        <v>0</v>
      </c>
      <c r="BE95">
        <v>0</v>
      </c>
      <c r="BF95">
        <v>0</v>
      </c>
      <c r="BG95">
        <v>0</v>
      </c>
      <c r="BH95">
        <v>0</v>
      </c>
      <c r="BI95">
        <v>0</v>
      </c>
    </row>
    <row r="96" spans="1:61" x14ac:dyDescent="0.3">
      <c r="A96">
        <v>95</v>
      </c>
      <c r="B96">
        <v>96695</v>
      </c>
      <c r="C96" t="s">
        <v>60</v>
      </c>
      <c r="D96">
        <v>77461</v>
      </c>
      <c r="E96" t="s">
        <v>104</v>
      </c>
      <c r="F96">
        <v>1</v>
      </c>
      <c r="G96">
        <v>34955</v>
      </c>
      <c r="H96">
        <v>27353</v>
      </c>
      <c r="I96">
        <v>11550</v>
      </c>
      <c r="J96">
        <v>10299</v>
      </c>
      <c r="K96">
        <v>2370</v>
      </c>
      <c r="L96">
        <v>6563</v>
      </c>
      <c r="M96">
        <v>3165</v>
      </c>
      <c r="N96">
        <v>360</v>
      </c>
      <c r="O96">
        <v>1924</v>
      </c>
      <c r="P96">
        <v>7295</v>
      </c>
      <c r="Q96">
        <v>15600</v>
      </c>
      <c r="R96">
        <v>4800</v>
      </c>
      <c r="S96">
        <v>1000</v>
      </c>
      <c r="T96">
        <v>2700</v>
      </c>
      <c r="U96">
        <v>492</v>
      </c>
      <c r="V96">
        <v>5870</v>
      </c>
      <c r="W96">
        <v>5886</v>
      </c>
      <c r="X96">
        <v>0</v>
      </c>
      <c r="Y96">
        <v>38675</v>
      </c>
      <c r="Z96">
        <v>38675</v>
      </c>
      <c r="AA96" t="s">
        <v>75</v>
      </c>
      <c r="AB96">
        <v>48</v>
      </c>
      <c r="AC96" t="s">
        <v>76</v>
      </c>
      <c r="AD96" t="s">
        <v>87</v>
      </c>
      <c r="AE96" t="s">
        <v>65</v>
      </c>
      <c r="AF96" t="s">
        <v>88</v>
      </c>
      <c r="AG96" t="s">
        <v>92</v>
      </c>
      <c r="AH96" t="s">
        <v>80</v>
      </c>
      <c r="AI96">
        <v>4</v>
      </c>
      <c r="AJ96">
        <v>0</v>
      </c>
      <c r="AK96">
        <v>0</v>
      </c>
      <c r="AL96">
        <v>3</v>
      </c>
      <c r="AM96" t="s">
        <v>69</v>
      </c>
      <c r="AN96" t="s">
        <v>83</v>
      </c>
      <c r="AO96" t="s">
        <v>71</v>
      </c>
      <c r="AP96">
        <v>25</v>
      </c>
      <c r="AQ96">
        <v>2</v>
      </c>
      <c r="AR96">
        <v>1</v>
      </c>
      <c r="AS96" t="s">
        <v>72</v>
      </c>
      <c r="AT96" t="s">
        <v>73</v>
      </c>
      <c r="AU96">
        <v>1</v>
      </c>
      <c r="AV96" t="s">
        <v>103</v>
      </c>
      <c r="AW96">
        <v>1</v>
      </c>
      <c r="AX96">
        <v>0</v>
      </c>
      <c r="AY96">
        <v>0</v>
      </c>
      <c r="AZ96">
        <v>0</v>
      </c>
      <c r="BA96">
        <v>0</v>
      </c>
      <c r="BB96">
        <v>0</v>
      </c>
      <c r="BC96">
        <v>0</v>
      </c>
      <c r="BD96">
        <v>0</v>
      </c>
      <c r="BE96">
        <v>1</v>
      </c>
      <c r="BF96">
        <v>0</v>
      </c>
      <c r="BG96">
        <v>0</v>
      </c>
      <c r="BH96">
        <v>0</v>
      </c>
      <c r="BI96">
        <v>0</v>
      </c>
    </row>
    <row r="97" spans="1:61" x14ac:dyDescent="0.3">
      <c r="A97">
        <v>96</v>
      </c>
      <c r="B97">
        <v>379622</v>
      </c>
      <c r="C97" t="s">
        <v>60</v>
      </c>
      <c r="D97">
        <v>89011</v>
      </c>
      <c r="E97" t="s">
        <v>61</v>
      </c>
      <c r="F97">
        <v>0</v>
      </c>
      <c r="G97">
        <v>25419</v>
      </c>
      <c r="H97">
        <v>19882</v>
      </c>
      <c r="I97">
        <v>15472</v>
      </c>
      <c r="J97">
        <v>17070</v>
      </c>
      <c r="K97">
        <v>2130</v>
      </c>
      <c r="L97">
        <v>12933</v>
      </c>
      <c r="M97">
        <v>3500</v>
      </c>
      <c r="N97">
        <v>0</v>
      </c>
      <c r="O97">
        <v>1685</v>
      </c>
      <c r="P97">
        <v>3770</v>
      </c>
      <c r="Q97">
        <v>36948</v>
      </c>
      <c r="R97">
        <v>18000</v>
      </c>
      <c r="S97">
        <v>950</v>
      </c>
      <c r="T97">
        <v>3060</v>
      </c>
      <c r="U97">
        <v>1800</v>
      </c>
      <c r="V97">
        <v>18000</v>
      </c>
      <c r="W97">
        <v>29328</v>
      </c>
      <c r="X97">
        <v>1000</v>
      </c>
      <c r="Y97">
        <v>9615</v>
      </c>
      <c r="Z97">
        <v>9615</v>
      </c>
      <c r="AA97" t="s">
        <v>75</v>
      </c>
      <c r="AB97">
        <v>62</v>
      </c>
      <c r="AC97" t="s">
        <v>76</v>
      </c>
      <c r="AD97" t="s">
        <v>134</v>
      </c>
      <c r="AE97" t="s">
        <v>65</v>
      </c>
      <c r="AF97" t="s">
        <v>88</v>
      </c>
      <c r="AG97" t="s">
        <v>92</v>
      </c>
      <c r="AH97" t="s">
        <v>80</v>
      </c>
      <c r="AI97">
        <v>2</v>
      </c>
      <c r="AJ97">
        <v>0</v>
      </c>
      <c r="AK97">
        <v>0</v>
      </c>
      <c r="AL97">
        <v>1</v>
      </c>
      <c r="AM97" t="s">
        <v>69</v>
      </c>
      <c r="AN97" t="s">
        <v>70</v>
      </c>
      <c r="AO97" t="s">
        <v>71</v>
      </c>
      <c r="AP97">
        <v>60</v>
      </c>
      <c r="AQ97">
        <v>13</v>
      </c>
      <c r="AR97">
        <v>2</v>
      </c>
      <c r="AS97" t="s">
        <v>72</v>
      </c>
      <c r="AT97" t="s">
        <v>73</v>
      </c>
      <c r="AU97">
        <v>1</v>
      </c>
      <c r="AV97" t="s">
        <v>103</v>
      </c>
      <c r="AW97">
        <v>1</v>
      </c>
      <c r="AX97">
        <v>0</v>
      </c>
      <c r="AY97">
        <v>1</v>
      </c>
      <c r="AZ97">
        <v>0</v>
      </c>
      <c r="BA97">
        <v>0</v>
      </c>
      <c r="BB97">
        <v>0</v>
      </c>
      <c r="BC97">
        <v>0</v>
      </c>
      <c r="BD97">
        <v>0</v>
      </c>
      <c r="BE97">
        <v>1</v>
      </c>
      <c r="BF97">
        <v>0</v>
      </c>
      <c r="BG97">
        <v>0</v>
      </c>
      <c r="BH97">
        <v>0</v>
      </c>
      <c r="BI97">
        <v>1</v>
      </c>
    </row>
    <row r="98" spans="1:61" x14ac:dyDescent="0.3">
      <c r="A98">
        <v>97</v>
      </c>
      <c r="B98">
        <v>147342</v>
      </c>
      <c r="C98" t="s">
        <v>60</v>
      </c>
      <c r="D98">
        <v>83950</v>
      </c>
      <c r="E98" t="s">
        <v>98</v>
      </c>
      <c r="F98">
        <v>1</v>
      </c>
      <c r="G98">
        <v>40737</v>
      </c>
      <c r="H98">
        <v>36200</v>
      </c>
      <c r="I98">
        <v>11211</v>
      </c>
      <c r="J98">
        <v>15089</v>
      </c>
      <c r="K98">
        <v>1485</v>
      </c>
      <c r="L98">
        <v>5809</v>
      </c>
      <c r="M98">
        <v>1300</v>
      </c>
      <c r="N98">
        <v>1014</v>
      </c>
      <c r="O98">
        <v>390</v>
      </c>
      <c r="P98">
        <v>21150</v>
      </c>
      <c r="Q98">
        <v>17220</v>
      </c>
      <c r="R98">
        <v>9000</v>
      </c>
      <c r="S98">
        <v>150</v>
      </c>
      <c r="T98">
        <v>1080</v>
      </c>
      <c r="U98">
        <v>1020</v>
      </c>
      <c r="V98">
        <v>200</v>
      </c>
      <c r="W98">
        <v>3846</v>
      </c>
      <c r="X98">
        <v>2370</v>
      </c>
      <c r="Y98">
        <v>36815</v>
      </c>
      <c r="Z98">
        <v>36815</v>
      </c>
      <c r="AA98" t="s">
        <v>75</v>
      </c>
      <c r="AB98">
        <v>50</v>
      </c>
      <c r="AC98" t="s">
        <v>76</v>
      </c>
      <c r="AD98" t="s">
        <v>117</v>
      </c>
      <c r="AE98" t="s">
        <v>65</v>
      </c>
      <c r="AF98" t="s">
        <v>88</v>
      </c>
      <c r="AG98" t="s">
        <v>92</v>
      </c>
      <c r="AH98" t="s">
        <v>68</v>
      </c>
      <c r="AI98">
        <v>5</v>
      </c>
      <c r="AJ98">
        <v>1</v>
      </c>
      <c r="AK98">
        <v>0</v>
      </c>
      <c r="AL98">
        <v>3</v>
      </c>
      <c r="AM98" t="s">
        <v>69</v>
      </c>
      <c r="AN98" t="s">
        <v>70</v>
      </c>
      <c r="AO98" t="s">
        <v>71</v>
      </c>
      <c r="AP98">
        <v>30</v>
      </c>
      <c r="AQ98">
        <v>4</v>
      </c>
      <c r="AR98">
        <v>2</v>
      </c>
      <c r="AS98" t="s">
        <v>72</v>
      </c>
      <c r="AT98" t="s">
        <v>73</v>
      </c>
      <c r="AU98">
        <v>1</v>
      </c>
      <c r="AV98" t="s">
        <v>158</v>
      </c>
      <c r="AW98">
        <v>1</v>
      </c>
      <c r="AX98">
        <v>0</v>
      </c>
      <c r="AY98">
        <v>0</v>
      </c>
      <c r="AZ98">
        <v>0</v>
      </c>
      <c r="BA98">
        <v>0</v>
      </c>
      <c r="BB98">
        <v>0</v>
      </c>
      <c r="BC98">
        <v>0</v>
      </c>
      <c r="BD98">
        <v>0</v>
      </c>
      <c r="BE98">
        <v>3</v>
      </c>
      <c r="BF98">
        <v>0</v>
      </c>
      <c r="BG98">
        <v>0</v>
      </c>
      <c r="BH98">
        <v>0</v>
      </c>
      <c r="BI98">
        <v>0</v>
      </c>
    </row>
    <row r="99" spans="1:61" x14ac:dyDescent="0.3">
      <c r="A99">
        <v>98</v>
      </c>
      <c r="B99">
        <v>174440</v>
      </c>
      <c r="C99" t="s">
        <v>60</v>
      </c>
      <c r="D99">
        <v>92792</v>
      </c>
      <c r="E99" t="s">
        <v>61</v>
      </c>
      <c r="F99">
        <v>0</v>
      </c>
      <c r="G99">
        <v>56998</v>
      </c>
      <c r="H99">
        <v>52282</v>
      </c>
      <c r="I99">
        <v>8031</v>
      </c>
      <c r="J99">
        <v>10475</v>
      </c>
      <c r="K99">
        <v>1290</v>
      </c>
      <c r="L99">
        <v>5040</v>
      </c>
      <c r="M99">
        <v>0</v>
      </c>
      <c r="N99">
        <v>1410</v>
      </c>
      <c r="O99">
        <v>1040</v>
      </c>
      <c r="P99">
        <v>2290</v>
      </c>
      <c r="Q99">
        <v>9918</v>
      </c>
      <c r="R99">
        <v>2400</v>
      </c>
      <c r="S99">
        <v>204</v>
      </c>
      <c r="T99">
        <v>1500</v>
      </c>
      <c r="U99">
        <v>1380</v>
      </c>
      <c r="V99">
        <v>0</v>
      </c>
      <c r="W99">
        <v>5370</v>
      </c>
      <c r="X99">
        <v>0</v>
      </c>
      <c r="Y99">
        <v>27450</v>
      </c>
      <c r="Z99">
        <v>27450</v>
      </c>
      <c r="AA99" t="s">
        <v>62</v>
      </c>
      <c r="AB99">
        <v>60</v>
      </c>
      <c r="AC99" t="s">
        <v>111</v>
      </c>
      <c r="AD99" t="s">
        <v>117</v>
      </c>
      <c r="AE99" t="s">
        <v>65</v>
      </c>
      <c r="AF99" t="s">
        <v>82</v>
      </c>
      <c r="AG99" t="s">
        <v>159</v>
      </c>
      <c r="AH99" t="s">
        <v>80</v>
      </c>
      <c r="AI99">
        <v>6</v>
      </c>
      <c r="AJ99">
        <v>0</v>
      </c>
      <c r="AK99">
        <v>0</v>
      </c>
      <c r="AL99">
        <v>3</v>
      </c>
      <c r="AM99" t="s">
        <v>132</v>
      </c>
      <c r="AN99" t="s">
        <v>83</v>
      </c>
      <c r="AO99" t="s">
        <v>84</v>
      </c>
      <c r="AP99">
        <v>60</v>
      </c>
      <c r="AQ99">
        <v>70</v>
      </c>
      <c r="AR99">
        <v>0</v>
      </c>
      <c r="AS99" t="s">
        <v>72</v>
      </c>
      <c r="AT99" t="s">
        <v>73</v>
      </c>
      <c r="AU99">
        <v>1</v>
      </c>
      <c r="AV99" t="s">
        <v>158</v>
      </c>
      <c r="AW99">
        <v>0</v>
      </c>
      <c r="AX99">
        <v>0</v>
      </c>
      <c r="AY99">
        <v>0</v>
      </c>
      <c r="AZ99">
        <v>0</v>
      </c>
      <c r="BA99">
        <v>0</v>
      </c>
      <c r="BB99">
        <v>0</v>
      </c>
      <c r="BC99">
        <v>0</v>
      </c>
      <c r="BD99">
        <v>0</v>
      </c>
      <c r="BE99">
        <v>5</v>
      </c>
      <c r="BF99">
        <v>0</v>
      </c>
      <c r="BG99">
        <v>0</v>
      </c>
      <c r="BH99">
        <v>0</v>
      </c>
      <c r="BI99">
        <v>0</v>
      </c>
    </row>
    <row r="100" spans="1:61" x14ac:dyDescent="0.3">
      <c r="A100">
        <v>99</v>
      </c>
      <c r="B100">
        <v>223295</v>
      </c>
      <c r="C100" t="s">
        <v>60</v>
      </c>
      <c r="D100">
        <v>92989</v>
      </c>
      <c r="E100" t="s">
        <v>98</v>
      </c>
      <c r="F100">
        <v>0</v>
      </c>
      <c r="G100">
        <v>25888</v>
      </c>
      <c r="H100">
        <v>16321</v>
      </c>
      <c r="I100">
        <v>21160</v>
      </c>
      <c r="J100">
        <v>8612</v>
      </c>
      <c r="K100">
        <v>2510</v>
      </c>
      <c r="L100">
        <v>7289</v>
      </c>
      <c r="M100">
        <v>6090</v>
      </c>
      <c r="N100">
        <v>0</v>
      </c>
      <c r="O100">
        <v>0</v>
      </c>
      <c r="P100">
        <v>3690</v>
      </c>
      <c r="Q100">
        <v>27660</v>
      </c>
      <c r="R100">
        <v>12000</v>
      </c>
      <c r="S100">
        <v>14900</v>
      </c>
      <c r="T100">
        <v>3600</v>
      </c>
      <c r="U100">
        <v>1500</v>
      </c>
      <c r="V100">
        <v>6900</v>
      </c>
      <c r="W100">
        <v>3432</v>
      </c>
      <c r="X100">
        <v>3000</v>
      </c>
      <c r="Y100">
        <v>0</v>
      </c>
      <c r="Z100">
        <v>0</v>
      </c>
      <c r="AA100" t="s">
        <v>62</v>
      </c>
      <c r="AB100">
        <v>77</v>
      </c>
      <c r="AC100" t="s">
        <v>111</v>
      </c>
      <c r="AD100" t="s">
        <v>64</v>
      </c>
      <c r="AE100" t="s">
        <v>101</v>
      </c>
      <c r="AF100" t="s">
        <v>102</v>
      </c>
      <c r="AG100" t="s">
        <v>102</v>
      </c>
      <c r="AH100" t="s">
        <v>68</v>
      </c>
      <c r="AI100">
        <v>2</v>
      </c>
      <c r="AJ100">
        <v>0</v>
      </c>
      <c r="AK100">
        <v>1</v>
      </c>
      <c r="AL100">
        <v>0</v>
      </c>
      <c r="AM100" t="s">
        <v>69</v>
      </c>
      <c r="AN100" t="s">
        <v>70</v>
      </c>
      <c r="AO100" t="s">
        <v>71</v>
      </c>
      <c r="AP100">
        <v>60</v>
      </c>
      <c r="AQ100">
        <v>39</v>
      </c>
      <c r="AR100">
        <v>2</v>
      </c>
      <c r="AS100" t="s">
        <v>72</v>
      </c>
      <c r="AT100" t="s">
        <v>73</v>
      </c>
      <c r="AU100">
        <v>1</v>
      </c>
      <c r="AV100" t="s">
        <v>158</v>
      </c>
      <c r="AW100">
        <v>1</v>
      </c>
      <c r="AX100">
        <v>1</v>
      </c>
      <c r="AY100">
        <v>0</v>
      </c>
      <c r="AZ100">
        <v>1</v>
      </c>
      <c r="BA100">
        <v>0</v>
      </c>
      <c r="BB100">
        <v>0</v>
      </c>
      <c r="BC100">
        <v>0</v>
      </c>
      <c r="BD100">
        <v>0</v>
      </c>
      <c r="BE100">
        <v>1</v>
      </c>
      <c r="BF100">
        <v>0</v>
      </c>
      <c r="BG100">
        <v>0</v>
      </c>
      <c r="BH100">
        <v>0</v>
      </c>
      <c r="BI100">
        <v>0</v>
      </c>
    </row>
    <row r="101" spans="1:61" x14ac:dyDescent="0.3">
      <c r="A101">
        <v>100</v>
      </c>
      <c r="B101">
        <v>106805</v>
      </c>
      <c r="C101" t="s">
        <v>60</v>
      </c>
      <c r="D101">
        <v>74452</v>
      </c>
      <c r="E101" t="s">
        <v>104</v>
      </c>
      <c r="F101">
        <v>1</v>
      </c>
      <c r="G101">
        <v>29989</v>
      </c>
      <c r="H101">
        <v>25461</v>
      </c>
      <c r="I101">
        <v>8290</v>
      </c>
      <c r="J101">
        <v>7747</v>
      </c>
      <c r="K101">
        <v>1165</v>
      </c>
      <c r="L101">
        <v>4770</v>
      </c>
      <c r="M101">
        <v>8250</v>
      </c>
      <c r="N101">
        <v>1080</v>
      </c>
      <c r="O101">
        <v>0</v>
      </c>
      <c r="P101">
        <v>660</v>
      </c>
      <c r="Q101">
        <v>17700</v>
      </c>
      <c r="R101">
        <v>6000</v>
      </c>
      <c r="S101">
        <v>175</v>
      </c>
      <c r="T101">
        <v>5700</v>
      </c>
      <c r="U101">
        <v>660</v>
      </c>
      <c r="V101">
        <v>6000</v>
      </c>
      <c r="W101">
        <v>4206</v>
      </c>
      <c r="X101">
        <v>0</v>
      </c>
      <c r="Y101">
        <v>47630</v>
      </c>
      <c r="Z101">
        <v>60530</v>
      </c>
      <c r="AA101" t="s">
        <v>75</v>
      </c>
      <c r="AB101">
        <v>65</v>
      </c>
      <c r="AC101" t="s">
        <v>76</v>
      </c>
      <c r="AD101" t="s">
        <v>100</v>
      </c>
      <c r="AE101" t="s">
        <v>65</v>
      </c>
      <c r="AF101" t="s">
        <v>88</v>
      </c>
      <c r="AG101" t="s">
        <v>92</v>
      </c>
      <c r="AH101" t="s">
        <v>80</v>
      </c>
      <c r="AI101">
        <v>3</v>
      </c>
      <c r="AJ101">
        <v>0</v>
      </c>
      <c r="AK101">
        <v>0</v>
      </c>
      <c r="AL101">
        <v>0</v>
      </c>
      <c r="AM101" t="s">
        <v>69</v>
      </c>
      <c r="AN101" t="s">
        <v>70</v>
      </c>
      <c r="AO101" t="s">
        <v>71</v>
      </c>
      <c r="AP101">
        <v>40</v>
      </c>
      <c r="AQ101">
        <v>1</v>
      </c>
      <c r="AR101">
        <v>2</v>
      </c>
      <c r="AS101" t="s">
        <v>72</v>
      </c>
      <c r="AT101" t="s">
        <v>73</v>
      </c>
      <c r="AU101">
        <v>1</v>
      </c>
      <c r="AV101" t="s">
        <v>103</v>
      </c>
      <c r="AW101">
        <v>1</v>
      </c>
      <c r="AX101">
        <v>1</v>
      </c>
      <c r="AY101">
        <v>0</v>
      </c>
      <c r="AZ101">
        <v>1</v>
      </c>
      <c r="BA101">
        <v>1</v>
      </c>
      <c r="BB101">
        <v>0</v>
      </c>
      <c r="BC101">
        <v>0</v>
      </c>
      <c r="BD101">
        <v>0</v>
      </c>
      <c r="BE101">
        <v>1</v>
      </c>
      <c r="BF101">
        <v>1</v>
      </c>
      <c r="BG101">
        <v>0</v>
      </c>
      <c r="BH101">
        <v>0</v>
      </c>
      <c r="BI101">
        <v>0</v>
      </c>
    </row>
    <row r="102" spans="1:61" x14ac:dyDescent="0.3">
      <c r="A102">
        <v>101</v>
      </c>
      <c r="B102">
        <v>101045</v>
      </c>
      <c r="C102" t="s">
        <v>60</v>
      </c>
      <c r="D102">
        <v>97535</v>
      </c>
      <c r="E102" t="s">
        <v>104</v>
      </c>
      <c r="F102">
        <v>1</v>
      </c>
      <c r="G102">
        <v>53284</v>
      </c>
      <c r="H102">
        <v>47136</v>
      </c>
      <c r="I102">
        <v>12395</v>
      </c>
      <c r="J102">
        <v>9598</v>
      </c>
      <c r="K102">
        <v>980</v>
      </c>
      <c r="L102">
        <v>5710</v>
      </c>
      <c r="M102">
        <v>5395</v>
      </c>
      <c r="N102">
        <v>1310</v>
      </c>
      <c r="O102">
        <v>724</v>
      </c>
      <c r="P102">
        <v>1410</v>
      </c>
      <c r="Q102">
        <v>9270</v>
      </c>
      <c r="R102">
        <v>2400</v>
      </c>
      <c r="S102">
        <v>2970</v>
      </c>
      <c r="T102">
        <v>2100</v>
      </c>
      <c r="U102">
        <v>360</v>
      </c>
      <c r="V102">
        <v>150</v>
      </c>
      <c r="W102">
        <v>3726</v>
      </c>
      <c r="X102">
        <v>0</v>
      </c>
      <c r="Y102">
        <v>43105</v>
      </c>
      <c r="Z102">
        <v>43105</v>
      </c>
      <c r="AA102" t="s">
        <v>75</v>
      </c>
      <c r="AB102">
        <v>50</v>
      </c>
      <c r="AC102" t="s">
        <v>76</v>
      </c>
      <c r="AD102" t="s">
        <v>87</v>
      </c>
      <c r="AE102" t="s">
        <v>65</v>
      </c>
      <c r="AF102" t="s">
        <v>88</v>
      </c>
      <c r="AG102" t="s">
        <v>92</v>
      </c>
      <c r="AH102" t="s">
        <v>80</v>
      </c>
      <c r="AI102">
        <v>7</v>
      </c>
      <c r="AJ102">
        <v>1</v>
      </c>
      <c r="AK102">
        <v>1</v>
      </c>
      <c r="AL102">
        <v>3</v>
      </c>
      <c r="AM102" t="s">
        <v>69</v>
      </c>
      <c r="AN102" t="s">
        <v>70</v>
      </c>
      <c r="AO102" t="s">
        <v>71</v>
      </c>
      <c r="AP102">
        <v>30</v>
      </c>
      <c r="AQ102">
        <v>4</v>
      </c>
      <c r="AR102">
        <v>0</v>
      </c>
      <c r="AS102" t="s">
        <v>72</v>
      </c>
      <c r="AT102" t="s">
        <v>90</v>
      </c>
      <c r="AU102">
        <v>0</v>
      </c>
      <c r="AV102" t="s">
        <v>103</v>
      </c>
      <c r="AW102">
        <v>0</v>
      </c>
      <c r="AX102">
        <v>0</v>
      </c>
      <c r="AY102">
        <v>0</v>
      </c>
      <c r="AZ102">
        <v>0</v>
      </c>
      <c r="BA102">
        <v>0</v>
      </c>
      <c r="BB102">
        <v>0</v>
      </c>
      <c r="BC102">
        <v>0</v>
      </c>
      <c r="BD102">
        <v>0</v>
      </c>
      <c r="BE102">
        <v>0</v>
      </c>
      <c r="BF102">
        <v>0</v>
      </c>
      <c r="BG102">
        <v>0</v>
      </c>
      <c r="BH102">
        <v>0</v>
      </c>
      <c r="BI102">
        <v>0</v>
      </c>
    </row>
    <row r="103" spans="1:61" x14ac:dyDescent="0.3">
      <c r="A103">
        <v>102</v>
      </c>
      <c r="B103">
        <v>101814</v>
      </c>
      <c r="C103" t="s">
        <v>60</v>
      </c>
      <c r="D103">
        <v>81093</v>
      </c>
      <c r="E103" t="s">
        <v>98</v>
      </c>
      <c r="F103">
        <v>1</v>
      </c>
      <c r="G103">
        <v>33785</v>
      </c>
      <c r="H103">
        <v>25389</v>
      </c>
      <c r="I103">
        <v>15171</v>
      </c>
      <c r="J103">
        <v>5844</v>
      </c>
      <c r="K103">
        <v>980</v>
      </c>
      <c r="L103">
        <v>8130</v>
      </c>
      <c r="M103">
        <v>7025</v>
      </c>
      <c r="N103">
        <v>750</v>
      </c>
      <c r="O103">
        <v>0</v>
      </c>
      <c r="P103">
        <v>6250</v>
      </c>
      <c r="Q103">
        <v>14400</v>
      </c>
      <c r="R103">
        <v>6000</v>
      </c>
      <c r="S103">
        <v>1036</v>
      </c>
      <c r="T103">
        <v>2280</v>
      </c>
      <c r="U103">
        <v>720</v>
      </c>
      <c r="V103">
        <v>150</v>
      </c>
      <c r="W103">
        <v>2442</v>
      </c>
      <c r="X103">
        <v>0</v>
      </c>
      <c r="Y103">
        <v>39582</v>
      </c>
      <c r="Z103">
        <v>39582</v>
      </c>
      <c r="AA103" t="s">
        <v>75</v>
      </c>
      <c r="AB103">
        <v>36</v>
      </c>
      <c r="AC103" t="s">
        <v>76</v>
      </c>
      <c r="AD103" t="s">
        <v>77</v>
      </c>
      <c r="AE103" t="s">
        <v>65</v>
      </c>
      <c r="AF103" t="s">
        <v>88</v>
      </c>
      <c r="AG103" t="s">
        <v>89</v>
      </c>
      <c r="AH103" t="s">
        <v>80</v>
      </c>
      <c r="AI103">
        <v>4</v>
      </c>
      <c r="AJ103">
        <v>0</v>
      </c>
      <c r="AK103">
        <v>2</v>
      </c>
      <c r="AL103">
        <v>0</v>
      </c>
      <c r="AM103" t="s">
        <v>69</v>
      </c>
      <c r="AN103" t="s">
        <v>70</v>
      </c>
      <c r="AO103" t="s">
        <v>71</v>
      </c>
      <c r="AP103">
        <v>42</v>
      </c>
      <c r="AQ103">
        <v>10</v>
      </c>
      <c r="AR103">
        <v>2</v>
      </c>
      <c r="AS103" t="s">
        <v>72</v>
      </c>
      <c r="AT103" t="s">
        <v>73</v>
      </c>
      <c r="AU103">
        <v>1</v>
      </c>
      <c r="AV103" t="s">
        <v>127</v>
      </c>
      <c r="AW103">
        <v>1</v>
      </c>
      <c r="AX103">
        <v>1</v>
      </c>
      <c r="AY103">
        <v>0</v>
      </c>
      <c r="AZ103">
        <v>0</v>
      </c>
      <c r="BA103">
        <v>0</v>
      </c>
      <c r="BB103">
        <v>0</v>
      </c>
      <c r="BC103">
        <v>0</v>
      </c>
      <c r="BD103">
        <v>0</v>
      </c>
      <c r="BE103">
        <v>1</v>
      </c>
      <c r="BF103">
        <v>0</v>
      </c>
      <c r="BG103">
        <v>0</v>
      </c>
      <c r="BH103">
        <v>0</v>
      </c>
      <c r="BI103">
        <v>0</v>
      </c>
    </row>
    <row r="104" spans="1:61" x14ac:dyDescent="0.3">
      <c r="A104">
        <v>103</v>
      </c>
      <c r="B104">
        <v>109955</v>
      </c>
      <c r="C104" t="s">
        <v>60</v>
      </c>
      <c r="D104">
        <v>64116</v>
      </c>
      <c r="E104" t="s">
        <v>98</v>
      </c>
      <c r="F104">
        <v>0</v>
      </c>
      <c r="G104">
        <v>29674</v>
      </c>
      <c r="H104">
        <v>26865</v>
      </c>
      <c r="I104">
        <v>7417</v>
      </c>
      <c r="J104">
        <v>6404</v>
      </c>
      <c r="K104">
        <v>1210</v>
      </c>
      <c r="L104">
        <v>3430</v>
      </c>
      <c r="M104">
        <v>2590</v>
      </c>
      <c r="N104">
        <v>855</v>
      </c>
      <c r="O104">
        <v>0</v>
      </c>
      <c r="P104">
        <v>3430</v>
      </c>
      <c r="Q104">
        <v>13350</v>
      </c>
      <c r="R104">
        <v>6600</v>
      </c>
      <c r="S104">
        <v>2298</v>
      </c>
      <c r="T104">
        <v>1500</v>
      </c>
      <c r="U104">
        <v>540</v>
      </c>
      <c r="V104">
        <v>1080</v>
      </c>
      <c r="W104">
        <v>2838</v>
      </c>
      <c r="X104">
        <v>1000</v>
      </c>
      <c r="Y104">
        <v>24455</v>
      </c>
      <c r="Z104">
        <v>24455</v>
      </c>
      <c r="AA104" t="s">
        <v>75</v>
      </c>
      <c r="AB104">
        <v>31</v>
      </c>
      <c r="AC104" t="s">
        <v>142</v>
      </c>
      <c r="AD104" t="s">
        <v>97</v>
      </c>
      <c r="AE104" t="s">
        <v>65</v>
      </c>
      <c r="AF104" t="s">
        <v>88</v>
      </c>
      <c r="AG104" t="s">
        <v>89</v>
      </c>
      <c r="AH104" t="s">
        <v>80</v>
      </c>
      <c r="AI104">
        <v>3</v>
      </c>
      <c r="AJ104">
        <v>0</v>
      </c>
      <c r="AK104">
        <v>2</v>
      </c>
      <c r="AL104">
        <v>0</v>
      </c>
      <c r="AM104" t="s">
        <v>69</v>
      </c>
      <c r="AN104" t="s">
        <v>70</v>
      </c>
      <c r="AO104" t="s">
        <v>71</v>
      </c>
      <c r="AP104">
        <v>40</v>
      </c>
      <c r="AQ104">
        <v>26</v>
      </c>
      <c r="AR104">
        <v>2</v>
      </c>
      <c r="AS104" t="s">
        <v>72</v>
      </c>
      <c r="AT104" t="s">
        <v>73</v>
      </c>
      <c r="AU104">
        <v>1</v>
      </c>
      <c r="AV104" t="s">
        <v>158</v>
      </c>
      <c r="AW104">
        <v>0</v>
      </c>
      <c r="AX104">
        <v>0</v>
      </c>
      <c r="AY104">
        <v>0</v>
      </c>
      <c r="AZ104">
        <v>0</v>
      </c>
      <c r="BA104">
        <v>0</v>
      </c>
      <c r="BB104">
        <v>0</v>
      </c>
      <c r="BC104">
        <v>0</v>
      </c>
      <c r="BD104">
        <v>0</v>
      </c>
      <c r="BE104">
        <v>1</v>
      </c>
      <c r="BF104">
        <v>0</v>
      </c>
      <c r="BG104">
        <v>0</v>
      </c>
      <c r="BH104">
        <v>0</v>
      </c>
      <c r="BI104">
        <v>0</v>
      </c>
    </row>
    <row r="105" spans="1:61" x14ac:dyDescent="0.3">
      <c r="A105">
        <v>104</v>
      </c>
      <c r="B105">
        <v>391100</v>
      </c>
      <c r="C105" t="s">
        <v>60</v>
      </c>
      <c r="D105">
        <v>115092</v>
      </c>
      <c r="E105" t="s">
        <v>98</v>
      </c>
      <c r="F105">
        <v>0</v>
      </c>
      <c r="G105">
        <v>34277</v>
      </c>
      <c r="H105">
        <v>25702</v>
      </c>
      <c r="I105">
        <v>28128</v>
      </c>
      <c r="J105">
        <v>19862</v>
      </c>
      <c r="K105">
        <v>2325</v>
      </c>
      <c r="L105">
        <v>8310</v>
      </c>
      <c r="M105">
        <v>3600</v>
      </c>
      <c r="N105">
        <v>0</v>
      </c>
      <c r="O105">
        <v>1810</v>
      </c>
      <c r="P105">
        <v>1980</v>
      </c>
      <c r="Q105">
        <v>30300</v>
      </c>
      <c r="R105">
        <v>15000</v>
      </c>
      <c r="S105">
        <v>3600</v>
      </c>
      <c r="T105">
        <v>5400</v>
      </c>
      <c r="U105">
        <v>2520</v>
      </c>
      <c r="V105">
        <v>0</v>
      </c>
      <c r="W105">
        <v>5094</v>
      </c>
      <c r="X105">
        <v>0</v>
      </c>
      <c r="Y105">
        <v>0</v>
      </c>
      <c r="Z105">
        <v>0</v>
      </c>
      <c r="AA105" t="s">
        <v>62</v>
      </c>
      <c r="AB105">
        <v>83</v>
      </c>
      <c r="AC105" t="s">
        <v>63</v>
      </c>
      <c r="AD105" t="s">
        <v>64</v>
      </c>
      <c r="AE105" t="s">
        <v>101</v>
      </c>
      <c r="AF105" t="s">
        <v>102</v>
      </c>
      <c r="AG105" t="s">
        <v>102</v>
      </c>
      <c r="AH105" t="s">
        <v>68</v>
      </c>
      <c r="AI105">
        <v>3</v>
      </c>
      <c r="AJ105">
        <v>0</v>
      </c>
      <c r="AK105">
        <v>0</v>
      </c>
      <c r="AL105">
        <v>0</v>
      </c>
      <c r="AM105" t="s">
        <v>69</v>
      </c>
      <c r="AN105" t="s">
        <v>70</v>
      </c>
      <c r="AO105" t="s">
        <v>71</v>
      </c>
      <c r="AP105">
        <v>50</v>
      </c>
      <c r="AQ105">
        <v>1</v>
      </c>
      <c r="AR105">
        <v>4</v>
      </c>
      <c r="AS105" t="s">
        <v>72</v>
      </c>
      <c r="AT105" t="s">
        <v>73</v>
      </c>
      <c r="AU105">
        <v>1</v>
      </c>
      <c r="AV105" t="s">
        <v>158</v>
      </c>
      <c r="AW105">
        <v>1</v>
      </c>
      <c r="AX105">
        <v>0</v>
      </c>
      <c r="AY105">
        <v>0</v>
      </c>
      <c r="AZ105">
        <v>1</v>
      </c>
      <c r="BA105">
        <v>0</v>
      </c>
      <c r="BB105">
        <v>0</v>
      </c>
      <c r="BC105">
        <v>0</v>
      </c>
      <c r="BD105">
        <v>0</v>
      </c>
      <c r="BE105">
        <v>2</v>
      </c>
      <c r="BF105">
        <v>0</v>
      </c>
      <c r="BG105">
        <v>0</v>
      </c>
      <c r="BH105">
        <v>0</v>
      </c>
      <c r="BI105">
        <v>0</v>
      </c>
    </row>
    <row r="106" spans="1:61" x14ac:dyDescent="0.3">
      <c r="A106">
        <v>105</v>
      </c>
      <c r="B106">
        <v>111495</v>
      </c>
      <c r="C106" t="s">
        <v>60</v>
      </c>
      <c r="D106">
        <v>84215</v>
      </c>
      <c r="E106" t="s">
        <v>61</v>
      </c>
      <c r="F106">
        <v>1</v>
      </c>
      <c r="G106">
        <v>52290</v>
      </c>
      <c r="H106">
        <v>38379</v>
      </c>
      <c r="I106">
        <v>7893</v>
      </c>
      <c r="J106">
        <v>7299</v>
      </c>
      <c r="K106">
        <v>1310</v>
      </c>
      <c r="L106">
        <v>5665</v>
      </c>
      <c r="M106">
        <v>930</v>
      </c>
      <c r="N106">
        <v>1020</v>
      </c>
      <c r="O106">
        <v>0</v>
      </c>
      <c r="P106">
        <v>1055</v>
      </c>
      <c r="Q106">
        <v>13632</v>
      </c>
      <c r="R106">
        <v>5400</v>
      </c>
      <c r="S106">
        <v>0</v>
      </c>
      <c r="T106">
        <v>2400</v>
      </c>
      <c r="U106">
        <v>480</v>
      </c>
      <c r="V106">
        <v>230</v>
      </c>
      <c r="W106">
        <v>4908</v>
      </c>
      <c r="X106">
        <v>800</v>
      </c>
      <c r="Y106">
        <v>31610</v>
      </c>
      <c r="Z106">
        <v>31610</v>
      </c>
      <c r="AA106" t="s">
        <v>75</v>
      </c>
      <c r="AB106">
        <v>65</v>
      </c>
      <c r="AC106" t="s">
        <v>76</v>
      </c>
      <c r="AD106" t="s">
        <v>105</v>
      </c>
      <c r="AE106" t="s">
        <v>65</v>
      </c>
      <c r="AF106" t="s">
        <v>88</v>
      </c>
      <c r="AG106" t="s">
        <v>92</v>
      </c>
      <c r="AH106" t="s">
        <v>68</v>
      </c>
      <c r="AI106">
        <v>8</v>
      </c>
      <c r="AJ106">
        <v>2</v>
      </c>
      <c r="AK106">
        <v>1</v>
      </c>
      <c r="AL106">
        <v>1</v>
      </c>
      <c r="AM106" t="s">
        <v>69</v>
      </c>
      <c r="AN106" t="s">
        <v>70</v>
      </c>
      <c r="AO106" t="s">
        <v>71</v>
      </c>
      <c r="AP106">
        <v>35</v>
      </c>
      <c r="AQ106">
        <v>14</v>
      </c>
      <c r="AR106">
        <v>2</v>
      </c>
      <c r="AS106" t="s">
        <v>72</v>
      </c>
      <c r="AT106" t="s">
        <v>90</v>
      </c>
      <c r="AU106">
        <v>1</v>
      </c>
      <c r="AV106" t="s">
        <v>158</v>
      </c>
      <c r="AW106">
        <v>1</v>
      </c>
      <c r="AX106">
        <v>1</v>
      </c>
      <c r="AY106">
        <v>0</v>
      </c>
      <c r="AZ106">
        <v>0</v>
      </c>
      <c r="BA106">
        <v>0</v>
      </c>
      <c r="BB106">
        <v>0</v>
      </c>
      <c r="BC106">
        <v>0</v>
      </c>
      <c r="BD106">
        <v>0</v>
      </c>
      <c r="BE106">
        <v>1</v>
      </c>
      <c r="BF106">
        <v>0</v>
      </c>
      <c r="BG106">
        <v>0</v>
      </c>
      <c r="BH106">
        <v>0</v>
      </c>
      <c r="BI106">
        <v>0</v>
      </c>
    </row>
    <row r="107" spans="1:61" x14ac:dyDescent="0.3">
      <c r="A107">
        <v>106</v>
      </c>
      <c r="B107">
        <v>160114</v>
      </c>
      <c r="C107" t="s">
        <v>60</v>
      </c>
      <c r="D107">
        <v>81805</v>
      </c>
      <c r="E107" t="s">
        <v>61</v>
      </c>
      <c r="F107">
        <v>0</v>
      </c>
      <c r="G107">
        <v>42657</v>
      </c>
      <c r="H107">
        <v>36063</v>
      </c>
      <c r="I107">
        <v>6574</v>
      </c>
      <c r="J107">
        <v>10576</v>
      </c>
      <c r="K107">
        <v>1402</v>
      </c>
      <c r="L107">
        <v>5830</v>
      </c>
      <c r="M107">
        <v>3420</v>
      </c>
      <c r="N107">
        <v>546</v>
      </c>
      <c r="O107">
        <v>0</v>
      </c>
      <c r="P107">
        <v>2655</v>
      </c>
      <c r="Q107">
        <v>11700</v>
      </c>
      <c r="R107">
        <v>4200</v>
      </c>
      <c r="S107">
        <v>1100</v>
      </c>
      <c r="T107">
        <v>3660</v>
      </c>
      <c r="U107">
        <v>870</v>
      </c>
      <c r="V107">
        <v>1500</v>
      </c>
      <c r="W107">
        <v>9078</v>
      </c>
      <c r="X107">
        <v>1500</v>
      </c>
      <c r="Y107">
        <v>0</v>
      </c>
      <c r="Z107">
        <v>61496</v>
      </c>
      <c r="AA107" t="s">
        <v>75</v>
      </c>
      <c r="AB107">
        <v>46</v>
      </c>
      <c r="AC107" t="s">
        <v>76</v>
      </c>
      <c r="AD107" t="s">
        <v>126</v>
      </c>
      <c r="AE107" t="s">
        <v>65</v>
      </c>
      <c r="AF107" t="s">
        <v>153</v>
      </c>
      <c r="AG107" t="s">
        <v>79</v>
      </c>
      <c r="AH107" t="s">
        <v>68</v>
      </c>
      <c r="AI107">
        <v>6</v>
      </c>
      <c r="AJ107">
        <v>1</v>
      </c>
      <c r="AK107">
        <v>0</v>
      </c>
      <c r="AL107">
        <v>3</v>
      </c>
      <c r="AM107" t="s">
        <v>69</v>
      </c>
      <c r="AN107" t="s">
        <v>70</v>
      </c>
      <c r="AO107" t="s">
        <v>71</v>
      </c>
      <c r="AP107">
        <v>35</v>
      </c>
      <c r="AQ107">
        <v>5</v>
      </c>
      <c r="AR107">
        <v>2</v>
      </c>
      <c r="AS107" t="s">
        <v>72</v>
      </c>
      <c r="AT107" t="s">
        <v>90</v>
      </c>
      <c r="AU107">
        <v>1</v>
      </c>
      <c r="AV107" t="s">
        <v>103</v>
      </c>
      <c r="AW107">
        <v>1</v>
      </c>
      <c r="AX107">
        <v>0</v>
      </c>
      <c r="AY107">
        <v>0</v>
      </c>
      <c r="AZ107">
        <v>0</v>
      </c>
      <c r="BA107">
        <v>0</v>
      </c>
      <c r="BB107">
        <v>0</v>
      </c>
      <c r="BC107">
        <v>0</v>
      </c>
      <c r="BD107">
        <v>0</v>
      </c>
      <c r="BE107">
        <v>2</v>
      </c>
      <c r="BF107">
        <v>0</v>
      </c>
      <c r="BG107">
        <v>0</v>
      </c>
      <c r="BH107">
        <v>0</v>
      </c>
      <c r="BI107">
        <v>0</v>
      </c>
    </row>
    <row r="108" spans="1:61" x14ac:dyDescent="0.3">
      <c r="A108">
        <v>107</v>
      </c>
      <c r="B108">
        <v>145410</v>
      </c>
      <c r="C108" t="s">
        <v>60</v>
      </c>
      <c r="D108">
        <v>80552</v>
      </c>
      <c r="E108" t="s">
        <v>98</v>
      </c>
      <c r="F108">
        <v>0</v>
      </c>
      <c r="G108">
        <v>38602</v>
      </c>
      <c r="H108">
        <v>30467</v>
      </c>
      <c r="I108">
        <v>14122</v>
      </c>
      <c r="J108">
        <v>7027</v>
      </c>
      <c r="K108">
        <v>1582</v>
      </c>
      <c r="L108">
        <v>4240</v>
      </c>
      <c r="M108">
        <v>3355</v>
      </c>
      <c r="N108">
        <v>468</v>
      </c>
      <c r="O108">
        <v>0</v>
      </c>
      <c r="P108">
        <v>4025</v>
      </c>
      <c r="Q108">
        <v>14322</v>
      </c>
      <c r="R108">
        <v>5400</v>
      </c>
      <c r="S108">
        <v>257</v>
      </c>
      <c r="T108">
        <v>3594</v>
      </c>
      <c r="U108">
        <v>1800</v>
      </c>
      <c r="V108">
        <v>300</v>
      </c>
      <c r="W108">
        <v>7056</v>
      </c>
      <c r="X108">
        <v>1000</v>
      </c>
      <c r="Y108">
        <v>22150</v>
      </c>
      <c r="Z108">
        <v>22150</v>
      </c>
      <c r="AA108" t="s">
        <v>75</v>
      </c>
      <c r="AB108">
        <v>35</v>
      </c>
      <c r="AC108" t="s">
        <v>76</v>
      </c>
      <c r="AD108" t="s">
        <v>87</v>
      </c>
      <c r="AE108" t="s">
        <v>65</v>
      </c>
      <c r="AF108" t="s">
        <v>88</v>
      </c>
      <c r="AG108" t="s">
        <v>89</v>
      </c>
      <c r="AH108" t="s">
        <v>80</v>
      </c>
      <c r="AI108">
        <v>4</v>
      </c>
      <c r="AJ108">
        <v>0</v>
      </c>
      <c r="AK108">
        <v>3</v>
      </c>
      <c r="AL108">
        <v>0</v>
      </c>
      <c r="AM108" t="s">
        <v>69</v>
      </c>
      <c r="AN108" t="s">
        <v>70</v>
      </c>
      <c r="AO108" t="s">
        <v>71</v>
      </c>
      <c r="AP108">
        <v>30</v>
      </c>
      <c r="AQ108">
        <v>6</v>
      </c>
      <c r="AR108">
        <v>0</v>
      </c>
      <c r="AS108" t="s">
        <v>72</v>
      </c>
      <c r="AT108" t="s">
        <v>73</v>
      </c>
      <c r="AU108">
        <v>1</v>
      </c>
      <c r="AV108" t="s">
        <v>127</v>
      </c>
      <c r="AW108">
        <v>1</v>
      </c>
      <c r="AX108">
        <v>0</v>
      </c>
      <c r="AY108">
        <v>0</v>
      </c>
      <c r="AZ108">
        <v>0</v>
      </c>
      <c r="BA108">
        <v>0</v>
      </c>
      <c r="BB108">
        <v>0</v>
      </c>
      <c r="BC108">
        <v>0</v>
      </c>
      <c r="BD108">
        <v>0</v>
      </c>
      <c r="BE108">
        <v>1</v>
      </c>
      <c r="BF108">
        <v>0</v>
      </c>
      <c r="BG108">
        <v>0</v>
      </c>
      <c r="BH108">
        <v>0</v>
      </c>
      <c r="BI108">
        <v>1</v>
      </c>
    </row>
    <row r="109" spans="1:61" x14ac:dyDescent="0.3">
      <c r="A109">
        <v>108</v>
      </c>
      <c r="B109">
        <v>166080</v>
      </c>
      <c r="C109" t="s">
        <v>60</v>
      </c>
      <c r="D109">
        <v>134812</v>
      </c>
      <c r="E109" t="s">
        <v>104</v>
      </c>
      <c r="F109">
        <v>1</v>
      </c>
      <c r="G109">
        <v>78686</v>
      </c>
      <c r="H109">
        <v>65765</v>
      </c>
      <c r="I109">
        <v>8812</v>
      </c>
      <c r="J109">
        <v>8780</v>
      </c>
      <c r="K109">
        <v>3190</v>
      </c>
      <c r="L109">
        <v>8082</v>
      </c>
      <c r="M109">
        <v>4325</v>
      </c>
      <c r="N109">
        <v>1580</v>
      </c>
      <c r="O109">
        <v>480</v>
      </c>
      <c r="P109">
        <v>2260</v>
      </c>
      <c r="Q109">
        <v>11730</v>
      </c>
      <c r="R109">
        <v>4200</v>
      </c>
      <c r="S109">
        <v>1060</v>
      </c>
      <c r="T109">
        <v>2100</v>
      </c>
      <c r="U109">
        <v>660</v>
      </c>
      <c r="V109">
        <v>200</v>
      </c>
      <c r="W109">
        <v>4854</v>
      </c>
      <c r="X109">
        <v>0</v>
      </c>
      <c r="Y109">
        <v>80180</v>
      </c>
      <c r="Z109">
        <v>80180</v>
      </c>
      <c r="AA109" t="s">
        <v>75</v>
      </c>
      <c r="AB109">
        <v>38</v>
      </c>
      <c r="AC109" t="s">
        <v>76</v>
      </c>
      <c r="AD109" t="s">
        <v>87</v>
      </c>
      <c r="AE109" t="s">
        <v>65</v>
      </c>
      <c r="AF109" t="s">
        <v>161</v>
      </c>
      <c r="AG109" t="s">
        <v>79</v>
      </c>
      <c r="AH109" t="s">
        <v>80</v>
      </c>
      <c r="AI109">
        <v>12</v>
      </c>
      <c r="AJ109">
        <v>2</v>
      </c>
      <c r="AK109">
        <v>8</v>
      </c>
      <c r="AL109">
        <v>2</v>
      </c>
      <c r="AM109" t="s">
        <v>69</v>
      </c>
      <c r="AN109" t="s">
        <v>70</v>
      </c>
      <c r="AO109" t="s">
        <v>71</v>
      </c>
      <c r="AP109">
        <v>35</v>
      </c>
      <c r="AQ109">
        <v>41</v>
      </c>
      <c r="AR109">
        <v>2</v>
      </c>
      <c r="AS109" t="s">
        <v>72</v>
      </c>
      <c r="AT109" t="s">
        <v>73</v>
      </c>
      <c r="AU109">
        <v>1</v>
      </c>
      <c r="AV109" t="s">
        <v>127</v>
      </c>
      <c r="AW109">
        <v>0</v>
      </c>
      <c r="AX109">
        <v>0</v>
      </c>
      <c r="AY109">
        <v>0</v>
      </c>
      <c r="AZ109">
        <v>0</v>
      </c>
      <c r="BA109">
        <v>0</v>
      </c>
      <c r="BB109">
        <v>0</v>
      </c>
      <c r="BC109">
        <v>0</v>
      </c>
      <c r="BD109">
        <v>0</v>
      </c>
      <c r="BE109">
        <v>4</v>
      </c>
      <c r="BF109">
        <v>0</v>
      </c>
      <c r="BG109">
        <v>0</v>
      </c>
      <c r="BH109">
        <v>0</v>
      </c>
      <c r="BI109">
        <v>0</v>
      </c>
    </row>
    <row r="110" spans="1:61" x14ac:dyDescent="0.3">
      <c r="A110">
        <v>109</v>
      </c>
      <c r="B110">
        <v>149410</v>
      </c>
      <c r="C110" t="s">
        <v>60</v>
      </c>
      <c r="D110">
        <v>108269</v>
      </c>
      <c r="E110" t="s">
        <v>104</v>
      </c>
      <c r="F110">
        <v>0</v>
      </c>
      <c r="G110">
        <v>56536</v>
      </c>
      <c r="H110">
        <v>45612</v>
      </c>
      <c r="I110">
        <v>8650</v>
      </c>
      <c r="J110">
        <v>9564</v>
      </c>
      <c r="K110">
        <v>1510</v>
      </c>
      <c r="L110">
        <v>9560</v>
      </c>
      <c r="M110">
        <v>11495</v>
      </c>
      <c r="N110">
        <v>0</v>
      </c>
      <c r="O110">
        <v>0</v>
      </c>
      <c r="P110">
        <v>1450</v>
      </c>
      <c r="Q110">
        <v>10410</v>
      </c>
      <c r="R110">
        <v>2400</v>
      </c>
      <c r="S110">
        <v>4110</v>
      </c>
      <c r="T110">
        <v>4500</v>
      </c>
      <c r="U110">
        <v>300</v>
      </c>
      <c r="V110">
        <v>0</v>
      </c>
      <c r="W110">
        <v>3294</v>
      </c>
      <c r="X110">
        <v>0</v>
      </c>
      <c r="Y110">
        <v>0</v>
      </c>
      <c r="Z110">
        <v>64250</v>
      </c>
      <c r="AA110" t="s">
        <v>75</v>
      </c>
      <c r="AB110">
        <v>53</v>
      </c>
      <c r="AC110" t="s">
        <v>76</v>
      </c>
      <c r="AD110" t="s">
        <v>81</v>
      </c>
      <c r="AE110" t="s">
        <v>101</v>
      </c>
      <c r="AF110" t="s">
        <v>102</v>
      </c>
      <c r="AG110" t="s">
        <v>102</v>
      </c>
      <c r="AH110" t="s">
        <v>68</v>
      </c>
      <c r="AI110">
        <v>7</v>
      </c>
      <c r="AJ110">
        <v>2</v>
      </c>
      <c r="AK110">
        <v>1</v>
      </c>
      <c r="AL110">
        <v>2</v>
      </c>
      <c r="AM110" t="s">
        <v>69</v>
      </c>
      <c r="AN110" t="s">
        <v>83</v>
      </c>
      <c r="AO110" t="s">
        <v>84</v>
      </c>
      <c r="AP110">
        <v>35</v>
      </c>
      <c r="AQ110">
        <v>23</v>
      </c>
      <c r="AR110">
        <v>0</v>
      </c>
      <c r="AS110" t="s">
        <v>72</v>
      </c>
      <c r="AT110" t="s">
        <v>73</v>
      </c>
      <c r="AU110">
        <v>1</v>
      </c>
      <c r="AV110" t="s">
        <v>103</v>
      </c>
      <c r="AW110">
        <v>0</v>
      </c>
      <c r="AX110">
        <v>0</v>
      </c>
      <c r="AY110">
        <v>0</v>
      </c>
      <c r="AZ110">
        <v>0</v>
      </c>
      <c r="BA110">
        <v>0</v>
      </c>
      <c r="BB110">
        <v>0</v>
      </c>
      <c r="BC110">
        <v>0</v>
      </c>
      <c r="BD110">
        <v>0</v>
      </c>
      <c r="BE110">
        <v>1</v>
      </c>
      <c r="BF110">
        <v>0</v>
      </c>
      <c r="BG110">
        <v>0</v>
      </c>
      <c r="BH110">
        <v>0</v>
      </c>
      <c r="BI110">
        <v>0</v>
      </c>
    </row>
    <row r="111" spans="1:61" x14ac:dyDescent="0.3">
      <c r="A111">
        <v>110</v>
      </c>
      <c r="B111">
        <v>123308</v>
      </c>
      <c r="C111" t="s">
        <v>60</v>
      </c>
      <c r="D111">
        <v>93550</v>
      </c>
      <c r="E111" t="s">
        <v>104</v>
      </c>
      <c r="F111">
        <v>0</v>
      </c>
      <c r="G111">
        <v>51874</v>
      </c>
      <c r="H111">
        <v>43078</v>
      </c>
      <c r="I111">
        <v>12122</v>
      </c>
      <c r="J111">
        <v>9033</v>
      </c>
      <c r="K111">
        <v>1619</v>
      </c>
      <c r="L111">
        <v>5780</v>
      </c>
      <c r="M111">
        <v>2425</v>
      </c>
      <c r="N111">
        <v>510</v>
      </c>
      <c r="O111">
        <v>260</v>
      </c>
      <c r="P111">
        <v>3330</v>
      </c>
      <c r="Q111">
        <v>13008</v>
      </c>
      <c r="R111">
        <v>4200</v>
      </c>
      <c r="S111">
        <v>260</v>
      </c>
      <c r="T111">
        <v>1800</v>
      </c>
      <c r="U111">
        <v>840</v>
      </c>
      <c r="V111">
        <v>0</v>
      </c>
      <c r="W111">
        <v>4548</v>
      </c>
      <c r="X111">
        <v>0</v>
      </c>
      <c r="Y111">
        <v>30930</v>
      </c>
      <c r="Z111">
        <v>76428</v>
      </c>
      <c r="AA111" t="s">
        <v>75</v>
      </c>
      <c r="AB111">
        <v>43</v>
      </c>
      <c r="AC111" t="s">
        <v>76</v>
      </c>
      <c r="AD111" t="s">
        <v>87</v>
      </c>
      <c r="AE111" t="s">
        <v>65</v>
      </c>
      <c r="AF111" t="s">
        <v>162</v>
      </c>
      <c r="AG111" t="s">
        <v>67</v>
      </c>
      <c r="AH111" t="s">
        <v>68</v>
      </c>
      <c r="AI111">
        <v>8</v>
      </c>
      <c r="AJ111">
        <v>0</v>
      </c>
      <c r="AK111">
        <v>3</v>
      </c>
      <c r="AL111">
        <v>1</v>
      </c>
      <c r="AM111" t="s">
        <v>69</v>
      </c>
      <c r="AN111" t="s">
        <v>83</v>
      </c>
      <c r="AO111" t="s">
        <v>84</v>
      </c>
      <c r="AP111">
        <v>30</v>
      </c>
      <c r="AQ111">
        <v>20</v>
      </c>
      <c r="AR111">
        <v>0</v>
      </c>
      <c r="AS111" t="s">
        <v>72</v>
      </c>
      <c r="AT111" t="s">
        <v>90</v>
      </c>
      <c r="AU111">
        <v>1</v>
      </c>
      <c r="AV111" t="s">
        <v>127</v>
      </c>
      <c r="AW111">
        <v>1</v>
      </c>
      <c r="AX111">
        <v>0</v>
      </c>
      <c r="AY111">
        <v>0</v>
      </c>
      <c r="AZ111">
        <v>0</v>
      </c>
      <c r="BA111">
        <v>0</v>
      </c>
      <c r="BB111">
        <v>0</v>
      </c>
      <c r="BC111">
        <v>0</v>
      </c>
      <c r="BD111">
        <v>0</v>
      </c>
      <c r="BE111">
        <v>2</v>
      </c>
      <c r="BF111">
        <v>0</v>
      </c>
      <c r="BG111">
        <v>0</v>
      </c>
      <c r="BH111">
        <v>0</v>
      </c>
      <c r="BI111">
        <v>0</v>
      </c>
    </row>
    <row r="112" spans="1:61" x14ac:dyDescent="0.3">
      <c r="A112">
        <v>111</v>
      </c>
      <c r="B112">
        <v>280120</v>
      </c>
      <c r="C112" t="s">
        <v>60</v>
      </c>
      <c r="D112">
        <v>125385</v>
      </c>
      <c r="E112" t="s">
        <v>104</v>
      </c>
      <c r="F112">
        <v>0</v>
      </c>
      <c r="G112">
        <v>48698</v>
      </c>
      <c r="H112">
        <v>44484</v>
      </c>
      <c r="I112">
        <v>16855</v>
      </c>
      <c r="J112">
        <v>12689</v>
      </c>
      <c r="K112">
        <v>1655</v>
      </c>
      <c r="L112">
        <v>9095</v>
      </c>
      <c r="M112">
        <v>23725</v>
      </c>
      <c r="N112">
        <v>0</v>
      </c>
      <c r="O112">
        <v>0</v>
      </c>
      <c r="P112">
        <v>1660</v>
      </c>
      <c r="Q112">
        <v>21900</v>
      </c>
      <c r="R112">
        <v>6000</v>
      </c>
      <c r="S112">
        <v>1729</v>
      </c>
      <c r="T112">
        <v>3000</v>
      </c>
      <c r="U112">
        <v>480</v>
      </c>
      <c r="V112">
        <v>10000</v>
      </c>
      <c r="W112">
        <v>4062</v>
      </c>
      <c r="X112">
        <v>0</v>
      </c>
      <c r="Y112">
        <v>0</v>
      </c>
      <c r="Z112">
        <v>127300</v>
      </c>
      <c r="AA112" t="s">
        <v>75</v>
      </c>
      <c r="AB112">
        <v>53</v>
      </c>
      <c r="AC112" t="s">
        <v>76</v>
      </c>
      <c r="AD112" t="s">
        <v>151</v>
      </c>
      <c r="AE112" t="s">
        <v>65</v>
      </c>
      <c r="AF112" t="s">
        <v>145</v>
      </c>
      <c r="AG112" t="s">
        <v>79</v>
      </c>
      <c r="AH112" t="s">
        <v>68</v>
      </c>
      <c r="AI112">
        <v>6</v>
      </c>
      <c r="AJ112">
        <v>0</v>
      </c>
      <c r="AK112">
        <v>2</v>
      </c>
      <c r="AL112">
        <v>1</v>
      </c>
      <c r="AM112" t="s">
        <v>69</v>
      </c>
      <c r="AN112" t="s">
        <v>70</v>
      </c>
      <c r="AO112" t="s">
        <v>71</v>
      </c>
      <c r="AP112">
        <v>40</v>
      </c>
      <c r="AQ112">
        <v>2</v>
      </c>
      <c r="AR112">
        <v>0</v>
      </c>
      <c r="AS112" t="s">
        <v>72</v>
      </c>
      <c r="AT112" t="s">
        <v>73</v>
      </c>
      <c r="AU112">
        <v>1</v>
      </c>
      <c r="AV112" t="s">
        <v>103</v>
      </c>
      <c r="AW112">
        <v>1</v>
      </c>
      <c r="AX112">
        <v>0</v>
      </c>
      <c r="AY112">
        <v>1</v>
      </c>
      <c r="AZ112">
        <v>0</v>
      </c>
      <c r="BA112">
        <v>0</v>
      </c>
      <c r="BB112">
        <v>0</v>
      </c>
      <c r="BC112">
        <v>0</v>
      </c>
      <c r="BD112">
        <v>0</v>
      </c>
      <c r="BE112">
        <v>1</v>
      </c>
      <c r="BF112">
        <v>0</v>
      </c>
      <c r="BG112">
        <v>0</v>
      </c>
      <c r="BH112">
        <v>0</v>
      </c>
      <c r="BI112">
        <v>0</v>
      </c>
    </row>
    <row r="113" spans="1:61" x14ac:dyDescent="0.3">
      <c r="A113">
        <v>112</v>
      </c>
      <c r="B113">
        <v>117005</v>
      </c>
      <c r="C113" t="s">
        <v>60</v>
      </c>
      <c r="D113">
        <v>89572</v>
      </c>
      <c r="E113" t="s">
        <v>61</v>
      </c>
      <c r="F113">
        <v>1</v>
      </c>
      <c r="G113">
        <v>47488</v>
      </c>
      <c r="H113">
        <v>42732</v>
      </c>
      <c r="I113">
        <v>7094</v>
      </c>
      <c r="J113">
        <v>6356</v>
      </c>
      <c r="K113">
        <v>1650</v>
      </c>
      <c r="L113">
        <v>8215</v>
      </c>
      <c r="M113">
        <v>2590</v>
      </c>
      <c r="N113">
        <v>240</v>
      </c>
      <c r="O113">
        <v>0</v>
      </c>
      <c r="P113">
        <v>2605</v>
      </c>
      <c r="Q113">
        <v>12366</v>
      </c>
      <c r="R113">
        <v>4800</v>
      </c>
      <c r="S113">
        <v>430</v>
      </c>
      <c r="T113">
        <v>1200</v>
      </c>
      <c r="U113">
        <v>660</v>
      </c>
      <c r="V113">
        <v>0</v>
      </c>
      <c r="W113">
        <v>4596</v>
      </c>
      <c r="X113">
        <v>0</v>
      </c>
      <c r="Y113">
        <v>34175</v>
      </c>
      <c r="Z113">
        <v>44395</v>
      </c>
      <c r="AA113" t="s">
        <v>62</v>
      </c>
      <c r="AB113">
        <v>86</v>
      </c>
      <c r="AC113" t="s">
        <v>111</v>
      </c>
      <c r="AD113" t="s">
        <v>126</v>
      </c>
      <c r="AE113" t="s">
        <v>101</v>
      </c>
      <c r="AF113" t="s">
        <v>102</v>
      </c>
      <c r="AG113" t="s">
        <v>102</v>
      </c>
      <c r="AH113" t="s">
        <v>68</v>
      </c>
      <c r="AI113">
        <v>8</v>
      </c>
      <c r="AJ113">
        <v>1</v>
      </c>
      <c r="AK113">
        <v>3</v>
      </c>
      <c r="AL113">
        <v>1</v>
      </c>
      <c r="AM113" t="s">
        <v>69</v>
      </c>
      <c r="AN113" t="s">
        <v>70</v>
      </c>
      <c r="AO113" t="s">
        <v>71</v>
      </c>
      <c r="AP113">
        <v>35</v>
      </c>
      <c r="AQ113">
        <v>67</v>
      </c>
      <c r="AR113">
        <v>2</v>
      </c>
      <c r="AS113" t="s">
        <v>72</v>
      </c>
      <c r="AT113" t="s">
        <v>73</v>
      </c>
      <c r="AU113">
        <v>1</v>
      </c>
      <c r="AV113" t="s">
        <v>127</v>
      </c>
      <c r="AW113">
        <v>1</v>
      </c>
      <c r="AX113">
        <v>1</v>
      </c>
      <c r="AY113">
        <v>0</v>
      </c>
      <c r="AZ113">
        <v>0</v>
      </c>
      <c r="BA113">
        <v>0</v>
      </c>
      <c r="BB113">
        <v>0</v>
      </c>
      <c r="BC113">
        <v>0</v>
      </c>
      <c r="BD113">
        <v>0</v>
      </c>
      <c r="BE113">
        <v>1</v>
      </c>
      <c r="BF113">
        <v>0</v>
      </c>
      <c r="BG113">
        <v>0</v>
      </c>
      <c r="BH113">
        <v>0</v>
      </c>
      <c r="BI113">
        <v>0</v>
      </c>
    </row>
    <row r="114" spans="1:61" x14ac:dyDescent="0.3">
      <c r="A114">
        <v>113</v>
      </c>
      <c r="B114">
        <v>114220</v>
      </c>
      <c r="C114" t="s">
        <v>60</v>
      </c>
      <c r="D114">
        <v>81598</v>
      </c>
      <c r="E114" t="s">
        <v>104</v>
      </c>
      <c r="F114">
        <v>0</v>
      </c>
      <c r="G114">
        <v>43457</v>
      </c>
      <c r="H114">
        <v>38010</v>
      </c>
      <c r="I114">
        <v>10360</v>
      </c>
      <c r="J114">
        <v>6487</v>
      </c>
      <c r="K114">
        <v>2220</v>
      </c>
      <c r="L114">
        <v>8340</v>
      </c>
      <c r="M114">
        <v>3885</v>
      </c>
      <c r="N114">
        <v>240</v>
      </c>
      <c r="O114">
        <v>2263</v>
      </c>
      <c r="P114">
        <v>2265</v>
      </c>
      <c r="Q114">
        <v>13512</v>
      </c>
      <c r="R114">
        <v>6000</v>
      </c>
      <c r="S114">
        <v>240</v>
      </c>
      <c r="T114">
        <v>1620</v>
      </c>
      <c r="U114">
        <v>390</v>
      </c>
      <c r="V114">
        <v>220</v>
      </c>
      <c r="W114">
        <v>6750</v>
      </c>
      <c r="X114">
        <v>0</v>
      </c>
      <c r="Y114">
        <v>37960</v>
      </c>
      <c r="Z114">
        <v>77960</v>
      </c>
      <c r="AA114" t="s">
        <v>75</v>
      </c>
      <c r="AB114">
        <v>38</v>
      </c>
      <c r="AC114" t="s">
        <v>76</v>
      </c>
      <c r="AD114" t="s">
        <v>105</v>
      </c>
      <c r="AE114" t="s">
        <v>65</v>
      </c>
      <c r="AF114" t="s">
        <v>88</v>
      </c>
      <c r="AG114" t="s">
        <v>92</v>
      </c>
      <c r="AH114" t="s">
        <v>80</v>
      </c>
      <c r="AI114">
        <v>5</v>
      </c>
      <c r="AJ114">
        <v>0</v>
      </c>
      <c r="AK114">
        <v>3</v>
      </c>
      <c r="AL114">
        <v>0</v>
      </c>
      <c r="AM114" t="s">
        <v>69</v>
      </c>
      <c r="AN114" t="s">
        <v>70</v>
      </c>
      <c r="AO114" t="s">
        <v>71</v>
      </c>
      <c r="AP114">
        <v>35</v>
      </c>
      <c r="AQ114">
        <v>40</v>
      </c>
      <c r="AR114">
        <v>2</v>
      </c>
      <c r="AS114" t="s">
        <v>115</v>
      </c>
      <c r="AT114" t="s">
        <v>73</v>
      </c>
      <c r="AU114">
        <v>1</v>
      </c>
      <c r="AV114" t="s">
        <v>103</v>
      </c>
      <c r="AW114">
        <v>1</v>
      </c>
      <c r="AX114">
        <v>0</v>
      </c>
      <c r="AY114">
        <v>0</v>
      </c>
      <c r="AZ114">
        <v>0</v>
      </c>
      <c r="BA114">
        <v>0</v>
      </c>
      <c r="BB114">
        <v>0</v>
      </c>
      <c r="BC114">
        <v>0</v>
      </c>
      <c r="BD114">
        <v>0</v>
      </c>
      <c r="BE114">
        <v>1</v>
      </c>
      <c r="BF114">
        <v>0</v>
      </c>
      <c r="BG114">
        <v>0</v>
      </c>
      <c r="BH114">
        <v>0</v>
      </c>
      <c r="BI114">
        <v>0</v>
      </c>
    </row>
    <row r="115" spans="1:61" x14ac:dyDescent="0.3">
      <c r="A115">
        <v>114</v>
      </c>
      <c r="B115">
        <v>298126</v>
      </c>
      <c r="C115" t="s">
        <v>60</v>
      </c>
      <c r="D115">
        <v>60346</v>
      </c>
      <c r="E115" t="s">
        <v>104</v>
      </c>
      <c r="F115">
        <v>0</v>
      </c>
      <c r="G115">
        <v>27680</v>
      </c>
      <c r="H115">
        <v>23081</v>
      </c>
      <c r="I115">
        <v>6751</v>
      </c>
      <c r="J115">
        <v>6977</v>
      </c>
      <c r="K115">
        <v>2905</v>
      </c>
      <c r="L115">
        <v>7075</v>
      </c>
      <c r="M115">
        <v>0</v>
      </c>
      <c r="N115">
        <v>0</v>
      </c>
      <c r="O115">
        <v>0</v>
      </c>
      <c r="P115">
        <v>3775</v>
      </c>
      <c r="Q115">
        <v>23100</v>
      </c>
      <c r="R115">
        <v>9000</v>
      </c>
      <c r="S115">
        <v>4000</v>
      </c>
      <c r="T115">
        <v>3300</v>
      </c>
      <c r="U115">
        <v>900</v>
      </c>
      <c r="V115">
        <v>0</v>
      </c>
      <c r="W115">
        <v>4482</v>
      </c>
      <c r="X115">
        <v>0</v>
      </c>
      <c r="Y115">
        <v>0</v>
      </c>
      <c r="Z115">
        <v>243496</v>
      </c>
      <c r="AA115" t="s">
        <v>75</v>
      </c>
      <c r="AB115">
        <v>83</v>
      </c>
      <c r="AC115" t="s">
        <v>76</v>
      </c>
      <c r="AD115" t="s">
        <v>147</v>
      </c>
      <c r="AE115" t="s">
        <v>101</v>
      </c>
      <c r="AF115" t="s">
        <v>102</v>
      </c>
      <c r="AG115" t="s">
        <v>102</v>
      </c>
      <c r="AH115" t="s">
        <v>80</v>
      </c>
      <c r="AI115">
        <v>3</v>
      </c>
      <c r="AJ115">
        <v>0</v>
      </c>
      <c r="AK115">
        <v>0</v>
      </c>
      <c r="AL115">
        <v>0</v>
      </c>
      <c r="AM115" t="s">
        <v>69</v>
      </c>
      <c r="AN115" t="s">
        <v>70</v>
      </c>
      <c r="AO115" t="s">
        <v>71</v>
      </c>
      <c r="AP115">
        <v>50</v>
      </c>
      <c r="AQ115">
        <v>18</v>
      </c>
      <c r="AR115">
        <v>2</v>
      </c>
      <c r="AS115" t="s">
        <v>72</v>
      </c>
      <c r="AT115" t="s">
        <v>73</v>
      </c>
      <c r="AU115">
        <v>1</v>
      </c>
      <c r="AV115" t="s">
        <v>103</v>
      </c>
      <c r="AW115">
        <v>1</v>
      </c>
      <c r="AX115">
        <v>0</v>
      </c>
      <c r="AY115">
        <v>0</v>
      </c>
      <c r="AZ115">
        <v>1</v>
      </c>
      <c r="BA115">
        <v>1</v>
      </c>
      <c r="BB115">
        <v>0</v>
      </c>
      <c r="BC115">
        <v>0</v>
      </c>
      <c r="BD115">
        <v>0</v>
      </c>
      <c r="BE115">
        <v>1</v>
      </c>
      <c r="BF115">
        <v>0</v>
      </c>
      <c r="BG115">
        <v>0</v>
      </c>
      <c r="BH115">
        <v>0</v>
      </c>
      <c r="BI115">
        <v>0</v>
      </c>
    </row>
    <row r="116" spans="1:61" x14ac:dyDescent="0.3">
      <c r="A116">
        <v>115</v>
      </c>
      <c r="B116">
        <v>485633</v>
      </c>
      <c r="C116" t="s">
        <v>60</v>
      </c>
      <c r="D116">
        <v>138744</v>
      </c>
      <c r="E116" t="s">
        <v>61</v>
      </c>
      <c r="F116">
        <v>0</v>
      </c>
      <c r="G116">
        <v>46182</v>
      </c>
      <c r="H116">
        <v>38010</v>
      </c>
      <c r="I116">
        <v>28812</v>
      </c>
      <c r="J116">
        <v>11252</v>
      </c>
      <c r="K116">
        <v>4567</v>
      </c>
      <c r="L116">
        <v>10925</v>
      </c>
      <c r="M116">
        <v>14130</v>
      </c>
      <c r="N116">
        <v>60</v>
      </c>
      <c r="O116">
        <v>0</v>
      </c>
      <c r="P116">
        <v>14972</v>
      </c>
      <c r="Q116">
        <v>31242</v>
      </c>
      <c r="R116">
        <v>18000</v>
      </c>
      <c r="S116">
        <v>496</v>
      </c>
      <c r="T116">
        <v>16308</v>
      </c>
      <c r="U116">
        <v>5400</v>
      </c>
      <c r="V116">
        <v>22050</v>
      </c>
      <c r="W116">
        <v>38436</v>
      </c>
      <c r="X116">
        <v>3000</v>
      </c>
      <c r="Y116">
        <v>0</v>
      </c>
      <c r="Z116">
        <v>83350</v>
      </c>
      <c r="AA116" t="s">
        <v>75</v>
      </c>
      <c r="AB116">
        <v>38</v>
      </c>
      <c r="AC116" t="s">
        <v>76</v>
      </c>
      <c r="AD116" t="s">
        <v>87</v>
      </c>
      <c r="AE116" t="s">
        <v>65</v>
      </c>
      <c r="AF116" t="s">
        <v>91</v>
      </c>
      <c r="AG116" t="s">
        <v>92</v>
      </c>
      <c r="AH116" t="s">
        <v>80</v>
      </c>
      <c r="AI116">
        <v>5</v>
      </c>
      <c r="AJ116">
        <v>0</v>
      </c>
      <c r="AK116">
        <v>2</v>
      </c>
      <c r="AL116">
        <v>1</v>
      </c>
      <c r="AM116" t="s">
        <v>69</v>
      </c>
      <c r="AN116" t="s">
        <v>70</v>
      </c>
      <c r="AO116" t="s">
        <v>71</v>
      </c>
      <c r="AP116">
        <v>100</v>
      </c>
      <c r="AQ116">
        <v>16</v>
      </c>
      <c r="AR116">
        <v>3</v>
      </c>
      <c r="AS116" t="s">
        <v>72</v>
      </c>
      <c r="AT116" t="s">
        <v>73</v>
      </c>
      <c r="AU116">
        <v>1</v>
      </c>
      <c r="AV116" t="s">
        <v>108</v>
      </c>
      <c r="AW116">
        <v>1</v>
      </c>
      <c r="AX116">
        <v>0</v>
      </c>
      <c r="AY116">
        <v>1</v>
      </c>
      <c r="AZ116">
        <v>1</v>
      </c>
      <c r="BA116">
        <v>1</v>
      </c>
      <c r="BB116">
        <v>0</v>
      </c>
      <c r="BC116">
        <v>0</v>
      </c>
      <c r="BD116">
        <v>0</v>
      </c>
      <c r="BE116">
        <v>5</v>
      </c>
      <c r="BF116">
        <v>2</v>
      </c>
      <c r="BG116">
        <v>0</v>
      </c>
      <c r="BH116">
        <v>0</v>
      </c>
      <c r="BI116">
        <v>0</v>
      </c>
    </row>
    <row r="117" spans="1:61" x14ac:dyDescent="0.3">
      <c r="A117">
        <v>116</v>
      </c>
      <c r="B117">
        <v>92782</v>
      </c>
      <c r="C117" t="s">
        <v>60</v>
      </c>
      <c r="D117">
        <v>84402</v>
      </c>
      <c r="E117" t="s">
        <v>61</v>
      </c>
      <c r="F117">
        <v>0</v>
      </c>
      <c r="G117">
        <v>33901</v>
      </c>
      <c r="H117">
        <v>30965</v>
      </c>
      <c r="I117">
        <v>12844</v>
      </c>
      <c r="J117">
        <v>10385</v>
      </c>
      <c r="K117">
        <v>2700</v>
      </c>
      <c r="L117">
        <v>6415</v>
      </c>
      <c r="M117">
        <v>8605</v>
      </c>
      <c r="N117">
        <v>252</v>
      </c>
      <c r="O117">
        <v>0</v>
      </c>
      <c r="P117">
        <v>2025</v>
      </c>
      <c r="Q117">
        <v>13500</v>
      </c>
      <c r="R117">
        <v>9000</v>
      </c>
      <c r="S117">
        <v>1400</v>
      </c>
      <c r="T117">
        <v>240</v>
      </c>
      <c r="U117">
        <v>432</v>
      </c>
      <c r="V117">
        <v>630</v>
      </c>
      <c r="W117">
        <v>4548</v>
      </c>
      <c r="X117">
        <v>1500</v>
      </c>
      <c r="Y117">
        <v>19170</v>
      </c>
      <c r="Z117">
        <v>19170</v>
      </c>
      <c r="AA117" t="s">
        <v>75</v>
      </c>
      <c r="AB117">
        <v>41</v>
      </c>
      <c r="AC117" t="s">
        <v>111</v>
      </c>
      <c r="AD117" t="s">
        <v>112</v>
      </c>
      <c r="AE117" t="s">
        <v>65</v>
      </c>
      <c r="AF117" t="s">
        <v>88</v>
      </c>
      <c r="AG117" t="s">
        <v>92</v>
      </c>
      <c r="AH117" t="s">
        <v>80</v>
      </c>
      <c r="AI117">
        <v>4</v>
      </c>
      <c r="AJ117">
        <v>0</v>
      </c>
      <c r="AK117">
        <v>3</v>
      </c>
      <c r="AL117">
        <v>1</v>
      </c>
      <c r="AM117" t="s">
        <v>69</v>
      </c>
      <c r="AN117" t="s">
        <v>70</v>
      </c>
      <c r="AO117" t="s">
        <v>84</v>
      </c>
      <c r="AP117">
        <v>30</v>
      </c>
      <c r="AQ117">
        <v>15</v>
      </c>
      <c r="AR117">
        <v>1</v>
      </c>
      <c r="AS117" t="s">
        <v>115</v>
      </c>
      <c r="AT117" t="s">
        <v>85</v>
      </c>
      <c r="AU117">
        <v>1</v>
      </c>
      <c r="AV117" t="s">
        <v>103</v>
      </c>
      <c r="AW117">
        <v>0</v>
      </c>
      <c r="AX117">
        <v>0</v>
      </c>
      <c r="AY117">
        <v>0</v>
      </c>
      <c r="AZ117">
        <v>0</v>
      </c>
      <c r="BA117">
        <v>0</v>
      </c>
      <c r="BB117">
        <v>0</v>
      </c>
      <c r="BC117">
        <v>0</v>
      </c>
      <c r="BD117">
        <v>0</v>
      </c>
      <c r="BE117">
        <v>1</v>
      </c>
      <c r="BF117">
        <v>0</v>
      </c>
      <c r="BG117">
        <v>0</v>
      </c>
      <c r="BH117">
        <v>0</v>
      </c>
      <c r="BI117">
        <v>0</v>
      </c>
    </row>
    <row r="118" spans="1:61" x14ac:dyDescent="0.3">
      <c r="A118">
        <v>117</v>
      </c>
      <c r="B118">
        <v>136934</v>
      </c>
      <c r="C118" t="s">
        <v>60</v>
      </c>
      <c r="D118">
        <v>86715</v>
      </c>
      <c r="E118" t="s">
        <v>104</v>
      </c>
      <c r="F118">
        <v>1</v>
      </c>
      <c r="G118">
        <v>37739</v>
      </c>
      <c r="H118">
        <v>34370</v>
      </c>
      <c r="I118">
        <v>10316</v>
      </c>
      <c r="J118">
        <v>14181</v>
      </c>
      <c r="K118">
        <v>2275</v>
      </c>
      <c r="L118">
        <v>4505</v>
      </c>
      <c r="M118">
        <v>8605</v>
      </c>
      <c r="N118">
        <v>0</v>
      </c>
      <c r="O118">
        <v>160</v>
      </c>
      <c r="P118">
        <v>1430</v>
      </c>
      <c r="Q118">
        <v>10620</v>
      </c>
      <c r="R118">
        <v>6000</v>
      </c>
      <c r="S118">
        <v>150</v>
      </c>
      <c r="T118">
        <v>1440</v>
      </c>
      <c r="U118">
        <v>510</v>
      </c>
      <c r="V118">
        <v>300</v>
      </c>
      <c r="W118">
        <v>5232</v>
      </c>
      <c r="X118">
        <v>1500</v>
      </c>
      <c r="Y118">
        <v>0</v>
      </c>
      <c r="Z118">
        <v>58764</v>
      </c>
      <c r="AA118" t="s">
        <v>75</v>
      </c>
      <c r="AB118">
        <v>64</v>
      </c>
      <c r="AC118" t="s">
        <v>76</v>
      </c>
      <c r="AD118" t="s">
        <v>81</v>
      </c>
      <c r="AE118" t="s">
        <v>65</v>
      </c>
      <c r="AF118" t="s">
        <v>163</v>
      </c>
      <c r="AG118" t="s">
        <v>92</v>
      </c>
      <c r="AH118" t="s">
        <v>80</v>
      </c>
      <c r="AI118">
        <v>6</v>
      </c>
      <c r="AJ118">
        <v>1</v>
      </c>
      <c r="AK118">
        <v>3</v>
      </c>
      <c r="AL118">
        <v>0</v>
      </c>
      <c r="AM118" t="s">
        <v>69</v>
      </c>
      <c r="AN118" t="s">
        <v>70</v>
      </c>
      <c r="AO118" t="s">
        <v>71</v>
      </c>
      <c r="AP118">
        <v>30</v>
      </c>
      <c r="AQ118">
        <v>12</v>
      </c>
      <c r="AR118">
        <v>1</v>
      </c>
      <c r="AS118" t="s">
        <v>72</v>
      </c>
      <c r="AT118" t="s">
        <v>73</v>
      </c>
      <c r="AU118">
        <v>1</v>
      </c>
      <c r="AV118" t="s">
        <v>103</v>
      </c>
      <c r="AW118">
        <v>1</v>
      </c>
      <c r="AX118">
        <v>0</v>
      </c>
      <c r="AY118">
        <v>0</v>
      </c>
      <c r="AZ118">
        <v>0</v>
      </c>
      <c r="BA118">
        <v>0</v>
      </c>
      <c r="BB118">
        <v>0</v>
      </c>
      <c r="BC118">
        <v>0</v>
      </c>
      <c r="BD118">
        <v>0</v>
      </c>
      <c r="BE118">
        <v>1</v>
      </c>
      <c r="BF118">
        <v>0</v>
      </c>
      <c r="BG118">
        <v>0</v>
      </c>
      <c r="BH118">
        <v>0</v>
      </c>
      <c r="BI118">
        <v>0</v>
      </c>
    </row>
    <row r="119" spans="1:61" x14ac:dyDescent="0.3">
      <c r="A119">
        <v>118</v>
      </c>
      <c r="B119">
        <v>50561</v>
      </c>
      <c r="C119" t="s">
        <v>60</v>
      </c>
      <c r="D119">
        <v>21156</v>
      </c>
      <c r="E119" t="s">
        <v>98</v>
      </c>
      <c r="F119">
        <v>0</v>
      </c>
      <c r="G119">
        <v>9651</v>
      </c>
      <c r="H119">
        <v>8999</v>
      </c>
      <c r="I119">
        <v>1135</v>
      </c>
      <c r="J119">
        <v>4025</v>
      </c>
      <c r="K119">
        <v>560</v>
      </c>
      <c r="L119">
        <v>2785</v>
      </c>
      <c r="M119">
        <v>0</v>
      </c>
      <c r="N119">
        <v>0</v>
      </c>
      <c r="O119">
        <v>0</v>
      </c>
      <c r="P119">
        <v>400</v>
      </c>
      <c r="Q119">
        <v>7200</v>
      </c>
      <c r="R119">
        <v>3600</v>
      </c>
      <c r="S119">
        <v>50</v>
      </c>
      <c r="T119">
        <v>300</v>
      </c>
      <c r="U119">
        <v>0</v>
      </c>
      <c r="V119">
        <v>0</v>
      </c>
      <c r="W119">
        <v>1032</v>
      </c>
      <c r="X119">
        <v>0</v>
      </c>
      <c r="Y119">
        <v>0</v>
      </c>
      <c r="Z119">
        <v>0</v>
      </c>
      <c r="AA119" t="s">
        <v>62</v>
      </c>
      <c r="AB119">
        <v>79</v>
      </c>
      <c r="AC119" t="s">
        <v>111</v>
      </c>
      <c r="AD119" t="s">
        <v>164</v>
      </c>
      <c r="AE119" t="s">
        <v>101</v>
      </c>
      <c r="AF119" t="s">
        <v>102</v>
      </c>
      <c r="AG119" t="s">
        <v>102</v>
      </c>
      <c r="AH119" t="s">
        <v>80</v>
      </c>
      <c r="AI119">
        <v>1</v>
      </c>
      <c r="AJ119">
        <v>0</v>
      </c>
      <c r="AK119">
        <v>0</v>
      </c>
      <c r="AL119">
        <v>0</v>
      </c>
      <c r="AM119" t="s">
        <v>69</v>
      </c>
      <c r="AN119" t="s">
        <v>70</v>
      </c>
      <c r="AO119" t="s">
        <v>84</v>
      </c>
      <c r="AP119">
        <v>25</v>
      </c>
      <c r="AQ119">
        <v>20</v>
      </c>
      <c r="AR119">
        <v>1</v>
      </c>
      <c r="AS119" t="s">
        <v>115</v>
      </c>
      <c r="AT119" t="s">
        <v>129</v>
      </c>
      <c r="AU119">
        <v>1</v>
      </c>
      <c r="AV119" t="s">
        <v>103</v>
      </c>
      <c r="AW119">
        <v>0</v>
      </c>
      <c r="AX119">
        <v>0</v>
      </c>
      <c r="AY119">
        <v>0</v>
      </c>
      <c r="AZ119">
        <v>0</v>
      </c>
      <c r="BA119">
        <v>0</v>
      </c>
      <c r="BB119">
        <v>0</v>
      </c>
      <c r="BC119">
        <v>0</v>
      </c>
      <c r="BD119">
        <v>0</v>
      </c>
      <c r="BE119">
        <v>0</v>
      </c>
      <c r="BF119">
        <v>0</v>
      </c>
      <c r="BG119">
        <v>0</v>
      </c>
      <c r="BH119">
        <v>0</v>
      </c>
      <c r="BI119">
        <v>0</v>
      </c>
    </row>
    <row r="120" spans="1:61" x14ac:dyDescent="0.3">
      <c r="A120">
        <v>119</v>
      </c>
      <c r="B120">
        <v>109428</v>
      </c>
      <c r="C120" t="s">
        <v>60</v>
      </c>
      <c r="D120">
        <v>54897</v>
      </c>
      <c r="E120" t="s">
        <v>98</v>
      </c>
      <c r="F120">
        <v>0</v>
      </c>
      <c r="G120">
        <v>22346</v>
      </c>
      <c r="H120">
        <v>19146</v>
      </c>
      <c r="I120">
        <v>10386</v>
      </c>
      <c r="J120">
        <v>7363</v>
      </c>
      <c r="K120">
        <v>2480</v>
      </c>
      <c r="L120">
        <v>5870</v>
      </c>
      <c r="M120">
        <v>0</v>
      </c>
      <c r="N120">
        <v>0</v>
      </c>
      <c r="O120">
        <v>780</v>
      </c>
      <c r="P120">
        <v>1280</v>
      </c>
      <c r="Q120">
        <v>8400</v>
      </c>
      <c r="R120">
        <v>3000</v>
      </c>
      <c r="S120">
        <v>100</v>
      </c>
      <c r="T120">
        <v>1140</v>
      </c>
      <c r="U120">
        <v>582</v>
      </c>
      <c r="V120">
        <v>0</v>
      </c>
      <c r="W120">
        <v>3240</v>
      </c>
      <c r="X120">
        <v>1000</v>
      </c>
      <c r="Y120">
        <v>33548</v>
      </c>
      <c r="Z120">
        <v>33548</v>
      </c>
      <c r="AA120" t="s">
        <v>62</v>
      </c>
      <c r="AB120">
        <v>69</v>
      </c>
      <c r="AC120" t="s">
        <v>111</v>
      </c>
      <c r="AD120" t="s">
        <v>105</v>
      </c>
      <c r="AE120" t="s">
        <v>65</v>
      </c>
      <c r="AF120" t="s">
        <v>148</v>
      </c>
      <c r="AG120" t="s">
        <v>67</v>
      </c>
      <c r="AH120" t="s">
        <v>68</v>
      </c>
      <c r="AI120">
        <v>3</v>
      </c>
      <c r="AJ120">
        <v>1</v>
      </c>
      <c r="AK120">
        <v>0</v>
      </c>
      <c r="AL120">
        <v>2</v>
      </c>
      <c r="AM120" t="s">
        <v>69</v>
      </c>
      <c r="AN120" t="s">
        <v>70</v>
      </c>
      <c r="AO120" t="s">
        <v>84</v>
      </c>
      <c r="AP120">
        <v>24</v>
      </c>
      <c r="AQ120">
        <v>2</v>
      </c>
      <c r="AR120">
        <v>1</v>
      </c>
      <c r="AS120" t="s">
        <v>72</v>
      </c>
      <c r="AT120" t="s">
        <v>73</v>
      </c>
      <c r="AU120">
        <v>1</v>
      </c>
      <c r="AV120" t="s">
        <v>103</v>
      </c>
      <c r="AW120">
        <v>0</v>
      </c>
      <c r="AX120">
        <v>0</v>
      </c>
      <c r="AY120">
        <v>0</v>
      </c>
      <c r="AZ120">
        <v>0</v>
      </c>
      <c r="BA120">
        <v>0</v>
      </c>
      <c r="BB120">
        <v>0</v>
      </c>
      <c r="BC120">
        <v>0</v>
      </c>
      <c r="BD120">
        <v>0</v>
      </c>
      <c r="BE120">
        <v>1</v>
      </c>
      <c r="BF120">
        <v>0</v>
      </c>
      <c r="BG120">
        <v>0</v>
      </c>
      <c r="BH120">
        <v>0</v>
      </c>
      <c r="BI120">
        <v>0</v>
      </c>
    </row>
    <row r="121" spans="1:61" x14ac:dyDescent="0.3">
      <c r="A121">
        <v>120</v>
      </c>
      <c r="B121">
        <v>133765</v>
      </c>
      <c r="C121" t="s">
        <v>60</v>
      </c>
      <c r="D121">
        <v>91565</v>
      </c>
      <c r="E121" t="s">
        <v>104</v>
      </c>
      <c r="F121">
        <v>1</v>
      </c>
      <c r="G121">
        <v>45820</v>
      </c>
      <c r="H121">
        <v>41008</v>
      </c>
      <c r="I121">
        <v>7588</v>
      </c>
      <c r="J121">
        <v>10203</v>
      </c>
      <c r="K121">
        <v>1505</v>
      </c>
      <c r="L121">
        <v>7200</v>
      </c>
      <c r="M121">
        <v>8425</v>
      </c>
      <c r="N121">
        <v>0</v>
      </c>
      <c r="O121">
        <v>1560</v>
      </c>
      <c r="P121">
        <v>4015</v>
      </c>
      <c r="Q121">
        <v>12924</v>
      </c>
      <c r="R121">
        <v>6000</v>
      </c>
      <c r="S121">
        <v>685</v>
      </c>
      <c r="T121">
        <v>2700</v>
      </c>
      <c r="U121">
        <v>1182</v>
      </c>
      <c r="V121">
        <v>300</v>
      </c>
      <c r="W121">
        <v>4722</v>
      </c>
      <c r="X121">
        <v>1500</v>
      </c>
      <c r="Y121">
        <v>26145</v>
      </c>
      <c r="Z121">
        <v>69255</v>
      </c>
      <c r="AA121" t="s">
        <v>75</v>
      </c>
      <c r="AB121">
        <v>45</v>
      </c>
      <c r="AC121" t="s">
        <v>76</v>
      </c>
      <c r="AD121" t="s">
        <v>105</v>
      </c>
      <c r="AE121" t="s">
        <v>65</v>
      </c>
      <c r="AF121" t="s">
        <v>122</v>
      </c>
      <c r="AG121" t="s">
        <v>92</v>
      </c>
      <c r="AH121" t="s">
        <v>68</v>
      </c>
      <c r="AI121">
        <v>6</v>
      </c>
      <c r="AJ121">
        <v>0</v>
      </c>
      <c r="AK121">
        <v>3</v>
      </c>
      <c r="AL121">
        <v>1</v>
      </c>
      <c r="AM121" t="s">
        <v>69</v>
      </c>
      <c r="AN121" t="s">
        <v>70</v>
      </c>
      <c r="AO121" t="s">
        <v>116</v>
      </c>
      <c r="AP121">
        <v>42</v>
      </c>
      <c r="AQ121">
        <v>28</v>
      </c>
      <c r="AR121">
        <v>1</v>
      </c>
      <c r="AS121" t="s">
        <v>72</v>
      </c>
      <c r="AT121" t="s">
        <v>73</v>
      </c>
      <c r="AU121">
        <v>1</v>
      </c>
      <c r="AV121" t="s">
        <v>103</v>
      </c>
      <c r="AW121">
        <v>1</v>
      </c>
      <c r="AX121">
        <v>1</v>
      </c>
      <c r="AY121">
        <v>0</v>
      </c>
      <c r="AZ121">
        <v>0</v>
      </c>
      <c r="BA121">
        <v>0</v>
      </c>
      <c r="BB121">
        <v>0</v>
      </c>
      <c r="BC121">
        <v>0</v>
      </c>
      <c r="BD121">
        <v>0</v>
      </c>
      <c r="BE121">
        <v>3</v>
      </c>
      <c r="BF121">
        <v>0</v>
      </c>
      <c r="BG121">
        <v>0</v>
      </c>
      <c r="BH121">
        <v>0</v>
      </c>
      <c r="BI121">
        <v>1</v>
      </c>
    </row>
    <row r="122" spans="1:61" x14ac:dyDescent="0.3">
      <c r="A122">
        <v>121</v>
      </c>
      <c r="B122">
        <v>128110</v>
      </c>
      <c r="C122" t="s">
        <v>60</v>
      </c>
      <c r="D122">
        <v>66834</v>
      </c>
      <c r="E122" t="s">
        <v>98</v>
      </c>
      <c r="F122">
        <v>0</v>
      </c>
      <c r="G122">
        <v>23324</v>
      </c>
      <c r="H122">
        <v>18728</v>
      </c>
      <c r="I122">
        <v>14388</v>
      </c>
      <c r="J122">
        <v>10365</v>
      </c>
      <c r="K122">
        <v>2960</v>
      </c>
      <c r="L122">
        <v>5145</v>
      </c>
      <c r="M122">
        <v>1865</v>
      </c>
      <c r="N122">
        <v>1820</v>
      </c>
      <c r="O122">
        <v>780</v>
      </c>
      <c r="P122">
        <v>3770</v>
      </c>
      <c r="Q122">
        <v>12990</v>
      </c>
      <c r="R122">
        <v>7800</v>
      </c>
      <c r="S122">
        <v>470</v>
      </c>
      <c r="T122">
        <v>2028</v>
      </c>
      <c r="U122">
        <v>744</v>
      </c>
      <c r="V122">
        <v>300</v>
      </c>
      <c r="W122">
        <v>4008</v>
      </c>
      <c r="X122">
        <v>1500</v>
      </c>
      <c r="Y122">
        <v>19070</v>
      </c>
      <c r="Z122">
        <v>19070</v>
      </c>
      <c r="AA122" t="s">
        <v>75</v>
      </c>
      <c r="AB122">
        <v>30</v>
      </c>
      <c r="AC122" t="s">
        <v>76</v>
      </c>
      <c r="AD122" t="s">
        <v>87</v>
      </c>
      <c r="AE122" t="s">
        <v>65</v>
      </c>
      <c r="AF122" t="s">
        <v>122</v>
      </c>
      <c r="AG122" t="s">
        <v>92</v>
      </c>
      <c r="AH122" t="s">
        <v>80</v>
      </c>
      <c r="AI122">
        <v>2</v>
      </c>
      <c r="AJ122">
        <v>0</v>
      </c>
      <c r="AK122">
        <v>1</v>
      </c>
      <c r="AL122">
        <v>1</v>
      </c>
      <c r="AM122" t="s">
        <v>69</v>
      </c>
      <c r="AN122" t="s">
        <v>70</v>
      </c>
      <c r="AO122" t="s">
        <v>84</v>
      </c>
      <c r="AP122">
        <v>49</v>
      </c>
      <c r="AQ122">
        <v>13</v>
      </c>
      <c r="AR122">
        <v>1</v>
      </c>
      <c r="AS122" t="s">
        <v>110</v>
      </c>
      <c r="AT122" t="s">
        <v>90</v>
      </c>
      <c r="AU122">
        <v>1</v>
      </c>
      <c r="AV122" t="s">
        <v>108</v>
      </c>
      <c r="AW122">
        <v>1</v>
      </c>
      <c r="AX122">
        <v>1</v>
      </c>
      <c r="AY122">
        <v>0</v>
      </c>
      <c r="AZ122">
        <v>0</v>
      </c>
      <c r="BA122">
        <v>0</v>
      </c>
      <c r="BB122">
        <v>0</v>
      </c>
      <c r="BC122">
        <v>0</v>
      </c>
      <c r="BD122">
        <v>0</v>
      </c>
      <c r="BE122">
        <v>1</v>
      </c>
      <c r="BF122">
        <v>0</v>
      </c>
      <c r="BG122">
        <v>0</v>
      </c>
      <c r="BH122">
        <v>0</v>
      </c>
      <c r="BI122">
        <v>0</v>
      </c>
    </row>
    <row r="123" spans="1:61" x14ac:dyDescent="0.3">
      <c r="A123">
        <v>122</v>
      </c>
      <c r="B123">
        <v>111815</v>
      </c>
      <c r="C123" t="s">
        <v>60</v>
      </c>
      <c r="D123">
        <v>83929</v>
      </c>
      <c r="E123" t="s">
        <v>61</v>
      </c>
      <c r="F123">
        <v>0</v>
      </c>
      <c r="G123">
        <v>28491</v>
      </c>
      <c r="H123">
        <v>22467</v>
      </c>
      <c r="I123">
        <v>15294</v>
      </c>
      <c r="J123">
        <v>10315</v>
      </c>
      <c r="K123">
        <v>2510</v>
      </c>
      <c r="L123">
        <v>9655</v>
      </c>
      <c r="M123">
        <v>4120</v>
      </c>
      <c r="N123">
        <v>1586</v>
      </c>
      <c r="O123">
        <v>390</v>
      </c>
      <c r="P123">
        <v>1930</v>
      </c>
      <c r="Q123">
        <v>15012</v>
      </c>
      <c r="R123">
        <v>9000</v>
      </c>
      <c r="S123">
        <v>120</v>
      </c>
      <c r="T123">
        <v>420</v>
      </c>
      <c r="U123">
        <v>432</v>
      </c>
      <c r="V123">
        <v>300</v>
      </c>
      <c r="W123">
        <v>5322</v>
      </c>
      <c r="X123">
        <v>1000</v>
      </c>
      <c r="Y123">
        <v>20295</v>
      </c>
      <c r="Z123">
        <v>20295</v>
      </c>
      <c r="AA123" t="s">
        <v>75</v>
      </c>
      <c r="AB123">
        <v>35</v>
      </c>
      <c r="AC123" t="s">
        <v>76</v>
      </c>
      <c r="AD123" t="s">
        <v>87</v>
      </c>
      <c r="AE123" t="s">
        <v>65</v>
      </c>
      <c r="AF123" t="s">
        <v>88</v>
      </c>
      <c r="AG123" t="s">
        <v>92</v>
      </c>
      <c r="AH123" t="s">
        <v>80</v>
      </c>
      <c r="AI123">
        <v>6</v>
      </c>
      <c r="AJ123">
        <v>2</v>
      </c>
      <c r="AK123">
        <v>2</v>
      </c>
      <c r="AL123">
        <v>2</v>
      </c>
      <c r="AM123" t="s">
        <v>69</v>
      </c>
      <c r="AN123" t="s">
        <v>70</v>
      </c>
      <c r="AO123" t="s">
        <v>84</v>
      </c>
      <c r="AP123">
        <v>35</v>
      </c>
      <c r="AQ123">
        <v>7</v>
      </c>
      <c r="AR123">
        <v>1</v>
      </c>
      <c r="AS123" t="s">
        <v>115</v>
      </c>
      <c r="AT123" t="s">
        <v>129</v>
      </c>
      <c r="AU123">
        <v>0</v>
      </c>
      <c r="AV123" t="s">
        <v>103</v>
      </c>
      <c r="AW123">
        <v>0</v>
      </c>
      <c r="AX123">
        <v>0</v>
      </c>
      <c r="AY123">
        <v>0</v>
      </c>
      <c r="AZ123">
        <v>0</v>
      </c>
      <c r="BA123">
        <v>0</v>
      </c>
      <c r="BB123">
        <v>0</v>
      </c>
      <c r="BC123">
        <v>0</v>
      </c>
      <c r="BD123">
        <v>0</v>
      </c>
      <c r="BE123">
        <v>1</v>
      </c>
      <c r="BF123">
        <v>0</v>
      </c>
      <c r="BG123">
        <v>0</v>
      </c>
      <c r="BH123">
        <v>0</v>
      </c>
      <c r="BI123">
        <v>0</v>
      </c>
    </row>
    <row r="124" spans="1:61" x14ac:dyDescent="0.3">
      <c r="A124">
        <v>123</v>
      </c>
      <c r="B124">
        <v>92715</v>
      </c>
      <c r="C124" t="s">
        <v>60</v>
      </c>
      <c r="D124">
        <v>61157</v>
      </c>
      <c r="E124" t="s">
        <v>98</v>
      </c>
      <c r="F124">
        <v>0</v>
      </c>
      <c r="G124">
        <v>19355</v>
      </c>
      <c r="H124">
        <v>14107</v>
      </c>
      <c r="I124">
        <v>15714</v>
      </c>
      <c r="J124">
        <v>7631</v>
      </c>
      <c r="K124">
        <v>3380</v>
      </c>
      <c r="L124">
        <v>6000</v>
      </c>
      <c r="M124">
        <v>1865</v>
      </c>
      <c r="N124">
        <v>0</v>
      </c>
      <c r="O124">
        <v>0</v>
      </c>
      <c r="P124">
        <v>3035</v>
      </c>
      <c r="Q124">
        <v>16320</v>
      </c>
      <c r="R124">
        <v>7800</v>
      </c>
      <c r="S124">
        <v>100</v>
      </c>
      <c r="T124">
        <v>3480</v>
      </c>
      <c r="U124">
        <v>936</v>
      </c>
      <c r="V124">
        <v>290</v>
      </c>
      <c r="W124">
        <v>4230</v>
      </c>
      <c r="X124">
        <v>1000</v>
      </c>
      <c r="Y124">
        <v>16345</v>
      </c>
      <c r="Z124">
        <v>31145</v>
      </c>
      <c r="AA124" t="s">
        <v>62</v>
      </c>
      <c r="AB124">
        <v>29</v>
      </c>
      <c r="AC124" t="s">
        <v>142</v>
      </c>
      <c r="AD124" t="s">
        <v>105</v>
      </c>
      <c r="AE124" t="s">
        <v>65</v>
      </c>
      <c r="AF124" t="s">
        <v>88</v>
      </c>
      <c r="AG124" t="s">
        <v>92</v>
      </c>
      <c r="AH124" t="s">
        <v>80</v>
      </c>
      <c r="AI124">
        <v>2</v>
      </c>
      <c r="AJ124">
        <v>0</v>
      </c>
      <c r="AK124">
        <v>1</v>
      </c>
      <c r="AL124">
        <v>1</v>
      </c>
      <c r="AM124" t="s">
        <v>69</v>
      </c>
      <c r="AN124" t="s">
        <v>70</v>
      </c>
      <c r="AO124" t="s">
        <v>116</v>
      </c>
      <c r="AP124">
        <v>30</v>
      </c>
      <c r="AQ124">
        <v>5</v>
      </c>
      <c r="AR124">
        <v>1</v>
      </c>
      <c r="AS124" t="s">
        <v>72</v>
      </c>
      <c r="AT124" t="s">
        <v>73</v>
      </c>
      <c r="AU124">
        <v>1</v>
      </c>
      <c r="AV124" t="s">
        <v>158</v>
      </c>
      <c r="AW124">
        <v>1</v>
      </c>
      <c r="AX124">
        <v>1</v>
      </c>
      <c r="AY124">
        <v>1</v>
      </c>
      <c r="AZ124">
        <v>0</v>
      </c>
      <c r="BA124">
        <v>0</v>
      </c>
      <c r="BB124">
        <v>0</v>
      </c>
      <c r="BC124">
        <v>0</v>
      </c>
      <c r="BD124">
        <v>0</v>
      </c>
      <c r="BE124">
        <v>1</v>
      </c>
      <c r="BF124">
        <v>0</v>
      </c>
      <c r="BG124">
        <v>0</v>
      </c>
      <c r="BH124">
        <v>0</v>
      </c>
      <c r="BI124">
        <v>0</v>
      </c>
    </row>
    <row r="125" spans="1:61" x14ac:dyDescent="0.3">
      <c r="A125">
        <v>124</v>
      </c>
      <c r="B125">
        <v>146650</v>
      </c>
      <c r="C125" t="s">
        <v>60</v>
      </c>
      <c r="D125">
        <v>77453</v>
      </c>
      <c r="E125" t="s">
        <v>61</v>
      </c>
      <c r="F125">
        <v>0</v>
      </c>
      <c r="G125">
        <v>35859</v>
      </c>
      <c r="H125">
        <v>27763</v>
      </c>
      <c r="I125">
        <v>5696</v>
      </c>
      <c r="J125">
        <v>7070</v>
      </c>
      <c r="K125">
        <v>1940</v>
      </c>
      <c r="L125">
        <v>4490</v>
      </c>
      <c r="M125">
        <v>3245</v>
      </c>
      <c r="N125">
        <v>4222</v>
      </c>
      <c r="O125">
        <v>1170</v>
      </c>
      <c r="P125">
        <v>5559</v>
      </c>
      <c r="Q125">
        <v>19260</v>
      </c>
      <c r="R125">
        <v>12000</v>
      </c>
      <c r="S125">
        <v>245</v>
      </c>
      <c r="T125">
        <v>6150</v>
      </c>
      <c r="U125">
        <v>1608</v>
      </c>
      <c r="V125">
        <v>260</v>
      </c>
      <c r="W125">
        <v>6870</v>
      </c>
      <c r="X125">
        <v>1200</v>
      </c>
      <c r="Y125">
        <v>16930</v>
      </c>
      <c r="Z125">
        <v>16930</v>
      </c>
      <c r="AA125" t="s">
        <v>75</v>
      </c>
      <c r="AB125">
        <v>58</v>
      </c>
      <c r="AC125" t="s">
        <v>142</v>
      </c>
      <c r="AD125" t="s">
        <v>87</v>
      </c>
      <c r="AE125" t="s">
        <v>65</v>
      </c>
      <c r="AF125" t="s">
        <v>156</v>
      </c>
      <c r="AG125" t="s">
        <v>79</v>
      </c>
      <c r="AH125" t="s">
        <v>68</v>
      </c>
      <c r="AI125">
        <v>4</v>
      </c>
      <c r="AJ125">
        <v>0</v>
      </c>
      <c r="AK125">
        <v>2</v>
      </c>
      <c r="AL125">
        <v>2</v>
      </c>
      <c r="AM125" t="s">
        <v>69</v>
      </c>
      <c r="AN125" t="s">
        <v>70</v>
      </c>
      <c r="AO125" t="s">
        <v>116</v>
      </c>
      <c r="AP125">
        <v>35</v>
      </c>
      <c r="AQ125">
        <v>22</v>
      </c>
      <c r="AR125">
        <v>1</v>
      </c>
      <c r="AS125" t="s">
        <v>72</v>
      </c>
      <c r="AT125" t="s">
        <v>129</v>
      </c>
      <c r="AU125">
        <v>1</v>
      </c>
      <c r="AV125" t="s">
        <v>108</v>
      </c>
      <c r="AW125">
        <v>1</v>
      </c>
      <c r="AX125">
        <v>0</v>
      </c>
      <c r="AY125">
        <v>0</v>
      </c>
      <c r="AZ125">
        <v>0</v>
      </c>
      <c r="BA125">
        <v>0</v>
      </c>
      <c r="BB125">
        <v>0</v>
      </c>
      <c r="BC125">
        <v>0</v>
      </c>
      <c r="BD125">
        <v>0</v>
      </c>
      <c r="BE125">
        <v>2</v>
      </c>
      <c r="BF125">
        <v>0</v>
      </c>
      <c r="BG125">
        <v>0</v>
      </c>
      <c r="BH125">
        <v>0</v>
      </c>
      <c r="BI125">
        <v>1</v>
      </c>
    </row>
    <row r="126" spans="1:61" x14ac:dyDescent="0.3">
      <c r="A126">
        <v>125</v>
      </c>
      <c r="B126">
        <v>293200</v>
      </c>
      <c r="C126" t="s">
        <v>60</v>
      </c>
      <c r="D126">
        <v>116176</v>
      </c>
      <c r="E126" t="s">
        <v>98</v>
      </c>
      <c r="F126">
        <v>0</v>
      </c>
      <c r="G126">
        <v>32251</v>
      </c>
      <c r="H126">
        <v>25389</v>
      </c>
      <c r="I126">
        <v>24144</v>
      </c>
      <c r="J126">
        <v>11471</v>
      </c>
      <c r="K126">
        <v>5200</v>
      </c>
      <c r="L126">
        <v>9435</v>
      </c>
      <c r="M126">
        <v>11890</v>
      </c>
      <c r="N126">
        <v>1140</v>
      </c>
      <c r="O126">
        <v>390</v>
      </c>
      <c r="P126">
        <v>13605</v>
      </c>
      <c r="Q126">
        <v>46020</v>
      </c>
      <c r="R126">
        <v>21000</v>
      </c>
      <c r="S126">
        <v>725</v>
      </c>
      <c r="T126">
        <v>55008</v>
      </c>
      <c r="U126">
        <v>3972</v>
      </c>
      <c r="V126">
        <v>4500</v>
      </c>
      <c r="W126">
        <v>5076</v>
      </c>
      <c r="X126">
        <v>2500</v>
      </c>
      <c r="Y126">
        <v>0</v>
      </c>
      <c r="Z126">
        <v>108398</v>
      </c>
      <c r="AA126" t="s">
        <v>75</v>
      </c>
      <c r="AB126">
        <v>39</v>
      </c>
      <c r="AC126" t="s">
        <v>76</v>
      </c>
      <c r="AD126" t="s">
        <v>136</v>
      </c>
      <c r="AE126" t="s">
        <v>65</v>
      </c>
      <c r="AF126" t="s">
        <v>124</v>
      </c>
      <c r="AG126" t="s">
        <v>92</v>
      </c>
      <c r="AH126" t="s">
        <v>80</v>
      </c>
      <c r="AI126">
        <v>3</v>
      </c>
      <c r="AJ126">
        <v>0</v>
      </c>
      <c r="AK126">
        <v>2</v>
      </c>
      <c r="AL126">
        <v>0</v>
      </c>
      <c r="AM126" t="s">
        <v>69</v>
      </c>
      <c r="AN126" t="s">
        <v>70</v>
      </c>
      <c r="AO126" t="s">
        <v>71</v>
      </c>
      <c r="AP126">
        <v>40</v>
      </c>
      <c r="AQ126">
        <v>11</v>
      </c>
      <c r="AR126">
        <v>3</v>
      </c>
      <c r="AS126" t="s">
        <v>72</v>
      </c>
      <c r="AT126" t="s">
        <v>73</v>
      </c>
      <c r="AU126">
        <v>1</v>
      </c>
      <c r="AV126" t="s">
        <v>86</v>
      </c>
      <c r="AW126">
        <v>2</v>
      </c>
      <c r="AX126">
        <v>2</v>
      </c>
      <c r="AY126">
        <v>1</v>
      </c>
      <c r="AZ126">
        <v>1</v>
      </c>
      <c r="BA126">
        <v>1</v>
      </c>
      <c r="BB126">
        <v>0</v>
      </c>
      <c r="BC126">
        <v>0</v>
      </c>
      <c r="BD126">
        <v>0</v>
      </c>
      <c r="BE126">
        <v>3</v>
      </c>
      <c r="BF126">
        <v>1</v>
      </c>
      <c r="BG126">
        <v>0</v>
      </c>
      <c r="BH126">
        <v>0</v>
      </c>
      <c r="BI126">
        <v>0</v>
      </c>
    </row>
    <row r="127" spans="1:61" x14ac:dyDescent="0.3">
      <c r="A127">
        <v>126</v>
      </c>
      <c r="B127">
        <v>179704</v>
      </c>
      <c r="C127" t="s">
        <v>60</v>
      </c>
      <c r="D127">
        <v>78527</v>
      </c>
      <c r="E127" t="s">
        <v>98</v>
      </c>
      <c r="F127">
        <v>0</v>
      </c>
      <c r="G127">
        <v>25177</v>
      </c>
      <c r="H127">
        <v>18929</v>
      </c>
      <c r="I127">
        <v>22484</v>
      </c>
      <c r="J127">
        <v>9272</v>
      </c>
      <c r="K127">
        <v>2200</v>
      </c>
      <c r="L127">
        <v>6135</v>
      </c>
      <c r="M127">
        <v>1695</v>
      </c>
      <c r="N127">
        <v>4264</v>
      </c>
      <c r="O127">
        <v>780</v>
      </c>
      <c r="P127">
        <v>3706</v>
      </c>
      <c r="Q127">
        <v>17034</v>
      </c>
      <c r="R127">
        <v>9000</v>
      </c>
      <c r="S127">
        <v>120</v>
      </c>
      <c r="T127">
        <v>1920</v>
      </c>
      <c r="U127">
        <v>1080</v>
      </c>
      <c r="V127">
        <v>150</v>
      </c>
      <c r="W127">
        <v>3588</v>
      </c>
      <c r="X127">
        <v>1000</v>
      </c>
      <c r="Y127">
        <v>10930</v>
      </c>
      <c r="Z127">
        <v>10930</v>
      </c>
      <c r="AA127" t="s">
        <v>75</v>
      </c>
      <c r="AB127">
        <v>36</v>
      </c>
      <c r="AC127" t="s">
        <v>76</v>
      </c>
      <c r="AD127" t="s">
        <v>94</v>
      </c>
      <c r="AE127" t="s">
        <v>65</v>
      </c>
      <c r="AF127" t="s">
        <v>88</v>
      </c>
      <c r="AG127" t="s">
        <v>92</v>
      </c>
      <c r="AH127" t="s">
        <v>80</v>
      </c>
      <c r="AI127">
        <v>3</v>
      </c>
      <c r="AJ127">
        <v>1</v>
      </c>
      <c r="AK127">
        <v>1</v>
      </c>
      <c r="AL127">
        <v>0</v>
      </c>
      <c r="AM127" t="s">
        <v>69</v>
      </c>
      <c r="AN127" t="s">
        <v>70</v>
      </c>
      <c r="AO127" t="s">
        <v>165</v>
      </c>
      <c r="AP127">
        <v>30</v>
      </c>
      <c r="AQ127">
        <v>3</v>
      </c>
      <c r="AR127">
        <v>1</v>
      </c>
      <c r="AS127" t="s">
        <v>72</v>
      </c>
      <c r="AT127" t="s">
        <v>85</v>
      </c>
      <c r="AU127">
        <v>1</v>
      </c>
      <c r="AV127" t="s">
        <v>158</v>
      </c>
      <c r="AW127">
        <v>0</v>
      </c>
      <c r="AX127">
        <v>0</v>
      </c>
      <c r="AY127">
        <v>0</v>
      </c>
      <c r="AZ127">
        <v>0</v>
      </c>
      <c r="BA127">
        <v>0</v>
      </c>
      <c r="BB127">
        <v>0</v>
      </c>
      <c r="BC127">
        <v>0</v>
      </c>
      <c r="BD127">
        <v>0</v>
      </c>
      <c r="BE127">
        <v>1</v>
      </c>
      <c r="BF127">
        <v>0</v>
      </c>
      <c r="BG127">
        <v>0</v>
      </c>
      <c r="BH127">
        <v>0</v>
      </c>
      <c r="BI127">
        <v>0</v>
      </c>
    </row>
    <row r="128" spans="1:61" x14ac:dyDescent="0.3">
      <c r="A128">
        <v>127</v>
      </c>
      <c r="B128">
        <v>152620</v>
      </c>
      <c r="C128" t="s">
        <v>60</v>
      </c>
      <c r="D128">
        <v>67808</v>
      </c>
      <c r="E128" t="s">
        <v>61</v>
      </c>
      <c r="F128">
        <v>0</v>
      </c>
      <c r="G128">
        <v>21598</v>
      </c>
      <c r="H128">
        <v>16016</v>
      </c>
      <c r="I128">
        <v>10594</v>
      </c>
      <c r="J128">
        <v>8236</v>
      </c>
      <c r="K128">
        <v>1995</v>
      </c>
      <c r="L128">
        <v>6500</v>
      </c>
      <c r="M128">
        <v>5250</v>
      </c>
      <c r="N128">
        <v>1040</v>
      </c>
      <c r="O128">
        <v>5950</v>
      </c>
      <c r="P128">
        <v>1200</v>
      </c>
      <c r="Q128">
        <v>13794</v>
      </c>
      <c r="R128">
        <v>7800</v>
      </c>
      <c r="S128">
        <v>100</v>
      </c>
      <c r="T128">
        <v>1320</v>
      </c>
      <c r="U128">
        <v>1080</v>
      </c>
      <c r="V128">
        <v>150</v>
      </c>
      <c r="W128">
        <v>3900</v>
      </c>
      <c r="X128">
        <v>1000</v>
      </c>
      <c r="Y128">
        <v>19190</v>
      </c>
      <c r="Z128">
        <v>19190</v>
      </c>
      <c r="AA128" t="s">
        <v>75</v>
      </c>
      <c r="AB128">
        <v>56</v>
      </c>
      <c r="AC128" t="s">
        <v>76</v>
      </c>
      <c r="AD128" t="s">
        <v>87</v>
      </c>
      <c r="AE128" t="s">
        <v>65</v>
      </c>
      <c r="AF128" t="s">
        <v>88</v>
      </c>
      <c r="AG128" t="s">
        <v>92</v>
      </c>
      <c r="AH128" t="s">
        <v>68</v>
      </c>
      <c r="AI128">
        <v>4</v>
      </c>
      <c r="AJ128">
        <v>0</v>
      </c>
      <c r="AK128">
        <v>2</v>
      </c>
      <c r="AL128">
        <v>3</v>
      </c>
      <c r="AM128" t="s">
        <v>69</v>
      </c>
      <c r="AN128" t="s">
        <v>83</v>
      </c>
      <c r="AO128" t="s">
        <v>84</v>
      </c>
      <c r="AP128">
        <v>30</v>
      </c>
      <c r="AQ128">
        <v>1</v>
      </c>
      <c r="AR128">
        <v>1</v>
      </c>
      <c r="AS128" t="s">
        <v>72</v>
      </c>
      <c r="AT128" t="s">
        <v>129</v>
      </c>
      <c r="AU128">
        <v>1</v>
      </c>
      <c r="AV128" t="s">
        <v>103</v>
      </c>
      <c r="AW128">
        <v>1</v>
      </c>
      <c r="AX128">
        <v>0</v>
      </c>
      <c r="AY128">
        <v>0</v>
      </c>
      <c r="AZ128">
        <v>0</v>
      </c>
      <c r="BA128">
        <v>0</v>
      </c>
      <c r="BB128">
        <v>0</v>
      </c>
      <c r="BC128">
        <v>0</v>
      </c>
      <c r="BD128">
        <v>0</v>
      </c>
      <c r="BE128">
        <v>1</v>
      </c>
      <c r="BF128">
        <v>0</v>
      </c>
      <c r="BG128">
        <v>0</v>
      </c>
      <c r="BH128">
        <v>0</v>
      </c>
      <c r="BI128">
        <v>0</v>
      </c>
    </row>
    <row r="129" spans="1:61" x14ac:dyDescent="0.3">
      <c r="A129">
        <v>128</v>
      </c>
      <c r="B129">
        <v>72175</v>
      </c>
      <c r="C129" t="s">
        <v>60</v>
      </c>
      <c r="D129">
        <v>75561</v>
      </c>
      <c r="E129" t="s">
        <v>61</v>
      </c>
      <c r="F129">
        <v>1</v>
      </c>
      <c r="G129">
        <v>36720</v>
      </c>
      <c r="H129">
        <v>32250</v>
      </c>
      <c r="I129">
        <v>10426</v>
      </c>
      <c r="J129">
        <v>8823</v>
      </c>
      <c r="K129">
        <v>2170</v>
      </c>
      <c r="L129">
        <v>6741</v>
      </c>
      <c r="M129">
        <v>0</v>
      </c>
      <c r="N129">
        <v>504</v>
      </c>
      <c r="O129">
        <v>390</v>
      </c>
      <c r="P129">
        <v>1890</v>
      </c>
      <c r="Q129">
        <v>10680</v>
      </c>
      <c r="R129">
        <v>6000</v>
      </c>
      <c r="S129">
        <v>1000</v>
      </c>
      <c r="T129">
        <v>1140</v>
      </c>
      <c r="U129">
        <v>840</v>
      </c>
      <c r="V129">
        <v>0</v>
      </c>
      <c r="W129">
        <v>4416</v>
      </c>
      <c r="X129">
        <v>1000</v>
      </c>
      <c r="Y129">
        <v>24595</v>
      </c>
      <c r="Z129">
        <v>24595</v>
      </c>
      <c r="AA129" t="s">
        <v>75</v>
      </c>
      <c r="AB129">
        <v>55</v>
      </c>
      <c r="AC129" t="s">
        <v>76</v>
      </c>
      <c r="AD129" t="s">
        <v>155</v>
      </c>
      <c r="AE129" t="s">
        <v>65</v>
      </c>
      <c r="AF129" t="s">
        <v>88</v>
      </c>
      <c r="AG129" t="s">
        <v>92</v>
      </c>
      <c r="AH129" t="s">
        <v>80</v>
      </c>
      <c r="AI129">
        <v>3</v>
      </c>
      <c r="AJ129">
        <v>0</v>
      </c>
      <c r="AK129">
        <v>0</v>
      </c>
      <c r="AL129">
        <v>3</v>
      </c>
      <c r="AM129" t="s">
        <v>69</v>
      </c>
      <c r="AN129" t="s">
        <v>96</v>
      </c>
      <c r="AO129" t="s">
        <v>93</v>
      </c>
      <c r="AP129">
        <v>30</v>
      </c>
      <c r="AQ129">
        <v>23</v>
      </c>
      <c r="AR129">
        <v>1</v>
      </c>
      <c r="AS129" t="s">
        <v>72</v>
      </c>
      <c r="AT129" t="s">
        <v>129</v>
      </c>
      <c r="AU129">
        <v>1</v>
      </c>
      <c r="AV129" t="s">
        <v>108</v>
      </c>
      <c r="AW129">
        <v>0</v>
      </c>
      <c r="AX129">
        <v>0</v>
      </c>
      <c r="AY129">
        <v>0</v>
      </c>
      <c r="AZ129">
        <v>0</v>
      </c>
      <c r="BA129">
        <v>0</v>
      </c>
      <c r="BB129">
        <v>0</v>
      </c>
      <c r="BC129">
        <v>0</v>
      </c>
      <c r="BD129">
        <v>0</v>
      </c>
      <c r="BE129">
        <v>1</v>
      </c>
      <c r="BF129">
        <v>0</v>
      </c>
      <c r="BG129">
        <v>0</v>
      </c>
      <c r="BH129">
        <v>0</v>
      </c>
      <c r="BI129">
        <v>0</v>
      </c>
    </row>
    <row r="130" spans="1:61" x14ac:dyDescent="0.3">
      <c r="A130">
        <v>129</v>
      </c>
      <c r="B130">
        <v>105440</v>
      </c>
      <c r="C130" t="s">
        <v>60</v>
      </c>
      <c r="D130">
        <v>51361</v>
      </c>
      <c r="E130" t="s">
        <v>98</v>
      </c>
      <c r="F130">
        <v>0</v>
      </c>
      <c r="G130">
        <v>21152</v>
      </c>
      <c r="H130">
        <v>16626</v>
      </c>
      <c r="I130">
        <v>9504</v>
      </c>
      <c r="J130">
        <v>4984</v>
      </c>
      <c r="K130">
        <v>1520</v>
      </c>
      <c r="L130">
        <v>4991</v>
      </c>
      <c r="M130">
        <v>1695</v>
      </c>
      <c r="N130">
        <v>0</v>
      </c>
      <c r="O130">
        <v>0</v>
      </c>
      <c r="P130">
        <v>2120</v>
      </c>
      <c r="Q130">
        <v>9282</v>
      </c>
      <c r="R130">
        <v>4800</v>
      </c>
      <c r="S130">
        <v>0</v>
      </c>
      <c r="T130">
        <v>720</v>
      </c>
      <c r="U130">
        <v>0</v>
      </c>
      <c r="V130">
        <v>360</v>
      </c>
      <c r="W130">
        <v>3030</v>
      </c>
      <c r="X130">
        <v>1500</v>
      </c>
      <c r="Y130">
        <v>3000</v>
      </c>
      <c r="Z130">
        <v>3000</v>
      </c>
      <c r="AA130" t="s">
        <v>75</v>
      </c>
      <c r="AB130">
        <v>46</v>
      </c>
      <c r="AC130" t="s">
        <v>142</v>
      </c>
      <c r="AD130" t="s">
        <v>97</v>
      </c>
      <c r="AE130" t="s">
        <v>65</v>
      </c>
      <c r="AF130" t="s">
        <v>156</v>
      </c>
      <c r="AG130" t="s">
        <v>79</v>
      </c>
      <c r="AH130" t="s">
        <v>68</v>
      </c>
      <c r="AI130">
        <v>4</v>
      </c>
      <c r="AJ130">
        <v>2</v>
      </c>
      <c r="AK130">
        <v>1</v>
      </c>
      <c r="AL130">
        <v>1</v>
      </c>
      <c r="AM130" t="s">
        <v>69</v>
      </c>
      <c r="AN130" t="s">
        <v>70</v>
      </c>
      <c r="AO130" t="s">
        <v>84</v>
      </c>
      <c r="AP130">
        <v>30</v>
      </c>
      <c r="AQ130">
        <v>2</v>
      </c>
      <c r="AR130">
        <v>1</v>
      </c>
      <c r="AS130" t="s">
        <v>72</v>
      </c>
      <c r="AT130" t="s">
        <v>129</v>
      </c>
      <c r="AU130">
        <v>0</v>
      </c>
      <c r="AV130" t="s">
        <v>103</v>
      </c>
      <c r="AW130">
        <v>0</v>
      </c>
      <c r="AX130">
        <v>0</v>
      </c>
      <c r="AY130">
        <v>0</v>
      </c>
      <c r="AZ130">
        <v>0</v>
      </c>
      <c r="BA130">
        <v>0</v>
      </c>
      <c r="BB130">
        <v>0</v>
      </c>
      <c r="BC130">
        <v>0</v>
      </c>
      <c r="BD130">
        <v>0</v>
      </c>
      <c r="BE130">
        <v>0</v>
      </c>
      <c r="BF130">
        <v>0</v>
      </c>
      <c r="BG130">
        <v>0</v>
      </c>
      <c r="BH130">
        <v>0</v>
      </c>
      <c r="BI130">
        <v>0</v>
      </c>
    </row>
    <row r="131" spans="1:61" x14ac:dyDescent="0.3">
      <c r="A131">
        <v>130</v>
      </c>
      <c r="B131">
        <v>130495</v>
      </c>
      <c r="C131" t="s">
        <v>60</v>
      </c>
      <c r="D131">
        <v>71274</v>
      </c>
      <c r="E131" t="s">
        <v>61</v>
      </c>
      <c r="F131">
        <v>0</v>
      </c>
      <c r="G131">
        <v>34245</v>
      </c>
      <c r="H131">
        <v>31183</v>
      </c>
      <c r="I131">
        <v>11734</v>
      </c>
      <c r="J131">
        <v>10705</v>
      </c>
      <c r="K131">
        <v>1090</v>
      </c>
      <c r="L131">
        <v>5777</v>
      </c>
      <c r="M131">
        <v>0</v>
      </c>
      <c r="N131">
        <v>239</v>
      </c>
      <c r="O131">
        <v>0</v>
      </c>
      <c r="P131">
        <v>2920</v>
      </c>
      <c r="Q131">
        <v>18126</v>
      </c>
      <c r="R131">
        <v>10200</v>
      </c>
      <c r="S131">
        <v>120</v>
      </c>
      <c r="T131">
        <v>2340</v>
      </c>
      <c r="U131">
        <v>1500</v>
      </c>
      <c r="V131">
        <v>0</v>
      </c>
      <c r="W131">
        <v>4080</v>
      </c>
      <c r="X131">
        <v>1500</v>
      </c>
      <c r="Y131">
        <v>16880</v>
      </c>
      <c r="Z131">
        <v>16880</v>
      </c>
      <c r="AA131" t="s">
        <v>62</v>
      </c>
      <c r="AB131">
        <v>85</v>
      </c>
      <c r="AC131" t="s">
        <v>111</v>
      </c>
      <c r="AD131" t="s">
        <v>164</v>
      </c>
      <c r="AE131" t="s">
        <v>101</v>
      </c>
      <c r="AF131" t="s">
        <v>102</v>
      </c>
      <c r="AG131" t="s">
        <v>102</v>
      </c>
      <c r="AH131" t="s">
        <v>80</v>
      </c>
      <c r="AI131">
        <v>4</v>
      </c>
      <c r="AJ131">
        <v>0</v>
      </c>
      <c r="AK131">
        <v>0</v>
      </c>
      <c r="AL131">
        <v>2</v>
      </c>
      <c r="AM131" t="s">
        <v>69</v>
      </c>
      <c r="AN131" t="s">
        <v>96</v>
      </c>
      <c r="AO131" t="s">
        <v>84</v>
      </c>
      <c r="AP131">
        <v>50</v>
      </c>
      <c r="AQ131">
        <v>65</v>
      </c>
      <c r="AR131">
        <v>3</v>
      </c>
      <c r="AS131" t="s">
        <v>72</v>
      </c>
      <c r="AT131" t="s">
        <v>73</v>
      </c>
      <c r="AU131">
        <v>1</v>
      </c>
      <c r="AV131" t="s">
        <v>74</v>
      </c>
      <c r="AW131">
        <v>1</v>
      </c>
      <c r="AX131">
        <v>0</v>
      </c>
      <c r="AY131">
        <v>0</v>
      </c>
      <c r="AZ131">
        <v>0</v>
      </c>
      <c r="BA131">
        <v>0</v>
      </c>
      <c r="BB131">
        <v>0</v>
      </c>
      <c r="BC131">
        <v>0</v>
      </c>
      <c r="BD131">
        <v>0</v>
      </c>
      <c r="BE131">
        <v>2</v>
      </c>
      <c r="BF131">
        <v>0</v>
      </c>
      <c r="BG131">
        <v>0</v>
      </c>
      <c r="BH131">
        <v>0</v>
      </c>
      <c r="BI131">
        <v>0</v>
      </c>
    </row>
    <row r="132" spans="1:61" x14ac:dyDescent="0.3">
      <c r="A132">
        <v>131</v>
      </c>
      <c r="B132">
        <v>130825</v>
      </c>
      <c r="C132" t="s">
        <v>60</v>
      </c>
      <c r="D132">
        <v>105283</v>
      </c>
      <c r="E132" t="s">
        <v>61</v>
      </c>
      <c r="F132">
        <v>0</v>
      </c>
      <c r="G132">
        <v>34687</v>
      </c>
      <c r="H132">
        <v>29821</v>
      </c>
      <c r="I132">
        <v>12422</v>
      </c>
      <c r="J132">
        <v>14430</v>
      </c>
      <c r="K132">
        <v>2650</v>
      </c>
      <c r="L132">
        <v>7257</v>
      </c>
      <c r="M132">
        <v>12740</v>
      </c>
      <c r="N132">
        <v>0</v>
      </c>
      <c r="O132">
        <v>195</v>
      </c>
      <c r="P132">
        <v>6130</v>
      </c>
      <c r="Q132">
        <v>18750</v>
      </c>
      <c r="R132">
        <v>9000</v>
      </c>
      <c r="S132">
        <v>164</v>
      </c>
      <c r="T132">
        <v>7074</v>
      </c>
      <c r="U132">
        <v>2160</v>
      </c>
      <c r="V132">
        <v>9000</v>
      </c>
      <c r="W132">
        <v>6924</v>
      </c>
      <c r="X132">
        <v>2000</v>
      </c>
      <c r="Y132">
        <v>15085</v>
      </c>
      <c r="Z132">
        <v>15085</v>
      </c>
      <c r="AA132" t="s">
        <v>75</v>
      </c>
      <c r="AB132">
        <v>46</v>
      </c>
      <c r="AC132" t="s">
        <v>76</v>
      </c>
      <c r="AD132" t="s">
        <v>87</v>
      </c>
      <c r="AE132" t="s">
        <v>65</v>
      </c>
      <c r="AF132" t="s">
        <v>88</v>
      </c>
      <c r="AG132" t="s">
        <v>92</v>
      </c>
      <c r="AH132" t="s">
        <v>68</v>
      </c>
      <c r="AI132">
        <v>7</v>
      </c>
      <c r="AJ132">
        <v>1</v>
      </c>
      <c r="AK132">
        <v>0</v>
      </c>
      <c r="AL132">
        <v>4</v>
      </c>
      <c r="AM132" t="s">
        <v>69</v>
      </c>
      <c r="AN132" t="s">
        <v>70</v>
      </c>
      <c r="AO132" t="s">
        <v>71</v>
      </c>
      <c r="AP132">
        <v>48</v>
      </c>
      <c r="AQ132">
        <v>19</v>
      </c>
      <c r="AR132">
        <v>2</v>
      </c>
      <c r="AS132" t="s">
        <v>72</v>
      </c>
      <c r="AT132" t="s">
        <v>73</v>
      </c>
      <c r="AU132">
        <v>1</v>
      </c>
      <c r="AV132" t="s">
        <v>74</v>
      </c>
      <c r="AW132">
        <v>1</v>
      </c>
      <c r="AX132">
        <v>1</v>
      </c>
      <c r="AY132">
        <v>0</v>
      </c>
      <c r="AZ132">
        <v>0</v>
      </c>
      <c r="BA132">
        <v>0</v>
      </c>
      <c r="BB132">
        <v>0</v>
      </c>
      <c r="BC132">
        <v>0</v>
      </c>
      <c r="BD132">
        <v>0</v>
      </c>
      <c r="BE132">
        <v>2</v>
      </c>
      <c r="BF132">
        <v>0</v>
      </c>
      <c r="BG132">
        <v>0</v>
      </c>
      <c r="BH132">
        <v>0</v>
      </c>
      <c r="BI132">
        <v>2</v>
      </c>
    </row>
    <row r="133" spans="1:61" x14ac:dyDescent="0.3">
      <c r="A133">
        <v>132</v>
      </c>
      <c r="B133">
        <v>77635</v>
      </c>
      <c r="C133" t="s">
        <v>60</v>
      </c>
      <c r="D133">
        <v>39704</v>
      </c>
      <c r="E133" t="s">
        <v>98</v>
      </c>
      <c r="F133">
        <v>0</v>
      </c>
      <c r="G133">
        <v>15655</v>
      </c>
      <c r="H133">
        <v>12985</v>
      </c>
      <c r="I133">
        <v>5478</v>
      </c>
      <c r="J133">
        <v>5977</v>
      </c>
      <c r="K133">
        <v>1625</v>
      </c>
      <c r="L133">
        <v>5445</v>
      </c>
      <c r="M133">
        <v>0</v>
      </c>
      <c r="N133">
        <v>0</v>
      </c>
      <c r="O133">
        <v>0</v>
      </c>
      <c r="P133">
        <v>560</v>
      </c>
      <c r="Q133">
        <v>11250</v>
      </c>
      <c r="R133">
        <v>6000</v>
      </c>
      <c r="S133">
        <v>680</v>
      </c>
      <c r="T133">
        <v>1440</v>
      </c>
      <c r="U133">
        <v>0</v>
      </c>
      <c r="V133">
        <v>0</v>
      </c>
      <c r="W133">
        <v>2220</v>
      </c>
      <c r="X133">
        <v>1000</v>
      </c>
      <c r="Y133">
        <v>0</v>
      </c>
      <c r="Z133">
        <v>16800</v>
      </c>
      <c r="AA133" t="s">
        <v>75</v>
      </c>
      <c r="AB133">
        <v>71</v>
      </c>
      <c r="AC133" t="s">
        <v>76</v>
      </c>
      <c r="AD133" t="s">
        <v>166</v>
      </c>
      <c r="AE133" t="s">
        <v>101</v>
      </c>
      <c r="AF133" t="s">
        <v>102</v>
      </c>
      <c r="AG133" t="s">
        <v>102</v>
      </c>
      <c r="AH133" t="s">
        <v>80</v>
      </c>
      <c r="AI133">
        <v>2</v>
      </c>
      <c r="AJ133">
        <v>0</v>
      </c>
      <c r="AK133">
        <v>0</v>
      </c>
      <c r="AL133">
        <v>0</v>
      </c>
      <c r="AM133" t="s">
        <v>69</v>
      </c>
      <c r="AN133" t="s">
        <v>70</v>
      </c>
      <c r="AO133" t="s">
        <v>71</v>
      </c>
      <c r="AP133">
        <v>49</v>
      </c>
      <c r="AQ133">
        <v>20</v>
      </c>
      <c r="AR133">
        <v>2</v>
      </c>
      <c r="AS133" t="s">
        <v>72</v>
      </c>
      <c r="AT133" t="s">
        <v>73</v>
      </c>
      <c r="AU133">
        <v>1</v>
      </c>
      <c r="AV133" t="s">
        <v>108</v>
      </c>
      <c r="AW133">
        <v>1</v>
      </c>
      <c r="AX133">
        <v>0</v>
      </c>
      <c r="AY133">
        <v>0</v>
      </c>
      <c r="AZ133">
        <v>0</v>
      </c>
      <c r="BA133">
        <v>0</v>
      </c>
      <c r="BB133">
        <v>0</v>
      </c>
      <c r="BC133">
        <v>0</v>
      </c>
      <c r="BD133">
        <v>0</v>
      </c>
      <c r="BE133">
        <v>0</v>
      </c>
      <c r="BF133">
        <v>0</v>
      </c>
      <c r="BG133">
        <v>0</v>
      </c>
      <c r="BH133">
        <v>0</v>
      </c>
      <c r="BI133">
        <v>0</v>
      </c>
    </row>
    <row r="134" spans="1:61" x14ac:dyDescent="0.3">
      <c r="A134">
        <v>133</v>
      </c>
      <c r="B134">
        <v>111570</v>
      </c>
      <c r="C134" t="s">
        <v>60</v>
      </c>
      <c r="D134">
        <v>58107</v>
      </c>
      <c r="E134" t="s">
        <v>61</v>
      </c>
      <c r="F134">
        <v>0</v>
      </c>
      <c r="G134">
        <v>26642</v>
      </c>
      <c r="H134">
        <v>23072</v>
      </c>
      <c r="I134">
        <v>8716</v>
      </c>
      <c r="J134">
        <v>7189</v>
      </c>
      <c r="K134">
        <v>1825</v>
      </c>
      <c r="L134">
        <v>5615</v>
      </c>
      <c r="M134">
        <v>0</v>
      </c>
      <c r="N134">
        <v>480</v>
      </c>
      <c r="O134">
        <v>0</v>
      </c>
      <c r="P134">
        <v>2350</v>
      </c>
      <c r="Q134">
        <v>13194</v>
      </c>
      <c r="R134">
        <v>6000</v>
      </c>
      <c r="S134">
        <v>730</v>
      </c>
      <c r="T134">
        <v>1080</v>
      </c>
      <c r="U134">
        <v>582</v>
      </c>
      <c r="V134">
        <v>0</v>
      </c>
      <c r="W134">
        <v>3690</v>
      </c>
      <c r="X134">
        <v>1000</v>
      </c>
      <c r="Y134">
        <v>0</v>
      </c>
      <c r="Z134">
        <v>0</v>
      </c>
      <c r="AA134" t="s">
        <v>75</v>
      </c>
      <c r="AB134">
        <v>48</v>
      </c>
      <c r="AC134" t="s">
        <v>76</v>
      </c>
      <c r="AD134" t="s">
        <v>97</v>
      </c>
      <c r="AE134" t="s">
        <v>65</v>
      </c>
      <c r="AF134" t="s">
        <v>153</v>
      </c>
      <c r="AG134" t="s">
        <v>79</v>
      </c>
      <c r="AH134" t="s">
        <v>80</v>
      </c>
      <c r="AI134">
        <v>3</v>
      </c>
      <c r="AJ134">
        <v>0</v>
      </c>
      <c r="AK134">
        <v>1</v>
      </c>
      <c r="AL134">
        <v>2</v>
      </c>
      <c r="AM134" t="s">
        <v>69</v>
      </c>
      <c r="AN134" t="s">
        <v>70</v>
      </c>
      <c r="AO134" t="s">
        <v>84</v>
      </c>
      <c r="AP134">
        <v>30</v>
      </c>
      <c r="AQ134">
        <v>6</v>
      </c>
      <c r="AR134">
        <v>1</v>
      </c>
      <c r="AS134" t="s">
        <v>115</v>
      </c>
      <c r="AT134" t="s">
        <v>85</v>
      </c>
      <c r="AU134">
        <v>1</v>
      </c>
      <c r="AV134" t="s">
        <v>86</v>
      </c>
      <c r="AW134">
        <v>0</v>
      </c>
      <c r="AX134">
        <v>0</v>
      </c>
      <c r="AY134">
        <v>0</v>
      </c>
      <c r="AZ134">
        <v>0</v>
      </c>
      <c r="BA134">
        <v>0</v>
      </c>
      <c r="BB134">
        <v>0</v>
      </c>
      <c r="BC134">
        <v>0</v>
      </c>
      <c r="BD134">
        <v>0</v>
      </c>
      <c r="BE134">
        <v>1</v>
      </c>
      <c r="BF134">
        <v>0</v>
      </c>
      <c r="BG134">
        <v>0</v>
      </c>
      <c r="BH134">
        <v>0</v>
      </c>
      <c r="BI134">
        <v>0</v>
      </c>
    </row>
    <row r="135" spans="1:61" x14ac:dyDescent="0.3">
      <c r="A135">
        <v>134</v>
      </c>
      <c r="B135">
        <v>121160</v>
      </c>
      <c r="C135" t="s">
        <v>60</v>
      </c>
      <c r="D135">
        <v>78639</v>
      </c>
      <c r="E135" t="s">
        <v>61</v>
      </c>
      <c r="F135">
        <v>0</v>
      </c>
      <c r="G135">
        <v>31342</v>
      </c>
      <c r="H135">
        <v>20500</v>
      </c>
      <c r="I135">
        <v>16974</v>
      </c>
      <c r="J135">
        <v>7917</v>
      </c>
      <c r="K135">
        <v>1370</v>
      </c>
      <c r="L135">
        <v>6400</v>
      </c>
      <c r="M135">
        <v>1130</v>
      </c>
      <c r="N135">
        <v>0</v>
      </c>
      <c r="O135">
        <v>0</v>
      </c>
      <c r="P135">
        <v>2120</v>
      </c>
      <c r="Q135">
        <v>25518</v>
      </c>
      <c r="R135">
        <v>15000</v>
      </c>
      <c r="S135">
        <v>776</v>
      </c>
      <c r="T135">
        <v>3660</v>
      </c>
      <c r="U135">
        <v>660</v>
      </c>
      <c r="V135">
        <v>50</v>
      </c>
      <c r="W135">
        <v>4746</v>
      </c>
      <c r="X135">
        <v>1500</v>
      </c>
      <c r="Y135">
        <v>0</v>
      </c>
      <c r="Z135">
        <v>0</v>
      </c>
      <c r="AA135" t="s">
        <v>62</v>
      </c>
      <c r="AB135">
        <v>35</v>
      </c>
      <c r="AC135" t="s">
        <v>76</v>
      </c>
      <c r="AD135" t="s">
        <v>154</v>
      </c>
      <c r="AE135" t="s">
        <v>101</v>
      </c>
      <c r="AF135" t="s">
        <v>102</v>
      </c>
      <c r="AG135" t="s">
        <v>102</v>
      </c>
      <c r="AH135" t="s">
        <v>80</v>
      </c>
      <c r="AI135">
        <v>4</v>
      </c>
      <c r="AJ135">
        <v>1</v>
      </c>
      <c r="AK135">
        <v>1</v>
      </c>
      <c r="AL135">
        <v>1</v>
      </c>
      <c r="AM135" t="s">
        <v>69</v>
      </c>
      <c r="AN135" t="s">
        <v>70</v>
      </c>
      <c r="AO135" t="s">
        <v>71</v>
      </c>
      <c r="AP135">
        <v>50</v>
      </c>
      <c r="AQ135">
        <v>20</v>
      </c>
      <c r="AR135">
        <v>3</v>
      </c>
      <c r="AS135" t="s">
        <v>72</v>
      </c>
      <c r="AT135" t="s">
        <v>73</v>
      </c>
      <c r="AU135">
        <v>1</v>
      </c>
      <c r="AV135" t="s">
        <v>86</v>
      </c>
      <c r="AW135">
        <v>1</v>
      </c>
      <c r="AX135">
        <v>1</v>
      </c>
      <c r="AY135">
        <v>0</v>
      </c>
      <c r="AZ135">
        <v>0</v>
      </c>
      <c r="BA135">
        <v>0</v>
      </c>
      <c r="BB135">
        <v>0</v>
      </c>
      <c r="BC135">
        <v>0</v>
      </c>
      <c r="BD135">
        <v>0</v>
      </c>
      <c r="BE135">
        <v>1</v>
      </c>
      <c r="BF135">
        <v>0</v>
      </c>
      <c r="BG135">
        <v>0</v>
      </c>
      <c r="BH135">
        <v>0</v>
      </c>
      <c r="BI135">
        <v>0</v>
      </c>
    </row>
    <row r="136" spans="1:61" x14ac:dyDescent="0.3">
      <c r="A136">
        <v>135</v>
      </c>
      <c r="B136">
        <v>96125</v>
      </c>
      <c r="C136" t="s">
        <v>60</v>
      </c>
      <c r="D136">
        <v>77282</v>
      </c>
      <c r="E136" t="s">
        <v>61</v>
      </c>
      <c r="F136">
        <v>0</v>
      </c>
      <c r="G136">
        <v>28001</v>
      </c>
      <c r="H136">
        <v>22633</v>
      </c>
      <c r="I136">
        <v>11414</v>
      </c>
      <c r="J136">
        <v>9370</v>
      </c>
      <c r="K136">
        <v>1530</v>
      </c>
      <c r="L136">
        <v>7523</v>
      </c>
      <c r="M136">
        <v>9100</v>
      </c>
      <c r="N136">
        <v>240</v>
      </c>
      <c r="O136">
        <v>0</v>
      </c>
      <c r="P136">
        <v>2885</v>
      </c>
      <c r="Q136">
        <v>9882</v>
      </c>
      <c r="R136">
        <v>5400</v>
      </c>
      <c r="S136">
        <v>120</v>
      </c>
      <c r="T136">
        <v>4140</v>
      </c>
      <c r="U136">
        <v>312</v>
      </c>
      <c r="V136">
        <v>1410</v>
      </c>
      <c r="W136">
        <v>5304</v>
      </c>
      <c r="X136">
        <v>1000</v>
      </c>
      <c r="Y136">
        <v>15495</v>
      </c>
      <c r="Z136">
        <v>15495</v>
      </c>
      <c r="AA136" t="s">
        <v>75</v>
      </c>
      <c r="AB136">
        <v>36</v>
      </c>
      <c r="AC136" t="s">
        <v>76</v>
      </c>
      <c r="AD136" t="s">
        <v>87</v>
      </c>
      <c r="AE136" t="s">
        <v>65</v>
      </c>
      <c r="AF136" t="s">
        <v>88</v>
      </c>
      <c r="AG136" t="s">
        <v>92</v>
      </c>
      <c r="AH136" t="s">
        <v>80</v>
      </c>
      <c r="AI136">
        <v>5</v>
      </c>
      <c r="AJ136">
        <v>0</v>
      </c>
      <c r="AK136">
        <v>3</v>
      </c>
      <c r="AL136">
        <v>2</v>
      </c>
      <c r="AM136" t="s">
        <v>69</v>
      </c>
      <c r="AN136" t="s">
        <v>70</v>
      </c>
      <c r="AO136" t="s">
        <v>84</v>
      </c>
      <c r="AP136">
        <v>30</v>
      </c>
      <c r="AQ136">
        <v>1</v>
      </c>
      <c r="AR136">
        <v>1</v>
      </c>
      <c r="AS136" t="s">
        <v>115</v>
      </c>
      <c r="AT136" t="s">
        <v>129</v>
      </c>
      <c r="AU136">
        <v>0</v>
      </c>
      <c r="AV136" t="s">
        <v>103</v>
      </c>
      <c r="AW136">
        <v>0</v>
      </c>
      <c r="AX136">
        <v>0</v>
      </c>
      <c r="AY136">
        <v>0</v>
      </c>
      <c r="AZ136">
        <v>0</v>
      </c>
      <c r="BA136">
        <v>0</v>
      </c>
      <c r="BB136">
        <v>0</v>
      </c>
      <c r="BC136">
        <v>0</v>
      </c>
      <c r="BD136">
        <v>0</v>
      </c>
      <c r="BE136">
        <v>1</v>
      </c>
      <c r="BF136">
        <v>0</v>
      </c>
      <c r="BG136">
        <v>0</v>
      </c>
      <c r="BH136">
        <v>0</v>
      </c>
      <c r="BI136">
        <v>0</v>
      </c>
    </row>
    <row r="137" spans="1:61" x14ac:dyDescent="0.3">
      <c r="A137">
        <v>136</v>
      </c>
      <c r="B137">
        <v>379828</v>
      </c>
      <c r="C137" t="s">
        <v>60</v>
      </c>
      <c r="D137">
        <v>92768</v>
      </c>
      <c r="E137" t="s">
        <v>61</v>
      </c>
      <c r="F137">
        <v>0</v>
      </c>
      <c r="G137">
        <v>34160</v>
      </c>
      <c r="H137">
        <v>27668</v>
      </c>
      <c r="I137">
        <v>15146</v>
      </c>
      <c r="J137">
        <v>10507</v>
      </c>
      <c r="K137">
        <v>2500</v>
      </c>
      <c r="L137">
        <v>6790</v>
      </c>
      <c r="M137">
        <v>7380</v>
      </c>
      <c r="N137">
        <v>1500</v>
      </c>
      <c r="O137">
        <v>910</v>
      </c>
      <c r="P137">
        <v>5049</v>
      </c>
      <c r="Q137">
        <v>16950</v>
      </c>
      <c r="R137">
        <v>6000</v>
      </c>
      <c r="S137">
        <v>1025</v>
      </c>
      <c r="T137">
        <v>6480</v>
      </c>
      <c r="U137">
        <v>2100</v>
      </c>
      <c r="V137">
        <v>500</v>
      </c>
      <c r="W137">
        <v>31482</v>
      </c>
      <c r="X137">
        <v>0</v>
      </c>
      <c r="Y137">
        <v>0</v>
      </c>
      <c r="Z137">
        <v>18000</v>
      </c>
      <c r="AA137" t="s">
        <v>75</v>
      </c>
      <c r="AB137">
        <v>41</v>
      </c>
      <c r="AC137" t="s">
        <v>76</v>
      </c>
      <c r="AD137" t="s">
        <v>151</v>
      </c>
      <c r="AE137" t="s">
        <v>65</v>
      </c>
      <c r="AF137" t="s">
        <v>163</v>
      </c>
      <c r="AG137" t="s">
        <v>92</v>
      </c>
      <c r="AH137" t="s">
        <v>80</v>
      </c>
      <c r="AI137">
        <v>6</v>
      </c>
      <c r="AJ137">
        <v>0</v>
      </c>
      <c r="AK137">
        <v>4</v>
      </c>
      <c r="AL137">
        <v>1</v>
      </c>
      <c r="AM137" t="s">
        <v>69</v>
      </c>
      <c r="AN137" t="s">
        <v>70</v>
      </c>
      <c r="AO137" t="s">
        <v>71</v>
      </c>
      <c r="AP137">
        <v>40</v>
      </c>
      <c r="AQ137">
        <v>1</v>
      </c>
      <c r="AR137">
        <v>1</v>
      </c>
      <c r="AS137" t="s">
        <v>72</v>
      </c>
      <c r="AT137" t="s">
        <v>73</v>
      </c>
      <c r="AU137">
        <v>1</v>
      </c>
      <c r="AV137" t="s">
        <v>158</v>
      </c>
      <c r="AW137">
        <v>1</v>
      </c>
      <c r="AX137">
        <v>0</v>
      </c>
      <c r="AY137">
        <v>0</v>
      </c>
      <c r="AZ137">
        <v>1</v>
      </c>
      <c r="BA137">
        <v>0</v>
      </c>
      <c r="BB137">
        <v>0</v>
      </c>
      <c r="BC137">
        <v>0</v>
      </c>
      <c r="BD137">
        <v>0</v>
      </c>
      <c r="BE137">
        <v>1</v>
      </c>
      <c r="BF137">
        <v>0</v>
      </c>
      <c r="BG137">
        <v>0</v>
      </c>
      <c r="BH137">
        <v>0</v>
      </c>
      <c r="BI137">
        <v>1</v>
      </c>
    </row>
    <row r="138" spans="1:61" x14ac:dyDescent="0.3">
      <c r="A138">
        <v>137</v>
      </c>
      <c r="B138">
        <v>146920</v>
      </c>
      <c r="C138" t="s">
        <v>60</v>
      </c>
      <c r="D138">
        <v>71753</v>
      </c>
      <c r="E138" t="s">
        <v>98</v>
      </c>
      <c r="F138">
        <v>1</v>
      </c>
      <c r="G138">
        <v>44198</v>
      </c>
      <c r="H138">
        <v>40606</v>
      </c>
      <c r="I138">
        <v>5400</v>
      </c>
      <c r="J138">
        <v>5241</v>
      </c>
      <c r="K138">
        <v>1525</v>
      </c>
      <c r="L138">
        <v>5090</v>
      </c>
      <c r="M138">
        <v>4450</v>
      </c>
      <c r="N138">
        <v>1920</v>
      </c>
      <c r="O138">
        <v>0</v>
      </c>
      <c r="P138">
        <v>1770</v>
      </c>
      <c r="Q138">
        <v>13074</v>
      </c>
      <c r="R138">
        <v>4800</v>
      </c>
      <c r="S138">
        <v>0</v>
      </c>
      <c r="T138">
        <v>1560</v>
      </c>
      <c r="U138">
        <v>600</v>
      </c>
      <c r="V138">
        <v>0</v>
      </c>
      <c r="W138">
        <v>3378</v>
      </c>
      <c r="X138">
        <v>0</v>
      </c>
      <c r="Y138">
        <v>0</v>
      </c>
      <c r="Z138">
        <v>37920</v>
      </c>
      <c r="AA138" t="s">
        <v>75</v>
      </c>
      <c r="AB138">
        <v>65</v>
      </c>
      <c r="AC138" t="s">
        <v>76</v>
      </c>
      <c r="AD138" t="s">
        <v>87</v>
      </c>
      <c r="AE138" t="s">
        <v>101</v>
      </c>
      <c r="AF138" t="s">
        <v>102</v>
      </c>
      <c r="AG138" t="s">
        <v>102</v>
      </c>
      <c r="AH138" t="s">
        <v>68</v>
      </c>
      <c r="AI138">
        <v>8</v>
      </c>
      <c r="AJ138">
        <v>0</v>
      </c>
      <c r="AK138">
        <v>4</v>
      </c>
      <c r="AL138">
        <v>2</v>
      </c>
      <c r="AM138" t="s">
        <v>132</v>
      </c>
      <c r="AN138" t="s">
        <v>70</v>
      </c>
      <c r="AO138" t="s">
        <v>84</v>
      </c>
      <c r="AP138">
        <v>35</v>
      </c>
      <c r="AQ138">
        <v>30</v>
      </c>
      <c r="AR138">
        <v>1</v>
      </c>
      <c r="AS138" t="s">
        <v>72</v>
      </c>
      <c r="AT138" t="s">
        <v>90</v>
      </c>
      <c r="AU138">
        <v>1</v>
      </c>
      <c r="AV138" t="s">
        <v>127</v>
      </c>
      <c r="AW138">
        <v>0</v>
      </c>
      <c r="AX138">
        <v>0</v>
      </c>
      <c r="AY138">
        <v>0</v>
      </c>
      <c r="AZ138">
        <v>0</v>
      </c>
      <c r="BA138">
        <v>0</v>
      </c>
      <c r="BB138">
        <v>0</v>
      </c>
      <c r="BC138">
        <v>0</v>
      </c>
      <c r="BD138">
        <v>0</v>
      </c>
      <c r="BE138">
        <v>1</v>
      </c>
      <c r="BF138">
        <v>0</v>
      </c>
      <c r="BG138">
        <v>0</v>
      </c>
      <c r="BH138">
        <v>0</v>
      </c>
      <c r="BI138">
        <v>0</v>
      </c>
    </row>
    <row r="139" spans="1:61" x14ac:dyDescent="0.3">
      <c r="A139">
        <v>138</v>
      </c>
      <c r="B139">
        <v>214700</v>
      </c>
      <c r="C139" t="s">
        <v>60</v>
      </c>
      <c r="D139">
        <v>69690</v>
      </c>
      <c r="E139" t="s">
        <v>61</v>
      </c>
      <c r="F139">
        <v>0</v>
      </c>
      <c r="G139">
        <v>27939</v>
      </c>
      <c r="H139">
        <v>20994</v>
      </c>
      <c r="I139">
        <v>7878</v>
      </c>
      <c r="J139">
        <v>5856</v>
      </c>
      <c r="K139">
        <v>2980</v>
      </c>
      <c r="L139">
        <v>5040</v>
      </c>
      <c r="M139">
        <v>10380</v>
      </c>
      <c r="N139">
        <v>720</v>
      </c>
      <c r="O139">
        <v>420</v>
      </c>
      <c r="P139">
        <v>2660</v>
      </c>
      <c r="Q139">
        <v>27654</v>
      </c>
      <c r="R139">
        <v>12000</v>
      </c>
      <c r="S139">
        <v>50</v>
      </c>
      <c r="T139">
        <v>4992</v>
      </c>
      <c r="U139">
        <v>1500</v>
      </c>
      <c r="V139">
        <v>7900</v>
      </c>
      <c r="W139">
        <v>7896</v>
      </c>
      <c r="X139">
        <v>0</v>
      </c>
      <c r="Y139">
        <v>0</v>
      </c>
      <c r="Z139">
        <v>76400</v>
      </c>
      <c r="AA139" t="s">
        <v>75</v>
      </c>
      <c r="AB139">
        <v>56</v>
      </c>
      <c r="AC139" t="s">
        <v>76</v>
      </c>
      <c r="AD139" t="s">
        <v>151</v>
      </c>
      <c r="AE139" t="s">
        <v>65</v>
      </c>
      <c r="AF139" t="s">
        <v>91</v>
      </c>
      <c r="AG139" t="s">
        <v>92</v>
      </c>
      <c r="AH139" t="s">
        <v>80</v>
      </c>
      <c r="AI139">
        <v>4</v>
      </c>
      <c r="AJ139">
        <v>0</v>
      </c>
      <c r="AK139">
        <v>1</v>
      </c>
      <c r="AL139">
        <v>0</v>
      </c>
      <c r="AM139" t="s">
        <v>69</v>
      </c>
      <c r="AN139" t="s">
        <v>70</v>
      </c>
      <c r="AO139" t="s">
        <v>71</v>
      </c>
      <c r="AP139">
        <v>40</v>
      </c>
      <c r="AQ139">
        <v>24</v>
      </c>
      <c r="AR139">
        <v>2</v>
      </c>
      <c r="AS139" t="s">
        <v>72</v>
      </c>
      <c r="AT139" t="s">
        <v>73</v>
      </c>
      <c r="AU139">
        <v>1</v>
      </c>
      <c r="AV139" t="s">
        <v>103</v>
      </c>
      <c r="AW139">
        <v>1</v>
      </c>
      <c r="AX139">
        <v>1</v>
      </c>
      <c r="AY139">
        <v>1</v>
      </c>
      <c r="AZ139">
        <v>1</v>
      </c>
      <c r="BA139">
        <v>1</v>
      </c>
      <c r="BB139">
        <v>0</v>
      </c>
      <c r="BC139">
        <v>0</v>
      </c>
      <c r="BD139">
        <v>0</v>
      </c>
      <c r="BE139">
        <v>2</v>
      </c>
      <c r="BF139">
        <v>0</v>
      </c>
      <c r="BG139">
        <v>0</v>
      </c>
      <c r="BH139">
        <v>0</v>
      </c>
      <c r="BI139">
        <v>1</v>
      </c>
    </row>
    <row r="140" spans="1:61" x14ac:dyDescent="0.3">
      <c r="A140">
        <v>139</v>
      </c>
      <c r="B140">
        <v>239598</v>
      </c>
      <c r="C140" t="s">
        <v>60</v>
      </c>
      <c r="D140">
        <v>75131</v>
      </c>
      <c r="E140" t="s">
        <v>104</v>
      </c>
      <c r="F140">
        <v>0</v>
      </c>
      <c r="G140">
        <v>33538</v>
      </c>
      <c r="H140">
        <v>31977</v>
      </c>
      <c r="I140">
        <v>7428</v>
      </c>
      <c r="J140">
        <v>7222</v>
      </c>
      <c r="K140">
        <v>1620</v>
      </c>
      <c r="L140">
        <v>4805</v>
      </c>
      <c r="M140">
        <v>12900</v>
      </c>
      <c r="N140">
        <v>126</v>
      </c>
      <c r="O140">
        <v>0</v>
      </c>
      <c r="P140">
        <v>1590</v>
      </c>
      <c r="Q140">
        <v>31536</v>
      </c>
      <c r="R140">
        <v>16800</v>
      </c>
      <c r="S140">
        <v>1224</v>
      </c>
      <c r="T140">
        <v>5370</v>
      </c>
      <c r="U140">
        <v>1080</v>
      </c>
      <c r="V140">
        <v>9000</v>
      </c>
      <c r="W140">
        <v>7938</v>
      </c>
      <c r="X140">
        <v>0</v>
      </c>
      <c r="Y140">
        <v>0</v>
      </c>
      <c r="Z140">
        <v>129498</v>
      </c>
      <c r="AA140" t="s">
        <v>75</v>
      </c>
      <c r="AB140">
        <v>54</v>
      </c>
      <c r="AC140" t="s">
        <v>76</v>
      </c>
      <c r="AD140" t="s">
        <v>64</v>
      </c>
      <c r="AE140" t="s">
        <v>65</v>
      </c>
      <c r="AF140" t="s">
        <v>91</v>
      </c>
      <c r="AG140" t="s">
        <v>92</v>
      </c>
      <c r="AH140" t="s">
        <v>80</v>
      </c>
      <c r="AI140">
        <v>3</v>
      </c>
      <c r="AJ140">
        <v>0</v>
      </c>
      <c r="AK140">
        <v>0</v>
      </c>
      <c r="AL140">
        <v>0</v>
      </c>
      <c r="AM140" t="s">
        <v>69</v>
      </c>
      <c r="AN140" t="s">
        <v>70</v>
      </c>
      <c r="AO140" t="s">
        <v>71</v>
      </c>
      <c r="AP140">
        <v>96</v>
      </c>
      <c r="AQ140">
        <v>7</v>
      </c>
      <c r="AR140">
        <v>3</v>
      </c>
      <c r="AS140" t="s">
        <v>72</v>
      </c>
      <c r="AT140" t="s">
        <v>73</v>
      </c>
      <c r="AU140">
        <v>1</v>
      </c>
      <c r="AV140" t="s">
        <v>158</v>
      </c>
      <c r="AW140">
        <v>1</v>
      </c>
      <c r="AX140">
        <v>1</v>
      </c>
      <c r="AY140">
        <v>0</v>
      </c>
      <c r="AZ140">
        <v>1</v>
      </c>
      <c r="BA140">
        <v>0</v>
      </c>
      <c r="BB140">
        <v>0</v>
      </c>
      <c r="BC140">
        <v>0</v>
      </c>
      <c r="BD140">
        <v>0</v>
      </c>
      <c r="BE140">
        <v>3</v>
      </c>
      <c r="BF140">
        <v>0</v>
      </c>
      <c r="BG140">
        <v>0</v>
      </c>
      <c r="BH140">
        <v>0</v>
      </c>
      <c r="BI140">
        <v>1</v>
      </c>
    </row>
    <row r="141" spans="1:61" x14ac:dyDescent="0.3">
      <c r="A141">
        <v>140</v>
      </c>
      <c r="B141">
        <v>69635</v>
      </c>
      <c r="C141" t="s">
        <v>60</v>
      </c>
      <c r="D141">
        <v>17781</v>
      </c>
      <c r="E141" t="s">
        <v>98</v>
      </c>
      <c r="F141">
        <v>0</v>
      </c>
      <c r="G141">
        <v>7807</v>
      </c>
      <c r="H141">
        <v>6067</v>
      </c>
      <c r="I141">
        <v>1510</v>
      </c>
      <c r="J141">
        <v>2483</v>
      </c>
      <c r="K141">
        <v>720</v>
      </c>
      <c r="L141">
        <v>2785</v>
      </c>
      <c r="M141">
        <v>0</v>
      </c>
      <c r="N141">
        <v>0</v>
      </c>
      <c r="O141">
        <v>0</v>
      </c>
      <c r="P141">
        <v>180</v>
      </c>
      <c r="Q141">
        <v>9300</v>
      </c>
      <c r="R141">
        <v>3600</v>
      </c>
      <c r="S141">
        <v>300</v>
      </c>
      <c r="T141">
        <v>360</v>
      </c>
      <c r="U141">
        <v>0</v>
      </c>
      <c r="V141">
        <v>0</v>
      </c>
      <c r="W141">
        <v>672</v>
      </c>
      <c r="X141">
        <v>0</v>
      </c>
      <c r="Y141">
        <v>0</v>
      </c>
      <c r="Z141">
        <v>0</v>
      </c>
      <c r="AA141" t="s">
        <v>62</v>
      </c>
      <c r="AB141">
        <v>80</v>
      </c>
      <c r="AC141" t="s">
        <v>111</v>
      </c>
      <c r="AD141" t="s">
        <v>164</v>
      </c>
      <c r="AE141" t="s">
        <v>101</v>
      </c>
      <c r="AF141" t="s">
        <v>102</v>
      </c>
      <c r="AG141" t="s">
        <v>102</v>
      </c>
      <c r="AH141" t="s">
        <v>80</v>
      </c>
      <c r="AI141">
        <v>1</v>
      </c>
      <c r="AJ141">
        <v>0</v>
      </c>
      <c r="AK141">
        <v>0</v>
      </c>
      <c r="AL141">
        <v>0</v>
      </c>
      <c r="AM141" t="s">
        <v>69</v>
      </c>
      <c r="AN141" t="s">
        <v>70</v>
      </c>
      <c r="AO141" t="s">
        <v>84</v>
      </c>
      <c r="AP141">
        <v>30</v>
      </c>
      <c r="AQ141">
        <v>4</v>
      </c>
      <c r="AR141">
        <v>0</v>
      </c>
      <c r="AS141" t="s">
        <v>72</v>
      </c>
      <c r="AT141" t="s">
        <v>118</v>
      </c>
      <c r="AU141">
        <v>1</v>
      </c>
      <c r="AV141" t="s">
        <v>127</v>
      </c>
      <c r="AW141">
        <v>1</v>
      </c>
      <c r="AX141">
        <v>0</v>
      </c>
      <c r="AY141">
        <v>0</v>
      </c>
      <c r="AZ141">
        <v>0</v>
      </c>
      <c r="BA141">
        <v>0</v>
      </c>
      <c r="BB141">
        <v>0</v>
      </c>
      <c r="BC141">
        <v>0</v>
      </c>
      <c r="BD141">
        <v>0</v>
      </c>
      <c r="BE141">
        <v>0</v>
      </c>
      <c r="BF141">
        <v>0</v>
      </c>
      <c r="BG141">
        <v>0</v>
      </c>
      <c r="BH141">
        <v>0</v>
      </c>
      <c r="BI141">
        <v>0</v>
      </c>
    </row>
    <row r="142" spans="1:61" x14ac:dyDescent="0.3">
      <c r="A142">
        <v>141</v>
      </c>
      <c r="B142">
        <v>116360</v>
      </c>
      <c r="C142" t="s">
        <v>60</v>
      </c>
      <c r="D142">
        <v>31647</v>
      </c>
      <c r="E142" t="s">
        <v>98</v>
      </c>
      <c r="F142">
        <v>0</v>
      </c>
      <c r="G142">
        <v>13083</v>
      </c>
      <c r="H142">
        <v>10707</v>
      </c>
      <c r="I142">
        <v>4351</v>
      </c>
      <c r="J142">
        <v>5383</v>
      </c>
      <c r="K142">
        <v>730</v>
      </c>
      <c r="L142">
        <v>3845</v>
      </c>
      <c r="M142">
        <v>0</v>
      </c>
      <c r="N142">
        <v>0</v>
      </c>
      <c r="O142">
        <v>0</v>
      </c>
      <c r="P142">
        <v>280</v>
      </c>
      <c r="Q142">
        <v>13260</v>
      </c>
      <c r="R142">
        <v>7800</v>
      </c>
      <c r="S142">
        <v>150</v>
      </c>
      <c r="T142">
        <v>720</v>
      </c>
      <c r="U142">
        <v>60</v>
      </c>
      <c r="V142">
        <v>0</v>
      </c>
      <c r="W142">
        <v>1512</v>
      </c>
      <c r="X142">
        <v>25000</v>
      </c>
      <c r="Y142">
        <v>0</v>
      </c>
      <c r="Z142">
        <v>0</v>
      </c>
      <c r="AA142" t="s">
        <v>62</v>
      </c>
      <c r="AB142">
        <v>83</v>
      </c>
      <c r="AC142" t="s">
        <v>111</v>
      </c>
      <c r="AD142" t="s">
        <v>105</v>
      </c>
      <c r="AE142" t="s">
        <v>101</v>
      </c>
      <c r="AF142" t="s">
        <v>102</v>
      </c>
      <c r="AG142" t="s">
        <v>102</v>
      </c>
      <c r="AH142" t="s">
        <v>80</v>
      </c>
      <c r="AI142">
        <v>1</v>
      </c>
      <c r="AJ142">
        <v>0</v>
      </c>
      <c r="AK142">
        <v>0</v>
      </c>
      <c r="AL142">
        <v>0</v>
      </c>
      <c r="AM142" t="s">
        <v>69</v>
      </c>
      <c r="AN142" t="s">
        <v>70</v>
      </c>
      <c r="AO142" t="s">
        <v>71</v>
      </c>
      <c r="AP142">
        <v>30</v>
      </c>
      <c r="AQ142">
        <v>45</v>
      </c>
      <c r="AR142">
        <v>2</v>
      </c>
      <c r="AS142" t="s">
        <v>72</v>
      </c>
      <c r="AT142" t="s">
        <v>73</v>
      </c>
      <c r="AU142">
        <v>1</v>
      </c>
      <c r="AV142" t="s">
        <v>103</v>
      </c>
      <c r="AW142">
        <v>1</v>
      </c>
      <c r="AX142">
        <v>0</v>
      </c>
      <c r="AY142">
        <v>0</v>
      </c>
      <c r="AZ142">
        <v>0</v>
      </c>
      <c r="BA142">
        <v>0</v>
      </c>
      <c r="BB142">
        <v>0</v>
      </c>
      <c r="BC142">
        <v>0</v>
      </c>
      <c r="BD142">
        <v>0</v>
      </c>
      <c r="BE142">
        <v>0</v>
      </c>
      <c r="BF142">
        <v>0</v>
      </c>
      <c r="BG142">
        <v>0</v>
      </c>
      <c r="BH142">
        <v>0</v>
      </c>
      <c r="BI142">
        <v>0</v>
      </c>
    </row>
    <row r="143" spans="1:61" x14ac:dyDescent="0.3">
      <c r="A143">
        <v>142</v>
      </c>
      <c r="B143">
        <v>181498</v>
      </c>
      <c r="C143" t="s">
        <v>60</v>
      </c>
      <c r="D143">
        <v>61150</v>
      </c>
      <c r="E143" t="s">
        <v>98</v>
      </c>
      <c r="F143">
        <v>0</v>
      </c>
      <c r="G143">
        <v>23817</v>
      </c>
      <c r="H143">
        <v>19850</v>
      </c>
      <c r="I143">
        <v>8814</v>
      </c>
      <c r="J143">
        <v>8072</v>
      </c>
      <c r="K143">
        <v>1525</v>
      </c>
      <c r="L143">
        <v>6000</v>
      </c>
      <c r="M143">
        <v>4120</v>
      </c>
      <c r="N143">
        <v>480</v>
      </c>
      <c r="O143">
        <v>0</v>
      </c>
      <c r="P143">
        <v>2600</v>
      </c>
      <c r="Q143">
        <v>12672</v>
      </c>
      <c r="R143">
        <v>7800</v>
      </c>
      <c r="S143">
        <v>60</v>
      </c>
      <c r="T143">
        <v>2880</v>
      </c>
      <c r="U143">
        <v>660</v>
      </c>
      <c r="V143">
        <v>750</v>
      </c>
      <c r="W143">
        <v>4374</v>
      </c>
      <c r="X143">
        <v>1000</v>
      </c>
      <c r="Y143">
        <v>0</v>
      </c>
      <c r="Z143">
        <v>53520</v>
      </c>
      <c r="AA143" t="s">
        <v>75</v>
      </c>
      <c r="AB143">
        <v>32</v>
      </c>
      <c r="AC143" t="s">
        <v>76</v>
      </c>
      <c r="AD143" t="s">
        <v>97</v>
      </c>
      <c r="AE143" t="s">
        <v>65</v>
      </c>
      <c r="AF143" t="s">
        <v>91</v>
      </c>
      <c r="AG143" t="s">
        <v>92</v>
      </c>
      <c r="AH143" t="s">
        <v>80</v>
      </c>
      <c r="AI143">
        <v>4</v>
      </c>
      <c r="AJ143">
        <v>1</v>
      </c>
      <c r="AK143">
        <v>2</v>
      </c>
      <c r="AL143">
        <v>0</v>
      </c>
      <c r="AM143" t="s">
        <v>69</v>
      </c>
      <c r="AN143" t="s">
        <v>83</v>
      </c>
      <c r="AO143" t="s">
        <v>93</v>
      </c>
      <c r="AP143">
        <v>30</v>
      </c>
      <c r="AQ143">
        <v>1</v>
      </c>
      <c r="AR143">
        <v>1</v>
      </c>
      <c r="AS143" t="s">
        <v>72</v>
      </c>
      <c r="AT143" t="s">
        <v>73</v>
      </c>
      <c r="AU143">
        <v>1</v>
      </c>
      <c r="AV143" t="s">
        <v>103</v>
      </c>
      <c r="AW143">
        <v>0</v>
      </c>
      <c r="AX143">
        <v>0</v>
      </c>
      <c r="AY143">
        <v>0</v>
      </c>
      <c r="AZ143">
        <v>1</v>
      </c>
      <c r="BA143">
        <v>0</v>
      </c>
      <c r="BB143">
        <v>0</v>
      </c>
      <c r="BC143">
        <v>0</v>
      </c>
      <c r="BD143">
        <v>0</v>
      </c>
      <c r="BE143">
        <v>1</v>
      </c>
      <c r="BF143">
        <v>0</v>
      </c>
      <c r="BG143">
        <v>0</v>
      </c>
      <c r="BH143">
        <v>0</v>
      </c>
      <c r="BI143">
        <v>0</v>
      </c>
    </row>
    <row r="144" spans="1:61" x14ac:dyDescent="0.3">
      <c r="A144">
        <v>143</v>
      </c>
      <c r="B144">
        <v>148690</v>
      </c>
      <c r="C144" t="s">
        <v>60</v>
      </c>
      <c r="D144">
        <v>76530</v>
      </c>
      <c r="E144" t="s">
        <v>104</v>
      </c>
      <c r="F144">
        <v>0</v>
      </c>
      <c r="G144">
        <v>33960</v>
      </c>
      <c r="H144">
        <v>28775</v>
      </c>
      <c r="I144">
        <v>13842</v>
      </c>
      <c r="J144">
        <v>6829</v>
      </c>
      <c r="K144">
        <v>2230</v>
      </c>
      <c r="L144">
        <v>5860</v>
      </c>
      <c r="M144">
        <v>4120</v>
      </c>
      <c r="N144">
        <v>216</v>
      </c>
      <c r="O144">
        <v>0</v>
      </c>
      <c r="P144">
        <v>2670</v>
      </c>
      <c r="Q144">
        <v>18144</v>
      </c>
      <c r="R144">
        <v>12000</v>
      </c>
      <c r="S144">
        <v>50</v>
      </c>
      <c r="T144">
        <v>6000</v>
      </c>
      <c r="U144">
        <v>1560</v>
      </c>
      <c r="V144">
        <v>600</v>
      </c>
      <c r="W144">
        <v>4476</v>
      </c>
      <c r="X144">
        <v>1000</v>
      </c>
      <c r="Y144">
        <v>2900</v>
      </c>
      <c r="Z144">
        <v>76220</v>
      </c>
      <c r="AA144" t="s">
        <v>75</v>
      </c>
      <c r="AB144">
        <v>42</v>
      </c>
      <c r="AC144" t="s">
        <v>76</v>
      </c>
      <c r="AD144" t="s">
        <v>123</v>
      </c>
      <c r="AE144" t="s">
        <v>65</v>
      </c>
      <c r="AF144" t="s">
        <v>122</v>
      </c>
      <c r="AG144" t="s">
        <v>92</v>
      </c>
      <c r="AH144" t="s">
        <v>80</v>
      </c>
      <c r="AI144">
        <v>3</v>
      </c>
      <c r="AJ144">
        <v>0</v>
      </c>
      <c r="AK144">
        <v>1</v>
      </c>
      <c r="AL144">
        <v>0</v>
      </c>
      <c r="AM144" t="s">
        <v>69</v>
      </c>
      <c r="AN144" t="s">
        <v>70</v>
      </c>
      <c r="AO144" t="s">
        <v>71</v>
      </c>
      <c r="AP144">
        <v>30</v>
      </c>
      <c r="AQ144">
        <v>11</v>
      </c>
      <c r="AR144">
        <v>2</v>
      </c>
      <c r="AS144" t="s">
        <v>72</v>
      </c>
      <c r="AT144" t="s">
        <v>90</v>
      </c>
      <c r="AU144">
        <v>1</v>
      </c>
      <c r="AV144" t="s">
        <v>103</v>
      </c>
      <c r="AW144">
        <v>1</v>
      </c>
      <c r="AX144">
        <v>1</v>
      </c>
      <c r="AY144">
        <v>0</v>
      </c>
      <c r="AZ144">
        <v>0</v>
      </c>
      <c r="BA144">
        <v>0</v>
      </c>
      <c r="BB144">
        <v>0</v>
      </c>
      <c r="BC144">
        <v>0</v>
      </c>
      <c r="BD144">
        <v>0</v>
      </c>
      <c r="BE144">
        <v>1</v>
      </c>
      <c r="BF144">
        <v>0</v>
      </c>
      <c r="BG144">
        <v>0</v>
      </c>
      <c r="BH144">
        <v>0</v>
      </c>
      <c r="BI144">
        <v>1</v>
      </c>
    </row>
    <row r="145" spans="1:61" x14ac:dyDescent="0.3">
      <c r="A145">
        <v>144</v>
      </c>
      <c r="B145">
        <v>129800</v>
      </c>
      <c r="C145" t="s">
        <v>60</v>
      </c>
      <c r="D145">
        <v>51564</v>
      </c>
      <c r="E145" t="s">
        <v>104</v>
      </c>
      <c r="F145">
        <v>1</v>
      </c>
      <c r="G145">
        <v>24175</v>
      </c>
      <c r="H145">
        <v>22243</v>
      </c>
      <c r="I145">
        <v>5668</v>
      </c>
      <c r="J145">
        <v>5477</v>
      </c>
      <c r="K145">
        <v>1420</v>
      </c>
      <c r="L145">
        <v>4545</v>
      </c>
      <c r="M145">
        <v>2260</v>
      </c>
      <c r="N145">
        <v>240</v>
      </c>
      <c r="O145">
        <v>0</v>
      </c>
      <c r="P145">
        <v>1350</v>
      </c>
      <c r="Q145">
        <v>12738</v>
      </c>
      <c r="R145">
        <v>7200</v>
      </c>
      <c r="S145">
        <v>0</v>
      </c>
      <c r="T145">
        <v>1800</v>
      </c>
      <c r="U145">
        <v>0</v>
      </c>
      <c r="V145">
        <v>150</v>
      </c>
      <c r="W145">
        <v>3096</v>
      </c>
      <c r="X145">
        <v>1000</v>
      </c>
      <c r="Y145">
        <v>0</v>
      </c>
      <c r="Z145">
        <v>52580</v>
      </c>
      <c r="AA145" t="s">
        <v>62</v>
      </c>
      <c r="AB145">
        <v>55</v>
      </c>
      <c r="AC145" t="s">
        <v>76</v>
      </c>
      <c r="AD145" t="s">
        <v>117</v>
      </c>
      <c r="AE145" t="s">
        <v>65</v>
      </c>
      <c r="AF145" t="s">
        <v>163</v>
      </c>
      <c r="AG145" t="s">
        <v>92</v>
      </c>
      <c r="AH145" t="s">
        <v>80</v>
      </c>
      <c r="AI145">
        <v>3</v>
      </c>
      <c r="AJ145">
        <v>0</v>
      </c>
      <c r="AK145">
        <v>0</v>
      </c>
      <c r="AL145">
        <v>2</v>
      </c>
      <c r="AM145" t="s">
        <v>69</v>
      </c>
      <c r="AN145" t="s">
        <v>70</v>
      </c>
      <c r="AO145" t="s">
        <v>71</v>
      </c>
      <c r="AP145">
        <v>30</v>
      </c>
      <c r="AQ145">
        <v>21</v>
      </c>
      <c r="AR145">
        <v>1</v>
      </c>
      <c r="AS145" t="s">
        <v>72</v>
      </c>
      <c r="AT145" t="s">
        <v>90</v>
      </c>
      <c r="AU145">
        <v>1</v>
      </c>
      <c r="AV145" t="s">
        <v>127</v>
      </c>
      <c r="AW145">
        <v>0</v>
      </c>
      <c r="AX145">
        <v>0</v>
      </c>
      <c r="AY145">
        <v>0</v>
      </c>
      <c r="AZ145">
        <v>0</v>
      </c>
      <c r="BA145">
        <v>0</v>
      </c>
      <c r="BB145">
        <v>0</v>
      </c>
      <c r="BC145">
        <v>0</v>
      </c>
      <c r="BD145">
        <v>0</v>
      </c>
      <c r="BE145">
        <v>0</v>
      </c>
      <c r="BF145">
        <v>0</v>
      </c>
      <c r="BG145">
        <v>0</v>
      </c>
      <c r="BH145">
        <v>0</v>
      </c>
      <c r="BI145">
        <v>0</v>
      </c>
    </row>
    <row r="146" spans="1:61" x14ac:dyDescent="0.3">
      <c r="A146">
        <v>145</v>
      </c>
      <c r="B146">
        <v>163400</v>
      </c>
      <c r="C146" t="s">
        <v>60</v>
      </c>
      <c r="D146">
        <v>88741</v>
      </c>
      <c r="E146" t="s">
        <v>61</v>
      </c>
      <c r="F146">
        <v>1</v>
      </c>
      <c r="G146">
        <v>46620</v>
      </c>
      <c r="H146">
        <v>43869</v>
      </c>
      <c r="I146">
        <v>7370</v>
      </c>
      <c r="J146">
        <v>10695</v>
      </c>
      <c r="K146">
        <v>1750</v>
      </c>
      <c r="L146">
        <v>6060</v>
      </c>
      <c r="M146">
        <v>8970</v>
      </c>
      <c r="N146">
        <v>1040</v>
      </c>
      <c r="O146">
        <v>0</v>
      </c>
      <c r="P146">
        <v>3460</v>
      </c>
      <c r="Q146">
        <v>19008</v>
      </c>
      <c r="R146">
        <v>12000</v>
      </c>
      <c r="S146">
        <v>150</v>
      </c>
      <c r="T146">
        <v>1200</v>
      </c>
      <c r="U146">
        <v>840</v>
      </c>
      <c r="V146">
        <v>950</v>
      </c>
      <c r="W146">
        <v>5772</v>
      </c>
      <c r="X146">
        <v>1000</v>
      </c>
      <c r="Y146">
        <v>0</v>
      </c>
      <c r="Z146">
        <v>46020</v>
      </c>
      <c r="AA146" t="s">
        <v>75</v>
      </c>
      <c r="AB146">
        <v>35</v>
      </c>
      <c r="AC146" t="s">
        <v>76</v>
      </c>
      <c r="AD146" t="s">
        <v>151</v>
      </c>
      <c r="AE146" t="s">
        <v>65</v>
      </c>
      <c r="AF146" t="s">
        <v>163</v>
      </c>
      <c r="AG146" t="s">
        <v>92</v>
      </c>
      <c r="AH146" t="s">
        <v>68</v>
      </c>
      <c r="AI146">
        <v>6</v>
      </c>
      <c r="AJ146">
        <v>0</v>
      </c>
      <c r="AK146">
        <v>3</v>
      </c>
      <c r="AL146">
        <v>1</v>
      </c>
      <c r="AM146" t="s">
        <v>69</v>
      </c>
      <c r="AN146" t="s">
        <v>70</v>
      </c>
      <c r="AO146" t="s">
        <v>71</v>
      </c>
      <c r="AP146">
        <v>48</v>
      </c>
      <c r="AQ146">
        <v>35</v>
      </c>
      <c r="AR146">
        <v>2</v>
      </c>
      <c r="AS146" t="s">
        <v>72</v>
      </c>
      <c r="AT146" t="s">
        <v>73</v>
      </c>
      <c r="AU146">
        <v>1</v>
      </c>
      <c r="AV146" t="s">
        <v>158</v>
      </c>
      <c r="AW146">
        <v>0</v>
      </c>
      <c r="AX146">
        <v>0</v>
      </c>
      <c r="AY146">
        <v>0</v>
      </c>
      <c r="AZ146">
        <v>1</v>
      </c>
      <c r="BA146">
        <v>0</v>
      </c>
      <c r="BB146">
        <v>0</v>
      </c>
      <c r="BC146">
        <v>0</v>
      </c>
      <c r="BD146">
        <v>0</v>
      </c>
      <c r="BE146">
        <v>1</v>
      </c>
      <c r="BF146">
        <v>0</v>
      </c>
      <c r="BG146">
        <v>0</v>
      </c>
      <c r="BH146">
        <v>0</v>
      </c>
      <c r="BI146">
        <v>0</v>
      </c>
    </row>
    <row r="147" spans="1:61" x14ac:dyDescent="0.3">
      <c r="A147">
        <v>146</v>
      </c>
      <c r="B147">
        <v>72120</v>
      </c>
      <c r="C147" t="s">
        <v>60</v>
      </c>
      <c r="D147">
        <v>67218</v>
      </c>
      <c r="E147" t="s">
        <v>61</v>
      </c>
      <c r="F147">
        <v>0</v>
      </c>
      <c r="G147">
        <v>33161</v>
      </c>
      <c r="H147">
        <v>30551</v>
      </c>
      <c r="I147">
        <v>10194</v>
      </c>
      <c r="J147">
        <v>5153</v>
      </c>
      <c r="K147">
        <v>1525</v>
      </c>
      <c r="L147">
        <v>6335</v>
      </c>
      <c r="M147">
        <v>4120</v>
      </c>
      <c r="N147">
        <v>252</v>
      </c>
      <c r="O147">
        <v>0</v>
      </c>
      <c r="P147">
        <v>2420</v>
      </c>
      <c r="Q147">
        <v>14046</v>
      </c>
      <c r="R147">
        <v>4800</v>
      </c>
      <c r="S147">
        <v>220</v>
      </c>
      <c r="T147">
        <v>3780</v>
      </c>
      <c r="U147">
        <v>1380</v>
      </c>
      <c r="V147">
        <v>600</v>
      </c>
      <c r="W147">
        <v>4086</v>
      </c>
      <c r="X147">
        <v>1000</v>
      </c>
      <c r="Y147">
        <v>0</v>
      </c>
      <c r="Z147">
        <v>0</v>
      </c>
      <c r="AA147" t="s">
        <v>75</v>
      </c>
      <c r="AB147">
        <v>37</v>
      </c>
      <c r="AC147" t="s">
        <v>76</v>
      </c>
      <c r="AD147" t="s">
        <v>105</v>
      </c>
      <c r="AE147" t="s">
        <v>65</v>
      </c>
      <c r="AF147" t="s">
        <v>167</v>
      </c>
      <c r="AG147" t="s">
        <v>79</v>
      </c>
      <c r="AH147" t="s">
        <v>80</v>
      </c>
      <c r="AI147">
        <v>4</v>
      </c>
      <c r="AJ147">
        <v>1</v>
      </c>
      <c r="AK147">
        <v>1</v>
      </c>
      <c r="AL147">
        <v>2</v>
      </c>
      <c r="AM147" t="s">
        <v>69</v>
      </c>
      <c r="AN147" t="s">
        <v>70</v>
      </c>
      <c r="AO147" t="s">
        <v>93</v>
      </c>
      <c r="AP147">
        <v>30</v>
      </c>
      <c r="AQ147">
        <v>12</v>
      </c>
      <c r="AR147">
        <v>1</v>
      </c>
      <c r="AS147" t="s">
        <v>72</v>
      </c>
      <c r="AT147" t="s">
        <v>157</v>
      </c>
      <c r="AU147">
        <v>1</v>
      </c>
      <c r="AV147" t="s">
        <v>127</v>
      </c>
      <c r="AW147">
        <v>0</v>
      </c>
      <c r="AX147">
        <v>0</v>
      </c>
      <c r="AY147">
        <v>0</v>
      </c>
      <c r="AZ147">
        <v>0</v>
      </c>
      <c r="BA147">
        <v>0</v>
      </c>
      <c r="BB147">
        <v>0</v>
      </c>
      <c r="BC147">
        <v>0</v>
      </c>
      <c r="BD147">
        <v>0</v>
      </c>
      <c r="BE147">
        <v>2</v>
      </c>
      <c r="BF147">
        <v>0</v>
      </c>
      <c r="BG147">
        <v>0</v>
      </c>
      <c r="BH147">
        <v>0</v>
      </c>
      <c r="BI147">
        <v>1</v>
      </c>
    </row>
    <row r="148" spans="1:61" x14ac:dyDescent="0.3">
      <c r="A148">
        <v>147</v>
      </c>
      <c r="B148">
        <v>259780</v>
      </c>
      <c r="C148" t="s">
        <v>60</v>
      </c>
      <c r="D148">
        <v>115255</v>
      </c>
      <c r="E148" t="s">
        <v>98</v>
      </c>
      <c r="F148">
        <v>0</v>
      </c>
      <c r="G148">
        <v>52164</v>
      </c>
      <c r="H148">
        <v>47605</v>
      </c>
      <c r="I148">
        <v>10656</v>
      </c>
      <c r="J148">
        <v>12213</v>
      </c>
      <c r="K148">
        <v>1795</v>
      </c>
      <c r="L148">
        <v>6275</v>
      </c>
      <c r="M148">
        <v>21000</v>
      </c>
      <c r="N148">
        <v>1040</v>
      </c>
      <c r="O148">
        <v>0</v>
      </c>
      <c r="P148">
        <v>4540</v>
      </c>
      <c r="Q148">
        <v>27672</v>
      </c>
      <c r="R148">
        <v>12000</v>
      </c>
      <c r="S148">
        <v>380</v>
      </c>
      <c r="T148">
        <v>7920</v>
      </c>
      <c r="U148">
        <v>1560</v>
      </c>
      <c r="V148">
        <v>830</v>
      </c>
      <c r="W148">
        <v>9300</v>
      </c>
      <c r="X148">
        <v>1500</v>
      </c>
      <c r="Y148">
        <v>1900</v>
      </c>
      <c r="Z148">
        <v>1900</v>
      </c>
      <c r="AA148" t="s">
        <v>75</v>
      </c>
      <c r="AB148">
        <v>35</v>
      </c>
      <c r="AC148" t="s">
        <v>76</v>
      </c>
      <c r="AD148" t="s">
        <v>155</v>
      </c>
      <c r="AE148" t="s">
        <v>65</v>
      </c>
      <c r="AF148" t="s">
        <v>95</v>
      </c>
      <c r="AG148" t="s">
        <v>79</v>
      </c>
      <c r="AH148" t="s">
        <v>80</v>
      </c>
      <c r="AI148">
        <v>6</v>
      </c>
      <c r="AJ148">
        <v>1</v>
      </c>
      <c r="AK148">
        <v>4</v>
      </c>
      <c r="AL148">
        <v>2</v>
      </c>
      <c r="AM148" t="s">
        <v>69</v>
      </c>
      <c r="AN148" t="s">
        <v>70</v>
      </c>
      <c r="AO148" t="s">
        <v>71</v>
      </c>
      <c r="AP148">
        <v>42</v>
      </c>
      <c r="AQ148">
        <v>16</v>
      </c>
      <c r="AR148">
        <v>1</v>
      </c>
      <c r="AS148" t="s">
        <v>72</v>
      </c>
      <c r="AT148" t="s">
        <v>85</v>
      </c>
      <c r="AU148">
        <v>1</v>
      </c>
      <c r="AV148" t="s">
        <v>127</v>
      </c>
      <c r="AW148">
        <v>1</v>
      </c>
      <c r="AX148">
        <v>0</v>
      </c>
      <c r="AY148">
        <v>0</v>
      </c>
      <c r="AZ148">
        <v>1</v>
      </c>
      <c r="BA148">
        <v>0</v>
      </c>
      <c r="BB148">
        <v>0</v>
      </c>
      <c r="BC148">
        <v>0</v>
      </c>
      <c r="BD148">
        <v>0</v>
      </c>
      <c r="BE148">
        <v>1</v>
      </c>
      <c r="BF148">
        <v>0</v>
      </c>
      <c r="BG148">
        <v>0</v>
      </c>
      <c r="BH148">
        <v>0</v>
      </c>
      <c r="BI148">
        <v>1</v>
      </c>
    </row>
    <row r="149" spans="1:61" x14ac:dyDescent="0.3">
      <c r="A149">
        <v>148</v>
      </c>
      <c r="B149">
        <v>104905</v>
      </c>
      <c r="C149" t="s">
        <v>60</v>
      </c>
      <c r="D149">
        <v>47168</v>
      </c>
      <c r="E149" t="s">
        <v>104</v>
      </c>
      <c r="F149">
        <v>1</v>
      </c>
      <c r="G149">
        <v>11043</v>
      </c>
      <c r="H149">
        <v>6402</v>
      </c>
      <c r="I149">
        <v>6155</v>
      </c>
      <c r="J149">
        <v>6612</v>
      </c>
      <c r="K149">
        <v>1920</v>
      </c>
      <c r="L149">
        <v>7000</v>
      </c>
      <c r="M149">
        <v>4780</v>
      </c>
      <c r="N149">
        <v>0</v>
      </c>
      <c r="O149">
        <v>0</v>
      </c>
      <c r="P149">
        <v>2525</v>
      </c>
      <c r="Q149">
        <v>17862</v>
      </c>
      <c r="R149">
        <v>4800</v>
      </c>
      <c r="S149">
        <v>1568</v>
      </c>
      <c r="T149">
        <v>5520</v>
      </c>
      <c r="U149">
        <v>1020</v>
      </c>
      <c r="V149">
        <v>2100</v>
      </c>
      <c r="W149">
        <v>2934</v>
      </c>
      <c r="X149">
        <v>2500</v>
      </c>
      <c r="Y149">
        <v>68360</v>
      </c>
      <c r="Z149">
        <v>68360</v>
      </c>
      <c r="AA149" t="s">
        <v>75</v>
      </c>
      <c r="AB149">
        <v>30</v>
      </c>
      <c r="AC149" t="s">
        <v>76</v>
      </c>
      <c r="AD149" t="s">
        <v>126</v>
      </c>
      <c r="AE149" t="s">
        <v>65</v>
      </c>
      <c r="AF149" t="s">
        <v>88</v>
      </c>
      <c r="AG149" t="s">
        <v>92</v>
      </c>
      <c r="AH149" t="s">
        <v>80</v>
      </c>
      <c r="AI149">
        <v>4</v>
      </c>
      <c r="AJ149">
        <v>0</v>
      </c>
      <c r="AK149">
        <v>2</v>
      </c>
      <c r="AL149">
        <v>1</v>
      </c>
      <c r="AM149" t="s">
        <v>69</v>
      </c>
      <c r="AN149" t="s">
        <v>70</v>
      </c>
      <c r="AO149" t="s">
        <v>71</v>
      </c>
      <c r="AP149">
        <v>30</v>
      </c>
      <c r="AQ149">
        <v>8</v>
      </c>
      <c r="AR149">
        <v>0</v>
      </c>
      <c r="AS149" t="s">
        <v>72</v>
      </c>
      <c r="AT149" t="s">
        <v>73</v>
      </c>
      <c r="AU149">
        <v>1</v>
      </c>
      <c r="AV149" t="s">
        <v>114</v>
      </c>
      <c r="AW149">
        <v>1</v>
      </c>
      <c r="AX149">
        <v>1</v>
      </c>
      <c r="AY149">
        <v>0</v>
      </c>
      <c r="AZ149">
        <v>0</v>
      </c>
      <c r="BA149">
        <v>1</v>
      </c>
      <c r="BB149">
        <v>0</v>
      </c>
      <c r="BC149">
        <v>0</v>
      </c>
      <c r="BD149">
        <v>0</v>
      </c>
      <c r="BE149">
        <v>2</v>
      </c>
      <c r="BF149">
        <v>0</v>
      </c>
      <c r="BG149">
        <v>0</v>
      </c>
      <c r="BH149">
        <v>0</v>
      </c>
      <c r="BI149">
        <v>0</v>
      </c>
    </row>
    <row r="150" spans="1:61" x14ac:dyDescent="0.3">
      <c r="A150">
        <v>149</v>
      </c>
      <c r="B150">
        <v>63825</v>
      </c>
      <c r="C150" t="s">
        <v>60</v>
      </c>
      <c r="D150">
        <v>34183</v>
      </c>
      <c r="E150" t="s">
        <v>98</v>
      </c>
      <c r="F150">
        <v>1</v>
      </c>
      <c r="G150">
        <v>13265</v>
      </c>
      <c r="H150">
        <v>12370</v>
      </c>
      <c r="I150">
        <v>4165</v>
      </c>
      <c r="J150">
        <v>3789</v>
      </c>
      <c r="K150">
        <v>1550</v>
      </c>
      <c r="L150">
        <v>7190</v>
      </c>
      <c r="M150">
        <v>0</v>
      </c>
      <c r="N150">
        <v>300</v>
      </c>
      <c r="O150">
        <v>0</v>
      </c>
      <c r="P150">
        <v>730</v>
      </c>
      <c r="Q150">
        <v>12258</v>
      </c>
      <c r="R150">
        <v>3300</v>
      </c>
      <c r="S150">
        <v>160</v>
      </c>
      <c r="T150">
        <v>1476</v>
      </c>
      <c r="U150">
        <v>540</v>
      </c>
      <c r="V150">
        <v>0</v>
      </c>
      <c r="W150">
        <v>1680</v>
      </c>
      <c r="X150">
        <v>0</v>
      </c>
      <c r="Y150">
        <v>27250</v>
      </c>
      <c r="Z150">
        <v>27250</v>
      </c>
      <c r="AA150" t="s">
        <v>75</v>
      </c>
      <c r="AB150">
        <v>31</v>
      </c>
      <c r="AC150" t="s">
        <v>63</v>
      </c>
      <c r="AD150" t="s">
        <v>87</v>
      </c>
      <c r="AE150" t="s">
        <v>65</v>
      </c>
      <c r="AF150" t="s">
        <v>88</v>
      </c>
      <c r="AG150" t="s">
        <v>92</v>
      </c>
      <c r="AH150" t="s">
        <v>80</v>
      </c>
      <c r="AI150">
        <v>2</v>
      </c>
      <c r="AJ150">
        <v>0</v>
      </c>
      <c r="AK150">
        <v>0</v>
      </c>
      <c r="AL150">
        <v>0</v>
      </c>
      <c r="AM150" t="s">
        <v>69</v>
      </c>
      <c r="AN150" t="s">
        <v>70</v>
      </c>
      <c r="AO150" t="s">
        <v>71</v>
      </c>
      <c r="AP150">
        <v>30</v>
      </c>
      <c r="AQ150">
        <v>47</v>
      </c>
      <c r="AR150">
        <v>0</v>
      </c>
      <c r="AS150" t="s">
        <v>72</v>
      </c>
      <c r="AT150" t="s">
        <v>73</v>
      </c>
      <c r="AU150">
        <v>1</v>
      </c>
      <c r="AV150" t="s">
        <v>114</v>
      </c>
      <c r="AW150">
        <v>0</v>
      </c>
      <c r="AX150">
        <v>0</v>
      </c>
      <c r="AY150">
        <v>0</v>
      </c>
      <c r="AZ150">
        <v>0</v>
      </c>
      <c r="BA150">
        <v>0</v>
      </c>
      <c r="BB150">
        <v>0</v>
      </c>
      <c r="BC150">
        <v>0</v>
      </c>
      <c r="BD150">
        <v>0</v>
      </c>
      <c r="BE150">
        <v>1</v>
      </c>
      <c r="BF150">
        <v>0</v>
      </c>
      <c r="BG150">
        <v>0</v>
      </c>
      <c r="BH150">
        <v>0</v>
      </c>
      <c r="BI150">
        <v>1</v>
      </c>
    </row>
    <row r="151" spans="1:61" x14ac:dyDescent="0.3">
      <c r="A151">
        <v>150</v>
      </c>
      <c r="B151">
        <v>120090</v>
      </c>
      <c r="C151" t="s">
        <v>60</v>
      </c>
      <c r="D151">
        <v>84796</v>
      </c>
      <c r="E151" t="s">
        <v>104</v>
      </c>
      <c r="F151">
        <v>0</v>
      </c>
      <c r="G151">
        <v>41328</v>
      </c>
      <c r="H151">
        <v>37265</v>
      </c>
      <c r="I151">
        <v>5880</v>
      </c>
      <c r="J151">
        <v>14401</v>
      </c>
      <c r="K151">
        <v>1850</v>
      </c>
      <c r="L151">
        <v>5250</v>
      </c>
      <c r="M151">
        <v>4295</v>
      </c>
      <c r="N151">
        <v>1220</v>
      </c>
      <c r="O151">
        <v>0</v>
      </c>
      <c r="P151">
        <v>4330</v>
      </c>
      <c r="Q151">
        <v>18480</v>
      </c>
      <c r="R151">
        <v>6000</v>
      </c>
      <c r="S151">
        <v>2500</v>
      </c>
      <c r="T151">
        <v>3900</v>
      </c>
      <c r="U151">
        <v>1758</v>
      </c>
      <c r="V151">
        <v>650</v>
      </c>
      <c r="W151">
        <v>4356</v>
      </c>
      <c r="X151">
        <v>0</v>
      </c>
      <c r="Y151">
        <v>33450</v>
      </c>
      <c r="Z151">
        <v>89250</v>
      </c>
      <c r="AA151" t="s">
        <v>75</v>
      </c>
      <c r="AB151">
        <v>35</v>
      </c>
      <c r="AC151" t="s">
        <v>76</v>
      </c>
      <c r="AD151" t="s">
        <v>105</v>
      </c>
      <c r="AE151" t="s">
        <v>65</v>
      </c>
      <c r="AF151" t="s">
        <v>88</v>
      </c>
      <c r="AG151" t="s">
        <v>92</v>
      </c>
      <c r="AH151" t="s">
        <v>68</v>
      </c>
      <c r="AI151">
        <v>7</v>
      </c>
      <c r="AJ151">
        <v>0</v>
      </c>
      <c r="AK151">
        <v>3</v>
      </c>
      <c r="AL151">
        <v>0</v>
      </c>
      <c r="AM151" t="s">
        <v>69</v>
      </c>
      <c r="AN151" t="s">
        <v>70</v>
      </c>
      <c r="AO151" t="s">
        <v>71</v>
      </c>
      <c r="AP151">
        <v>42</v>
      </c>
      <c r="AQ151">
        <v>9</v>
      </c>
      <c r="AR151">
        <v>2</v>
      </c>
      <c r="AS151" t="s">
        <v>72</v>
      </c>
      <c r="AT151" t="s">
        <v>73</v>
      </c>
      <c r="AU151">
        <v>1</v>
      </c>
      <c r="AV151" t="s">
        <v>114</v>
      </c>
      <c r="AW151">
        <v>1</v>
      </c>
      <c r="AX151">
        <v>1</v>
      </c>
      <c r="AY151">
        <v>0</v>
      </c>
      <c r="AZ151">
        <v>1</v>
      </c>
      <c r="BA151">
        <v>1</v>
      </c>
      <c r="BB151">
        <v>0</v>
      </c>
      <c r="BC151">
        <v>0</v>
      </c>
      <c r="BD151">
        <v>0</v>
      </c>
      <c r="BE151">
        <v>2</v>
      </c>
      <c r="BF151">
        <v>0</v>
      </c>
      <c r="BG151">
        <v>0</v>
      </c>
      <c r="BH151">
        <v>0</v>
      </c>
      <c r="BI151">
        <v>1</v>
      </c>
    </row>
    <row r="152" spans="1:61" x14ac:dyDescent="0.3">
      <c r="A152">
        <v>151</v>
      </c>
      <c r="B152">
        <v>301873</v>
      </c>
      <c r="C152" t="s">
        <v>60</v>
      </c>
      <c r="D152">
        <v>48761</v>
      </c>
      <c r="E152" t="s">
        <v>61</v>
      </c>
      <c r="F152">
        <v>0</v>
      </c>
      <c r="G152">
        <v>23706</v>
      </c>
      <c r="H152">
        <v>21720</v>
      </c>
      <c r="I152">
        <v>5372</v>
      </c>
      <c r="J152">
        <v>4470</v>
      </c>
      <c r="K152">
        <v>2045</v>
      </c>
      <c r="L152">
        <v>5605</v>
      </c>
      <c r="M152">
        <v>1330</v>
      </c>
      <c r="N152">
        <v>1584</v>
      </c>
      <c r="O152">
        <v>760</v>
      </c>
      <c r="P152">
        <v>6255</v>
      </c>
      <c r="Q152">
        <v>39198</v>
      </c>
      <c r="R152">
        <v>33000</v>
      </c>
      <c r="S152">
        <v>6075</v>
      </c>
      <c r="T152">
        <v>3900</v>
      </c>
      <c r="U152">
        <v>840</v>
      </c>
      <c r="V152">
        <v>150</v>
      </c>
      <c r="W152">
        <v>4014</v>
      </c>
      <c r="X152">
        <v>6000</v>
      </c>
      <c r="Y152">
        <v>37900</v>
      </c>
      <c r="Z152">
        <v>37900</v>
      </c>
      <c r="AA152" t="s">
        <v>75</v>
      </c>
      <c r="AB152">
        <v>46</v>
      </c>
      <c r="AC152" t="s">
        <v>76</v>
      </c>
      <c r="AD152" t="s">
        <v>105</v>
      </c>
      <c r="AE152" t="s">
        <v>65</v>
      </c>
      <c r="AF152" t="s">
        <v>88</v>
      </c>
      <c r="AG152" t="s">
        <v>92</v>
      </c>
      <c r="AH152" t="s">
        <v>80</v>
      </c>
      <c r="AI152">
        <v>4</v>
      </c>
      <c r="AJ152">
        <v>0</v>
      </c>
      <c r="AK152">
        <v>2</v>
      </c>
      <c r="AL152">
        <v>1</v>
      </c>
      <c r="AM152" t="s">
        <v>69</v>
      </c>
      <c r="AN152" t="s">
        <v>70</v>
      </c>
      <c r="AO152" t="s">
        <v>71</v>
      </c>
      <c r="AP152">
        <v>40</v>
      </c>
      <c r="AQ152">
        <v>21</v>
      </c>
      <c r="AR152">
        <v>1</v>
      </c>
      <c r="AS152" t="s">
        <v>72</v>
      </c>
      <c r="AT152" t="s">
        <v>73</v>
      </c>
      <c r="AU152">
        <v>1</v>
      </c>
      <c r="AV152" t="s">
        <v>114</v>
      </c>
      <c r="AW152">
        <v>0</v>
      </c>
      <c r="AX152">
        <v>0</v>
      </c>
      <c r="AY152">
        <v>0</v>
      </c>
      <c r="AZ152">
        <v>0</v>
      </c>
      <c r="BA152">
        <v>0</v>
      </c>
      <c r="BB152">
        <v>0</v>
      </c>
      <c r="BC152">
        <v>0</v>
      </c>
      <c r="BD152">
        <v>0</v>
      </c>
      <c r="BE152">
        <v>1</v>
      </c>
      <c r="BF152">
        <v>0</v>
      </c>
      <c r="BG152">
        <v>0</v>
      </c>
      <c r="BH152">
        <v>0</v>
      </c>
      <c r="BI152">
        <v>1</v>
      </c>
    </row>
    <row r="153" spans="1:61" x14ac:dyDescent="0.3">
      <c r="A153">
        <v>152</v>
      </c>
      <c r="B153">
        <v>116643</v>
      </c>
      <c r="C153" t="s">
        <v>60</v>
      </c>
      <c r="D153">
        <v>60154</v>
      </c>
      <c r="E153" t="s">
        <v>104</v>
      </c>
      <c r="F153">
        <v>1</v>
      </c>
      <c r="G153">
        <v>28986</v>
      </c>
      <c r="H153">
        <v>24737</v>
      </c>
      <c r="I153">
        <v>5745</v>
      </c>
      <c r="J153">
        <v>6042</v>
      </c>
      <c r="K153">
        <v>2270</v>
      </c>
      <c r="L153">
        <v>6640</v>
      </c>
      <c r="M153">
        <v>2600</v>
      </c>
      <c r="N153">
        <v>881</v>
      </c>
      <c r="O153">
        <v>910</v>
      </c>
      <c r="P153">
        <v>4440</v>
      </c>
      <c r="Q153">
        <v>12600</v>
      </c>
      <c r="R153">
        <v>4800</v>
      </c>
      <c r="S153">
        <v>480</v>
      </c>
      <c r="T153">
        <v>4920</v>
      </c>
      <c r="U153">
        <v>1050</v>
      </c>
      <c r="V153">
        <v>0</v>
      </c>
      <c r="W153">
        <v>3810</v>
      </c>
      <c r="X153">
        <v>0</v>
      </c>
      <c r="Y153">
        <v>65305</v>
      </c>
      <c r="Z153">
        <v>65305</v>
      </c>
      <c r="AA153" t="s">
        <v>75</v>
      </c>
      <c r="AB153">
        <v>51</v>
      </c>
      <c r="AC153" t="s">
        <v>76</v>
      </c>
      <c r="AD153" t="s">
        <v>81</v>
      </c>
      <c r="AE153" t="s">
        <v>65</v>
      </c>
      <c r="AF153" t="s">
        <v>88</v>
      </c>
      <c r="AG153" t="s">
        <v>92</v>
      </c>
      <c r="AH153" t="s">
        <v>80</v>
      </c>
      <c r="AI153">
        <v>4</v>
      </c>
      <c r="AJ153">
        <v>0</v>
      </c>
      <c r="AK153">
        <v>0</v>
      </c>
      <c r="AL153">
        <v>0</v>
      </c>
      <c r="AM153" t="s">
        <v>69</v>
      </c>
      <c r="AN153" t="s">
        <v>70</v>
      </c>
      <c r="AO153" t="s">
        <v>71</v>
      </c>
      <c r="AP153">
        <v>49</v>
      </c>
      <c r="AQ153">
        <v>50</v>
      </c>
      <c r="AR153">
        <v>2</v>
      </c>
      <c r="AS153" t="s">
        <v>72</v>
      </c>
      <c r="AT153" t="s">
        <v>73</v>
      </c>
      <c r="AU153">
        <v>1</v>
      </c>
      <c r="AV153" t="s">
        <v>114</v>
      </c>
      <c r="AW153">
        <v>1</v>
      </c>
      <c r="AX153">
        <v>1</v>
      </c>
      <c r="AY153">
        <v>0</v>
      </c>
      <c r="AZ153">
        <v>0</v>
      </c>
      <c r="BA153">
        <v>0</v>
      </c>
      <c r="BB153">
        <v>0</v>
      </c>
      <c r="BC153">
        <v>0</v>
      </c>
      <c r="BD153">
        <v>0</v>
      </c>
      <c r="BE153">
        <v>2</v>
      </c>
      <c r="BF153">
        <v>0</v>
      </c>
      <c r="BG153">
        <v>0</v>
      </c>
      <c r="BH153">
        <v>0</v>
      </c>
      <c r="BI153">
        <v>0</v>
      </c>
    </row>
    <row r="154" spans="1:61" x14ac:dyDescent="0.3">
      <c r="A154">
        <v>153</v>
      </c>
      <c r="B154">
        <v>183630</v>
      </c>
      <c r="C154" t="s">
        <v>60</v>
      </c>
      <c r="D154">
        <v>77020</v>
      </c>
      <c r="E154" t="s">
        <v>98</v>
      </c>
      <c r="F154">
        <v>0</v>
      </c>
      <c r="G154">
        <v>37953</v>
      </c>
      <c r="H154">
        <v>31072</v>
      </c>
      <c r="I154">
        <v>9610</v>
      </c>
      <c r="J154">
        <v>7850</v>
      </c>
      <c r="K154">
        <v>2107</v>
      </c>
      <c r="L154">
        <v>8875</v>
      </c>
      <c r="M154">
        <v>0</v>
      </c>
      <c r="N154">
        <v>1900</v>
      </c>
      <c r="O154">
        <v>910</v>
      </c>
      <c r="P154">
        <v>2045</v>
      </c>
      <c r="Q154">
        <v>24264</v>
      </c>
      <c r="R154">
        <v>6000</v>
      </c>
      <c r="S154">
        <v>3600</v>
      </c>
      <c r="T154">
        <v>2700</v>
      </c>
      <c r="U154">
        <v>1380</v>
      </c>
      <c r="V154">
        <v>350</v>
      </c>
      <c r="W154">
        <v>6234</v>
      </c>
      <c r="X154">
        <v>0</v>
      </c>
      <c r="Y154">
        <v>32650</v>
      </c>
      <c r="Z154">
        <v>32650</v>
      </c>
      <c r="AA154" t="s">
        <v>75</v>
      </c>
      <c r="AB154">
        <v>67</v>
      </c>
      <c r="AC154" t="s">
        <v>111</v>
      </c>
      <c r="AD154" t="s">
        <v>126</v>
      </c>
      <c r="AE154" t="s">
        <v>101</v>
      </c>
      <c r="AF154" t="s">
        <v>102</v>
      </c>
      <c r="AG154" t="s">
        <v>102</v>
      </c>
      <c r="AH154" t="s">
        <v>68</v>
      </c>
      <c r="AI154">
        <v>5</v>
      </c>
      <c r="AJ154">
        <v>0</v>
      </c>
      <c r="AK154">
        <v>1</v>
      </c>
      <c r="AL154">
        <v>0</v>
      </c>
      <c r="AM154" t="s">
        <v>69</v>
      </c>
      <c r="AN154" t="s">
        <v>70</v>
      </c>
      <c r="AO154" t="s">
        <v>71</v>
      </c>
      <c r="AP154">
        <v>42</v>
      </c>
      <c r="AQ154">
        <v>64</v>
      </c>
      <c r="AR154">
        <v>3</v>
      </c>
      <c r="AS154" t="s">
        <v>72</v>
      </c>
      <c r="AT154" t="s">
        <v>73</v>
      </c>
      <c r="AU154">
        <v>1</v>
      </c>
      <c r="AV154" t="s">
        <v>114</v>
      </c>
      <c r="AW154">
        <v>1</v>
      </c>
      <c r="AX154">
        <v>1</v>
      </c>
      <c r="AY154">
        <v>0</v>
      </c>
      <c r="AZ154">
        <v>1</v>
      </c>
      <c r="BA154">
        <v>0</v>
      </c>
      <c r="BB154">
        <v>0</v>
      </c>
      <c r="BC154">
        <v>0</v>
      </c>
      <c r="BD154">
        <v>0</v>
      </c>
      <c r="BE154">
        <v>4</v>
      </c>
      <c r="BF154">
        <v>1</v>
      </c>
      <c r="BG154">
        <v>0</v>
      </c>
      <c r="BH154">
        <v>0</v>
      </c>
      <c r="BI154">
        <v>0</v>
      </c>
    </row>
    <row r="155" spans="1:61" x14ac:dyDescent="0.3">
      <c r="A155">
        <v>154</v>
      </c>
      <c r="B155">
        <v>115855</v>
      </c>
      <c r="C155" t="s">
        <v>60</v>
      </c>
      <c r="D155">
        <v>65344</v>
      </c>
      <c r="E155" t="s">
        <v>104</v>
      </c>
      <c r="F155">
        <v>0</v>
      </c>
      <c r="G155">
        <v>33839</v>
      </c>
      <c r="H155">
        <v>30770</v>
      </c>
      <c r="I155">
        <v>5570</v>
      </c>
      <c r="J155">
        <v>6510</v>
      </c>
      <c r="K155">
        <v>2585</v>
      </c>
      <c r="L155">
        <v>7085</v>
      </c>
      <c r="M155">
        <v>0</v>
      </c>
      <c r="N155">
        <v>1505</v>
      </c>
      <c r="O155">
        <v>780</v>
      </c>
      <c r="P155">
        <v>2070</v>
      </c>
      <c r="Q155">
        <v>17454</v>
      </c>
      <c r="R155">
        <v>6000</v>
      </c>
      <c r="S155">
        <v>1269</v>
      </c>
      <c r="T155">
        <v>4920</v>
      </c>
      <c r="U155">
        <v>540</v>
      </c>
      <c r="V155">
        <v>100</v>
      </c>
      <c r="W155">
        <v>7674</v>
      </c>
      <c r="X155">
        <v>0</v>
      </c>
      <c r="Y155">
        <v>35460</v>
      </c>
      <c r="Z155">
        <v>90310</v>
      </c>
      <c r="AA155" t="s">
        <v>75</v>
      </c>
      <c r="AB155">
        <v>72</v>
      </c>
      <c r="AC155" t="s">
        <v>76</v>
      </c>
      <c r="AD155" t="s">
        <v>105</v>
      </c>
      <c r="AE155" t="s">
        <v>65</v>
      </c>
      <c r="AF155" t="s">
        <v>124</v>
      </c>
      <c r="AG155" t="s">
        <v>92</v>
      </c>
      <c r="AH155" t="s">
        <v>68</v>
      </c>
      <c r="AI155">
        <v>8</v>
      </c>
      <c r="AJ155">
        <v>2</v>
      </c>
      <c r="AK155">
        <v>2</v>
      </c>
      <c r="AL155">
        <v>1</v>
      </c>
      <c r="AM155" t="s">
        <v>69</v>
      </c>
      <c r="AN155" t="s">
        <v>70</v>
      </c>
      <c r="AO155" t="s">
        <v>71</v>
      </c>
      <c r="AP155">
        <v>42</v>
      </c>
      <c r="AQ155">
        <v>38</v>
      </c>
      <c r="AR155">
        <v>3</v>
      </c>
      <c r="AS155" t="s">
        <v>72</v>
      </c>
      <c r="AT155" t="s">
        <v>73</v>
      </c>
      <c r="AU155">
        <v>1</v>
      </c>
      <c r="AV155" t="s">
        <v>114</v>
      </c>
      <c r="AW155">
        <v>1</v>
      </c>
      <c r="AX155">
        <v>0</v>
      </c>
      <c r="AY155">
        <v>0</v>
      </c>
      <c r="AZ155">
        <v>1</v>
      </c>
      <c r="BA155">
        <v>0</v>
      </c>
      <c r="BB155">
        <v>0</v>
      </c>
      <c r="BC155">
        <v>0</v>
      </c>
      <c r="BD155">
        <v>0</v>
      </c>
      <c r="BE155">
        <v>2</v>
      </c>
      <c r="BF155">
        <v>0</v>
      </c>
      <c r="BG155">
        <v>0</v>
      </c>
      <c r="BH155">
        <v>0</v>
      </c>
      <c r="BI155">
        <v>0</v>
      </c>
    </row>
    <row r="156" spans="1:61" x14ac:dyDescent="0.3">
      <c r="A156">
        <v>155</v>
      </c>
      <c r="B156">
        <v>164342</v>
      </c>
      <c r="C156" t="s">
        <v>60</v>
      </c>
      <c r="D156">
        <v>75244</v>
      </c>
      <c r="E156" t="s">
        <v>98</v>
      </c>
      <c r="F156">
        <v>1</v>
      </c>
      <c r="G156">
        <v>38031</v>
      </c>
      <c r="H156">
        <v>30770</v>
      </c>
      <c r="I156">
        <v>4915</v>
      </c>
      <c r="J156">
        <v>6205</v>
      </c>
      <c r="K156">
        <v>2545</v>
      </c>
      <c r="L156">
        <v>11260</v>
      </c>
      <c r="M156">
        <v>1530</v>
      </c>
      <c r="N156">
        <v>1211</v>
      </c>
      <c r="O156">
        <v>0</v>
      </c>
      <c r="P156">
        <v>1915</v>
      </c>
      <c r="Q156">
        <v>22140</v>
      </c>
      <c r="R156">
        <v>7200</v>
      </c>
      <c r="S156">
        <v>11730</v>
      </c>
      <c r="T156">
        <v>2976</v>
      </c>
      <c r="U156">
        <v>360</v>
      </c>
      <c r="V156">
        <v>1650</v>
      </c>
      <c r="W156">
        <v>4554</v>
      </c>
      <c r="X156">
        <v>0</v>
      </c>
      <c r="Y156">
        <v>81735</v>
      </c>
      <c r="Z156">
        <v>81735</v>
      </c>
      <c r="AA156" t="s">
        <v>75</v>
      </c>
      <c r="AB156">
        <v>46</v>
      </c>
      <c r="AC156" t="s">
        <v>76</v>
      </c>
      <c r="AD156" t="s">
        <v>100</v>
      </c>
      <c r="AE156" t="s">
        <v>65</v>
      </c>
      <c r="AF156" t="s">
        <v>88</v>
      </c>
      <c r="AG156" t="s">
        <v>92</v>
      </c>
      <c r="AH156" t="s">
        <v>68</v>
      </c>
      <c r="AI156">
        <v>5</v>
      </c>
      <c r="AJ156">
        <v>1</v>
      </c>
      <c r="AK156">
        <v>2</v>
      </c>
      <c r="AL156">
        <v>0</v>
      </c>
      <c r="AM156" t="s">
        <v>69</v>
      </c>
      <c r="AN156" t="s">
        <v>70</v>
      </c>
      <c r="AO156" t="s">
        <v>71</v>
      </c>
      <c r="AP156">
        <v>56</v>
      </c>
      <c r="AQ156">
        <v>21</v>
      </c>
      <c r="AR156">
        <v>2</v>
      </c>
      <c r="AS156" t="s">
        <v>72</v>
      </c>
      <c r="AT156" t="s">
        <v>73</v>
      </c>
      <c r="AU156">
        <v>1</v>
      </c>
      <c r="AV156" t="s">
        <v>114</v>
      </c>
      <c r="AW156">
        <v>1</v>
      </c>
      <c r="AX156">
        <v>0</v>
      </c>
      <c r="AY156">
        <v>0</v>
      </c>
      <c r="AZ156">
        <v>0</v>
      </c>
      <c r="BA156">
        <v>0</v>
      </c>
      <c r="BB156">
        <v>0</v>
      </c>
      <c r="BC156">
        <v>0</v>
      </c>
      <c r="BD156">
        <v>0</v>
      </c>
      <c r="BE156">
        <v>1</v>
      </c>
      <c r="BF156">
        <v>0</v>
      </c>
      <c r="BG156">
        <v>0</v>
      </c>
      <c r="BH156">
        <v>0</v>
      </c>
      <c r="BI156">
        <v>0</v>
      </c>
    </row>
    <row r="157" spans="1:61" x14ac:dyDescent="0.3">
      <c r="A157">
        <v>156</v>
      </c>
      <c r="B157">
        <v>155626</v>
      </c>
      <c r="C157" t="s">
        <v>60</v>
      </c>
      <c r="D157">
        <v>92403</v>
      </c>
      <c r="E157" t="s">
        <v>104</v>
      </c>
      <c r="F157">
        <v>1</v>
      </c>
      <c r="G157">
        <v>53707</v>
      </c>
      <c r="H157">
        <v>43140</v>
      </c>
      <c r="I157">
        <v>5100</v>
      </c>
      <c r="J157">
        <v>8690</v>
      </c>
      <c r="K157">
        <v>1600</v>
      </c>
      <c r="L157">
        <v>8900</v>
      </c>
      <c r="M157">
        <v>2260</v>
      </c>
      <c r="N157">
        <v>611</v>
      </c>
      <c r="O157">
        <v>780</v>
      </c>
      <c r="P157">
        <v>6205</v>
      </c>
      <c r="Q157">
        <v>16890</v>
      </c>
      <c r="R157">
        <v>6000</v>
      </c>
      <c r="S157">
        <v>430</v>
      </c>
      <c r="T157">
        <v>4170</v>
      </c>
      <c r="U157">
        <v>480</v>
      </c>
      <c r="V157">
        <v>150</v>
      </c>
      <c r="W157">
        <v>4872</v>
      </c>
      <c r="X157">
        <v>0</v>
      </c>
      <c r="Y157">
        <v>83370</v>
      </c>
      <c r="Z157">
        <v>83370</v>
      </c>
      <c r="AA157" t="s">
        <v>75</v>
      </c>
      <c r="AB157">
        <v>66</v>
      </c>
      <c r="AC157" t="s">
        <v>111</v>
      </c>
      <c r="AD157" t="s">
        <v>87</v>
      </c>
      <c r="AE157" t="s">
        <v>65</v>
      </c>
      <c r="AF157" t="s">
        <v>168</v>
      </c>
      <c r="AG157" t="s">
        <v>79</v>
      </c>
      <c r="AH157" t="s">
        <v>68</v>
      </c>
      <c r="AI157">
        <v>9</v>
      </c>
      <c r="AJ157">
        <v>1</v>
      </c>
      <c r="AK157">
        <v>5</v>
      </c>
      <c r="AL157">
        <v>4</v>
      </c>
      <c r="AM157" t="s">
        <v>69</v>
      </c>
      <c r="AN157" t="s">
        <v>70</v>
      </c>
      <c r="AO157" t="s">
        <v>71</v>
      </c>
      <c r="AP157">
        <v>40</v>
      </c>
      <c r="AQ157">
        <v>53</v>
      </c>
      <c r="AR157">
        <v>1</v>
      </c>
      <c r="AS157" t="s">
        <v>72</v>
      </c>
      <c r="AT157" t="s">
        <v>73</v>
      </c>
      <c r="AU157">
        <v>1</v>
      </c>
      <c r="AV157" t="s">
        <v>114</v>
      </c>
      <c r="AW157">
        <v>1</v>
      </c>
      <c r="AX157">
        <v>0</v>
      </c>
      <c r="AY157">
        <v>0</v>
      </c>
      <c r="AZ157">
        <v>1</v>
      </c>
      <c r="BA157">
        <v>0</v>
      </c>
      <c r="BB157">
        <v>0</v>
      </c>
      <c r="BC157">
        <v>0</v>
      </c>
      <c r="BD157">
        <v>0</v>
      </c>
      <c r="BE157">
        <v>2</v>
      </c>
      <c r="BF157">
        <v>0</v>
      </c>
      <c r="BG157">
        <v>0</v>
      </c>
      <c r="BH157">
        <v>0</v>
      </c>
      <c r="BI157">
        <v>1</v>
      </c>
    </row>
    <row r="158" spans="1:61" x14ac:dyDescent="0.3">
      <c r="A158">
        <v>157</v>
      </c>
      <c r="B158">
        <v>65490</v>
      </c>
      <c r="C158" t="s">
        <v>60</v>
      </c>
      <c r="D158">
        <v>24028</v>
      </c>
      <c r="E158" t="s">
        <v>61</v>
      </c>
      <c r="F158">
        <v>0</v>
      </c>
      <c r="G158">
        <v>6685</v>
      </c>
      <c r="H158">
        <v>5330</v>
      </c>
      <c r="I158">
        <v>3845</v>
      </c>
      <c r="J158">
        <v>3782</v>
      </c>
      <c r="K158">
        <v>1470</v>
      </c>
      <c r="L158">
        <v>4158</v>
      </c>
      <c r="M158">
        <v>0</v>
      </c>
      <c r="N158">
        <v>0</v>
      </c>
      <c r="O158">
        <v>0</v>
      </c>
      <c r="P158">
        <v>260</v>
      </c>
      <c r="Q158">
        <v>9120</v>
      </c>
      <c r="R158">
        <v>4800</v>
      </c>
      <c r="S158">
        <v>900</v>
      </c>
      <c r="T158">
        <v>2760</v>
      </c>
      <c r="U158">
        <v>600</v>
      </c>
      <c r="V158">
        <v>0</v>
      </c>
      <c r="W158">
        <v>2388</v>
      </c>
      <c r="X158">
        <v>0</v>
      </c>
      <c r="Y158">
        <v>0</v>
      </c>
      <c r="Z158">
        <v>0</v>
      </c>
      <c r="AA158" t="s">
        <v>62</v>
      </c>
      <c r="AB158">
        <v>48</v>
      </c>
      <c r="AC158" t="s">
        <v>111</v>
      </c>
      <c r="AD158" t="s">
        <v>94</v>
      </c>
      <c r="AE158" t="s">
        <v>65</v>
      </c>
      <c r="AF158" t="s">
        <v>139</v>
      </c>
      <c r="AG158" t="s">
        <v>79</v>
      </c>
      <c r="AH158" t="s">
        <v>80</v>
      </c>
      <c r="AI158">
        <v>1</v>
      </c>
      <c r="AJ158">
        <v>0</v>
      </c>
      <c r="AK158">
        <v>0</v>
      </c>
      <c r="AL158">
        <v>1</v>
      </c>
      <c r="AM158" t="s">
        <v>69</v>
      </c>
      <c r="AN158" t="s">
        <v>70</v>
      </c>
      <c r="AO158" t="s">
        <v>71</v>
      </c>
      <c r="AP158">
        <v>42</v>
      </c>
      <c r="AQ158">
        <v>21</v>
      </c>
      <c r="AR158">
        <v>1</v>
      </c>
      <c r="AS158" t="s">
        <v>72</v>
      </c>
      <c r="AT158" t="s">
        <v>73</v>
      </c>
      <c r="AU158">
        <v>1</v>
      </c>
      <c r="AV158" t="s">
        <v>114</v>
      </c>
      <c r="AW158">
        <v>1</v>
      </c>
      <c r="AX158">
        <v>1</v>
      </c>
      <c r="AY158">
        <v>0</v>
      </c>
      <c r="AZ158">
        <v>1</v>
      </c>
      <c r="BA158">
        <v>0</v>
      </c>
      <c r="BB158">
        <v>0</v>
      </c>
      <c r="BC158">
        <v>0</v>
      </c>
      <c r="BD158">
        <v>0</v>
      </c>
      <c r="BE158">
        <v>1</v>
      </c>
      <c r="BF158">
        <v>0</v>
      </c>
      <c r="BG158">
        <v>0</v>
      </c>
      <c r="BH158">
        <v>0</v>
      </c>
      <c r="BI158">
        <v>0</v>
      </c>
    </row>
    <row r="159" spans="1:61" x14ac:dyDescent="0.3">
      <c r="A159">
        <v>158</v>
      </c>
      <c r="B159">
        <v>125396</v>
      </c>
      <c r="C159" t="s">
        <v>60</v>
      </c>
      <c r="D159">
        <v>87336</v>
      </c>
      <c r="E159" t="s">
        <v>98</v>
      </c>
      <c r="F159">
        <v>1</v>
      </c>
      <c r="G159">
        <v>54739</v>
      </c>
      <c r="H159">
        <v>51437</v>
      </c>
      <c r="I159">
        <v>5200</v>
      </c>
      <c r="J159">
        <v>6131</v>
      </c>
      <c r="K159">
        <v>1965</v>
      </c>
      <c r="L159">
        <v>6145</v>
      </c>
      <c r="M159">
        <v>3390</v>
      </c>
      <c r="N159">
        <v>840</v>
      </c>
      <c r="O159">
        <v>210</v>
      </c>
      <c r="P159">
        <v>2060</v>
      </c>
      <c r="Q159">
        <v>16806</v>
      </c>
      <c r="R159">
        <v>6000</v>
      </c>
      <c r="S159">
        <v>344</v>
      </c>
      <c r="T159">
        <v>4152</v>
      </c>
      <c r="U159">
        <v>480</v>
      </c>
      <c r="V159">
        <v>2200</v>
      </c>
      <c r="W159">
        <v>7974</v>
      </c>
      <c r="X159">
        <v>0</v>
      </c>
      <c r="Y159">
        <v>46805</v>
      </c>
      <c r="Z159">
        <v>52705</v>
      </c>
      <c r="AA159" t="s">
        <v>75</v>
      </c>
      <c r="AB159">
        <v>65</v>
      </c>
      <c r="AC159" t="s">
        <v>76</v>
      </c>
      <c r="AD159" t="s">
        <v>112</v>
      </c>
      <c r="AE159" t="s">
        <v>65</v>
      </c>
      <c r="AF159" t="s">
        <v>88</v>
      </c>
      <c r="AG159" t="s">
        <v>92</v>
      </c>
      <c r="AH159" t="s">
        <v>68</v>
      </c>
      <c r="AI159">
        <v>10</v>
      </c>
      <c r="AJ159">
        <v>1</v>
      </c>
      <c r="AK159">
        <v>6</v>
      </c>
      <c r="AL159">
        <v>0</v>
      </c>
      <c r="AM159" t="s">
        <v>69</v>
      </c>
      <c r="AN159" t="s">
        <v>70</v>
      </c>
      <c r="AO159" t="s">
        <v>71</v>
      </c>
      <c r="AP159">
        <v>48</v>
      </c>
      <c r="AQ159">
        <v>46</v>
      </c>
      <c r="AR159">
        <v>1</v>
      </c>
      <c r="AS159" t="s">
        <v>72</v>
      </c>
      <c r="AT159" t="s">
        <v>73</v>
      </c>
      <c r="AU159">
        <v>1</v>
      </c>
      <c r="AV159" t="s">
        <v>114</v>
      </c>
      <c r="AW159">
        <v>1</v>
      </c>
      <c r="AX159">
        <v>1</v>
      </c>
      <c r="AY159">
        <v>0</v>
      </c>
      <c r="AZ159">
        <v>1</v>
      </c>
      <c r="BA159">
        <v>0</v>
      </c>
      <c r="BB159">
        <v>0</v>
      </c>
      <c r="BC159">
        <v>0</v>
      </c>
      <c r="BD159">
        <v>0</v>
      </c>
      <c r="BE159">
        <v>1</v>
      </c>
      <c r="BF159">
        <v>0</v>
      </c>
      <c r="BG159">
        <v>0</v>
      </c>
      <c r="BH159">
        <v>0</v>
      </c>
      <c r="BI159">
        <v>1</v>
      </c>
    </row>
    <row r="160" spans="1:61" x14ac:dyDescent="0.3">
      <c r="A160">
        <v>159</v>
      </c>
      <c r="B160">
        <v>145635</v>
      </c>
      <c r="C160" t="s">
        <v>60</v>
      </c>
      <c r="D160">
        <v>56417</v>
      </c>
      <c r="E160" t="s">
        <v>104</v>
      </c>
      <c r="F160">
        <v>1</v>
      </c>
      <c r="G160">
        <v>28589</v>
      </c>
      <c r="H160">
        <v>24737</v>
      </c>
      <c r="I160">
        <v>5045</v>
      </c>
      <c r="J160">
        <v>5040</v>
      </c>
      <c r="K160">
        <v>3035</v>
      </c>
      <c r="L160">
        <v>5990</v>
      </c>
      <c r="M160">
        <v>0</v>
      </c>
      <c r="N160">
        <v>611</v>
      </c>
      <c r="O160">
        <v>910</v>
      </c>
      <c r="P160">
        <v>1270</v>
      </c>
      <c r="Q160">
        <v>14562</v>
      </c>
      <c r="R160">
        <v>5400</v>
      </c>
      <c r="S160">
        <v>9150</v>
      </c>
      <c r="T160">
        <v>4020</v>
      </c>
      <c r="U160">
        <v>780</v>
      </c>
      <c r="V160">
        <v>0</v>
      </c>
      <c r="W160">
        <v>6996</v>
      </c>
      <c r="X160">
        <v>35000</v>
      </c>
      <c r="Y160">
        <v>73660</v>
      </c>
      <c r="Z160">
        <v>73660</v>
      </c>
      <c r="AA160" t="s">
        <v>62</v>
      </c>
      <c r="AB160">
        <v>53</v>
      </c>
      <c r="AC160" t="s">
        <v>111</v>
      </c>
      <c r="AD160" t="s">
        <v>87</v>
      </c>
      <c r="AE160" t="s">
        <v>101</v>
      </c>
      <c r="AF160" t="s">
        <v>102</v>
      </c>
      <c r="AG160" t="s">
        <v>102</v>
      </c>
      <c r="AH160" t="s">
        <v>68</v>
      </c>
      <c r="AI160">
        <v>4</v>
      </c>
      <c r="AJ160">
        <v>1</v>
      </c>
      <c r="AK160">
        <v>0</v>
      </c>
      <c r="AL160">
        <v>0</v>
      </c>
      <c r="AM160" t="s">
        <v>69</v>
      </c>
      <c r="AN160" t="s">
        <v>70</v>
      </c>
      <c r="AO160" t="s">
        <v>71</v>
      </c>
      <c r="AP160">
        <v>40</v>
      </c>
      <c r="AQ160">
        <v>28</v>
      </c>
      <c r="AR160">
        <v>1</v>
      </c>
      <c r="AS160" t="s">
        <v>72</v>
      </c>
      <c r="AT160" t="s">
        <v>73</v>
      </c>
      <c r="AU160">
        <v>1</v>
      </c>
      <c r="AV160" t="s">
        <v>114</v>
      </c>
      <c r="AW160">
        <v>1</v>
      </c>
      <c r="AX160">
        <v>1</v>
      </c>
      <c r="AY160">
        <v>0</v>
      </c>
      <c r="AZ160">
        <v>0</v>
      </c>
      <c r="BA160">
        <v>0</v>
      </c>
      <c r="BB160">
        <v>0</v>
      </c>
      <c r="BC160">
        <v>0</v>
      </c>
      <c r="BD160">
        <v>0</v>
      </c>
      <c r="BE160">
        <v>2</v>
      </c>
      <c r="BF160">
        <v>0</v>
      </c>
      <c r="BG160">
        <v>0</v>
      </c>
      <c r="BH160">
        <v>0</v>
      </c>
      <c r="BI160">
        <v>0</v>
      </c>
    </row>
    <row r="161" spans="1:61" x14ac:dyDescent="0.3">
      <c r="A161">
        <v>160</v>
      </c>
      <c r="B161">
        <v>188475</v>
      </c>
      <c r="C161" t="s">
        <v>60</v>
      </c>
      <c r="D161">
        <v>96122</v>
      </c>
      <c r="E161" t="s">
        <v>104</v>
      </c>
      <c r="F161">
        <v>1</v>
      </c>
      <c r="G161">
        <v>48305</v>
      </c>
      <c r="H161">
        <v>43460</v>
      </c>
      <c r="I161">
        <v>17440</v>
      </c>
      <c r="J161">
        <v>6295</v>
      </c>
      <c r="K161">
        <v>3310</v>
      </c>
      <c r="L161">
        <v>8220</v>
      </c>
      <c r="M161">
        <v>656</v>
      </c>
      <c r="N161">
        <v>0</v>
      </c>
      <c r="O161">
        <v>260</v>
      </c>
      <c r="P161">
        <v>2390</v>
      </c>
      <c r="Q161">
        <v>23886</v>
      </c>
      <c r="R161">
        <v>6000</v>
      </c>
      <c r="S161">
        <v>10970</v>
      </c>
      <c r="T161">
        <v>6930</v>
      </c>
      <c r="U161">
        <v>2400</v>
      </c>
      <c r="V161">
        <v>150</v>
      </c>
      <c r="W161">
        <v>5928</v>
      </c>
      <c r="X161">
        <v>0</v>
      </c>
      <c r="Y161">
        <v>98015</v>
      </c>
      <c r="Z161">
        <v>98015</v>
      </c>
      <c r="AA161" t="s">
        <v>75</v>
      </c>
      <c r="AB161">
        <v>46</v>
      </c>
      <c r="AC161" t="s">
        <v>76</v>
      </c>
      <c r="AD161" t="s">
        <v>105</v>
      </c>
      <c r="AE161" t="s">
        <v>65</v>
      </c>
      <c r="AF161" t="s">
        <v>88</v>
      </c>
      <c r="AG161" t="s">
        <v>92</v>
      </c>
      <c r="AH161" t="s">
        <v>68</v>
      </c>
      <c r="AI161">
        <v>7</v>
      </c>
      <c r="AJ161">
        <v>2</v>
      </c>
      <c r="AK161">
        <v>1</v>
      </c>
      <c r="AL161">
        <v>0</v>
      </c>
      <c r="AM161" t="s">
        <v>69</v>
      </c>
      <c r="AN161" t="s">
        <v>70</v>
      </c>
      <c r="AO161" t="s">
        <v>71</v>
      </c>
      <c r="AP161">
        <v>54</v>
      </c>
      <c r="AQ161">
        <v>14</v>
      </c>
      <c r="AR161">
        <v>3</v>
      </c>
      <c r="AS161" t="s">
        <v>72</v>
      </c>
      <c r="AT161" t="s">
        <v>73</v>
      </c>
      <c r="AU161">
        <v>1</v>
      </c>
      <c r="AV161" t="s">
        <v>114</v>
      </c>
      <c r="AW161">
        <v>1</v>
      </c>
      <c r="AX161">
        <v>1</v>
      </c>
      <c r="AY161">
        <v>0</v>
      </c>
      <c r="AZ161">
        <v>1</v>
      </c>
      <c r="BA161">
        <v>0</v>
      </c>
      <c r="BB161">
        <v>0</v>
      </c>
      <c r="BC161">
        <v>0</v>
      </c>
      <c r="BD161">
        <v>0</v>
      </c>
      <c r="BE161">
        <v>4</v>
      </c>
      <c r="BF161">
        <v>1</v>
      </c>
      <c r="BG161">
        <v>0</v>
      </c>
      <c r="BH161">
        <v>0</v>
      </c>
      <c r="BI161">
        <v>1</v>
      </c>
    </row>
    <row r="162" spans="1:61" x14ac:dyDescent="0.3">
      <c r="A162">
        <v>161</v>
      </c>
      <c r="B162">
        <v>107420</v>
      </c>
      <c r="C162" t="s">
        <v>60</v>
      </c>
      <c r="D162">
        <v>78178</v>
      </c>
      <c r="E162" t="s">
        <v>104</v>
      </c>
      <c r="F162">
        <v>1</v>
      </c>
      <c r="G162">
        <v>43792</v>
      </c>
      <c r="H162">
        <v>40273</v>
      </c>
      <c r="I162">
        <v>5620</v>
      </c>
      <c r="J162">
        <v>11264</v>
      </c>
      <c r="K162">
        <v>2390</v>
      </c>
      <c r="L162">
        <v>7735</v>
      </c>
      <c r="M162">
        <v>450</v>
      </c>
      <c r="N162">
        <v>285</v>
      </c>
      <c r="O162">
        <v>345</v>
      </c>
      <c r="P162">
        <v>2195</v>
      </c>
      <c r="Q162">
        <v>12000</v>
      </c>
      <c r="R162">
        <v>5400</v>
      </c>
      <c r="S162">
        <v>80</v>
      </c>
      <c r="T162">
        <v>4920</v>
      </c>
      <c r="U162">
        <v>540</v>
      </c>
      <c r="V162">
        <v>150</v>
      </c>
      <c r="W162">
        <v>9522</v>
      </c>
      <c r="X162">
        <v>0</v>
      </c>
      <c r="Y162">
        <v>40375</v>
      </c>
      <c r="Z162">
        <v>40375</v>
      </c>
      <c r="AA162" t="s">
        <v>75</v>
      </c>
      <c r="AB162">
        <v>50</v>
      </c>
      <c r="AC162" t="s">
        <v>76</v>
      </c>
      <c r="AD162" t="s">
        <v>117</v>
      </c>
      <c r="AE162" t="s">
        <v>65</v>
      </c>
      <c r="AF162" t="s">
        <v>88</v>
      </c>
      <c r="AG162" t="s">
        <v>92</v>
      </c>
      <c r="AH162" t="s">
        <v>80</v>
      </c>
      <c r="AI162">
        <v>6</v>
      </c>
      <c r="AJ162">
        <v>0</v>
      </c>
      <c r="AK162">
        <v>3</v>
      </c>
      <c r="AL162">
        <v>1</v>
      </c>
      <c r="AM162" t="s">
        <v>69</v>
      </c>
      <c r="AN162" t="s">
        <v>70</v>
      </c>
      <c r="AO162" t="s">
        <v>71</v>
      </c>
      <c r="AP162">
        <v>36</v>
      </c>
      <c r="AQ162">
        <v>55</v>
      </c>
      <c r="AR162">
        <v>1</v>
      </c>
      <c r="AS162" t="s">
        <v>72</v>
      </c>
      <c r="AT162" t="s">
        <v>73</v>
      </c>
      <c r="AU162">
        <v>1</v>
      </c>
      <c r="AV162" t="s">
        <v>114</v>
      </c>
      <c r="AW162">
        <v>0</v>
      </c>
      <c r="AX162">
        <v>0</v>
      </c>
      <c r="AY162">
        <v>0</v>
      </c>
      <c r="AZ162">
        <v>0</v>
      </c>
      <c r="BA162">
        <v>0</v>
      </c>
      <c r="BB162">
        <v>0</v>
      </c>
      <c r="BC162">
        <v>0</v>
      </c>
      <c r="BD162">
        <v>0</v>
      </c>
      <c r="BE162">
        <v>3</v>
      </c>
      <c r="BF162">
        <v>0</v>
      </c>
      <c r="BG162">
        <v>0</v>
      </c>
      <c r="BH162">
        <v>0</v>
      </c>
      <c r="BI162">
        <v>0</v>
      </c>
    </row>
    <row r="163" spans="1:61" x14ac:dyDescent="0.3">
      <c r="A163">
        <v>162</v>
      </c>
      <c r="B163">
        <v>116400</v>
      </c>
      <c r="C163" t="s">
        <v>60</v>
      </c>
      <c r="D163">
        <v>59311</v>
      </c>
      <c r="E163" t="s">
        <v>104</v>
      </c>
      <c r="F163">
        <v>1</v>
      </c>
      <c r="G163">
        <v>31461</v>
      </c>
      <c r="H163">
        <v>28810</v>
      </c>
      <c r="I163">
        <v>7748</v>
      </c>
      <c r="J163">
        <v>4020</v>
      </c>
      <c r="K163">
        <v>1880</v>
      </c>
      <c r="L163">
        <v>7369</v>
      </c>
      <c r="M163">
        <v>0</v>
      </c>
      <c r="N163">
        <v>135</v>
      </c>
      <c r="O163">
        <v>1046</v>
      </c>
      <c r="P163">
        <v>2570</v>
      </c>
      <c r="Q163">
        <v>15900</v>
      </c>
      <c r="R163">
        <v>5400</v>
      </c>
      <c r="S163">
        <v>2254</v>
      </c>
      <c r="T163">
        <v>5268</v>
      </c>
      <c r="U163">
        <v>960</v>
      </c>
      <c r="V163">
        <v>35</v>
      </c>
      <c r="W163">
        <v>4356</v>
      </c>
      <c r="X163">
        <v>0</v>
      </c>
      <c r="Y163">
        <v>62725</v>
      </c>
      <c r="Z163">
        <v>62725</v>
      </c>
      <c r="AA163" t="s">
        <v>75</v>
      </c>
      <c r="AB163">
        <v>65</v>
      </c>
      <c r="AC163" t="s">
        <v>76</v>
      </c>
      <c r="AD163" t="s">
        <v>87</v>
      </c>
      <c r="AE163" t="s">
        <v>65</v>
      </c>
      <c r="AF163" t="s">
        <v>88</v>
      </c>
      <c r="AG163" t="s">
        <v>92</v>
      </c>
      <c r="AH163" t="s">
        <v>80</v>
      </c>
      <c r="AI163">
        <v>4</v>
      </c>
      <c r="AJ163">
        <v>0</v>
      </c>
      <c r="AK163">
        <v>1</v>
      </c>
      <c r="AL163">
        <v>1</v>
      </c>
      <c r="AM163" t="s">
        <v>69</v>
      </c>
      <c r="AN163" t="s">
        <v>70</v>
      </c>
      <c r="AO163" t="s">
        <v>71</v>
      </c>
      <c r="AP163">
        <v>36</v>
      </c>
      <c r="AQ163">
        <v>53</v>
      </c>
      <c r="AR163">
        <v>1</v>
      </c>
      <c r="AS163" t="s">
        <v>72</v>
      </c>
      <c r="AT163" t="s">
        <v>73</v>
      </c>
      <c r="AU163">
        <v>1</v>
      </c>
      <c r="AV163" t="s">
        <v>114</v>
      </c>
      <c r="AW163">
        <v>0</v>
      </c>
      <c r="AX163">
        <v>0</v>
      </c>
      <c r="AY163">
        <v>0</v>
      </c>
      <c r="AZ163">
        <v>0</v>
      </c>
      <c r="BA163">
        <v>0</v>
      </c>
      <c r="BB163">
        <v>0</v>
      </c>
      <c r="BC163">
        <v>0</v>
      </c>
      <c r="BD163">
        <v>0</v>
      </c>
      <c r="BE163">
        <v>2</v>
      </c>
      <c r="BF163">
        <v>0</v>
      </c>
      <c r="BG163">
        <v>0</v>
      </c>
      <c r="BH163">
        <v>0</v>
      </c>
      <c r="BI163">
        <v>0</v>
      </c>
    </row>
    <row r="164" spans="1:61" x14ac:dyDescent="0.3">
      <c r="A164">
        <v>163</v>
      </c>
      <c r="B164">
        <v>164315</v>
      </c>
      <c r="C164" t="s">
        <v>60</v>
      </c>
      <c r="D164">
        <v>63163</v>
      </c>
      <c r="E164" t="s">
        <v>98</v>
      </c>
      <c r="F164">
        <v>0</v>
      </c>
      <c r="G164">
        <v>34858</v>
      </c>
      <c r="H164">
        <v>33148</v>
      </c>
      <c r="I164">
        <v>5201</v>
      </c>
      <c r="J164">
        <v>6722</v>
      </c>
      <c r="K164">
        <v>2315</v>
      </c>
      <c r="L164">
        <v>5760</v>
      </c>
      <c r="M164">
        <v>0</v>
      </c>
      <c r="N164">
        <v>2080</v>
      </c>
      <c r="O164">
        <v>760</v>
      </c>
      <c r="P164">
        <v>2090</v>
      </c>
      <c r="Q164">
        <v>16284</v>
      </c>
      <c r="R164">
        <v>9000</v>
      </c>
      <c r="S164">
        <v>50</v>
      </c>
      <c r="T164">
        <v>2760</v>
      </c>
      <c r="U164">
        <v>660</v>
      </c>
      <c r="V164">
        <v>3991</v>
      </c>
      <c r="W164">
        <v>4158</v>
      </c>
      <c r="X164">
        <v>2700</v>
      </c>
      <c r="Y164">
        <v>61370</v>
      </c>
      <c r="Z164">
        <v>61370</v>
      </c>
      <c r="AA164" t="s">
        <v>75</v>
      </c>
      <c r="AB164">
        <v>67</v>
      </c>
      <c r="AC164" t="s">
        <v>76</v>
      </c>
      <c r="AD164" t="s">
        <v>166</v>
      </c>
      <c r="AE164" t="s">
        <v>65</v>
      </c>
      <c r="AF164" t="s">
        <v>88</v>
      </c>
      <c r="AG164" t="s">
        <v>92</v>
      </c>
      <c r="AH164" t="s">
        <v>80</v>
      </c>
      <c r="AI164">
        <v>4</v>
      </c>
      <c r="AJ164">
        <v>0</v>
      </c>
      <c r="AK164">
        <v>0</v>
      </c>
      <c r="AL164">
        <v>0</v>
      </c>
      <c r="AM164" t="s">
        <v>69</v>
      </c>
      <c r="AN164" t="s">
        <v>70</v>
      </c>
      <c r="AO164" t="s">
        <v>116</v>
      </c>
      <c r="AP164">
        <v>72</v>
      </c>
      <c r="AQ164">
        <v>11</v>
      </c>
      <c r="AR164">
        <v>2</v>
      </c>
      <c r="AS164" t="s">
        <v>72</v>
      </c>
      <c r="AT164" t="s">
        <v>73</v>
      </c>
      <c r="AU164">
        <v>1</v>
      </c>
      <c r="AV164" t="s">
        <v>114</v>
      </c>
      <c r="AW164">
        <v>1</v>
      </c>
      <c r="AX164">
        <v>1</v>
      </c>
      <c r="AY164">
        <v>0</v>
      </c>
      <c r="AZ164">
        <v>0</v>
      </c>
      <c r="BA164">
        <v>0</v>
      </c>
      <c r="BB164">
        <v>0</v>
      </c>
      <c r="BC164">
        <v>0</v>
      </c>
      <c r="BD164">
        <v>0</v>
      </c>
      <c r="BE164">
        <v>1</v>
      </c>
      <c r="BF164">
        <v>0</v>
      </c>
      <c r="BG164">
        <v>0</v>
      </c>
      <c r="BH164">
        <v>0</v>
      </c>
      <c r="BI164">
        <v>0</v>
      </c>
    </row>
    <row r="165" spans="1:61" x14ac:dyDescent="0.3">
      <c r="A165">
        <v>164</v>
      </c>
      <c r="B165">
        <v>491010</v>
      </c>
      <c r="C165" t="s">
        <v>60</v>
      </c>
      <c r="D165">
        <v>87892</v>
      </c>
      <c r="E165" t="s">
        <v>104</v>
      </c>
      <c r="F165">
        <v>0</v>
      </c>
      <c r="G165">
        <v>39221</v>
      </c>
      <c r="H165">
        <v>33069</v>
      </c>
      <c r="I165">
        <v>17979</v>
      </c>
      <c r="J165">
        <v>8024</v>
      </c>
      <c r="K165">
        <v>3000</v>
      </c>
      <c r="L165">
        <v>5320</v>
      </c>
      <c r="M165">
        <v>1000</v>
      </c>
      <c r="N165">
        <v>2650</v>
      </c>
      <c r="O165">
        <v>4790</v>
      </c>
      <c r="P165">
        <v>16143</v>
      </c>
      <c r="Q165">
        <v>15780</v>
      </c>
      <c r="R165">
        <v>9000</v>
      </c>
      <c r="S165">
        <v>5500</v>
      </c>
      <c r="T165">
        <v>22494</v>
      </c>
      <c r="U165">
        <v>1140</v>
      </c>
      <c r="V165">
        <v>2360</v>
      </c>
      <c r="W165">
        <v>14574</v>
      </c>
      <c r="X165">
        <v>113000</v>
      </c>
      <c r="Y165">
        <v>55035</v>
      </c>
      <c r="Z165">
        <v>248035</v>
      </c>
      <c r="AA165" t="s">
        <v>75</v>
      </c>
      <c r="AB165">
        <v>60</v>
      </c>
      <c r="AC165" t="s">
        <v>76</v>
      </c>
      <c r="AD165" t="s">
        <v>105</v>
      </c>
      <c r="AE165" t="s">
        <v>65</v>
      </c>
      <c r="AF165" t="s">
        <v>88</v>
      </c>
      <c r="AG165" t="s">
        <v>92</v>
      </c>
      <c r="AH165" t="s">
        <v>80</v>
      </c>
      <c r="AI165">
        <v>4</v>
      </c>
      <c r="AJ165">
        <v>0</v>
      </c>
      <c r="AK165">
        <v>1</v>
      </c>
      <c r="AL165">
        <v>1</v>
      </c>
      <c r="AM165" t="s">
        <v>69</v>
      </c>
      <c r="AN165" t="s">
        <v>70</v>
      </c>
      <c r="AO165" t="s">
        <v>71</v>
      </c>
      <c r="AP165">
        <v>72</v>
      </c>
      <c r="AQ165">
        <v>22</v>
      </c>
      <c r="AR165">
        <v>4</v>
      </c>
      <c r="AS165" t="s">
        <v>72</v>
      </c>
      <c r="AT165" t="s">
        <v>73</v>
      </c>
      <c r="AU165">
        <v>1</v>
      </c>
      <c r="AV165" t="s">
        <v>114</v>
      </c>
      <c r="AW165">
        <v>2</v>
      </c>
      <c r="AX165">
        <v>1</v>
      </c>
      <c r="AY165">
        <v>1</v>
      </c>
      <c r="AZ165">
        <v>0</v>
      </c>
      <c r="BA165">
        <v>0</v>
      </c>
      <c r="BB165">
        <v>0</v>
      </c>
      <c r="BC165">
        <v>1</v>
      </c>
      <c r="BD165">
        <v>0</v>
      </c>
      <c r="BE165">
        <v>3</v>
      </c>
      <c r="BF165">
        <v>1</v>
      </c>
      <c r="BG165">
        <v>0</v>
      </c>
      <c r="BH165">
        <v>0</v>
      </c>
      <c r="BI165">
        <v>1</v>
      </c>
    </row>
    <row r="166" spans="1:61" x14ac:dyDescent="0.3">
      <c r="A166">
        <v>165</v>
      </c>
      <c r="B166">
        <v>113905</v>
      </c>
      <c r="C166" t="s">
        <v>60</v>
      </c>
      <c r="D166">
        <v>61535</v>
      </c>
      <c r="E166" t="s">
        <v>104</v>
      </c>
      <c r="F166">
        <v>1</v>
      </c>
      <c r="G166">
        <v>36632</v>
      </c>
      <c r="H166">
        <v>32978</v>
      </c>
      <c r="I166">
        <v>4625</v>
      </c>
      <c r="J166">
        <v>6266</v>
      </c>
      <c r="K166">
        <v>1810</v>
      </c>
      <c r="L166">
        <v>4450</v>
      </c>
      <c r="M166">
        <v>0</v>
      </c>
      <c r="N166">
        <v>1920</v>
      </c>
      <c r="O166">
        <v>240</v>
      </c>
      <c r="P166">
        <v>6970</v>
      </c>
      <c r="Q166">
        <v>11376</v>
      </c>
      <c r="R166">
        <v>5400</v>
      </c>
      <c r="S166">
        <v>0</v>
      </c>
      <c r="T166">
        <v>0</v>
      </c>
      <c r="U166">
        <v>390</v>
      </c>
      <c r="V166">
        <v>0</v>
      </c>
      <c r="W166">
        <v>1854</v>
      </c>
      <c r="X166">
        <v>1000</v>
      </c>
      <c r="Y166">
        <v>57615</v>
      </c>
      <c r="Z166">
        <v>66115</v>
      </c>
      <c r="AA166" t="s">
        <v>75</v>
      </c>
      <c r="AB166">
        <v>33</v>
      </c>
      <c r="AC166" t="s">
        <v>76</v>
      </c>
      <c r="AD166" t="s">
        <v>120</v>
      </c>
      <c r="AE166" t="s">
        <v>65</v>
      </c>
      <c r="AF166" t="s">
        <v>88</v>
      </c>
      <c r="AG166" t="s">
        <v>92</v>
      </c>
      <c r="AH166" t="s">
        <v>80</v>
      </c>
      <c r="AI166">
        <v>6</v>
      </c>
      <c r="AJ166">
        <v>1</v>
      </c>
      <c r="AK166">
        <v>3</v>
      </c>
      <c r="AL166">
        <v>1</v>
      </c>
      <c r="AM166" t="s">
        <v>69</v>
      </c>
      <c r="AN166" t="s">
        <v>121</v>
      </c>
      <c r="AO166" t="s">
        <v>116</v>
      </c>
      <c r="AP166">
        <v>35</v>
      </c>
      <c r="AQ166">
        <v>10</v>
      </c>
      <c r="AR166">
        <v>2</v>
      </c>
      <c r="AS166" t="s">
        <v>72</v>
      </c>
      <c r="AT166" t="s">
        <v>73</v>
      </c>
      <c r="AU166">
        <v>1</v>
      </c>
      <c r="AV166" t="s">
        <v>114</v>
      </c>
      <c r="AW166">
        <v>0</v>
      </c>
      <c r="AX166">
        <v>0</v>
      </c>
      <c r="AY166">
        <v>0</v>
      </c>
      <c r="AZ166">
        <v>0</v>
      </c>
      <c r="BA166">
        <v>0</v>
      </c>
      <c r="BB166">
        <v>0</v>
      </c>
      <c r="BC166">
        <v>0</v>
      </c>
      <c r="BD166">
        <v>0</v>
      </c>
      <c r="BE166">
        <v>1</v>
      </c>
      <c r="BF166">
        <v>0</v>
      </c>
      <c r="BG166">
        <v>0</v>
      </c>
      <c r="BH166">
        <v>0</v>
      </c>
      <c r="BI166">
        <v>0</v>
      </c>
    </row>
    <row r="167" spans="1:61" x14ac:dyDescent="0.3">
      <c r="A167">
        <v>166</v>
      </c>
      <c r="B167">
        <v>62255</v>
      </c>
      <c r="C167" t="s">
        <v>60</v>
      </c>
      <c r="D167">
        <v>54527</v>
      </c>
      <c r="E167" t="s">
        <v>104</v>
      </c>
      <c r="F167">
        <v>1</v>
      </c>
      <c r="G167">
        <v>34989</v>
      </c>
      <c r="H167">
        <v>33191</v>
      </c>
      <c r="I167">
        <v>2355</v>
      </c>
      <c r="J167">
        <v>5659</v>
      </c>
      <c r="K167">
        <v>1610</v>
      </c>
      <c r="L167">
        <v>3275</v>
      </c>
      <c r="M167">
        <v>0</v>
      </c>
      <c r="N167">
        <v>0</v>
      </c>
      <c r="O167">
        <v>0</v>
      </c>
      <c r="P167">
        <v>1045</v>
      </c>
      <c r="Q167">
        <v>10800</v>
      </c>
      <c r="R167">
        <v>4800</v>
      </c>
      <c r="S167">
        <v>0</v>
      </c>
      <c r="T167">
        <v>1920</v>
      </c>
      <c r="U167">
        <v>0</v>
      </c>
      <c r="V167">
        <v>0</v>
      </c>
      <c r="W167">
        <v>1854</v>
      </c>
      <c r="X167">
        <v>0</v>
      </c>
      <c r="Y167">
        <v>29435</v>
      </c>
      <c r="Z167">
        <v>29435</v>
      </c>
      <c r="AA167" t="s">
        <v>62</v>
      </c>
      <c r="AB167">
        <v>78</v>
      </c>
      <c r="AC167" t="s">
        <v>111</v>
      </c>
      <c r="AD167" t="s">
        <v>123</v>
      </c>
      <c r="AE167" t="s">
        <v>101</v>
      </c>
      <c r="AF167" t="s">
        <v>102</v>
      </c>
      <c r="AG167" t="s">
        <v>102</v>
      </c>
      <c r="AH167" t="s">
        <v>68</v>
      </c>
      <c r="AI167">
        <v>5</v>
      </c>
      <c r="AJ167">
        <v>0</v>
      </c>
      <c r="AK167">
        <v>1</v>
      </c>
      <c r="AL167">
        <v>0</v>
      </c>
      <c r="AM167" t="s">
        <v>69</v>
      </c>
      <c r="AN167" t="s">
        <v>96</v>
      </c>
      <c r="AO167" t="s">
        <v>116</v>
      </c>
      <c r="AP167">
        <v>30</v>
      </c>
      <c r="AQ167">
        <v>44</v>
      </c>
      <c r="AR167">
        <v>2</v>
      </c>
      <c r="AS167" t="s">
        <v>72</v>
      </c>
      <c r="AT167" t="s">
        <v>129</v>
      </c>
      <c r="AU167">
        <v>1</v>
      </c>
      <c r="AV167" t="s">
        <v>114</v>
      </c>
      <c r="AW167">
        <v>0</v>
      </c>
      <c r="AX167">
        <v>0</v>
      </c>
      <c r="AY167">
        <v>0</v>
      </c>
      <c r="AZ167">
        <v>0</v>
      </c>
      <c r="BA167">
        <v>0</v>
      </c>
      <c r="BB167">
        <v>0</v>
      </c>
      <c r="BC167">
        <v>0</v>
      </c>
      <c r="BD167">
        <v>0</v>
      </c>
      <c r="BE167">
        <v>0</v>
      </c>
      <c r="BF167">
        <v>0</v>
      </c>
      <c r="BG167">
        <v>0</v>
      </c>
      <c r="BH167">
        <v>0</v>
      </c>
      <c r="BI167">
        <v>0</v>
      </c>
    </row>
    <row r="168" spans="1:61" x14ac:dyDescent="0.3">
      <c r="A168">
        <v>167</v>
      </c>
      <c r="B168">
        <v>98305</v>
      </c>
      <c r="C168" t="s">
        <v>60</v>
      </c>
      <c r="D168">
        <v>37688</v>
      </c>
      <c r="E168" t="s">
        <v>104</v>
      </c>
      <c r="F168">
        <v>1</v>
      </c>
      <c r="G168">
        <v>15836</v>
      </c>
      <c r="H168">
        <v>11907</v>
      </c>
      <c r="I168">
        <v>3290</v>
      </c>
      <c r="J168">
        <v>4994</v>
      </c>
      <c r="K168">
        <v>1670</v>
      </c>
      <c r="L168">
        <v>4567</v>
      </c>
      <c r="M168">
        <v>0</v>
      </c>
      <c r="N168">
        <v>0</v>
      </c>
      <c r="O168">
        <v>0</v>
      </c>
      <c r="P168">
        <v>2375</v>
      </c>
      <c r="Q168">
        <v>12120</v>
      </c>
      <c r="R168">
        <v>6000</v>
      </c>
      <c r="S168">
        <v>50</v>
      </c>
      <c r="T168">
        <v>2280</v>
      </c>
      <c r="U168">
        <v>720</v>
      </c>
      <c r="V168">
        <v>250</v>
      </c>
      <c r="W168">
        <v>3000</v>
      </c>
      <c r="X168">
        <v>0</v>
      </c>
      <c r="Y168">
        <v>61500</v>
      </c>
      <c r="Z168">
        <v>61500</v>
      </c>
      <c r="AA168" t="s">
        <v>62</v>
      </c>
      <c r="AB168">
        <v>49</v>
      </c>
      <c r="AC168" t="s">
        <v>111</v>
      </c>
      <c r="AD168" t="s">
        <v>105</v>
      </c>
      <c r="AE168" t="s">
        <v>65</v>
      </c>
      <c r="AF168" t="s">
        <v>88</v>
      </c>
      <c r="AG168" t="s">
        <v>92</v>
      </c>
      <c r="AH168" t="s">
        <v>80</v>
      </c>
      <c r="AI168">
        <v>4</v>
      </c>
      <c r="AJ168">
        <v>0</v>
      </c>
      <c r="AK168">
        <v>1</v>
      </c>
      <c r="AL168">
        <v>0</v>
      </c>
      <c r="AM168" t="s">
        <v>69</v>
      </c>
      <c r="AN168" t="s">
        <v>70</v>
      </c>
      <c r="AO168" t="s">
        <v>116</v>
      </c>
      <c r="AP168">
        <v>35</v>
      </c>
      <c r="AQ168">
        <v>16</v>
      </c>
      <c r="AR168">
        <v>2</v>
      </c>
      <c r="AS168" t="s">
        <v>72</v>
      </c>
      <c r="AT168" t="s">
        <v>73</v>
      </c>
      <c r="AU168">
        <v>1</v>
      </c>
      <c r="AV168" t="s">
        <v>114</v>
      </c>
      <c r="AW168">
        <v>1</v>
      </c>
      <c r="AX168">
        <v>1</v>
      </c>
      <c r="AY168">
        <v>0</v>
      </c>
      <c r="AZ168">
        <v>0</v>
      </c>
      <c r="BA168">
        <v>0</v>
      </c>
      <c r="BB168">
        <v>0</v>
      </c>
      <c r="BC168">
        <v>0</v>
      </c>
      <c r="BD168">
        <v>0</v>
      </c>
      <c r="BE168">
        <v>3</v>
      </c>
      <c r="BF168">
        <v>0</v>
      </c>
      <c r="BG168">
        <v>0</v>
      </c>
      <c r="BH168">
        <v>0</v>
      </c>
      <c r="BI168">
        <v>0</v>
      </c>
    </row>
    <row r="169" spans="1:61" x14ac:dyDescent="0.3">
      <c r="A169">
        <v>168</v>
      </c>
      <c r="B169">
        <v>117793</v>
      </c>
      <c r="C169" t="s">
        <v>60</v>
      </c>
      <c r="D169">
        <v>46384</v>
      </c>
      <c r="E169" t="s">
        <v>104</v>
      </c>
      <c r="F169">
        <v>1</v>
      </c>
      <c r="G169">
        <v>21483</v>
      </c>
      <c r="H169">
        <v>18068</v>
      </c>
      <c r="I169">
        <v>4121</v>
      </c>
      <c r="J169">
        <v>5696</v>
      </c>
      <c r="K169">
        <v>1600</v>
      </c>
      <c r="L169">
        <v>4325</v>
      </c>
      <c r="M169">
        <v>0</v>
      </c>
      <c r="N169">
        <v>2960</v>
      </c>
      <c r="O169">
        <v>240</v>
      </c>
      <c r="P169">
        <v>2015</v>
      </c>
      <c r="Q169">
        <v>12090</v>
      </c>
      <c r="R169">
        <v>6000</v>
      </c>
      <c r="S169">
        <v>0</v>
      </c>
      <c r="T169">
        <v>0</v>
      </c>
      <c r="U169">
        <v>0</v>
      </c>
      <c r="V169">
        <v>300</v>
      </c>
      <c r="W169">
        <v>2100</v>
      </c>
      <c r="X169">
        <v>0</v>
      </c>
      <c r="Y169">
        <v>84640</v>
      </c>
      <c r="Z169">
        <v>84640</v>
      </c>
      <c r="AA169" t="s">
        <v>75</v>
      </c>
      <c r="AB169">
        <v>46</v>
      </c>
      <c r="AC169" t="s">
        <v>76</v>
      </c>
      <c r="AD169" t="s">
        <v>94</v>
      </c>
      <c r="AE169" t="s">
        <v>65</v>
      </c>
      <c r="AF169" t="s">
        <v>88</v>
      </c>
      <c r="AG169" t="s">
        <v>92</v>
      </c>
      <c r="AH169" t="s">
        <v>80</v>
      </c>
      <c r="AI169">
        <v>7</v>
      </c>
      <c r="AJ169">
        <v>2</v>
      </c>
      <c r="AK169">
        <v>3</v>
      </c>
      <c r="AL169">
        <v>1</v>
      </c>
      <c r="AM169" t="s">
        <v>69</v>
      </c>
      <c r="AN169" t="s">
        <v>70</v>
      </c>
      <c r="AO169" t="s">
        <v>116</v>
      </c>
      <c r="AP169">
        <v>35</v>
      </c>
      <c r="AQ169">
        <v>13</v>
      </c>
      <c r="AR169">
        <v>4</v>
      </c>
      <c r="AS169" t="s">
        <v>72</v>
      </c>
      <c r="AT169" t="s">
        <v>90</v>
      </c>
      <c r="AU169">
        <v>1</v>
      </c>
      <c r="AV169" t="s">
        <v>114</v>
      </c>
      <c r="AW169">
        <v>1</v>
      </c>
      <c r="AX169">
        <v>0</v>
      </c>
      <c r="AY169">
        <v>0</v>
      </c>
      <c r="AZ169">
        <v>0</v>
      </c>
      <c r="BA169">
        <v>0</v>
      </c>
      <c r="BB169">
        <v>0</v>
      </c>
      <c r="BC169">
        <v>0</v>
      </c>
      <c r="BD169">
        <v>0</v>
      </c>
      <c r="BE169">
        <v>0</v>
      </c>
      <c r="BF169">
        <v>0</v>
      </c>
      <c r="BG169">
        <v>0</v>
      </c>
      <c r="BH169">
        <v>0</v>
      </c>
      <c r="BI169">
        <v>0</v>
      </c>
    </row>
    <row r="170" spans="1:61" x14ac:dyDescent="0.3">
      <c r="A170">
        <v>169</v>
      </c>
      <c r="B170">
        <v>329067</v>
      </c>
      <c r="C170" t="s">
        <v>60</v>
      </c>
      <c r="D170">
        <v>71267</v>
      </c>
      <c r="E170" t="s">
        <v>98</v>
      </c>
      <c r="F170">
        <v>0</v>
      </c>
      <c r="G170">
        <v>34728</v>
      </c>
      <c r="H170">
        <v>30354</v>
      </c>
      <c r="I170">
        <v>11750</v>
      </c>
      <c r="J170">
        <v>6885</v>
      </c>
      <c r="K170">
        <v>2460</v>
      </c>
      <c r="L170">
        <v>4630</v>
      </c>
      <c r="M170">
        <v>0</v>
      </c>
      <c r="N170">
        <v>1820</v>
      </c>
      <c r="O170">
        <v>0</v>
      </c>
      <c r="P170">
        <v>4560</v>
      </c>
      <c r="Q170">
        <v>16050</v>
      </c>
      <c r="R170">
        <v>9000</v>
      </c>
      <c r="S170">
        <v>1930</v>
      </c>
      <c r="T170">
        <v>12540</v>
      </c>
      <c r="U170">
        <v>900</v>
      </c>
      <c r="V170">
        <v>4800</v>
      </c>
      <c r="W170">
        <v>5706</v>
      </c>
      <c r="X170">
        <v>6000</v>
      </c>
      <c r="Y170">
        <v>62217</v>
      </c>
      <c r="Z170">
        <v>66717</v>
      </c>
      <c r="AA170" t="s">
        <v>75</v>
      </c>
      <c r="AB170">
        <v>60</v>
      </c>
      <c r="AC170" t="s">
        <v>111</v>
      </c>
      <c r="AD170" t="s">
        <v>123</v>
      </c>
      <c r="AE170" t="s">
        <v>65</v>
      </c>
      <c r="AF170" t="s">
        <v>88</v>
      </c>
      <c r="AG170" t="s">
        <v>92</v>
      </c>
      <c r="AH170" t="s">
        <v>68</v>
      </c>
      <c r="AI170">
        <v>4</v>
      </c>
      <c r="AJ170">
        <v>0</v>
      </c>
      <c r="AK170">
        <v>0</v>
      </c>
      <c r="AL170">
        <v>0</v>
      </c>
      <c r="AM170" t="s">
        <v>69</v>
      </c>
      <c r="AN170" t="s">
        <v>70</v>
      </c>
      <c r="AO170" t="s">
        <v>116</v>
      </c>
      <c r="AP170">
        <v>75</v>
      </c>
      <c r="AQ170">
        <v>57</v>
      </c>
      <c r="AR170">
        <v>3</v>
      </c>
      <c r="AS170" t="s">
        <v>72</v>
      </c>
      <c r="AT170" t="s">
        <v>73</v>
      </c>
      <c r="AU170">
        <v>1</v>
      </c>
      <c r="AV170" t="s">
        <v>114</v>
      </c>
      <c r="AW170">
        <v>1</v>
      </c>
      <c r="AX170">
        <v>1</v>
      </c>
      <c r="AY170">
        <v>0</v>
      </c>
      <c r="AZ170">
        <v>0</v>
      </c>
      <c r="BA170">
        <v>0</v>
      </c>
      <c r="BB170">
        <v>0</v>
      </c>
      <c r="BC170">
        <v>0</v>
      </c>
      <c r="BD170">
        <v>0</v>
      </c>
      <c r="BE170">
        <v>3</v>
      </c>
      <c r="BF170">
        <v>0</v>
      </c>
      <c r="BG170">
        <v>0</v>
      </c>
      <c r="BH170">
        <v>0</v>
      </c>
      <c r="BI170">
        <v>1</v>
      </c>
    </row>
    <row r="171" spans="1:61" x14ac:dyDescent="0.3">
      <c r="A171">
        <v>170</v>
      </c>
      <c r="B171">
        <v>148580</v>
      </c>
      <c r="C171" t="s">
        <v>60</v>
      </c>
      <c r="D171">
        <v>40210</v>
      </c>
      <c r="E171" t="s">
        <v>104</v>
      </c>
      <c r="F171">
        <v>1</v>
      </c>
      <c r="G171">
        <v>13403</v>
      </c>
      <c r="H171">
        <v>11513</v>
      </c>
      <c r="I171">
        <v>4692</v>
      </c>
      <c r="J171">
        <v>7159</v>
      </c>
      <c r="K171">
        <v>1805</v>
      </c>
      <c r="L171">
        <v>5950</v>
      </c>
      <c r="M171">
        <v>0</v>
      </c>
      <c r="N171">
        <v>650</v>
      </c>
      <c r="O171">
        <v>1040</v>
      </c>
      <c r="P171">
        <v>2115</v>
      </c>
      <c r="Q171">
        <v>10746</v>
      </c>
      <c r="R171">
        <v>5400</v>
      </c>
      <c r="S171">
        <v>0</v>
      </c>
      <c r="T171">
        <v>6840</v>
      </c>
      <c r="U171">
        <v>1140</v>
      </c>
      <c r="V171">
        <v>0</v>
      </c>
      <c r="W171">
        <v>2286</v>
      </c>
      <c r="X171">
        <v>0</v>
      </c>
      <c r="Y171">
        <v>87880</v>
      </c>
      <c r="Z171">
        <v>87880</v>
      </c>
      <c r="AA171" t="s">
        <v>75</v>
      </c>
      <c r="AB171">
        <v>70</v>
      </c>
      <c r="AC171" t="s">
        <v>76</v>
      </c>
      <c r="AD171" t="s">
        <v>87</v>
      </c>
      <c r="AE171" t="s">
        <v>101</v>
      </c>
      <c r="AF171" t="s">
        <v>102</v>
      </c>
      <c r="AG171" t="s">
        <v>102</v>
      </c>
      <c r="AH171" t="s">
        <v>68</v>
      </c>
      <c r="AI171">
        <v>4</v>
      </c>
      <c r="AJ171">
        <v>0</v>
      </c>
      <c r="AK171">
        <v>0</v>
      </c>
      <c r="AL171">
        <v>1</v>
      </c>
      <c r="AM171" t="s">
        <v>69</v>
      </c>
      <c r="AN171" t="s">
        <v>70</v>
      </c>
      <c r="AO171" t="s">
        <v>116</v>
      </c>
      <c r="AP171">
        <v>30</v>
      </c>
      <c r="AQ171">
        <v>27</v>
      </c>
      <c r="AR171">
        <v>0</v>
      </c>
      <c r="AS171" t="s">
        <v>72</v>
      </c>
      <c r="AT171" t="s">
        <v>90</v>
      </c>
      <c r="AU171">
        <v>1</v>
      </c>
      <c r="AV171" t="s">
        <v>114</v>
      </c>
      <c r="AW171">
        <v>0</v>
      </c>
      <c r="AX171">
        <v>0</v>
      </c>
      <c r="AY171">
        <v>0</v>
      </c>
      <c r="AZ171">
        <v>0</v>
      </c>
      <c r="BA171">
        <v>0</v>
      </c>
      <c r="BB171">
        <v>0</v>
      </c>
      <c r="BC171">
        <v>0</v>
      </c>
      <c r="BD171">
        <v>2</v>
      </c>
      <c r="BE171">
        <v>0</v>
      </c>
      <c r="BF171">
        <v>0</v>
      </c>
      <c r="BG171">
        <v>0</v>
      </c>
      <c r="BH171">
        <v>0</v>
      </c>
      <c r="BI171">
        <v>0</v>
      </c>
    </row>
    <row r="172" spans="1:61" x14ac:dyDescent="0.3">
      <c r="A172">
        <v>171</v>
      </c>
      <c r="B172">
        <v>164046</v>
      </c>
      <c r="C172" t="s">
        <v>60</v>
      </c>
      <c r="D172">
        <v>41911</v>
      </c>
      <c r="E172" t="s">
        <v>98</v>
      </c>
      <c r="F172">
        <v>0</v>
      </c>
      <c r="G172">
        <v>21278</v>
      </c>
      <c r="H172">
        <v>19551</v>
      </c>
      <c r="I172">
        <v>2550</v>
      </c>
      <c r="J172">
        <v>4998</v>
      </c>
      <c r="K172">
        <v>1335</v>
      </c>
      <c r="L172">
        <v>4250</v>
      </c>
      <c r="M172">
        <v>0</v>
      </c>
      <c r="N172">
        <v>0</v>
      </c>
      <c r="O172">
        <v>0</v>
      </c>
      <c r="P172">
        <v>2590</v>
      </c>
      <c r="Q172">
        <v>10086</v>
      </c>
      <c r="R172">
        <v>5400</v>
      </c>
      <c r="S172">
        <v>5244</v>
      </c>
      <c r="T172">
        <v>9540</v>
      </c>
      <c r="U172">
        <v>1170</v>
      </c>
      <c r="V172">
        <v>0</v>
      </c>
      <c r="W172">
        <v>3990</v>
      </c>
      <c r="X172">
        <v>0</v>
      </c>
      <c r="Y172">
        <v>32400</v>
      </c>
      <c r="Z172">
        <v>32400</v>
      </c>
      <c r="AA172" t="s">
        <v>75</v>
      </c>
      <c r="AB172">
        <v>70</v>
      </c>
      <c r="AC172" t="s">
        <v>76</v>
      </c>
      <c r="AD172" t="s">
        <v>87</v>
      </c>
      <c r="AE172" t="s">
        <v>101</v>
      </c>
      <c r="AF172" t="s">
        <v>102</v>
      </c>
      <c r="AG172" t="s">
        <v>102</v>
      </c>
      <c r="AH172" t="s">
        <v>68</v>
      </c>
      <c r="AI172">
        <v>3</v>
      </c>
      <c r="AJ172">
        <v>0</v>
      </c>
      <c r="AK172">
        <v>0</v>
      </c>
      <c r="AL172">
        <v>2</v>
      </c>
      <c r="AM172" t="s">
        <v>69</v>
      </c>
      <c r="AN172" t="s">
        <v>70</v>
      </c>
      <c r="AO172" t="s">
        <v>116</v>
      </c>
      <c r="AP172">
        <v>70</v>
      </c>
      <c r="AQ172">
        <v>25</v>
      </c>
      <c r="AR172">
        <v>2</v>
      </c>
      <c r="AS172" t="s">
        <v>72</v>
      </c>
      <c r="AT172" t="s">
        <v>73</v>
      </c>
      <c r="AU172">
        <v>1</v>
      </c>
      <c r="AV172" t="s">
        <v>114</v>
      </c>
      <c r="AW172">
        <v>1</v>
      </c>
      <c r="AX172">
        <v>0</v>
      </c>
      <c r="AY172">
        <v>0</v>
      </c>
      <c r="AZ172">
        <v>0</v>
      </c>
      <c r="BA172">
        <v>0</v>
      </c>
      <c r="BB172">
        <v>0</v>
      </c>
      <c r="BC172">
        <v>0</v>
      </c>
      <c r="BD172">
        <v>0</v>
      </c>
      <c r="BE172">
        <v>2</v>
      </c>
      <c r="BF172">
        <v>0</v>
      </c>
      <c r="BG172">
        <v>0</v>
      </c>
      <c r="BH172">
        <v>0</v>
      </c>
      <c r="BI172">
        <v>0</v>
      </c>
    </row>
    <row r="173" spans="1:61" x14ac:dyDescent="0.3">
      <c r="A173">
        <v>172</v>
      </c>
      <c r="B173">
        <v>312610</v>
      </c>
      <c r="C173" t="s">
        <v>60</v>
      </c>
      <c r="D173">
        <v>61587</v>
      </c>
      <c r="E173" t="s">
        <v>61</v>
      </c>
      <c r="F173">
        <v>0</v>
      </c>
      <c r="G173">
        <v>36026</v>
      </c>
      <c r="H173">
        <v>33070</v>
      </c>
      <c r="I173">
        <v>5393</v>
      </c>
      <c r="J173">
        <v>5222</v>
      </c>
      <c r="K173">
        <v>1625</v>
      </c>
      <c r="L173">
        <v>4745</v>
      </c>
      <c r="M173">
        <v>0</v>
      </c>
      <c r="N173">
        <v>1980</v>
      </c>
      <c r="O173">
        <v>7298</v>
      </c>
      <c r="P173">
        <v>5375</v>
      </c>
      <c r="Q173">
        <v>16668</v>
      </c>
      <c r="R173">
        <v>9000</v>
      </c>
      <c r="S173">
        <v>100</v>
      </c>
      <c r="T173">
        <v>6600</v>
      </c>
      <c r="U173">
        <v>840</v>
      </c>
      <c r="V173">
        <v>0</v>
      </c>
      <c r="W173">
        <v>15480</v>
      </c>
      <c r="X173">
        <v>1500</v>
      </c>
      <c r="Y173">
        <v>52700</v>
      </c>
      <c r="Z173">
        <v>94200</v>
      </c>
      <c r="AA173" t="s">
        <v>75</v>
      </c>
      <c r="AB173">
        <v>51</v>
      </c>
      <c r="AC173" t="s">
        <v>76</v>
      </c>
      <c r="AD173" t="s">
        <v>105</v>
      </c>
      <c r="AE173" t="s">
        <v>65</v>
      </c>
      <c r="AF173" t="s">
        <v>148</v>
      </c>
      <c r="AG173" t="s">
        <v>67</v>
      </c>
      <c r="AH173" t="s">
        <v>68</v>
      </c>
      <c r="AI173">
        <v>5</v>
      </c>
      <c r="AJ173">
        <v>1</v>
      </c>
      <c r="AK173">
        <v>0</v>
      </c>
      <c r="AL173">
        <v>2</v>
      </c>
      <c r="AM173" t="s">
        <v>69</v>
      </c>
      <c r="AN173" t="s">
        <v>70</v>
      </c>
      <c r="AO173" t="s">
        <v>116</v>
      </c>
      <c r="AP173">
        <v>50</v>
      </c>
      <c r="AQ173">
        <v>14</v>
      </c>
      <c r="AR173">
        <v>2</v>
      </c>
      <c r="AS173" t="s">
        <v>72</v>
      </c>
      <c r="AT173" t="s">
        <v>73</v>
      </c>
      <c r="AU173">
        <v>1</v>
      </c>
      <c r="AV173" t="s">
        <v>114</v>
      </c>
      <c r="AW173">
        <v>1</v>
      </c>
      <c r="AX173">
        <v>0</v>
      </c>
      <c r="AY173">
        <v>0</v>
      </c>
      <c r="AZ173">
        <v>0</v>
      </c>
      <c r="BA173">
        <v>0</v>
      </c>
      <c r="BB173">
        <v>0</v>
      </c>
      <c r="BC173">
        <v>0</v>
      </c>
      <c r="BD173">
        <v>0</v>
      </c>
      <c r="BE173">
        <v>3</v>
      </c>
      <c r="BF173">
        <v>0</v>
      </c>
      <c r="BG173">
        <v>0</v>
      </c>
      <c r="BH173">
        <v>0</v>
      </c>
      <c r="BI173">
        <v>1</v>
      </c>
    </row>
    <row r="174" spans="1:61" x14ac:dyDescent="0.3">
      <c r="A174">
        <v>173</v>
      </c>
      <c r="B174">
        <v>134410</v>
      </c>
      <c r="C174" t="s">
        <v>60</v>
      </c>
      <c r="D174">
        <v>96729</v>
      </c>
      <c r="E174" t="s">
        <v>98</v>
      </c>
      <c r="F174">
        <v>0</v>
      </c>
      <c r="G174">
        <v>20545</v>
      </c>
      <c r="H174">
        <v>16495</v>
      </c>
      <c r="I174">
        <v>59736</v>
      </c>
      <c r="J174">
        <v>4680</v>
      </c>
      <c r="K174">
        <v>1215</v>
      </c>
      <c r="L174">
        <v>3285</v>
      </c>
      <c r="M174">
        <v>0</v>
      </c>
      <c r="N174">
        <v>360</v>
      </c>
      <c r="O174">
        <v>0</v>
      </c>
      <c r="P174">
        <v>500</v>
      </c>
      <c r="Q174">
        <v>14052</v>
      </c>
      <c r="R174">
        <v>9000</v>
      </c>
      <c r="S174">
        <v>1050</v>
      </c>
      <c r="T174">
        <v>3660</v>
      </c>
      <c r="U174">
        <v>840</v>
      </c>
      <c r="V174">
        <v>150</v>
      </c>
      <c r="W174">
        <v>3888</v>
      </c>
      <c r="X174">
        <v>2000</v>
      </c>
      <c r="Y174">
        <v>33860</v>
      </c>
      <c r="Z174">
        <v>33860</v>
      </c>
      <c r="AA174" t="s">
        <v>75</v>
      </c>
      <c r="AB174">
        <v>45</v>
      </c>
      <c r="AC174" t="s">
        <v>76</v>
      </c>
      <c r="AD174" t="s">
        <v>97</v>
      </c>
      <c r="AE174" t="s">
        <v>65</v>
      </c>
      <c r="AF174" t="s">
        <v>88</v>
      </c>
      <c r="AG174" t="s">
        <v>89</v>
      </c>
      <c r="AH174" t="s">
        <v>80</v>
      </c>
      <c r="AI174">
        <v>2</v>
      </c>
      <c r="AJ174">
        <v>0</v>
      </c>
      <c r="AK174">
        <v>1</v>
      </c>
      <c r="AL174">
        <v>0</v>
      </c>
      <c r="AM174" t="s">
        <v>69</v>
      </c>
      <c r="AN174" t="s">
        <v>70</v>
      </c>
      <c r="AO174" t="s">
        <v>93</v>
      </c>
      <c r="AP174">
        <v>45</v>
      </c>
      <c r="AQ174">
        <v>16</v>
      </c>
      <c r="AR174">
        <v>3</v>
      </c>
      <c r="AS174" t="s">
        <v>72</v>
      </c>
      <c r="AT174" t="s">
        <v>73</v>
      </c>
      <c r="AU174">
        <v>1</v>
      </c>
      <c r="AV174" t="s">
        <v>114</v>
      </c>
      <c r="AW174">
        <v>1</v>
      </c>
      <c r="AX174">
        <v>0</v>
      </c>
      <c r="AY174">
        <v>0</v>
      </c>
      <c r="AZ174">
        <v>0</v>
      </c>
      <c r="BA174">
        <v>0</v>
      </c>
      <c r="BB174">
        <v>0</v>
      </c>
      <c r="BC174">
        <v>0</v>
      </c>
      <c r="BD174">
        <v>0</v>
      </c>
      <c r="BE174">
        <v>1</v>
      </c>
      <c r="BF174">
        <v>0</v>
      </c>
      <c r="BG174">
        <v>0</v>
      </c>
      <c r="BH174">
        <v>0</v>
      </c>
      <c r="BI174">
        <v>1</v>
      </c>
    </row>
    <row r="175" spans="1:61" x14ac:dyDescent="0.3">
      <c r="A175">
        <v>174</v>
      </c>
      <c r="B175">
        <v>541874</v>
      </c>
      <c r="C175" t="s">
        <v>60</v>
      </c>
      <c r="D175">
        <v>72496</v>
      </c>
      <c r="E175" t="s">
        <v>61</v>
      </c>
      <c r="F175">
        <v>0</v>
      </c>
      <c r="G175">
        <v>32508</v>
      </c>
      <c r="H175">
        <v>27639</v>
      </c>
      <c r="I175">
        <v>10510</v>
      </c>
      <c r="J175">
        <v>8454</v>
      </c>
      <c r="K175">
        <v>3180</v>
      </c>
      <c r="L175">
        <v>4080</v>
      </c>
      <c r="M175">
        <v>1000</v>
      </c>
      <c r="N175">
        <v>1300</v>
      </c>
      <c r="O175">
        <v>0</v>
      </c>
      <c r="P175">
        <v>7660</v>
      </c>
      <c r="Q175">
        <v>19578</v>
      </c>
      <c r="R175">
        <v>12000</v>
      </c>
      <c r="S175">
        <v>4850</v>
      </c>
      <c r="T175">
        <v>8616</v>
      </c>
      <c r="U175">
        <v>2400</v>
      </c>
      <c r="V175">
        <v>0</v>
      </c>
      <c r="W175">
        <v>47034</v>
      </c>
      <c r="X175">
        <v>2000</v>
      </c>
      <c r="Y175">
        <v>0</v>
      </c>
      <c r="Z175">
        <v>10200</v>
      </c>
      <c r="AA175" t="s">
        <v>75</v>
      </c>
      <c r="AB175">
        <v>50</v>
      </c>
      <c r="AC175" t="s">
        <v>76</v>
      </c>
      <c r="AD175" t="s">
        <v>64</v>
      </c>
      <c r="AE175" t="s">
        <v>65</v>
      </c>
      <c r="AF175" t="s">
        <v>66</v>
      </c>
      <c r="AG175" t="s">
        <v>67</v>
      </c>
      <c r="AH175" t="s">
        <v>80</v>
      </c>
      <c r="AI175">
        <v>5</v>
      </c>
      <c r="AJ175">
        <v>1</v>
      </c>
      <c r="AK175">
        <v>2</v>
      </c>
      <c r="AL175">
        <v>1</v>
      </c>
      <c r="AM175" t="s">
        <v>69</v>
      </c>
      <c r="AN175" t="s">
        <v>70</v>
      </c>
      <c r="AO175" t="s">
        <v>71</v>
      </c>
      <c r="AP175">
        <v>54</v>
      </c>
      <c r="AQ175">
        <v>5</v>
      </c>
      <c r="AR175">
        <v>2</v>
      </c>
      <c r="AS175" t="s">
        <v>72</v>
      </c>
      <c r="AT175" t="s">
        <v>73</v>
      </c>
      <c r="AU175">
        <v>1</v>
      </c>
      <c r="AV175" t="s">
        <v>114</v>
      </c>
      <c r="AW175">
        <v>1</v>
      </c>
      <c r="AX175">
        <v>1</v>
      </c>
      <c r="AY175">
        <v>0</v>
      </c>
      <c r="AZ175">
        <v>0</v>
      </c>
      <c r="BA175">
        <v>0</v>
      </c>
      <c r="BB175">
        <v>0</v>
      </c>
      <c r="BC175">
        <v>0</v>
      </c>
      <c r="BD175">
        <v>0</v>
      </c>
      <c r="BE175">
        <v>3</v>
      </c>
      <c r="BF175">
        <v>1</v>
      </c>
      <c r="BG175">
        <v>0</v>
      </c>
      <c r="BH175">
        <v>0</v>
      </c>
      <c r="BI175">
        <v>1</v>
      </c>
    </row>
    <row r="176" spans="1:61" x14ac:dyDescent="0.3">
      <c r="A176">
        <v>175</v>
      </c>
      <c r="B176">
        <v>125695</v>
      </c>
      <c r="C176" t="s">
        <v>60</v>
      </c>
      <c r="D176">
        <v>88944</v>
      </c>
      <c r="E176" t="s">
        <v>104</v>
      </c>
      <c r="F176">
        <v>1</v>
      </c>
      <c r="G176">
        <v>56838</v>
      </c>
      <c r="H176">
        <v>53378</v>
      </c>
      <c r="I176">
        <v>8648</v>
      </c>
      <c r="J176">
        <v>6986</v>
      </c>
      <c r="K176">
        <v>1850</v>
      </c>
      <c r="L176">
        <v>6060</v>
      </c>
      <c r="M176">
        <v>0</v>
      </c>
      <c r="N176">
        <v>900</v>
      </c>
      <c r="O176">
        <v>790</v>
      </c>
      <c r="P176">
        <v>5020</v>
      </c>
      <c r="Q176">
        <v>12246</v>
      </c>
      <c r="R176">
        <v>5400</v>
      </c>
      <c r="S176">
        <v>450</v>
      </c>
      <c r="T176">
        <v>3360</v>
      </c>
      <c r="U176">
        <v>720</v>
      </c>
      <c r="V176">
        <v>2600</v>
      </c>
      <c r="W176">
        <v>4638</v>
      </c>
      <c r="X176">
        <v>0</v>
      </c>
      <c r="Y176">
        <v>59130</v>
      </c>
      <c r="Z176">
        <v>59130</v>
      </c>
      <c r="AA176" t="s">
        <v>75</v>
      </c>
      <c r="AB176">
        <v>53</v>
      </c>
      <c r="AC176" t="s">
        <v>63</v>
      </c>
      <c r="AD176" t="s">
        <v>81</v>
      </c>
      <c r="AE176" t="s">
        <v>65</v>
      </c>
      <c r="AF176" t="s">
        <v>88</v>
      </c>
      <c r="AG176" t="s">
        <v>92</v>
      </c>
      <c r="AH176" t="s">
        <v>68</v>
      </c>
      <c r="AI176">
        <v>9</v>
      </c>
      <c r="AJ176">
        <v>2</v>
      </c>
      <c r="AK176">
        <v>1</v>
      </c>
      <c r="AL176">
        <v>3</v>
      </c>
      <c r="AM176" t="s">
        <v>69</v>
      </c>
      <c r="AN176" t="s">
        <v>121</v>
      </c>
      <c r="AO176" t="s">
        <v>116</v>
      </c>
      <c r="AP176">
        <v>50</v>
      </c>
      <c r="AQ176">
        <v>26</v>
      </c>
      <c r="AR176">
        <v>2</v>
      </c>
      <c r="AS176" t="s">
        <v>72</v>
      </c>
      <c r="AT176" t="s">
        <v>90</v>
      </c>
      <c r="AU176">
        <v>1</v>
      </c>
      <c r="AV176" t="s">
        <v>114</v>
      </c>
      <c r="AW176">
        <v>1</v>
      </c>
      <c r="AX176">
        <v>0</v>
      </c>
      <c r="AY176">
        <v>1</v>
      </c>
      <c r="AZ176">
        <v>0</v>
      </c>
      <c r="BA176">
        <v>0</v>
      </c>
      <c r="BB176">
        <v>0</v>
      </c>
      <c r="BC176">
        <v>0</v>
      </c>
      <c r="BD176">
        <v>0</v>
      </c>
      <c r="BE176">
        <v>2</v>
      </c>
      <c r="BF176">
        <v>0</v>
      </c>
      <c r="BG176">
        <v>0</v>
      </c>
      <c r="BH176">
        <v>0</v>
      </c>
      <c r="BI176">
        <v>0</v>
      </c>
    </row>
    <row r="177" spans="1:61" x14ac:dyDescent="0.3">
      <c r="A177">
        <v>176</v>
      </c>
      <c r="B177">
        <v>78480</v>
      </c>
      <c r="C177" t="s">
        <v>60</v>
      </c>
      <c r="D177">
        <v>29889</v>
      </c>
      <c r="E177" t="s">
        <v>104</v>
      </c>
      <c r="F177">
        <v>1</v>
      </c>
      <c r="G177">
        <v>13778</v>
      </c>
      <c r="H177">
        <v>12470</v>
      </c>
      <c r="I177">
        <v>2270</v>
      </c>
      <c r="J177">
        <v>3879</v>
      </c>
      <c r="K177">
        <v>1505</v>
      </c>
      <c r="L177">
        <v>3905</v>
      </c>
      <c r="M177">
        <v>0</v>
      </c>
      <c r="N177">
        <v>0</v>
      </c>
      <c r="O177">
        <v>240</v>
      </c>
      <c r="P177">
        <v>600</v>
      </c>
      <c r="Q177">
        <v>9240</v>
      </c>
      <c r="R177">
        <v>4800</v>
      </c>
      <c r="S177">
        <v>50</v>
      </c>
      <c r="T177">
        <v>0</v>
      </c>
      <c r="U177">
        <v>0</v>
      </c>
      <c r="V177">
        <v>0</v>
      </c>
      <c r="W177">
        <v>2160</v>
      </c>
      <c r="X177">
        <v>0</v>
      </c>
      <c r="Y177">
        <v>36890</v>
      </c>
      <c r="Z177">
        <v>36890</v>
      </c>
      <c r="AA177" t="s">
        <v>75</v>
      </c>
      <c r="AB177">
        <v>75</v>
      </c>
      <c r="AC177" t="s">
        <v>76</v>
      </c>
      <c r="AD177" t="s">
        <v>164</v>
      </c>
      <c r="AE177" t="s">
        <v>65</v>
      </c>
      <c r="AF177" t="s">
        <v>88</v>
      </c>
      <c r="AG177" t="s">
        <v>89</v>
      </c>
      <c r="AH177" t="s">
        <v>80</v>
      </c>
      <c r="AI177">
        <v>3</v>
      </c>
      <c r="AJ177">
        <v>0</v>
      </c>
      <c r="AK177">
        <v>0</v>
      </c>
      <c r="AL177">
        <v>1</v>
      </c>
      <c r="AM177" t="s">
        <v>69</v>
      </c>
      <c r="AN177" t="s">
        <v>96</v>
      </c>
      <c r="AO177" t="s">
        <v>93</v>
      </c>
      <c r="AP177">
        <v>35</v>
      </c>
      <c r="AQ177">
        <v>50</v>
      </c>
      <c r="AR177">
        <v>0</v>
      </c>
      <c r="AS177" t="s">
        <v>72</v>
      </c>
      <c r="AT177" t="s">
        <v>90</v>
      </c>
      <c r="AU177">
        <v>1</v>
      </c>
      <c r="AV177" t="s">
        <v>114</v>
      </c>
      <c r="AW177">
        <v>0</v>
      </c>
      <c r="AX177">
        <v>0</v>
      </c>
      <c r="AY177">
        <v>0</v>
      </c>
      <c r="AZ177">
        <v>0</v>
      </c>
      <c r="BA177">
        <v>0</v>
      </c>
      <c r="BB177">
        <v>0</v>
      </c>
      <c r="BC177">
        <v>0</v>
      </c>
      <c r="BD177">
        <v>0</v>
      </c>
      <c r="BE177">
        <v>0</v>
      </c>
      <c r="BF177">
        <v>0</v>
      </c>
      <c r="BG177">
        <v>0</v>
      </c>
      <c r="BH177">
        <v>0</v>
      </c>
      <c r="BI177">
        <v>0</v>
      </c>
    </row>
    <row r="178" spans="1:61" x14ac:dyDescent="0.3">
      <c r="A178">
        <v>177</v>
      </c>
      <c r="B178">
        <v>163530</v>
      </c>
      <c r="C178" t="s">
        <v>60</v>
      </c>
      <c r="D178">
        <v>66330</v>
      </c>
      <c r="E178" t="s">
        <v>61</v>
      </c>
      <c r="F178">
        <v>0</v>
      </c>
      <c r="G178">
        <v>34399</v>
      </c>
      <c r="H178">
        <v>29507</v>
      </c>
      <c r="I178">
        <v>6094</v>
      </c>
      <c r="J178">
        <v>8433</v>
      </c>
      <c r="K178">
        <v>1780</v>
      </c>
      <c r="L178">
        <v>3075</v>
      </c>
      <c r="M178">
        <v>0</v>
      </c>
      <c r="N178">
        <v>720</v>
      </c>
      <c r="O178">
        <v>2395</v>
      </c>
      <c r="P178">
        <v>5925</v>
      </c>
      <c r="Q178">
        <v>11610</v>
      </c>
      <c r="R178">
        <v>6000</v>
      </c>
      <c r="S178">
        <v>50</v>
      </c>
      <c r="T178">
        <v>5892</v>
      </c>
      <c r="U178">
        <v>840</v>
      </c>
      <c r="V178">
        <v>300</v>
      </c>
      <c r="W178">
        <v>3786</v>
      </c>
      <c r="X178">
        <v>0</v>
      </c>
      <c r="Y178">
        <v>44200</v>
      </c>
      <c r="Z178">
        <v>50200</v>
      </c>
      <c r="AA178" t="s">
        <v>75</v>
      </c>
      <c r="AB178">
        <v>32</v>
      </c>
      <c r="AC178" t="s">
        <v>76</v>
      </c>
      <c r="AD178" t="s">
        <v>105</v>
      </c>
      <c r="AE178" t="s">
        <v>65</v>
      </c>
      <c r="AF178" t="s">
        <v>168</v>
      </c>
      <c r="AG178" t="s">
        <v>79</v>
      </c>
      <c r="AH178" t="s">
        <v>80</v>
      </c>
      <c r="AI178">
        <v>7</v>
      </c>
      <c r="AJ178">
        <v>0</v>
      </c>
      <c r="AK178">
        <v>4</v>
      </c>
      <c r="AL178">
        <v>1</v>
      </c>
      <c r="AM178" t="s">
        <v>69</v>
      </c>
      <c r="AN178" t="s">
        <v>70</v>
      </c>
      <c r="AO178" t="s">
        <v>116</v>
      </c>
      <c r="AP178">
        <v>45</v>
      </c>
      <c r="AQ178">
        <v>8</v>
      </c>
      <c r="AR178">
        <v>4</v>
      </c>
      <c r="AS178" t="s">
        <v>72</v>
      </c>
      <c r="AT178" t="s">
        <v>73</v>
      </c>
      <c r="AU178">
        <v>1</v>
      </c>
      <c r="AV178" t="s">
        <v>114</v>
      </c>
      <c r="AW178">
        <v>1</v>
      </c>
      <c r="AX178">
        <v>1</v>
      </c>
      <c r="AY178">
        <v>0</v>
      </c>
      <c r="AZ178">
        <v>0</v>
      </c>
      <c r="BA178">
        <v>0</v>
      </c>
      <c r="BB178">
        <v>0</v>
      </c>
      <c r="BC178">
        <v>0</v>
      </c>
      <c r="BD178">
        <v>0</v>
      </c>
      <c r="BE178">
        <v>2</v>
      </c>
      <c r="BF178">
        <v>0</v>
      </c>
      <c r="BG178">
        <v>0</v>
      </c>
      <c r="BH178">
        <v>0</v>
      </c>
      <c r="BI178">
        <v>1</v>
      </c>
    </row>
    <row r="179" spans="1:61" x14ac:dyDescent="0.3">
      <c r="A179">
        <v>178</v>
      </c>
      <c r="B179">
        <v>162480</v>
      </c>
      <c r="C179" t="s">
        <v>60</v>
      </c>
      <c r="D179">
        <v>50381</v>
      </c>
      <c r="E179" t="s">
        <v>98</v>
      </c>
      <c r="F179">
        <v>0</v>
      </c>
      <c r="G179">
        <v>25623</v>
      </c>
      <c r="H179">
        <v>22098</v>
      </c>
      <c r="I179">
        <v>6514</v>
      </c>
      <c r="J179">
        <v>4395</v>
      </c>
      <c r="K179">
        <v>1250</v>
      </c>
      <c r="L179">
        <v>4075</v>
      </c>
      <c r="M179">
        <v>2200</v>
      </c>
      <c r="N179">
        <v>1660</v>
      </c>
      <c r="O179">
        <v>0</v>
      </c>
      <c r="P179">
        <v>4635</v>
      </c>
      <c r="Q179">
        <v>15492</v>
      </c>
      <c r="R179">
        <v>9000</v>
      </c>
      <c r="S179">
        <v>4168</v>
      </c>
      <c r="T179">
        <v>7098</v>
      </c>
      <c r="U179">
        <v>3240</v>
      </c>
      <c r="V179">
        <v>150</v>
      </c>
      <c r="W179">
        <v>3216</v>
      </c>
      <c r="X179">
        <v>0</v>
      </c>
      <c r="Y179">
        <v>47400</v>
      </c>
      <c r="Z179">
        <v>53000</v>
      </c>
      <c r="AA179" t="s">
        <v>75</v>
      </c>
      <c r="AB179">
        <v>41</v>
      </c>
      <c r="AC179" t="s">
        <v>76</v>
      </c>
      <c r="AD179" t="s">
        <v>64</v>
      </c>
      <c r="AE179" t="s">
        <v>65</v>
      </c>
      <c r="AF179" t="s">
        <v>88</v>
      </c>
      <c r="AG179" t="s">
        <v>89</v>
      </c>
      <c r="AH179" t="s">
        <v>80</v>
      </c>
      <c r="AI179">
        <v>4</v>
      </c>
      <c r="AJ179">
        <v>0</v>
      </c>
      <c r="AK179">
        <v>2</v>
      </c>
      <c r="AL179">
        <v>0</v>
      </c>
      <c r="AM179" t="s">
        <v>69</v>
      </c>
      <c r="AN179" t="s">
        <v>70</v>
      </c>
      <c r="AO179" t="s">
        <v>93</v>
      </c>
      <c r="AP179">
        <v>40</v>
      </c>
      <c r="AQ179">
        <v>6</v>
      </c>
      <c r="AR179">
        <v>3</v>
      </c>
      <c r="AS179" t="s">
        <v>72</v>
      </c>
      <c r="AT179" t="s">
        <v>73</v>
      </c>
      <c r="AU179">
        <v>1</v>
      </c>
      <c r="AV179" t="s">
        <v>114</v>
      </c>
      <c r="AW179">
        <v>1</v>
      </c>
      <c r="AX179">
        <v>1</v>
      </c>
      <c r="AY179">
        <v>0</v>
      </c>
      <c r="AZ179">
        <v>0</v>
      </c>
      <c r="BA179">
        <v>0</v>
      </c>
      <c r="BB179">
        <v>0</v>
      </c>
      <c r="BC179">
        <v>0</v>
      </c>
      <c r="BD179">
        <v>0</v>
      </c>
      <c r="BE179">
        <v>2</v>
      </c>
      <c r="BF179">
        <v>1</v>
      </c>
      <c r="BG179">
        <v>0</v>
      </c>
      <c r="BH179">
        <v>0</v>
      </c>
      <c r="BI179">
        <v>1</v>
      </c>
    </row>
    <row r="180" spans="1:61" x14ac:dyDescent="0.3">
      <c r="A180">
        <v>179</v>
      </c>
      <c r="B180">
        <v>151395</v>
      </c>
      <c r="C180" t="s">
        <v>60</v>
      </c>
      <c r="D180">
        <v>59989</v>
      </c>
      <c r="E180" t="s">
        <v>61</v>
      </c>
      <c r="F180">
        <v>0</v>
      </c>
      <c r="G180">
        <v>36646</v>
      </c>
      <c r="H180">
        <v>33057</v>
      </c>
      <c r="I180">
        <v>5436</v>
      </c>
      <c r="J180">
        <v>5085</v>
      </c>
      <c r="K180">
        <v>1405</v>
      </c>
      <c r="L180">
        <v>3300</v>
      </c>
      <c r="M180">
        <v>0</v>
      </c>
      <c r="N180">
        <v>1660</v>
      </c>
      <c r="O180">
        <v>370</v>
      </c>
      <c r="P180">
        <v>3595</v>
      </c>
      <c r="Q180">
        <v>14988</v>
      </c>
      <c r="R180">
        <v>9000</v>
      </c>
      <c r="S180">
        <v>850</v>
      </c>
      <c r="T180">
        <v>6738</v>
      </c>
      <c r="U180">
        <v>540</v>
      </c>
      <c r="V180">
        <v>4000</v>
      </c>
      <c r="W180">
        <v>9300</v>
      </c>
      <c r="X180">
        <v>4000</v>
      </c>
      <c r="Y180">
        <v>41830</v>
      </c>
      <c r="Z180">
        <v>41830</v>
      </c>
      <c r="AA180" t="s">
        <v>75</v>
      </c>
      <c r="AB180">
        <v>39</v>
      </c>
      <c r="AC180" t="s">
        <v>76</v>
      </c>
      <c r="AD180" t="s">
        <v>100</v>
      </c>
      <c r="AE180" t="s">
        <v>65</v>
      </c>
      <c r="AF180" t="s">
        <v>169</v>
      </c>
      <c r="AG180" t="s">
        <v>67</v>
      </c>
      <c r="AH180" t="s">
        <v>80</v>
      </c>
      <c r="AI180">
        <v>5</v>
      </c>
      <c r="AJ180">
        <v>0</v>
      </c>
      <c r="AK180">
        <v>3</v>
      </c>
      <c r="AL180">
        <v>1</v>
      </c>
      <c r="AM180" t="s">
        <v>69</v>
      </c>
      <c r="AN180" t="s">
        <v>70</v>
      </c>
      <c r="AO180" t="s">
        <v>93</v>
      </c>
      <c r="AP180">
        <v>40</v>
      </c>
      <c r="AQ180">
        <v>11</v>
      </c>
      <c r="AR180">
        <v>2</v>
      </c>
      <c r="AS180" t="s">
        <v>72</v>
      </c>
      <c r="AT180" t="s">
        <v>73</v>
      </c>
      <c r="AU180">
        <v>1</v>
      </c>
      <c r="AV180" t="s">
        <v>114</v>
      </c>
      <c r="AW180">
        <v>1</v>
      </c>
      <c r="AX180">
        <v>0</v>
      </c>
      <c r="AY180">
        <v>0</v>
      </c>
      <c r="AZ180">
        <v>0</v>
      </c>
      <c r="BA180">
        <v>0</v>
      </c>
      <c r="BB180">
        <v>0</v>
      </c>
      <c r="BC180">
        <v>0</v>
      </c>
      <c r="BD180">
        <v>0</v>
      </c>
      <c r="BE180">
        <v>1</v>
      </c>
      <c r="BF180">
        <v>0</v>
      </c>
      <c r="BG180">
        <v>0</v>
      </c>
      <c r="BH180">
        <v>0</v>
      </c>
      <c r="BI180">
        <v>1</v>
      </c>
    </row>
    <row r="181" spans="1:61" x14ac:dyDescent="0.3">
      <c r="A181">
        <v>180</v>
      </c>
      <c r="B181">
        <v>95975</v>
      </c>
      <c r="C181" t="s">
        <v>60</v>
      </c>
      <c r="D181">
        <v>45212</v>
      </c>
      <c r="E181" t="s">
        <v>61</v>
      </c>
      <c r="F181">
        <v>0</v>
      </c>
      <c r="G181">
        <v>22013</v>
      </c>
      <c r="H181">
        <v>18775</v>
      </c>
      <c r="I181">
        <v>5485</v>
      </c>
      <c r="J181">
        <v>5936</v>
      </c>
      <c r="K181">
        <v>1700</v>
      </c>
      <c r="L181">
        <v>3645</v>
      </c>
      <c r="M181">
        <v>0</v>
      </c>
      <c r="N181">
        <v>770</v>
      </c>
      <c r="O181">
        <v>240</v>
      </c>
      <c r="P181">
        <v>1410</v>
      </c>
      <c r="Q181">
        <v>12186</v>
      </c>
      <c r="R181">
        <v>6000</v>
      </c>
      <c r="S181">
        <v>0</v>
      </c>
      <c r="T181">
        <v>1350</v>
      </c>
      <c r="U181">
        <v>540</v>
      </c>
      <c r="V181">
        <v>5600</v>
      </c>
      <c r="W181">
        <v>2802</v>
      </c>
      <c r="X181">
        <v>1000</v>
      </c>
      <c r="Y181">
        <v>34920</v>
      </c>
      <c r="Z181">
        <v>34920</v>
      </c>
      <c r="AA181" t="s">
        <v>75</v>
      </c>
      <c r="AB181">
        <v>48</v>
      </c>
      <c r="AC181" t="s">
        <v>76</v>
      </c>
      <c r="AD181" t="s">
        <v>97</v>
      </c>
      <c r="AE181" t="s">
        <v>65</v>
      </c>
      <c r="AF181" t="s">
        <v>148</v>
      </c>
      <c r="AG181" t="s">
        <v>67</v>
      </c>
      <c r="AH181" t="s">
        <v>80</v>
      </c>
      <c r="AI181">
        <v>5</v>
      </c>
      <c r="AJ181">
        <v>0</v>
      </c>
      <c r="AK181">
        <v>1</v>
      </c>
      <c r="AL181">
        <v>2</v>
      </c>
      <c r="AM181" t="s">
        <v>69</v>
      </c>
      <c r="AN181" t="s">
        <v>70</v>
      </c>
      <c r="AO181" t="s">
        <v>116</v>
      </c>
      <c r="AP181">
        <v>40</v>
      </c>
      <c r="AQ181">
        <v>19</v>
      </c>
      <c r="AR181">
        <v>3</v>
      </c>
      <c r="AS181" t="s">
        <v>72</v>
      </c>
      <c r="AT181" t="s">
        <v>73</v>
      </c>
      <c r="AU181">
        <v>1</v>
      </c>
      <c r="AV181" t="s">
        <v>114</v>
      </c>
      <c r="AW181">
        <v>1</v>
      </c>
      <c r="AX181">
        <v>1</v>
      </c>
      <c r="AY181">
        <v>0</v>
      </c>
      <c r="AZ181">
        <v>0</v>
      </c>
      <c r="BA181">
        <v>0</v>
      </c>
      <c r="BB181">
        <v>0</v>
      </c>
      <c r="BC181">
        <v>0</v>
      </c>
      <c r="BD181">
        <v>0</v>
      </c>
      <c r="BE181">
        <v>2</v>
      </c>
      <c r="BF181">
        <v>0</v>
      </c>
      <c r="BG181">
        <v>0</v>
      </c>
      <c r="BH181">
        <v>0</v>
      </c>
      <c r="BI181">
        <v>0</v>
      </c>
    </row>
    <row r="182" spans="1:61" x14ac:dyDescent="0.3">
      <c r="A182">
        <v>181</v>
      </c>
      <c r="B182">
        <v>77275</v>
      </c>
      <c r="C182" t="s">
        <v>60</v>
      </c>
      <c r="D182">
        <v>34475</v>
      </c>
      <c r="E182" t="s">
        <v>104</v>
      </c>
      <c r="F182">
        <v>1</v>
      </c>
      <c r="G182">
        <v>15428</v>
      </c>
      <c r="H182">
        <v>13187</v>
      </c>
      <c r="I182">
        <v>2570</v>
      </c>
      <c r="J182">
        <v>4318</v>
      </c>
      <c r="K182">
        <v>1475</v>
      </c>
      <c r="L182">
        <v>4470</v>
      </c>
      <c r="M182">
        <v>0</v>
      </c>
      <c r="N182">
        <v>650</v>
      </c>
      <c r="O182">
        <v>0</v>
      </c>
      <c r="P182">
        <v>1820</v>
      </c>
      <c r="Q182">
        <v>9594</v>
      </c>
      <c r="R182">
        <v>3600</v>
      </c>
      <c r="S182">
        <v>0</v>
      </c>
      <c r="T182">
        <v>0</v>
      </c>
      <c r="U182">
        <v>180</v>
      </c>
      <c r="V182">
        <v>0</v>
      </c>
      <c r="W182">
        <v>2352</v>
      </c>
      <c r="X182">
        <v>2000</v>
      </c>
      <c r="Y182">
        <v>36950</v>
      </c>
      <c r="Z182">
        <v>36950</v>
      </c>
      <c r="AA182" t="s">
        <v>75</v>
      </c>
      <c r="AB182">
        <v>78</v>
      </c>
      <c r="AC182" t="s">
        <v>111</v>
      </c>
      <c r="AD182" t="s">
        <v>123</v>
      </c>
      <c r="AE182" t="s">
        <v>101</v>
      </c>
      <c r="AF182" t="s">
        <v>102</v>
      </c>
      <c r="AG182" t="s">
        <v>102</v>
      </c>
      <c r="AH182" t="s">
        <v>68</v>
      </c>
      <c r="AI182">
        <v>4</v>
      </c>
      <c r="AJ182">
        <v>1</v>
      </c>
      <c r="AK182">
        <v>0</v>
      </c>
      <c r="AL182">
        <v>1</v>
      </c>
      <c r="AM182" t="s">
        <v>69</v>
      </c>
      <c r="AN182" t="s">
        <v>70</v>
      </c>
      <c r="AO182" t="s">
        <v>84</v>
      </c>
      <c r="AP182">
        <v>25</v>
      </c>
      <c r="AQ182">
        <v>78</v>
      </c>
      <c r="AR182">
        <v>0</v>
      </c>
      <c r="AS182" t="s">
        <v>72</v>
      </c>
      <c r="AT182" t="s">
        <v>90</v>
      </c>
      <c r="AU182">
        <v>1</v>
      </c>
      <c r="AV182" t="s">
        <v>114</v>
      </c>
      <c r="AW182">
        <v>1</v>
      </c>
      <c r="AX182">
        <v>1</v>
      </c>
      <c r="AY182">
        <v>0</v>
      </c>
      <c r="AZ182">
        <v>0</v>
      </c>
      <c r="BA182">
        <v>0</v>
      </c>
      <c r="BB182">
        <v>0</v>
      </c>
      <c r="BC182">
        <v>0</v>
      </c>
      <c r="BD182">
        <v>0</v>
      </c>
      <c r="BE182">
        <v>0</v>
      </c>
      <c r="BF182">
        <v>0</v>
      </c>
      <c r="BG182">
        <v>0</v>
      </c>
      <c r="BH182">
        <v>0</v>
      </c>
      <c r="BI182">
        <v>0</v>
      </c>
    </row>
    <row r="183" spans="1:61" x14ac:dyDescent="0.3">
      <c r="A183">
        <v>182</v>
      </c>
      <c r="B183">
        <v>96370</v>
      </c>
      <c r="C183" t="s">
        <v>60</v>
      </c>
      <c r="D183">
        <v>54271</v>
      </c>
      <c r="E183" t="s">
        <v>104</v>
      </c>
      <c r="F183">
        <v>0</v>
      </c>
      <c r="G183">
        <v>32675</v>
      </c>
      <c r="H183">
        <v>30354</v>
      </c>
      <c r="I183">
        <v>4924</v>
      </c>
      <c r="J183">
        <v>5571</v>
      </c>
      <c r="K183">
        <v>1225</v>
      </c>
      <c r="L183">
        <v>2775</v>
      </c>
      <c r="M183">
        <v>0</v>
      </c>
      <c r="N183">
        <v>1690</v>
      </c>
      <c r="O183">
        <v>0</v>
      </c>
      <c r="P183">
        <v>1735</v>
      </c>
      <c r="Q183">
        <v>12150</v>
      </c>
      <c r="R183">
        <v>5400</v>
      </c>
      <c r="S183">
        <v>1550</v>
      </c>
      <c r="T183">
        <v>2160</v>
      </c>
      <c r="U183">
        <v>840</v>
      </c>
      <c r="V183">
        <v>150</v>
      </c>
      <c r="W183">
        <v>2940</v>
      </c>
      <c r="X183">
        <v>0</v>
      </c>
      <c r="Y183">
        <v>32750</v>
      </c>
      <c r="Z183">
        <v>67550</v>
      </c>
      <c r="AA183" t="s">
        <v>75</v>
      </c>
      <c r="AB183">
        <v>31</v>
      </c>
      <c r="AC183" t="s">
        <v>76</v>
      </c>
      <c r="AD183" t="s">
        <v>154</v>
      </c>
      <c r="AE183" t="s">
        <v>65</v>
      </c>
      <c r="AF183" t="s">
        <v>88</v>
      </c>
      <c r="AG183" t="s">
        <v>89</v>
      </c>
      <c r="AH183" t="s">
        <v>80</v>
      </c>
      <c r="AI183">
        <v>6</v>
      </c>
      <c r="AJ183">
        <v>2</v>
      </c>
      <c r="AK183">
        <v>2</v>
      </c>
      <c r="AL183">
        <v>0</v>
      </c>
      <c r="AM183" t="s">
        <v>69</v>
      </c>
      <c r="AN183" t="s">
        <v>70</v>
      </c>
      <c r="AO183" t="s">
        <v>93</v>
      </c>
      <c r="AP183">
        <v>35</v>
      </c>
      <c r="AQ183">
        <v>2</v>
      </c>
      <c r="AR183">
        <v>0</v>
      </c>
      <c r="AS183" t="s">
        <v>72</v>
      </c>
      <c r="AT183" t="s">
        <v>90</v>
      </c>
      <c r="AU183">
        <v>1</v>
      </c>
      <c r="AV183" t="s">
        <v>114</v>
      </c>
      <c r="AW183">
        <v>1</v>
      </c>
      <c r="AX183">
        <v>0</v>
      </c>
      <c r="AY183">
        <v>0</v>
      </c>
      <c r="AZ183">
        <v>0</v>
      </c>
      <c r="BA183">
        <v>0</v>
      </c>
      <c r="BB183">
        <v>0</v>
      </c>
      <c r="BC183">
        <v>0</v>
      </c>
      <c r="BD183">
        <v>0</v>
      </c>
      <c r="BE183">
        <v>1</v>
      </c>
      <c r="BF183">
        <v>0</v>
      </c>
      <c r="BG183">
        <v>0</v>
      </c>
      <c r="BH183">
        <v>0</v>
      </c>
      <c r="BI183">
        <v>0</v>
      </c>
    </row>
    <row r="184" spans="1:61" x14ac:dyDescent="0.3">
      <c r="A184">
        <v>183</v>
      </c>
      <c r="B184">
        <v>1051758</v>
      </c>
      <c r="C184" t="s">
        <v>60</v>
      </c>
      <c r="D184">
        <v>238375</v>
      </c>
      <c r="E184" t="s">
        <v>61</v>
      </c>
      <c r="F184">
        <v>0</v>
      </c>
      <c r="G184">
        <v>54552</v>
      </c>
      <c r="H184">
        <v>43034</v>
      </c>
      <c r="I184">
        <v>37468</v>
      </c>
      <c r="J184">
        <v>26288</v>
      </c>
      <c r="K184">
        <v>5235</v>
      </c>
      <c r="L184">
        <v>14180</v>
      </c>
      <c r="M184">
        <v>33090</v>
      </c>
      <c r="N184">
        <v>540</v>
      </c>
      <c r="O184">
        <v>3982</v>
      </c>
      <c r="P184">
        <v>19720</v>
      </c>
      <c r="Q184">
        <v>67740</v>
      </c>
      <c r="R184">
        <v>30000</v>
      </c>
      <c r="S184">
        <v>28910</v>
      </c>
      <c r="T184">
        <v>36960</v>
      </c>
      <c r="U184">
        <v>10920</v>
      </c>
      <c r="V184">
        <v>1400</v>
      </c>
      <c r="W184">
        <v>66348</v>
      </c>
      <c r="X184">
        <v>9000</v>
      </c>
      <c r="Y184">
        <v>57070</v>
      </c>
      <c r="Z184">
        <v>263352</v>
      </c>
      <c r="AA184" t="s">
        <v>75</v>
      </c>
      <c r="AB184">
        <v>81</v>
      </c>
      <c r="AC184" t="s">
        <v>76</v>
      </c>
      <c r="AD184" t="s">
        <v>136</v>
      </c>
      <c r="AE184" t="s">
        <v>65</v>
      </c>
      <c r="AF184" t="s">
        <v>170</v>
      </c>
      <c r="AG184" t="s">
        <v>89</v>
      </c>
      <c r="AH184" t="s">
        <v>68</v>
      </c>
      <c r="AI184">
        <v>8</v>
      </c>
      <c r="AJ184">
        <v>1</v>
      </c>
      <c r="AK184">
        <v>1</v>
      </c>
      <c r="AL184">
        <v>3</v>
      </c>
      <c r="AM184" t="s">
        <v>69</v>
      </c>
      <c r="AN184" t="s">
        <v>70</v>
      </c>
      <c r="AO184" t="s">
        <v>71</v>
      </c>
      <c r="AP184">
        <v>150</v>
      </c>
      <c r="AQ184">
        <v>16</v>
      </c>
      <c r="AR184">
        <v>5</v>
      </c>
      <c r="AS184" t="s">
        <v>72</v>
      </c>
      <c r="AT184" t="s">
        <v>73</v>
      </c>
      <c r="AU184">
        <v>1</v>
      </c>
      <c r="AV184" t="s">
        <v>127</v>
      </c>
      <c r="AW184">
        <v>2</v>
      </c>
      <c r="AX184">
        <v>1</v>
      </c>
      <c r="AY184">
        <v>0</v>
      </c>
      <c r="AZ184">
        <v>1</v>
      </c>
      <c r="BA184">
        <v>1</v>
      </c>
      <c r="BB184">
        <v>0</v>
      </c>
      <c r="BC184">
        <v>2</v>
      </c>
      <c r="BD184">
        <v>0</v>
      </c>
      <c r="BE184">
        <v>6</v>
      </c>
      <c r="BF184">
        <v>2</v>
      </c>
      <c r="BG184">
        <v>0</v>
      </c>
      <c r="BH184">
        <v>0</v>
      </c>
      <c r="BI184">
        <v>3</v>
      </c>
    </row>
    <row r="185" spans="1:61" x14ac:dyDescent="0.3">
      <c r="A185">
        <v>184</v>
      </c>
      <c r="B185">
        <v>143650</v>
      </c>
      <c r="C185" t="s">
        <v>60</v>
      </c>
      <c r="D185">
        <v>102403</v>
      </c>
      <c r="E185" t="s">
        <v>61</v>
      </c>
      <c r="F185">
        <v>0</v>
      </c>
      <c r="G185">
        <v>50783</v>
      </c>
      <c r="H185">
        <v>45505</v>
      </c>
      <c r="I185">
        <v>8572</v>
      </c>
      <c r="J185">
        <v>9966</v>
      </c>
      <c r="K185">
        <v>1930</v>
      </c>
      <c r="L185">
        <v>6345</v>
      </c>
      <c r="M185">
        <v>14515</v>
      </c>
      <c r="N185">
        <v>1478</v>
      </c>
      <c r="O185">
        <v>905</v>
      </c>
      <c r="P185">
        <v>4890</v>
      </c>
      <c r="Q185">
        <v>10512</v>
      </c>
      <c r="R185">
        <v>4800</v>
      </c>
      <c r="S185">
        <v>215</v>
      </c>
      <c r="T185">
        <v>10800</v>
      </c>
      <c r="U185">
        <v>1260</v>
      </c>
      <c r="V185">
        <v>1270</v>
      </c>
      <c r="W185">
        <v>8070</v>
      </c>
      <c r="X185">
        <v>1000</v>
      </c>
      <c r="Y185">
        <v>0</v>
      </c>
      <c r="Z185">
        <v>20300</v>
      </c>
      <c r="AA185" t="s">
        <v>75</v>
      </c>
      <c r="AB185">
        <v>52</v>
      </c>
      <c r="AC185" t="s">
        <v>76</v>
      </c>
      <c r="AD185" t="s">
        <v>164</v>
      </c>
      <c r="AE185" t="s">
        <v>65</v>
      </c>
      <c r="AF185" t="s">
        <v>156</v>
      </c>
      <c r="AG185" t="s">
        <v>79</v>
      </c>
      <c r="AH185" t="s">
        <v>80</v>
      </c>
      <c r="AI185">
        <v>8</v>
      </c>
      <c r="AJ185">
        <v>0</v>
      </c>
      <c r="AK185">
        <v>5</v>
      </c>
      <c r="AL185">
        <v>3</v>
      </c>
      <c r="AM185" t="s">
        <v>69</v>
      </c>
      <c r="AN185" t="s">
        <v>83</v>
      </c>
      <c r="AO185" t="s">
        <v>84</v>
      </c>
      <c r="AP185">
        <v>35</v>
      </c>
      <c r="AQ185">
        <v>3</v>
      </c>
      <c r="AR185">
        <v>1</v>
      </c>
      <c r="AS185" t="s">
        <v>72</v>
      </c>
      <c r="AT185" t="s">
        <v>129</v>
      </c>
      <c r="AU185">
        <v>1</v>
      </c>
      <c r="AV185" t="s">
        <v>114</v>
      </c>
      <c r="AW185">
        <v>0</v>
      </c>
      <c r="AX185">
        <v>0</v>
      </c>
      <c r="AY185">
        <v>0</v>
      </c>
      <c r="AZ185">
        <v>0</v>
      </c>
      <c r="BA185">
        <v>0</v>
      </c>
      <c r="BB185">
        <v>0</v>
      </c>
      <c r="BC185">
        <v>0</v>
      </c>
      <c r="BD185">
        <v>0</v>
      </c>
      <c r="BE185">
        <v>1</v>
      </c>
      <c r="BF185">
        <v>0</v>
      </c>
      <c r="BG185">
        <v>0</v>
      </c>
      <c r="BH185">
        <v>0</v>
      </c>
      <c r="BI185">
        <v>0</v>
      </c>
    </row>
    <row r="186" spans="1:61" x14ac:dyDescent="0.3">
      <c r="A186">
        <v>185</v>
      </c>
      <c r="B186">
        <v>211703</v>
      </c>
      <c r="C186" t="s">
        <v>60</v>
      </c>
      <c r="D186">
        <v>124068</v>
      </c>
      <c r="E186" t="s">
        <v>61</v>
      </c>
      <c r="F186">
        <v>0</v>
      </c>
      <c r="G186">
        <v>45179</v>
      </c>
      <c r="H186">
        <v>36200</v>
      </c>
      <c r="I186">
        <v>31429</v>
      </c>
      <c r="J186">
        <v>11648</v>
      </c>
      <c r="K186">
        <v>2035</v>
      </c>
      <c r="L186">
        <v>6075</v>
      </c>
      <c r="M186">
        <v>11780</v>
      </c>
      <c r="N186">
        <v>1080</v>
      </c>
      <c r="O186">
        <v>7964</v>
      </c>
      <c r="P186">
        <v>7474</v>
      </c>
      <c r="Q186">
        <v>30132</v>
      </c>
      <c r="R186">
        <v>13200</v>
      </c>
      <c r="S186">
        <v>175</v>
      </c>
      <c r="T186">
        <v>14994</v>
      </c>
      <c r="U186">
        <v>3840</v>
      </c>
      <c r="V186">
        <v>3650</v>
      </c>
      <c r="W186">
        <v>15822</v>
      </c>
      <c r="X186">
        <v>4300</v>
      </c>
      <c r="Y186">
        <v>0</v>
      </c>
      <c r="Z186">
        <v>0</v>
      </c>
      <c r="AA186" t="s">
        <v>75</v>
      </c>
      <c r="AB186">
        <v>43</v>
      </c>
      <c r="AC186" t="s">
        <v>76</v>
      </c>
      <c r="AD186" t="s">
        <v>120</v>
      </c>
      <c r="AE186" t="s">
        <v>65</v>
      </c>
      <c r="AF186" t="s">
        <v>171</v>
      </c>
      <c r="AG186" t="s">
        <v>67</v>
      </c>
      <c r="AH186" t="s">
        <v>80</v>
      </c>
      <c r="AI186">
        <v>4</v>
      </c>
      <c r="AJ186">
        <v>0</v>
      </c>
      <c r="AK186">
        <v>1</v>
      </c>
      <c r="AL186">
        <v>2</v>
      </c>
      <c r="AM186" t="s">
        <v>69</v>
      </c>
      <c r="AN186" t="s">
        <v>70</v>
      </c>
      <c r="AO186" t="s">
        <v>71</v>
      </c>
      <c r="AP186">
        <v>30</v>
      </c>
      <c r="AQ186">
        <v>23</v>
      </c>
      <c r="AR186">
        <v>1</v>
      </c>
      <c r="AS186" t="s">
        <v>72</v>
      </c>
      <c r="AT186" t="s">
        <v>73</v>
      </c>
      <c r="AU186">
        <v>1</v>
      </c>
      <c r="AV186" t="s">
        <v>114</v>
      </c>
      <c r="AW186">
        <v>1</v>
      </c>
      <c r="AX186">
        <v>0</v>
      </c>
      <c r="AY186">
        <v>0</v>
      </c>
      <c r="AZ186">
        <v>1</v>
      </c>
      <c r="BA186">
        <v>0</v>
      </c>
      <c r="BB186">
        <v>0</v>
      </c>
      <c r="BC186">
        <v>0</v>
      </c>
      <c r="BD186">
        <v>0</v>
      </c>
      <c r="BE186">
        <v>4</v>
      </c>
      <c r="BF186">
        <v>1</v>
      </c>
      <c r="BG186">
        <v>0</v>
      </c>
      <c r="BH186">
        <v>0</v>
      </c>
      <c r="BI186">
        <v>2</v>
      </c>
    </row>
    <row r="187" spans="1:61" x14ac:dyDescent="0.3">
      <c r="A187">
        <v>186</v>
      </c>
      <c r="B187">
        <v>101290</v>
      </c>
      <c r="C187" t="s">
        <v>60</v>
      </c>
      <c r="D187">
        <v>77440</v>
      </c>
      <c r="E187" t="s">
        <v>98</v>
      </c>
      <c r="F187">
        <v>0</v>
      </c>
      <c r="G187">
        <v>31109</v>
      </c>
      <c r="H187">
        <v>24737</v>
      </c>
      <c r="I187">
        <v>7981</v>
      </c>
      <c r="J187">
        <v>11928</v>
      </c>
      <c r="K187">
        <v>1710</v>
      </c>
      <c r="L187">
        <v>10420</v>
      </c>
      <c r="M187">
        <v>7200</v>
      </c>
      <c r="N187">
        <v>1606</v>
      </c>
      <c r="O187">
        <v>104</v>
      </c>
      <c r="P187">
        <v>2740</v>
      </c>
      <c r="Q187">
        <v>14172</v>
      </c>
      <c r="R187">
        <v>9000</v>
      </c>
      <c r="S187">
        <v>120</v>
      </c>
      <c r="T187">
        <v>8460</v>
      </c>
      <c r="U187">
        <v>1296</v>
      </c>
      <c r="V187">
        <v>15500</v>
      </c>
      <c r="W187">
        <v>5946</v>
      </c>
      <c r="X187">
        <v>1200</v>
      </c>
      <c r="Y187">
        <v>23140</v>
      </c>
      <c r="Z187">
        <v>23140</v>
      </c>
      <c r="AA187" t="s">
        <v>75</v>
      </c>
      <c r="AB187">
        <v>54</v>
      </c>
      <c r="AC187" t="s">
        <v>76</v>
      </c>
      <c r="AD187" t="s">
        <v>100</v>
      </c>
      <c r="AE187" t="s">
        <v>65</v>
      </c>
      <c r="AF187" t="s">
        <v>88</v>
      </c>
      <c r="AG187" t="s">
        <v>92</v>
      </c>
      <c r="AH187" t="s">
        <v>80</v>
      </c>
      <c r="AI187">
        <v>2</v>
      </c>
      <c r="AJ187">
        <v>0</v>
      </c>
      <c r="AK187">
        <v>0</v>
      </c>
      <c r="AL187">
        <v>0</v>
      </c>
      <c r="AM187" t="s">
        <v>69</v>
      </c>
      <c r="AN187" t="s">
        <v>70</v>
      </c>
      <c r="AO187" t="s">
        <v>71</v>
      </c>
      <c r="AP187">
        <v>40</v>
      </c>
      <c r="AQ187">
        <v>65</v>
      </c>
      <c r="AR187">
        <v>1</v>
      </c>
      <c r="AS187" t="s">
        <v>72</v>
      </c>
      <c r="AT187" t="s">
        <v>90</v>
      </c>
      <c r="AU187">
        <v>1</v>
      </c>
      <c r="AV187" t="s">
        <v>114</v>
      </c>
      <c r="AW187">
        <v>1</v>
      </c>
      <c r="AX187">
        <v>0</v>
      </c>
      <c r="AY187">
        <v>0</v>
      </c>
      <c r="AZ187">
        <v>0</v>
      </c>
      <c r="BA187">
        <v>0</v>
      </c>
      <c r="BB187">
        <v>0</v>
      </c>
      <c r="BC187">
        <v>0</v>
      </c>
      <c r="BD187">
        <v>0</v>
      </c>
      <c r="BE187">
        <v>1</v>
      </c>
      <c r="BF187">
        <v>0</v>
      </c>
      <c r="BG187">
        <v>0</v>
      </c>
      <c r="BH187">
        <v>0</v>
      </c>
      <c r="BI187">
        <v>0</v>
      </c>
    </row>
    <row r="188" spans="1:61" x14ac:dyDescent="0.3">
      <c r="A188">
        <v>187</v>
      </c>
      <c r="B188">
        <v>383617</v>
      </c>
      <c r="C188" t="s">
        <v>60</v>
      </c>
      <c r="D188">
        <v>124651</v>
      </c>
      <c r="E188" t="s">
        <v>61</v>
      </c>
      <c r="F188">
        <v>0</v>
      </c>
      <c r="G188">
        <v>39455</v>
      </c>
      <c r="H188">
        <v>36428</v>
      </c>
      <c r="I188">
        <v>15230</v>
      </c>
      <c r="J188">
        <v>10672</v>
      </c>
      <c r="K188">
        <v>2810</v>
      </c>
      <c r="L188">
        <v>6825</v>
      </c>
      <c r="M188">
        <v>36890</v>
      </c>
      <c r="N188">
        <v>1650</v>
      </c>
      <c r="O188">
        <v>0</v>
      </c>
      <c r="P188">
        <v>12901</v>
      </c>
      <c r="Q188">
        <v>32508</v>
      </c>
      <c r="R188">
        <v>12000</v>
      </c>
      <c r="S188">
        <v>2800</v>
      </c>
      <c r="T188">
        <v>21420</v>
      </c>
      <c r="U188">
        <v>3360</v>
      </c>
      <c r="V188">
        <v>32350</v>
      </c>
      <c r="W188">
        <v>36408</v>
      </c>
      <c r="X188">
        <v>6500</v>
      </c>
      <c r="Y188">
        <v>21938</v>
      </c>
      <c r="Z188">
        <v>21938</v>
      </c>
      <c r="AA188" t="s">
        <v>75</v>
      </c>
      <c r="AB188">
        <v>42</v>
      </c>
      <c r="AC188" t="s">
        <v>76</v>
      </c>
      <c r="AD188" t="s">
        <v>155</v>
      </c>
      <c r="AE188" t="s">
        <v>65</v>
      </c>
      <c r="AF188" t="s">
        <v>88</v>
      </c>
      <c r="AG188" t="s">
        <v>92</v>
      </c>
      <c r="AH188" t="s">
        <v>68</v>
      </c>
      <c r="AI188">
        <v>5</v>
      </c>
      <c r="AJ188">
        <v>0</v>
      </c>
      <c r="AK188">
        <v>1</v>
      </c>
      <c r="AL188">
        <v>1</v>
      </c>
      <c r="AM188" t="s">
        <v>69</v>
      </c>
      <c r="AN188" t="s">
        <v>70</v>
      </c>
      <c r="AO188" t="s">
        <v>71</v>
      </c>
      <c r="AP188">
        <v>45</v>
      </c>
      <c r="AQ188">
        <v>26</v>
      </c>
      <c r="AR188">
        <v>2</v>
      </c>
      <c r="AS188" t="s">
        <v>72</v>
      </c>
      <c r="AT188" t="s">
        <v>73</v>
      </c>
      <c r="AU188">
        <v>1</v>
      </c>
      <c r="AV188" t="s">
        <v>114</v>
      </c>
      <c r="AW188">
        <v>2</v>
      </c>
      <c r="AX188">
        <v>1</v>
      </c>
      <c r="AY188">
        <v>0</v>
      </c>
      <c r="AZ188">
        <v>1</v>
      </c>
      <c r="BA188">
        <v>1</v>
      </c>
      <c r="BB188">
        <v>0</v>
      </c>
      <c r="BC188">
        <v>0</v>
      </c>
      <c r="BD188">
        <v>0</v>
      </c>
      <c r="BE188">
        <v>5</v>
      </c>
      <c r="BF188">
        <v>2</v>
      </c>
      <c r="BG188">
        <v>0</v>
      </c>
      <c r="BH188">
        <v>0</v>
      </c>
      <c r="BI188">
        <v>0</v>
      </c>
    </row>
    <row r="189" spans="1:61" x14ac:dyDescent="0.3">
      <c r="A189">
        <v>188</v>
      </c>
      <c r="B189">
        <v>119143</v>
      </c>
      <c r="C189" t="s">
        <v>60</v>
      </c>
      <c r="D189">
        <v>93994</v>
      </c>
      <c r="E189" t="s">
        <v>61</v>
      </c>
      <c r="F189">
        <v>0</v>
      </c>
      <c r="G189">
        <v>53586</v>
      </c>
      <c r="H189">
        <v>48570</v>
      </c>
      <c r="I189">
        <v>12498</v>
      </c>
      <c r="J189">
        <v>10314</v>
      </c>
      <c r="K189">
        <v>2430</v>
      </c>
      <c r="L189">
        <v>5060</v>
      </c>
      <c r="M189">
        <v>0</v>
      </c>
      <c r="N189">
        <v>135</v>
      </c>
      <c r="O189">
        <v>5992</v>
      </c>
      <c r="P189">
        <v>7080</v>
      </c>
      <c r="Q189">
        <v>10068</v>
      </c>
      <c r="R189">
        <v>5400</v>
      </c>
      <c r="S189">
        <v>360</v>
      </c>
      <c r="T189">
        <v>1680</v>
      </c>
      <c r="U189">
        <v>1008</v>
      </c>
      <c r="V189">
        <v>0</v>
      </c>
      <c r="W189">
        <v>5976</v>
      </c>
      <c r="X189">
        <v>2000</v>
      </c>
      <c r="Y189">
        <v>21975</v>
      </c>
      <c r="Z189">
        <v>21975</v>
      </c>
      <c r="AA189" t="s">
        <v>75</v>
      </c>
      <c r="AB189">
        <v>68</v>
      </c>
      <c r="AC189" t="s">
        <v>76</v>
      </c>
      <c r="AD189" t="s">
        <v>113</v>
      </c>
      <c r="AE189" t="s">
        <v>65</v>
      </c>
      <c r="AF189" t="s">
        <v>88</v>
      </c>
      <c r="AG189" t="s">
        <v>92</v>
      </c>
      <c r="AH189" t="s">
        <v>68</v>
      </c>
      <c r="AI189">
        <v>8</v>
      </c>
      <c r="AJ189">
        <v>3</v>
      </c>
      <c r="AK189">
        <v>0</v>
      </c>
      <c r="AL189">
        <v>1</v>
      </c>
      <c r="AM189" t="s">
        <v>69</v>
      </c>
      <c r="AN189" t="s">
        <v>83</v>
      </c>
      <c r="AO189" t="s">
        <v>84</v>
      </c>
      <c r="AP189">
        <v>30</v>
      </c>
      <c r="AQ189">
        <v>11</v>
      </c>
      <c r="AR189">
        <v>1</v>
      </c>
      <c r="AS189" t="s">
        <v>72</v>
      </c>
      <c r="AT189" t="s">
        <v>90</v>
      </c>
      <c r="AU189">
        <v>1</v>
      </c>
      <c r="AV189" t="s">
        <v>114</v>
      </c>
      <c r="AW189">
        <v>0</v>
      </c>
      <c r="AX189">
        <v>0</v>
      </c>
      <c r="AY189">
        <v>0</v>
      </c>
      <c r="AZ189">
        <v>0</v>
      </c>
      <c r="BA189">
        <v>0</v>
      </c>
      <c r="BB189">
        <v>0</v>
      </c>
      <c r="BC189">
        <v>0</v>
      </c>
      <c r="BD189">
        <v>0</v>
      </c>
      <c r="BE189">
        <v>3</v>
      </c>
      <c r="BF189">
        <v>0</v>
      </c>
      <c r="BG189">
        <v>0</v>
      </c>
      <c r="BH189">
        <v>0</v>
      </c>
      <c r="BI189">
        <v>0</v>
      </c>
    </row>
    <row r="190" spans="1:61" x14ac:dyDescent="0.3">
      <c r="A190">
        <v>189</v>
      </c>
      <c r="B190">
        <v>110848</v>
      </c>
      <c r="C190" t="s">
        <v>60</v>
      </c>
      <c r="D190">
        <v>84962</v>
      </c>
      <c r="E190" t="s">
        <v>61</v>
      </c>
      <c r="F190">
        <v>0</v>
      </c>
      <c r="G190">
        <v>37950</v>
      </c>
      <c r="H190">
        <v>33100</v>
      </c>
      <c r="I190">
        <v>10920</v>
      </c>
      <c r="J190">
        <v>6972</v>
      </c>
      <c r="K190">
        <v>1860</v>
      </c>
      <c r="L190">
        <v>4300</v>
      </c>
      <c r="M190">
        <v>17140</v>
      </c>
      <c r="N190">
        <v>381</v>
      </c>
      <c r="O190">
        <v>192</v>
      </c>
      <c r="P190">
        <v>2445</v>
      </c>
      <c r="Q190">
        <v>11040</v>
      </c>
      <c r="R190">
        <v>6000</v>
      </c>
      <c r="S190">
        <v>148</v>
      </c>
      <c r="T190">
        <v>11040</v>
      </c>
      <c r="U190">
        <v>540</v>
      </c>
      <c r="V190">
        <v>700</v>
      </c>
      <c r="W190">
        <v>7572</v>
      </c>
      <c r="X190">
        <v>2000</v>
      </c>
      <c r="Y190">
        <v>0</v>
      </c>
      <c r="Z190">
        <v>30600</v>
      </c>
      <c r="AA190" t="s">
        <v>75</v>
      </c>
      <c r="AB190">
        <v>34</v>
      </c>
      <c r="AC190" t="s">
        <v>76</v>
      </c>
      <c r="AD190" t="s">
        <v>105</v>
      </c>
      <c r="AE190" t="s">
        <v>65</v>
      </c>
      <c r="AF190" t="s">
        <v>91</v>
      </c>
      <c r="AG190" t="s">
        <v>92</v>
      </c>
      <c r="AH190" t="s">
        <v>80</v>
      </c>
      <c r="AI190">
        <v>6</v>
      </c>
      <c r="AJ190">
        <v>0</v>
      </c>
      <c r="AK190">
        <v>4</v>
      </c>
      <c r="AL190">
        <v>1</v>
      </c>
      <c r="AM190" t="s">
        <v>69</v>
      </c>
      <c r="AN190" t="s">
        <v>70</v>
      </c>
      <c r="AO190" t="s">
        <v>71</v>
      </c>
      <c r="AP190">
        <v>30</v>
      </c>
      <c r="AQ190">
        <v>12</v>
      </c>
      <c r="AR190">
        <v>1</v>
      </c>
      <c r="AS190" t="s">
        <v>72</v>
      </c>
      <c r="AT190" t="s">
        <v>73</v>
      </c>
      <c r="AU190">
        <v>1</v>
      </c>
      <c r="AV190" t="s">
        <v>108</v>
      </c>
      <c r="AW190">
        <v>1</v>
      </c>
      <c r="AX190">
        <v>0</v>
      </c>
      <c r="AY190">
        <v>0</v>
      </c>
      <c r="AZ190">
        <v>0</v>
      </c>
      <c r="BA190">
        <v>0</v>
      </c>
      <c r="BB190">
        <v>0</v>
      </c>
      <c r="BC190">
        <v>0</v>
      </c>
      <c r="BD190">
        <v>0</v>
      </c>
      <c r="BE190">
        <v>1</v>
      </c>
      <c r="BF190">
        <v>0</v>
      </c>
      <c r="BG190">
        <v>0</v>
      </c>
      <c r="BH190">
        <v>0</v>
      </c>
      <c r="BI190">
        <v>1</v>
      </c>
    </row>
    <row r="191" spans="1:61" x14ac:dyDescent="0.3">
      <c r="A191">
        <v>190</v>
      </c>
      <c r="B191">
        <v>131847</v>
      </c>
      <c r="C191" t="s">
        <v>60</v>
      </c>
      <c r="D191">
        <v>88115</v>
      </c>
      <c r="E191" t="s">
        <v>61</v>
      </c>
      <c r="F191">
        <v>0</v>
      </c>
      <c r="G191">
        <v>42705</v>
      </c>
      <c r="H191">
        <v>38436</v>
      </c>
      <c r="I191">
        <v>10495</v>
      </c>
      <c r="J191">
        <v>9939</v>
      </c>
      <c r="K191">
        <v>2180</v>
      </c>
      <c r="L191">
        <v>4900</v>
      </c>
      <c r="M191">
        <v>9700</v>
      </c>
      <c r="N191">
        <v>258</v>
      </c>
      <c r="O191">
        <v>60</v>
      </c>
      <c r="P191">
        <v>4360</v>
      </c>
      <c r="Q191">
        <v>12576</v>
      </c>
      <c r="R191">
        <v>6000</v>
      </c>
      <c r="S191">
        <v>460</v>
      </c>
      <c r="T191">
        <v>8640</v>
      </c>
      <c r="U191">
        <v>1380</v>
      </c>
      <c r="V191">
        <v>1800</v>
      </c>
      <c r="W191">
        <v>5394</v>
      </c>
      <c r="X191">
        <v>3700</v>
      </c>
      <c r="Y191">
        <v>12590</v>
      </c>
      <c r="Z191">
        <v>12590</v>
      </c>
      <c r="AA191" t="s">
        <v>75</v>
      </c>
      <c r="AB191">
        <v>51</v>
      </c>
      <c r="AC191" t="s">
        <v>76</v>
      </c>
      <c r="AD191" t="s">
        <v>87</v>
      </c>
      <c r="AE191" t="s">
        <v>65</v>
      </c>
      <c r="AF191" t="s">
        <v>88</v>
      </c>
      <c r="AG191" t="s">
        <v>92</v>
      </c>
      <c r="AH191" t="s">
        <v>68</v>
      </c>
      <c r="AI191">
        <v>6</v>
      </c>
      <c r="AJ191">
        <v>0</v>
      </c>
      <c r="AK191">
        <v>2</v>
      </c>
      <c r="AL191">
        <v>1</v>
      </c>
      <c r="AM191" t="s">
        <v>69</v>
      </c>
      <c r="AN191" t="s">
        <v>70</v>
      </c>
      <c r="AO191" t="s">
        <v>71</v>
      </c>
      <c r="AP191">
        <v>20</v>
      </c>
      <c r="AQ191">
        <v>17</v>
      </c>
      <c r="AR191">
        <v>2</v>
      </c>
      <c r="AS191" t="s">
        <v>72</v>
      </c>
      <c r="AT191" t="s">
        <v>73</v>
      </c>
      <c r="AU191">
        <v>1</v>
      </c>
      <c r="AV191" t="s">
        <v>114</v>
      </c>
      <c r="AW191">
        <v>1</v>
      </c>
      <c r="AX191">
        <v>1</v>
      </c>
      <c r="AY191">
        <v>0</v>
      </c>
      <c r="AZ191">
        <v>0</v>
      </c>
      <c r="BA191">
        <v>0</v>
      </c>
      <c r="BB191">
        <v>0</v>
      </c>
      <c r="BC191">
        <v>0</v>
      </c>
      <c r="BD191">
        <v>0</v>
      </c>
      <c r="BE191">
        <v>1</v>
      </c>
      <c r="BF191">
        <v>0</v>
      </c>
      <c r="BG191">
        <v>0</v>
      </c>
      <c r="BH191">
        <v>0</v>
      </c>
      <c r="BI191">
        <v>0</v>
      </c>
    </row>
    <row r="192" spans="1:61" x14ac:dyDescent="0.3">
      <c r="A192">
        <v>191</v>
      </c>
      <c r="B192">
        <v>184738</v>
      </c>
      <c r="C192" t="s">
        <v>60</v>
      </c>
      <c r="D192">
        <v>67950</v>
      </c>
      <c r="E192" t="s">
        <v>104</v>
      </c>
      <c r="F192">
        <v>0</v>
      </c>
      <c r="G192">
        <v>30654</v>
      </c>
      <c r="H192">
        <v>26648</v>
      </c>
      <c r="I192">
        <v>9762</v>
      </c>
      <c r="J192">
        <v>7872</v>
      </c>
      <c r="K192">
        <v>2000</v>
      </c>
      <c r="L192">
        <v>6185</v>
      </c>
      <c r="M192">
        <v>1600</v>
      </c>
      <c r="N192">
        <v>0</v>
      </c>
      <c r="O192">
        <v>0</v>
      </c>
      <c r="P192">
        <v>4079</v>
      </c>
      <c r="Q192">
        <v>33630</v>
      </c>
      <c r="R192">
        <v>9000</v>
      </c>
      <c r="S192">
        <v>21720</v>
      </c>
      <c r="T192">
        <v>3840</v>
      </c>
      <c r="U192">
        <v>780</v>
      </c>
      <c r="V192">
        <v>0</v>
      </c>
      <c r="W192">
        <v>10758</v>
      </c>
      <c r="X192">
        <v>2300</v>
      </c>
      <c r="Y192">
        <v>0</v>
      </c>
      <c r="Z192">
        <v>107038</v>
      </c>
      <c r="AA192" t="s">
        <v>62</v>
      </c>
      <c r="AB192">
        <v>33</v>
      </c>
      <c r="AC192" t="s">
        <v>76</v>
      </c>
      <c r="AD192" t="s">
        <v>100</v>
      </c>
      <c r="AE192" t="s">
        <v>65</v>
      </c>
      <c r="AF192" t="s">
        <v>124</v>
      </c>
      <c r="AG192" t="s">
        <v>92</v>
      </c>
      <c r="AH192" t="s">
        <v>80</v>
      </c>
      <c r="AI192">
        <v>2</v>
      </c>
      <c r="AJ192">
        <v>0</v>
      </c>
      <c r="AK192">
        <v>1</v>
      </c>
      <c r="AL192">
        <v>0</v>
      </c>
      <c r="AM192" t="s">
        <v>69</v>
      </c>
      <c r="AN192" t="s">
        <v>70</v>
      </c>
      <c r="AO192" t="s">
        <v>71</v>
      </c>
      <c r="AP192">
        <v>40</v>
      </c>
      <c r="AQ192">
        <v>6</v>
      </c>
      <c r="AR192">
        <v>1</v>
      </c>
      <c r="AS192" t="s">
        <v>72</v>
      </c>
      <c r="AT192" t="s">
        <v>73</v>
      </c>
      <c r="AU192">
        <v>1</v>
      </c>
      <c r="AV192" t="s">
        <v>103</v>
      </c>
      <c r="AW192">
        <v>1</v>
      </c>
      <c r="AX192">
        <v>1</v>
      </c>
      <c r="AY192">
        <v>1</v>
      </c>
      <c r="AZ192">
        <v>1</v>
      </c>
      <c r="BA192">
        <v>1</v>
      </c>
      <c r="BB192">
        <v>0</v>
      </c>
      <c r="BC192">
        <v>0</v>
      </c>
      <c r="BD192">
        <v>0</v>
      </c>
      <c r="BE192">
        <v>2</v>
      </c>
      <c r="BF192">
        <v>0</v>
      </c>
      <c r="BG192">
        <v>0</v>
      </c>
      <c r="BH192">
        <v>0</v>
      </c>
      <c r="BI192">
        <v>0</v>
      </c>
    </row>
    <row r="193" spans="1:61" x14ac:dyDescent="0.3">
      <c r="A193">
        <v>192</v>
      </c>
      <c r="B193">
        <v>115140</v>
      </c>
      <c r="C193" t="s">
        <v>60</v>
      </c>
      <c r="D193">
        <v>85771</v>
      </c>
      <c r="E193" t="s">
        <v>61</v>
      </c>
      <c r="F193">
        <v>0</v>
      </c>
      <c r="G193">
        <v>40503</v>
      </c>
      <c r="H193">
        <v>37294</v>
      </c>
      <c r="I193">
        <v>10518</v>
      </c>
      <c r="J193">
        <v>9300</v>
      </c>
      <c r="K193">
        <v>1735</v>
      </c>
      <c r="L193">
        <v>7150</v>
      </c>
      <c r="M193">
        <v>9665</v>
      </c>
      <c r="N193">
        <v>533</v>
      </c>
      <c r="O193">
        <v>3620</v>
      </c>
      <c r="P193">
        <v>4010</v>
      </c>
      <c r="Q193">
        <v>11436</v>
      </c>
      <c r="R193">
        <v>4800</v>
      </c>
      <c r="S193">
        <v>470</v>
      </c>
      <c r="T193">
        <v>8880</v>
      </c>
      <c r="U193">
        <v>540</v>
      </c>
      <c r="V193">
        <v>6830</v>
      </c>
      <c r="W193">
        <v>8076</v>
      </c>
      <c r="X193">
        <v>1000</v>
      </c>
      <c r="Y193">
        <v>15250</v>
      </c>
      <c r="Z193">
        <v>33490</v>
      </c>
      <c r="AA193" t="s">
        <v>75</v>
      </c>
      <c r="AB193">
        <v>45</v>
      </c>
      <c r="AC193" t="s">
        <v>76</v>
      </c>
      <c r="AD193" t="s">
        <v>117</v>
      </c>
      <c r="AE193" t="s">
        <v>65</v>
      </c>
      <c r="AF193" t="s">
        <v>88</v>
      </c>
      <c r="AG193" t="s">
        <v>92</v>
      </c>
      <c r="AH193" t="s">
        <v>80</v>
      </c>
      <c r="AI193">
        <v>6</v>
      </c>
      <c r="AJ193">
        <v>0</v>
      </c>
      <c r="AK193">
        <v>3</v>
      </c>
      <c r="AL193">
        <v>2</v>
      </c>
      <c r="AM193" t="s">
        <v>69</v>
      </c>
      <c r="AN193" t="s">
        <v>83</v>
      </c>
      <c r="AO193" t="s">
        <v>84</v>
      </c>
      <c r="AP193">
        <v>35</v>
      </c>
      <c r="AQ193">
        <v>9</v>
      </c>
      <c r="AR193">
        <v>1</v>
      </c>
      <c r="AS193" t="s">
        <v>115</v>
      </c>
      <c r="AT193" t="s">
        <v>90</v>
      </c>
      <c r="AU193">
        <v>0</v>
      </c>
      <c r="AV193" t="s">
        <v>103</v>
      </c>
      <c r="AW193">
        <v>0</v>
      </c>
      <c r="AX193">
        <v>0</v>
      </c>
      <c r="AY193">
        <v>0</v>
      </c>
      <c r="AZ193">
        <v>0</v>
      </c>
      <c r="BA193">
        <v>0</v>
      </c>
      <c r="BB193">
        <v>0</v>
      </c>
      <c r="BC193">
        <v>0</v>
      </c>
      <c r="BD193">
        <v>0</v>
      </c>
      <c r="BE193">
        <v>1</v>
      </c>
      <c r="BF193">
        <v>0</v>
      </c>
      <c r="BG193">
        <v>0</v>
      </c>
      <c r="BH193">
        <v>0</v>
      </c>
      <c r="BI193">
        <v>0</v>
      </c>
    </row>
    <row r="194" spans="1:61" x14ac:dyDescent="0.3">
      <c r="A194">
        <v>193</v>
      </c>
      <c r="B194">
        <v>120690</v>
      </c>
      <c r="C194" t="s">
        <v>60</v>
      </c>
      <c r="D194">
        <v>102806</v>
      </c>
      <c r="E194" t="s">
        <v>61</v>
      </c>
      <c r="F194">
        <v>0</v>
      </c>
      <c r="G194">
        <v>40014</v>
      </c>
      <c r="H194">
        <v>36100</v>
      </c>
      <c r="I194">
        <v>12320</v>
      </c>
      <c r="J194">
        <v>13399</v>
      </c>
      <c r="K194">
        <v>1725</v>
      </c>
      <c r="L194">
        <v>7140</v>
      </c>
      <c r="M194">
        <v>18840</v>
      </c>
      <c r="N194">
        <v>528</v>
      </c>
      <c r="O194">
        <v>7240</v>
      </c>
      <c r="P194">
        <v>7370</v>
      </c>
      <c r="Q194">
        <v>9048</v>
      </c>
      <c r="R194">
        <v>4800</v>
      </c>
      <c r="S194">
        <v>120</v>
      </c>
      <c r="T194">
        <v>12540</v>
      </c>
      <c r="U194">
        <v>0</v>
      </c>
      <c r="V194">
        <v>8160</v>
      </c>
      <c r="W194">
        <v>5904</v>
      </c>
      <c r="X194">
        <v>1500</v>
      </c>
      <c r="Y194">
        <v>32615</v>
      </c>
      <c r="Z194">
        <v>32615</v>
      </c>
      <c r="AA194" t="s">
        <v>75</v>
      </c>
      <c r="AB194">
        <v>42</v>
      </c>
      <c r="AC194" t="s">
        <v>76</v>
      </c>
      <c r="AD194" t="s">
        <v>100</v>
      </c>
      <c r="AE194" t="s">
        <v>65</v>
      </c>
      <c r="AF194" t="s">
        <v>88</v>
      </c>
      <c r="AG194" t="s">
        <v>92</v>
      </c>
      <c r="AH194" t="s">
        <v>80</v>
      </c>
      <c r="AI194">
        <v>7</v>
      </c>
      <c r="AJ194">
        <v>0</v>
      </c>
      <c r="AK194">
        <v>4</v>
      </c>
      <c r="AL194">
        <v>2</v>
      </c>
      <c r="AM194" t="s">
        <v>69</v>
      </c>
      <c r="AN194" t="s">
        <v>83</v>
      </c>
      <c r="AO194" t="s">
        <v>84</v>
      </c>
      <c r="AP194">
        <v>30</v>
      </c>
      <c r="AQ194">
        <v>12</v>
      </c>
      <c r="AR194">
        <v>1</v>
      </c>
      <c r="AS194" t="s">
        <v>72</v>
      </c>
      <c r="AT194" t="s">
        <v>73</v>
      </c>
      <c r="AU194">
        <v>0</v>
      </c>
      <c r="AV194" t="s">
        <v>114</v>
      </c>
      <c r="AW194">
        <v>0</v>
      </c>
      <c r="AX194">
        <v>0</v>
      </c>
      <c r="AY194">
        <v>0</v>
      </c>
      <c r="AZ194">
        <v>0</v>
      </c>
      <c r="BA194">
        <v>0</v>
      </c>
      <c r="BB194">
        <v>0</v>
      </c>
      <c r="BC194">
        <v>0</v>
      </c>
      <c r="BD194">
        <v>0</v>
      </c>
      <c r="BE194">
        <v>0</v>
      </c>
      <c r="BF194">
        <v>0</v>
      </c>
      <c r="BG194">
        <v>0</v>
      </c>
      <c r="BH194">
        <v>0</v>
      </c>
      <c r="BI194">
        <v>0</v>
      </c>
    </row>
    <row r="195" spans="1:61" x14ac:dyDescent="0.3">
      <c r="A195">
        <v>194</v>
      </c>
      <c r="B195">
        <v>79995</v>
      </c>
      <c r="C195" t="s">
        <v>60</v>
      </c>
      <c r="D195">
        <v>63149</v>
      </c>
      <c r="E195" t="s">
        <v>98</v>
      </c>
      <c r="F195">
        <v>1</v>
      </c>
      <c r="G195">
        <v>20297</v>
      </c>
      <c r="H195">
        <v>18012</v>
      </c>
      <c r="I195">
        <v>11514</v>
      </c>
      <c r="J195">
        <v>8922</v>
      </c>
      <c r="K195">
        <v>2470</v>
      </c>
      <c r="L195">
        <v>6610</v>
      </c>
      <c r="M195">
        <v>3920</v>
      </c>
      <c r="N195">
        <v>3172</v>
      </c>
      <c r="O195">
        <v>5792</v>
      </c>
      <c r="P195">
        <v>2950</v>
      </c>
      <c r="Q195">
        <v>9072</v>
      </c>
      <c r="R195">
        <v>4800</v>
      </c>
      <c r="S195">
        <v>150</v>
      </c>
      <c r="T195">
        <v>2940</v>
      </c>
      <c r="U195">
        <v>750</v>
      </c>
      <c r="V195">
        <v>1450</v>
      </c>
      <c r="W195">
        <v>6354</v>
      </c>
      <c r="X195">
        <v>1500</v>
      </c>
      <c r="Y195">
        <v>24250</v>
      </c>
      <c r="Z195">
        <v>24250</v>
      </c>
      <c r="AA195" t="s">
        <v>75</v>
      </c>
      <c r="AB195">
        <v>33</v>
      </c>
      <c r="AC195" t="s">
        <v>76</v>
      </c>
      <c r="AD195" t="s">
        <v>87</v>
      </c>
      <c r="AE195" t="s">
        <v>65</v>
      </c>
      <c r="AF195" t="s">
        <v>88</v>
      </c>
      <c r="AG195" t="s">
        <v>92</v>
      </c>
      <c r="AH195" t="s">
        <v>80</v>
      </c>
      <c r="AI195">
        <v>4</v>
      </c>
      <c r="AJ195">
        <v>0</v>
      </c>
      <c r="AK195">
        <v>2</v>
      </c>
      <c r="AL195">
        <v>2</v>
      </c>
      <c r="AM195" t="s">
        <v>69</v>
      </c>
      <c r="AN195" t="s">
        <v>83</v>
      </c>
      <c r="AO195" t="s">
        <v>84</v>
      </c>
      <c r="AP195">
        <v>36</v>
      </c>
      <c r="AQ195">
        <v>5</v>
      </c>
      <c r="AR195">
        <v>1</v>
      </c>
      <c r="AS195" t="s">
        <v>115</v>
      </c>
      <c r="AT195" t="s">
        <v>90</v>
      </c>
      <c r="AU195">
        <v>0</v>
      </c>
      <c r="AV195" t="s">
        <v>127</v>
      </c>
      <c r="AW195">
        <v>0</v>
      </c>
      <c r="AX195">
        <v>0</v>
      </c>
      <c r="AY195">
        <v>0</v>
      </c>
      <c r="AZ195">
        <v>0</v>
      </c>
      <c r="BA195">
        <v>0</v>
      </c>
      <c r="BB195">
        <v>0</v>
      </c>
      <c r="BC195">
        <v>0</v>
      </c>
      <c r="BD195">
        <v>0</v>
      </c>
      <c r="BE195">
        <v>1</v>
      </c>
      <c r="BF195">
        <v>0</v>
      </c>
      <c r="BG195">
        <v>0</v>
      </c>
      <c r="BH195">
        <v>0</v>
      </c>
      <c r="BI195">
        <v>0</v>
      </c>
    </row>
    <row r="196" spans="1:61" x14ac:dyDescent="0.3">
      <c r="A196">
        <v>195</v>
      </c>
      <c r="B196">
        <v>121986</v>
      </c>
      <c r="C196" t="s">
        <v>60</v>
      </c>
      <c r="D196">
        <v>76516</v>
      </c>
      <c r="E196" t="s">
        <v>98</v>
      </c>
      <c r="F196">
        <v>0</v>
      </c>
      <c r="G196">
        <v>33706</v>
      </c>
      <c r="H196">
        <v>28676</v>
      </c>
      <c r="I196">
        <v>11244</v>
      </c>
      <c r="J196">
        <v>9712</v>
      </c>
      <c r="K196">
        <v>1490</v>
      </c>
      <c r="L196">
        <v>5706</v>
      </c>
      <c r="M196">
        <v>6310</v>
      </c>
      <c r="N196">
        <v>533</v>
      </c>
      <c r="O196">
        <v>0</v>
      </c>
      <c r="P196">
        <v>7070</v>
      </c>
      <c r="Q196">
        <v>9708</v>
      </c>
      <c r="R196">
        <v>3600</v>
      </c>
      <c r="S196">
        <v>230</v>
      </c>
      <c r="T196">
        <v>5460</v>
      </c>
      <c r="U196">
        <v>1500</v>
      </c>
      <c r="V196">
        <v>2500</v>
      </c>
      <c r="W196">
        <v>9480</v>
      </c>
      <c r="X196">
        <v>4500</v>
      </c>
      <c r="Y196">
        <v>0</v>
      </c>
      <c r="Z196">
        <v>22698</v>
      </c>
      <c r="AA196" t="s">
        <v>75</v>
      </c>
      <c r="AB196">
        <v>42</v>
      </c>
      <c r="AC196" t="s">
        <v>76</v>
      </c>
      <c r="AD196" t="s">
        <v>87</v>
      </c>
      <c r="AE196" t="s">
        <v>65</v>
      </c>
      <c r="AF196" t="s">
        <v>91</v>
      </c>
      <c r="AG196" t="s">
        <v>92</v>
      </c>
      <c r="AH196" t="s">
        <v>80</v>
      </c>
      <c r="AI196">
        <v>3</v>
      </c>
      <c r="AJ196">
        <v>0</v>
      </c>
      <c r="AK196">
        <v>2</v>
      </c>
      <c r="AL196">
        <v>0</v>
      </c>
      <c r="AM196" t="s">
        <v>69</v>
      </c>
      <c r="AN196" t="s">
        <v>83</v>
      </c>
      <c r="AO196" t="s">
        <v>84</v>
      </c>
      <c r="AP196">
        <v>30</v>
      </c>
      <c r="AQ196">
        <v>6</v>
      </c>
      <c r="AR196">
        <v>1</v>
      </c>
      <c r="AS196" t="s">
        <v>115</v>
      </c>
      <c r="AT196" t="s">
        <v>73</v>
      </c>
      <c r="AU196">
        <v>1</v>
      </c>
      <c r="AV196" t="s">
        <v>114</v>
      </c>
      <c r="AW196">
        <v>1</v>
      </c>
      <c r="AX196">
        <v>0</v>
      </c>
      <c r="AY196">
        <v>0</v>
      </c>
      <c r="AZ196">
        <v>0</v>
      </c>
      <c r="BA196">
        <v>0</v>
      </c>
      <c r="BB196">
        <v>0</v>
      </c>
      <c r="BC196">
        <v>0</v>
      </c>
      <c r="BD196">
        <v>0</v>
      </c>
      <c r="BE196">
        <v>2</v>
      </c>
      <c r="BF196">
        <v>0</v>
      </c>
      <c r="BG196">
        <v>0</v>
      </c>
      <c r="BH196">
        <v>0</v>
      </c>
      <c r="BI196">
        <v>1</v>
      </c>
    </row>
    <row r="197" spans="1:61" x14ac:dyDescent="0.3">
      <c r="A197">
        <v>196</v>
      </c>
      <c r="B197">
        <v>134555</v>
      </c>
      <c r="C197" t="s">
        <v>60</v>
      </c>
      <c r="D197">
        <v>76259</v>
      </c>
      <c r="E197" t="s">
        <v>61</v>
      </c>
      <c r="F197">
        <v>0</v>
      </c>
      <c r="G197">
        <v>18411</v>
      </c>
      <c r="H197">
        <v>12667</v>
      </c>
      <c r="I197">
        <v>12556</v>
      </c>
      <c r="J197">
        <v>12469</v>
      </c>
      <c r="K197">
        <v>2100</v>
      </c>
      <c r="L197">
        <v>6140</v>
      </c>
      <c r="M197">
        <v>15460</v>
      </c>
      <c r="N197">
        <v>11166</v>
      </c>
      <c r="O197">
        <v>156</v>
      </c>
      <c r="P197">
        <v>5515</v>
      </c>
      <c r="Q197">
        <v>25200</v>
      </c>
      <c r="R197">
        <v>16200</v>
      </c>
      <c r="S197">
        <v>1545</v>
      </c>
      <c r="T197">
        <v>9360</v>
      </c>
      <c r="U197">
        <v>2880</v>
      </c>
      <c r="V197">
        <v>3150</v>
      </c>
      <c r="W197">
        <v>5832</v>
      </c>
      <c r="X197">
        <v>1500</v>
      </c>
      <c r="Y197">
        <v>0</v>
      </c>
      <c r="Z197">
        <v>29700</v>
      </c>
      <c r="AA197" t="s">
        <v>75</v>
      </c>
      <c r="AB197">
        <v>38</v>
      </c>
      <c r="AC197" t="s">
        <v>76</v>
      </c>
      <c r="AD197" t="s">
        <v>105</v>
      </c>
      <c r="AE197" t="s">
        <v>65</v>
      </c>
      <c r="AF197" t="s">
        <v>149</v>
      </c>
      <c r="AG197" t="s">
        <v>89</v>
      </c>
      <c r="AH197" t="s">
        <v>80</v>
      </c>
      <c r="AI197">
        <v>4</v>
      </c>
      <c r="AJ197">
        <v>0</v>
      </c>
      <c r="AK197">
        <v>2</v>
      </c>
      <c r="AL197">
        <v>1</v>
      </c>
      <c r="AM197" t="s">
        <v>69</v>
      </c>
      <c r="AN197" t="s">
        <v>70</v>
      </c>
      <c r="AO197" t="s">
        <v>71</v>
      </c>
      <c r="AP197">
        <v>42</v>
      </c>
      <c r="AQ197">
        <v>27</v>
      </c>
      <c r="AR197">
        <v>2</v>
      </c>
      <c r="AS197" t="s">
        <v>72</v>
      </c>
      <c r="AT197" t="s">
        <v>73</v>
      </c>
      <c r="AU197">
        <v>1</v>
      </c>
      <c r="AV197" t="s">
        <v>114</v>
      </c>
      <c r="AW197">
        <v>1</v>
      </c>
      <c r="AX197">
        <v>1</v>
      </c>
      <c r="AY197">
        <v>1</v>
      </c>
      <c r="AZ197">
        <v>1</v>
      </c>
      <c r="BA197">
        <v>1</v>
      </c>
      <c r="BB197">
        <v>0</v>
      </c>
      <c r="BC197">
        <v>0</v>
      </c>
      <c r="BD197">
        <v>0</v>
      </c>
      <c r="BE197">
        <v>3</v>
      </c>
      <c r="BF197">
        <v>0</v>
      </c>
      <c r="BG197">
        <v>0</v>
      </c>
      <c r="BH197">
        <v>0</v>
      </c>
      <c r="BI197">
        <v>1</v>
      </c>
    </row>
    <row r="198" spans="1:61" x14ac:dyDescent="0.3">
      <c r="A198">
        <v>197</v>
      </c>
      <c r="B198">
        <v>177364</v>
      </c>
      <c r="C198" t="s">
        <v>60</v>
      </c>
      <c r="D198">
        <v>128061</v>
      </c>
      <c r="E198" t="s">
        <v>61</v>
      </c>
      <c r="F198">
        <v>0</v>
      </c>
      <c r="G198">
        <v>44683</v>
      </c>
      <c r="H198">
        <v>36200</v>
      </c>
      <c r="I198">
        <v>13007</v>
      </c>
      <c r="J198">
        <v>12554</v>
      </c>
      <c r="K198">
        <v>2850</v>
      </c>
      <c r="L198">
        <v>8080</v>
      </c>
      <c r="M198">
        <v>33620</v>
      </c>
      <c r="N198">
        <v>2170</v>
      </c>
      <c r="O198">
        <v>0</v>
      </c>
      <c r="P198">
        <v>8045</v>
      </c>
      <c r="Q198">
        <v>25638</v>
      </c>
      <c r="R198">
        <v>15000</v>
      </c>
      <c r="S198">
        <v>2778</v>
      </c>
      <c r="T198">
        <v>19860</v>
      </c>
      <c r="U198">
        <v>3456</v>
      </c>
      <c r="V198">
        <v>13400</v>
      </c>
      <c r="W198">
        <v>9504</v>
      </c>
      <c r="X198">
        <v>1500</v>
      </c>
      <c r="Y198">
        <v>0</v>
      </c>
      <c r="Z198">
        <v>12000</v>
      </c>
      <c r="AA198" t="s">
        <v>75</v>
      </c>
      <c r="AB198">
        <v>47</v>
      </c>
      <c r="AC198" t="s">
        <v>76</v>
      </c>
      <c r="AD198" t="s">
        <v>105</v>
      </c>
      <c r="AE198" t="s">
        <v>65</v>
      </c>
      <c r="AF198" t="s">
        <v>167</v>
      </c>
      <c r="AG198" t="s">
        <v>79</v>
      </c>
      <c r="AH198" t="s">
        <v>80</v>
      </c>
      <c r="AI198">
        <v>6</v>
      </c>
      <c r="AJ198">
        <v>0</v>
      </c>
      <c r="AK198">
        <v>2</v>
      </c>
      <c r="AL198">
        <v>2</v>
      </c>
      <c r="AM198" t="s">
        <v>69</v>
      </c>
      <c r="AN198" t="s">
        <v>70</v>
      </c>
      <c r="AO198" t="s">
        <v>71</v>
      </c>
      <c r="AP198">
        <v>35</v>
      </c>
      <c r="AQ198">
        <v>8</v>
      </c>
      <c r="AR198">
        <v>1</v>
      </c>
      <c r="AS198" t="s">
        <v>72</v>
      </c>
      <c r="AT198" t="s">
        <v>73</v>
      </c>
      <c r="AU198">
        <v>1</v>
      </c>
      <c r="AV198" t="s">
        <v>114</v>
      </c>
      <c r="AW198">
        <v>1</v>
      </c>
      <c r="AX198">
        <v>0</v>
      </c>
      <c r="AY198">
        <v>0</v>
      </c>
      <c r="AZ198">
        <v>0</v>
      </c>
      <c r="BA198">
        <v>0</v>
      </c>
      <c r="BB198">
        <v>0</v>
      </c>
      <c r="BC198">
        <v>0</v>
      </c>
      <c r="BD198">
        <v>0</v>
      </c>
      <c r="BE198">
        <v>3</v>
      </c>
      <c r="BF198">
        <v>0</v>
      </c>
      <c r="BG198">
        <v>0</v>
      </c>
      <c r="BH198">
        <v>0</v>
      </c>
      <c r="BI198">
        <v>0</v>
      </c>
    </row>
    <row r="199" spans="1:61" x14ac:dyDescent="0.3">
      <c r="A199">
        <v>198</v>
      </c>
      <c r="B199">
        <v>41138</v>
      </c>
      <c r="C199" t="s">
        <v>60</v>
      </c>
      <c r="D199">
        <v>22189</v>
      </c>
      <c r="E199" t="s">
        <v>98</v>
      </c>
      <c r="F199">
        <v>0</v>
      </c>
      <c r="G199">
        <v>8458</v>
      </c>
      <c r="H199">
        <v>7692</v>
      </c>
      <c r="I199">
        <v>3244</v>
      </c>
      <c r="J199">
        <v>3563</v>
      </c>
      <c r="K199">
        <v>1570</v>
      </c>
      <c r="L199">
        <v>3480</v>
      </c>
      <c r="M199">
        <v>0</v>
      </c>
      <c r="N199">
        <v>0</v>
      </c>
      <c r="O199">
        <v>0</v>
      </c>
      <c r="P199">
        <v>1220</v>
      </c>
      <c r="Q199">
        <v>7302</v>
      </c>
      <c r="R199">
        <v>3600</v>
      </c>
      <c r="S199">
        <v>130</v>
      </c>
      <c r="T199">
        <v>360</v>
      </c>
      <c r="U199">
        <v>0</v>
      </c>
      <c r="V199">
        <v>0</v>
      </c>
      <c r="W199">
        <v>528</v>
      </c>
      <c r="X199">
        <v>0</v>
      </c>
      <c r="Y199">
        <v>0</v>
      </c>
      <c r="Z199">
        <v>0</v>
      </c>
      <c r="AA199" t="s">
        <v>62</v>
      </c>
      <c r="AB199">
        <v>75</v>
      </c>
      <c r="AC199" t="s">
        <v>63</v>
      </c>
      <c r="AD199" t="s">
        <v>117</v>
      </c>
      <c r="AE199" t="s">
        <v>101</v>
      </c>
      <c r="AF199" t="s">
        <v>102</v>
      </c>
      <c r="AG199" t="s">
        <v>102</v>
      </c>
      <c r="AH199" t="s">
        <v>80</v>
      </c>
      <c r="AI199">
        <v>1</v>
      </c>
      <c r="AJ199">
        <v>0</v>
      </c>
      <c r="AK199">
        <v>0</v>
      </c>
      <c r="AL199">
        <v>0</v>
      </c>
      <c r="AM199" t="s">
        <v>132</v>
      </c>
      <c r="AN199" t="s">
        <v>121</v>
      </c>
      <c r="AO199" t="s">
        <v>116</v>
      </c>
      <c r="AP199">
        <v>70</v>
      </c>
      <c r="AQ199">
        <v>64</v>
      </c>
      <c r="AR199">
        <v>2</v>
      </c>
      <c r="AS199" t="s">
        <v>72</v>
      </c>
      <c r="AT199" t="s">
        <v>73</v>
      </c>
      <c r="AU199">
        <v>1</v>
      </c>
      <c r="AV199" t="s">
        <v>114</v>
      </c>
      <c r="AW199">
        <v>0</v>
      </c>
      <c r="AX199">
        <v>0</v>
      </c>
      <c r="AY199">
        <v>0</v>
      </c>
      <c r="AZ199">
        <v>0</v>
      </c>
      <c r="BA199">
        <v>0</v>
      </c>
      <c r="BB199">
        <v>0</v>
      </c>
      <c r="BC199">
        <v>0</v>
      </c>
      <c r="BD199">
        <v>0</v>
      </c>
      <c r="BE199">
        <v>0</v>
      </c>
      <c r="BF199">
        <v>0</v>
      </c>
      <c r="BG199">
        <v>0</v>
      </c>
      <c r="BH199">
        <v>0</v>
      </c>
      <c r="BI199">
        <v>0</v>
      </c>
    </row>
    <row r="200" spans="1:61" x14ac:dyDescent="0.3">
      <c r="A200">
        <v>199</v>
      </c>
      <c r="B200">
        <v>212782</v>
      </c>
      <c r="C200" t="s">
        <v>60</v>
      </c>
      <c r="D200">
        <v>127832</v>
      </c>
      <c r="E200" t="s">
        <v>104</v>
      </c>
      <c r="F200">
        <v>0</v>
      </c>
      <c r="G200">
        <v>41231</v>
      </c>
      <c r="H200">
        <v>36821</v>
      </c>
      <c r="I200">
        <v>22642</v>
      </c>
      <c r="J200">
        <v>12484</v>
      </c>
      <c r="K200">
        <v>2245</v>
      </c>
      <c r="L200">
        <v>4979</v>
      </c>
      <c r="M200">
        <v>13885</v>
      </c>
      <c r="N200">
        <v>291</v>
      </c>
      <c r="O200">
        <v>0</v>
      </c>
      <c r="P200">
        <v>4385</v>
      </c>
      <c r="Q200">
        <v>12576</v>
      </c>
      <c r="R200">
        <v>5400</v>
      </c>
      <c r="S200">
        <v>738</v>
      </c>
      <c r="T200">
        <v>15180</v>
      </c>
      <c r="U200">
        <v>1560</v>
      </c>
      <c r="V200">
        <v>370</v>
      </c>
      <c r="W200">
        <v>5838</v>
      </c>
      <c r="X200">
        <v>2000</v>
      </c>
      <c r="Y200">
        <v>44510</v>
      </c>
      <c r="Z200">
        <v>183812</v>
      </c>
      <c r="AA200" t="s">
        <v>75</v>
      </c>
      <c r="AB200">
        <v>56</v>
      </c>
      <c r="AC200" t="s">
        <v>76</v>
      </c>
      <c r="AD200" t="s">
        <v>112</v>
      </c>
      <c r="AE200" t="s">
        <v>65</v>
      </c>
      <c r="AF200" t="s">
        <v>88</v>
      </c>
      <c r="AG200" t="s">
        <v>92</v>
      </c>
      <c r="AH200" t="s">
        <v>68</v>
      </c>
      <c r="AI200">
        <v>5</v>
      </c>
      <c r="AJ200">
        <v>1</v>
      </c>
      <c r="AK200">
        <v>1</v>
      </c>
      <c r="AL200">
        <v>2</v>
      </c>
      <c r="AM200" t="s">
        <v>69</v>
      </c>
      <c r="AN200" t="s">
        <v>96</v>
      </c>
      <c r="AO200" t="s">
        <v>93</v>
      </c>
      <c r="AP200">
        <v>30</v>
      </c>
      <c r="AQ200">
        <v>20</v>
      </c>
      <c r="AR200">
        <v>2</v>
      </c>
      <c r="AS200" t="s">
        <v>72</v>
      </c>
      <c r="AT200" t="s">
        <v>73</v>
      </c>
      <c r="AU200">
        <v>1</v>
      </c>
      <c r="AV200" t="s">
        <v>114</v>
      </c>
      <c r="AW200">
        <v>0</v>
      </c>
      <c r="AX200">
        <v>0</v>
      </c>
      <c r="AY200">
        <v>0</v>
      </c>
      <c r="AZ200">
        <v>0</v>
      </c>
      <c r="BA200">
        <v>0</v>
      </c>
      <c r="BB200">
        <v>0</v>
      </c>
      <c r="BC200">
        <v>0</v>
      </c>
      <c r="BD200">
        <v>0</v>
      </c>
      <c r="BE200">
        <v>2</v>
      </c>
      <c r="BF200">
        <v>0</v>
      </c>
      <c r="BG200">
        <v>0</v>
      </c>
      <c r="BH200">
        <v>0</v>
      </c>
      <c r="BI200">
        <v>0</v>
      </c>
    </row>
    <row r="201" spans="1:61" x14ac:dyDescent="0.3">
      <c r="A201">
        <v>200</v>
      </c>
      <c r="B201">
        <v>242970</v>
      </c>
      <c r="C201" t="s">
        <v>60</v>
      </c>
      <c r="D201">
        <v>105256</v>
      </c>
      <c r="E201" t="s">
        <v>61</v>
      </c>
      <c r="F201">
        <v>0</v>
      </c>
      <c r="G201">
        <v>56504</v>
      </c>
      <c r="H201">
        <v>51287</v>
      </c>
      <c r="I201">
        <v>9622</v>
      </c>
      <c r="J201">
        <v>11936</v>
      </c>
      <c r="K201">
        <v>1765</v>
      </c>
      <c r="L201">
        <v>6465</v>
      </c>
      <c r="M201">
        <v>5520</v>
      </c>
      <c r="N201">
        <v>246</v>
      </c>
      <c r="O201">
        <v>9050</v>
      </c>
      <c r="P201">
        <v>8270</v>
      </c>
      <c r="Q201">
        <v>19188</v>
      </c>
      <c r="R201">
        <v>12600</v>
      </c>
      <c r="S201">
        <v>240</v>
      </c>
      <c r="T201">
        <v>17160</v>
      </c>
      <c r="U201">
        <v>1620</v>
      </c>
      <c r="V201">
        <v>410</v>
      </c>
      <c r="W201">
        <v>7860</v>
      </c>
      <c r="X201">
        <v>2500</v>
      </c>
      <c r="Y201">
        <v>26770</v>
      </c>
      <c r="Z201">
        <v>26770</v>
      </c>
      <c r="AA201" t="s">
        <v>75</v>
      </c>
      <c r="AB201">
        <v>54</v>
      </c>
      <c r="AC201" t="s">
        <v>76</v>
      </c>
      <c r="AD201" t="s">
        <v>81</v>
      </c>
      <c r="AE201" t="s">
        <v>65</v>
      </c>
      <c r="AF201" t="s">
        <v>88</v>
      </c>
      <c r="AG201" t="s">
        <v>92</v>
      </c>
      <c r="AH201" t="s">
        <v>68</v>
      </c>
      <c r="AI201">
        <v>8</v>
      </c>
      <c r="AJ201">
        <v>2</v>
      </c>
      <c r="AK201">
        <v>2</v>
      </c>
      <c r="AL201">
        <v>3</v>
      </c>
      <c r="AM201" t="s">
        <v>69</v>
      </c>
      <c r="AN201" t="s">
        <v>70</v>
      </c>
      <c r="AO201" t="s">
        <v>71</v>
      </c>
      <c r="AP201">
        <v>40</v>
      </c>
      <c r="AQ201">
        <v>4</v>
      </c>
      <c r="AR201">
        <v>2</v>
      </c>
      <c r="AS201" t="s">
        <v>72</v>
      </c>
      <c r="AT201" t="s">
        <v>90</v>
      </c>
      <c r="AU201">
        <v>1</v>
      </c>
      <c r="AV201" t="s">
        <v>114</v>
      </c>
      <c r="AW201">
        <v>1</v>
      </c>
      <c r="AX201">
        <v>0</v>
      </c>
      <c r="AY201">
        <v>0</v>
      </c>
      <c r="AZ201">
        <v>0</v>
      </c>
      <c r="BA201">
        <v>0</v>
      </c>
      <c r="BB201">
        <v>0</v>
      </c>
      <c r="BC201">
        <v>0</v>
      </c>
      <c r="BD201">
        <v>0</v>
      </c>
      <c r="BE201">
        <v>2</v>
      </c>
      <c r="BF201">
        <v>0</v>
      </c>
      <c r="BG201">
        <v>0</v>
      </c>
      <c r="BH201">
        <v>0</v>
      </c>
      <c r="BI201">
        <v>0</v>
      </c>
    </row>
    <row r="202" spans="1:61" x14ac:dyDescent="0.3">
      <c r="A202">
        <v>201</v>
      </c>
      <c r="B202">
        <v>81836</v>
      </c>
      <c r="C202" t="s">
        <v>60</v>
      </c>
      <c r="D202">
        <v>62503</v>
      </c>
      <c r="E202" t="s">
        <v>61</v>
      </c>
      <c r="F202">
        <v>0</v>
      </c>
      <c r="G202">
        <v>25313</v>
      </c>
      <c r="H202">
        <v>21947</v>
      </c>
      <c r="I202">
        <v>9438</v>
      </c>
      <c r="J202">
        <v>9289</v>
      </c>
      <c r="K202">
        <v>1950</v>
      </c>
      <c r="L202">
        <v>5958</v>
      </c>
      <c r="M202">
        <v>3355</v>
      </c>
      <c r="N202">
        <v>1286</v>
      </c>
      <c r="O202">
        <v>724</v>
      </c>
      <c r="P202">
        <v>4390</v>
      </c>
      <c r="Q202">
        <v>10164</v>
      </c>
      <c r="R202">
        <v>5400</v>
      </c>
      <c r="S202">
        <v>170</v>
      </c>
      <c r="T202">
        <v>1200</v>
      </c>
      <c r="U202">
        <v>450</v>
      </c>
      <c r="V202">
        <v>0</v>
      </c>
      <c r="W202">
        <v>3804</v>
      </c>
      <c r="X202">
        <v>2000</v>
      </c>
      <c r="Y202">
        <v>0</v>
      </c>
      <c r="Z202">
        <v>0</v>
      </c>
      <c r="AA202" t="s">
        <v>75</v>
      </c>
      <c r="AB202">
        <v>32</v>
      </c>
      <c r="AC202" t="s">
        <v>76</v>
      </c>
      <c r="AD202" t="s">
        <v>94</v>
      </c>
      <c r="AE202" t="s">
        <v>65</v>
      </c>
      <c r="AF202" t="s">
        <v>156</v>
      </c>
      <c r="AG202" t="s">
        <v>79</v>
      </c>
      <c r="AH202" t="s">
        <v>80</v>
      </c>
      <c r="AI202">
        <v>4</v>
      </c>
      <c r="AJ202">
        <v>1</v>
      </c>
      <c r="AK202">
        <v>1</v>
      </c>
      <c r="AL202">
        <v>2</v>
      </c>
      <c r="AM202" t="s">
        <v>69</v>
      </c>
      <c r="AN202" t="s">
        <v>83</v>
      </c>
      <c r="AO202" t="s">
        <v>84</v>
      </c>
      <c r="AP202">
        <v>30</v>
      </c>
      <c r="AQ202">
        <v>1</v>
      </c>
      <c r="AR202">
        <v>1</v>
      </c>
      <c r="AS202" t="s">
        <v>110</v>
      </c>
      <c r="AT202" t="s">
        <v>73</v>
      </c>
      <c r="AU202">
        <v>0</v>
      </c>
      <c r="AV202" t="s">
        <v>114</v>
      </c>
      <c r="AW202">
        <v>0</v>
      </c>
      <c r="AX202">
        <v>0</v>
      </c>
      <c r="AY202">
        <v>0</v>
      </c>
      <c r="AZ202">
        <v>0</v>
      </c>
      <c r="BA202">
        <v>0</v>
      </c>
      <c r="BB202">
        <v>0</v>
      </c>
      <c r="BC202">
        <v>0</v>
      </c>
      <c r="BD202">
        <v>0</v>
      </c>
      <c r="BE202">
        <v>1</v>
      </c>
      <c r="BF202">
        <v>0</v>
      </c>
      <c r="BG202">
        <v>0</v>
      </c>
      <c r="BH202">
        <v>0</v>
      </c>
      <c r="BI202">
        <v>0</v>
      </c>
    </row>
    <row r="203" spans="1:61" x14ac:dyDescent="0.3">
      <c r="A203">
        <v>202</v>
      </c>
      <c r="B203">
        <v>133045</v>
      </c>
      <c r="C203" t="s">
        <v>60</v>
      </c>
      <c r="D203">
        <v>91993</v>
      </c>
      <c r="E203" t="s">
        <v>61</v>
      </c>
      <c r="F203">
        <v>1</v>
      </c>
      <c r="G203">
        <v>40709</v>
      </c>
      <c r="H203">
        <v>37107</v>
      </c>
      <c r="I203">
        <v>10487</v>
      </c>
      <c r="J203">
        <v>13253</v>
      </c>
      <c r="K203">
        <v>2080</v>
      </c>
      <c r="L203">
        <v>9730</v>
      </c>
      <c r="M203">
        <v>3720</v>
      </c>
      <c r="N203">
        <v>1310</v>
      </c>
      <c r="O203">
        <v>2964</v>
      </c>
      <c r="P203">
        <v>4760</v>
      </c>
      <c r="Q203">
        <v>12552</v>
      </c>
      <c r="R203">
        <v>7800</v>
      </c>
      <c r="S203">
        <v>510</v>
      </c>
      <c r="T203">
        <v>1260</v>
      </c>
      <c r="U203">
        <v>0</v>
      </c>
      <c r="V203">
        <v>239</v>
      </c>
      <c r="W203">
        <v>5736</v>
      </c>
      <c r="X203">
        <v>2500</v>
      </c>
      <c r="Y203">
        <v>0</v>
      </c>
      <c r="Z203">
        <v>2340</v>
      </c>
      <c r="AA203" t="s">
        <v>75</v>
      </c>
      <c r="AB203">
        <v>56</v>
      </c>
      <c r="AC203" t="s">
        <v>76</v>
      </c>
      <c r="AD203" t="s">
        <v>166</v>
      </c>
      <c r="AE203" t="s">
        <v>65</v>
      </c>
      <c r="AF203" t="s">
        <v>82</v>
      </c>
      <c r="AG203" t="s">
        <v>79</v>
      </c>
      <c r="AH203" t="s">
        <v>68</v>
      </c>
      <c r="AI203">
        <v>6</v>
      </c>
      <c r="AJ203">
        <v>1</v>
      </c>
      <c r="AK203">
        <v>1</v>
      </c>
      <c r="AL203">
        <v>4</v>
      </c>
      <c r="AM203" t="s">
        <v>69</v>
      </c>
      <c r="AN203" t="s">
        <v>83</v>
      </c>
      <c r="AO203" t="s">
        <v>84</v>
      </c>
      <c r="AP203">
        <v>35</v>
      </c>
      <c r="AQ203">
        <v>5</v>
      </c>
      <c r="AR203">
        <v>1</v>
      </c>
      <c r="AS203" t="s">
        <v>72</v>
      </c>
      <c r="AT203" t="s">
        <v>85</v>
      </c>
      <c r="AU203">
        <v>0</v>
      </c>
      <c r="AV203" t="s">
        <v>103</v>
      </c>
      <c r="AW203">
        <v>0</v>
      </c>
      <c r="AX203">
        <v>0</v>
      </c>
      <c r="AY203">
        <v>0</v>
      </c>
      <c r="AZ203">
        <v>0</v>
      </c>
      <c r="BA203">
        <v>0</v>
      </c>
      <c r="BB203">
        <v>0</v>
      </c>
      <c r="BC203">
        <v>0</v>
      </c>
      <c r="BD203">
        <v>0</v>
      </c>
      <c r="BE203">
        <v>0</v>
      </c>
      <c r="BF203">
        <v>0</v>
      </c>
      <c r="BG203">
        <v>0</v>
      </c>
      <c r="BH203">
        <v>0</v>
      </c>
      <c r="BI203">
        <v>0</v>
      </c>
    </row>
    <row r="204" spans="1:61" x14ac:dyDescent="0.3">
      <c r="A204">
        <v>203</v>
      </c>
      <c r="B204">
        <v>92955</v>
      </c>
      <c r="C204" t="s">
        <v>60</v>
      </c>
      <c r="D204">
        <v>62989</v>
      </c>
      <c r="E204" t="s">
        <v>98</v>
      </c>
      <c r="F204">
        <v>0</v>
      </c>
      <c r="G204">
        <v>22468</v>
      </c>
      <c r="H204">
        <v>17876</v>
      </c>
      <c r="I204">
        <v>10034</v>
      </c>
      <c r="J204">
        <v>7310</v>
      </c>
      <c r="K204">
        <v>2220</v>
      </c>
      <c r="L204">
        <v>5180</v>
      </c>
      <c r="M204">
        <v>0</v>
      </c>
      <c r="N204">
        <v>240</v>
      </c>
      <c r="O204">
        <v>1170</v>
      </c>
      <c r="P204">
        <v>3310</v>
      </c>
      <c r="Q204">
        <v>32382</v>
      </c>
      <c r="R204">
        <v>24000</v>
      </c>
      <c r="S204">
        <v>165</v>
      </c>
      <c r="T204">
        <v>2820</v>
      </c>
      <c r="U204">
        <v>3000</v>
      </c>
      <c r="V204">
        <v>0</v>
      </c>
      <c r="W204">
        <v>6006</v>
      </c>
      <c r="X204">
        <v>800</v>
      </c>
      <c r="Y204">
        <v>0</v>
      </c>
      <c r="Z204">
        <v>0</v>
      </c>
      <c r="AA204" t="s">
        <v>75</v>
      </c>
      <c r="AB204">
        <v>31</v>
      </c>
      <c r="AC204" t="s">
        <v>76</v>
      </c>
      <c r="AD204" t="s">
        <v>105</v>
      </c>
      <c r="AE204" t="s">
        <v>65</v>
      </c>
      <c r="AF204" t="s">
        <v>156</v>
      </c>
      <c r="AG204" t="s">
        <v>79</v>
      </c>
      <c r="AH204" t="s">
        <v>80</v>
      </c>
      <c r="AI204">
        <v>2</v>
      </c>
      <c r="AJ204">
        <v>0</v>
      </c>
      <c r="AK204">
        <v>0</v>
      </c>
      <c r="AL204">
        <v>1</v>
      </c>
      <c r="AM204" t="s">
        <v>69</v>
      </c>
      <c r="AN204" t="s">
        <v>70</v>
      </c>
      <c r="AO204" t="s">
        <v>71</v>
      </c>
      <c r="AP204">
        <v>40</v>
      </c>
      <c r="AQ204">
        <v>6</v>
      </c>
      <c r="AR204">
        <v>2</v>
      </c>
      <c r="AS204" t="s">
        <v>110</v>
      </c>
      <c r="AT204" t="s">
        <v>73</v>
      </c>
      <c r="AU204">
        <v>1</v>
      </c>
      <c r="AV204" t="s">
        <v>86</v>
      </c>
      <c r="AW204">
        <v>1</v>
      </c>
      <c r="AX204">
        <v>1</v>
      </c>
      <c r="AY204">
        <v>1</v>
      </c>
      <c r="AZ204">
        <v>1</v>
      </c>
      <c r="BA204">
        <v>0</v>
      </c>
      <c r="BB204">
        <v>0</v>
      </c>
      <c r="BC204">
        <v>0</v>
      </c>
      <c r="BD204">
        <v>0</v>
      </c>
      <c r="BE204">
        <v>2</v>
      </c>
      <c r="BF204">
        <v>0</v>
      </c>
      <c r="BG204">
        <v>0</v>
      </c>
      <c r="BH204">
        <v>0</v>
      </c>
      <c r="BI204">
        <v>0</v>
      </c>
    </row>
    <row r="205" spans="1:61" x14ac:dyDescent="0.3">
      <c r="A205">
        <v>204</v>
      </c>
      <c r="B205">
        <v>248250</v>
      </c>
      <c r="C205" t="s">
        <v>60</v>
      </c>
      <c r="D205">
        <v>104484</v>
      </c>
      <c r="E205" t="s">
        <v>98</v>
      </c>
      <c r="F205">
        <v>0</v>
      </c>
      <c r="G205">
        <v>37031</v>
      </c>
      <c r="H205">
        <v>28115</v>
      </c>
      <c r="I205">
        <v>15218</v>
      </c>
      <c r="J205">
        <v>15065</v>
      </c>
      <c r="K205">
        <v>2950</v>
      </c>
      <c r="L205">
        <v>7812</v>
      </c>
      <c r="M205">
        <v>12690</v>
      </c>
      <c r="N205">
        <v>3660</v>
      </c>
      <c r="O205">
        <v>0</v>
      </c>
      <c r="P205">
        <v>8970</v>
      </c>
      <c r="Q205">
        <v>63960</v>
      </c>
      <c r="R205">
        <v>42000</v>
      </c>
      <c r="S205">
        <v>295</v>
      </c>
      <c r="T205">
        <v>4176</v>
      </c>
      <c r="U205">
        <v>3480</v>
      </c>
      <c r="V205">
        <v>15185</v>
      </c>
      <c r="W205">
        <v>5562</v>
      </c>
      <c r="X205">
        <v>6500</v>
      </c>
      <c r="Y205">
        <v>0</v>
      </c>
      <c r="Z205">
        <v>33500</v>
      </c>
      <c r="AA205" t="s">
        <v>75</v>
      </c>
      <c r="AB205">
        <v>40</v>
      </c>
      <c r="AC205" t="s">
        <v>76</v>
      </c>
      <c r="AD205" t="s">
        <v>172</v>
      </c>
      <c r="AE205" t="s">
        <v>65</v>
      </c>
      <c r="AF205" t="s">
        <v>133</v>
      </c>
      <c r="AG205" t="s">
        <v>67</v>
      </c>
      <c r="AH205" t="s">
        <v>80</v>
      </c>
      <c r="AI205">
        <v>3</v>
      </c>
      <c r="AJ205">
        <v>0</v>
      </c>
      <c r="AK205">
        <v>2</v>
      </c>
      <c r="AL205">
        <v>1</v>
      </c>
      <c r="AM205" t="s">
        <v>132</v>
      </c>
      <c r="AN205" t="s">
        <v>70</v>
      </c>
      <c r="AO205" t="s">
        <v>71</v>
      </c>
      <c r="AP205">
        <v>392</v>
      </c>
      <c r="AQ205">
        <v>8</v>
      </c>
      <c r="AR205">
        <v>4</v>
      </c>
      <c r="AS205" t="s">
        <v>72</v>
      </c>
      <c r="AT205" t="s">
        <v>73</v>
      </c>
      <c r="AU205">
        <v>1</v>
      </c>
      <c r="AV205" t="s">
        <v>74</v>
      </c>
      <c r="AW205">
        <v>1</v>
      </c>
      <c r="AX205">
        <v>1</v>
      </c>
      <c r="AY205">
        <v>0</v>
      </c>
      <c r="AZ205">
        <v>1</v>
      </c>
      <c r="BA205">
        <v>1</v>
      </c>
      <c r="BB205">
        <v>0</v>
      </c>
      <c r="BC205">
        <v>0</v>
      </c>
      <c r="BD205">
        <v>0</v>
      </c>
      <c r="BE205">
        <v>3</v>
      </c>
      <c r="BF205">
        <v>2</v>
      </c>
      <c r="BG205">
        <v>0</v>
      </c>
      <c r="BH205">
        <v>0</v>
      </c>
      <c r="BI205">
        <v>0</v>
      </c>
    </row>
    <row r="206" spans="1:61" x14ac:dyDescent="0.3">
      <c r="A206">
        <v>205</v>
      </c>
      <c r="B206">
        <v>135597</v>
      </c>
      <c r="C206" t="s">
        <v>60</v>
      </c>
      <c r="D206">
        <v>85763</v>
      </c>
      <c r="E206" t="s">
        <v>104</v>
      </c>
      <c r="F206">
        <v>1</v>
      </c>
      <c r="G206">
        <v>36525</v>
      </c>
      <c r="H206">
        <v>25501</v>
      </c>
      <c r="I206">
        <v>10420</v>
      </c>
      <c r="J206">
        <v>14350</v>
      </c>
      <c r="K206">
        <v>2630</v>
      </c>
      <c r="L206">
        <v>8375</v>
      </c>
      <c r="M206">
        <v>0</v>
      </c>
      <c r="N206">
        <v>1170</v>
      </c>
      <c r="O206">
        <v>0</v>
      </c>
      <c r="P206">
        <v>3260</v>
      </c>
      <c r="Q206">
        <v>26466</v>
      </c>
      <c r="R206">
        <v>15000</v>
      </c>
      <c r="S206">
        <v>84</v>
      </c>
      <c r="T206">
        <v>1680</v>
      </c>
      <c r="U206">
        <v>2160</v>
      </c>
      <c r="V206">
        <v>0</v>
      </c>
      <c r="W206">
        <v>7902</v>
      </c>
      <c r="X206">
        <v>1000</v>
      </c>
      <c r="Y206">
        <v>71810</v>
      </c>
      <c r="Z206">
        <v>71810</v>
      </c>
      <c r="AA206" t="s">
        <v>75</v>
      </c>
      <c r="AB206">
        <v>53</v>
      </c>
      <c r="AC206" t="s">
        <v>76</v>
      </c>
      <c r="AD206" t="s">
        <v>105</v>
      </c>
      <c r="AE206" t="s">
        <v>65</v>
      </c>
      <c r="AF206" t="s">
        <v>88</v>
      </c>
      <c r="AG206" t="s">
        <v>89</v>
      </c>
      <c r="AH206" t="s">
        <v>68</v>
      </c>
      <c r="AI206">
        <v>4</v>
      </c>
      <c r="AJ206">
        <v>0</v>
      </c>
      <c r="AK206">
        <v>0</v>
      </c>
      <c r="AL206">
        <v>3</v>
      </c>
      <c r="AM206" t="s">
        <v>69</v>
      </c>
      <c r="AN206" t="s">
        <v>70</v>
      </c>
      <c r="AO206" t="s">
        <v>71</v>
      </c>
      <c r="AP206">
        <v>48</v>
      </c>
      <c r="AQ206">
        <v>8</v>
      </c>
      <c r="AR206">
        <v>2</v>
      </c>
      <c r="AS206" t="s">
        <v>72</v>
      </c>
      <c r="AT206" t="s">
        <v>73</v>
      </c>
      <c r="AU206">
        <v>1</v>
      </c>
      <c r="AV206" t="s">
        <v>74</v>
      </c>
      <c r="AW206">
        <v>1</v>
      </c>
      <c r="AX206">
        <v>0</v>
      </c>
      <c r="AY206">
        <v>0</v>
      </c>
      <c r="AZ206">
        <v>0</v>
      </c>
      <c r="BA206">
        <v>1</v>
      </c>
      <c r="BB206">
        <v>0</v>
      </c>
      <c r="BC206">
        <v>0</v>
      </c>
      <c r="BD206">
        <v>0</v>
      </c>
      <c r="BE206">
        <v>2</v>
      </c>
      <c r="BF206">
        <v>0</v>
      </c>
      <c r="BG206">
        <v>0</v>
      </c>
      <c r="BH206">
        <v>0</v>
      </c>
      <c r="BI206">
        <v>0</v>
      </c>
    </row>
    <row r="207" spans="1:61" x14ac:dyDescent="0.3">
      <c r="A207">
        <v>206</v>
      </c>
      <c r="B207">
        <v>141000</v>
      </c>
      <c r="C207" t="s">
        <v>60</v>
      </c>
      <c r="D207">
        <v>104389</v>
      </c>
      <c r="E207" t="s">
        <v>61</v>
      </c>
      <c r="F207">
        <v>0</v>
      </c>
      <c r="G207">
        <v>39550</v>
      </c>
      <c r="H207">
        <v>29767</v>
      </c>
      <c r="I207">
        <v>14965</v>
      </c>
      <c r="J207">
        <v>11260</v>
      </c>
      <c r="K207">
        <v>2335</v>
      </c>
      <c r="L207">
        <v>9613</v>
      </c>
      <c r="M207">
        <v>14515</v>
      </c>
      <c r="N207">
        <v>0</v>
      </c>
      <c r="O207">
        <v>0</v>
      </c>
      <c r="P207">
        <v>3810</v>
      </c>
      <c r="Q207">
        <v>15240</v>
      </c>
      <c r="R207">
        <v>9000</v>
      </c>
      <c r="S207">
        <v>163</v>
      </c>
      <c r="T207">
        <v>1560</v>
      </c>
      <c r="U207">
        <v>3240</v>
      </c>
      <c r="V207">
        <v>1400</v>
      </c>
      <c r="W207">
        <v>7722</v>
      </c>
      <c r="X207">
        <v>1500</v>
      </c>
      <c r="Y207">
        <v>7600</v>
      </c>
      <c r="Z207">
        <v>7600</v>
      </c>
      <c r="AA207" t="s">
        <v>62</v>
      </c>
      <c r="AB207">
        <v>46</v>
      </c>
      <c r="AC207" t="s">
        <v>111</v>
      </c>
      <c r="AD207" t="s">
        <v>173</v>
      </c>
      <c r="AE207" t="s">
        <v>65</v>
      </c>
      <c r="AF207" t="s">
        <v>174</v>
      </c>
      <c r="AG207" t="s">
        <v>67</v>
      </c>
      <c r="AH207" t="s">
        <v>80</v>
      </c>
      <c r="AI207">
        <v>6</v>
      </c>
      <c r="AJ207">
        <v>0</v>
      </c>
      <c r="AK207">
        <v>3</v>
      </c>
      <c r="AL207">
        <v>2</v>
      </c>
      <c r="AM207" t="s">
        <v>69</v>
      </c>
      <c r="AN207" t="s">
        <v>83</v>
      </c>
      <c r="AO207" t="s">
        <v>84</v>
      </c>
      <c r="AP207">
        <v>35</v>
      </c>
      <c r="AQ207">
        <v>6</v>
      </c>
      <c r="AR207">
        <v>1</v>
      </c>
      <c r="AS207" t="s">
        <v>72</v>
      </c>
      <c r="AT207" t="s">
        <v>90</v>
      </c>
      <c r="AU207">
        <v>1</v>
      </c>
      <c r="AV207" t="s">
        <v>114</v>
      </c>
      <c r="AW207">
        <v>1</v>
      </c>
      <c r="AX207">
        <v>0</v>
      </c>
      <c r="AY207">
        <v>0</v>
      </c>
      <c r="AZ207">
        <v>0</v>
      </c>
      <c r="BA207">
        <v>0</v>
      </c>
      <c r="BB207">
        <v>0</v>
      </c>
      <c r="BC207">
        <v>0</v>
      </c>
      <c r="BD207">
        <v>0</v>
      </c>
      <c r="BE207">
        <v>3</v>
      </c>
      <c r="BF207">
        <v>0</v>
      </c>
      <c r="BG207">
        <v>0</v>
      </c>
      <c r="BH207">
        <v>0</v>
      </c>
      <c r="BI207">
        <v>0</v>
      </c>
    </row>
    <row r="208" spans="1:61" x14ac:dyDescent="0.3">
      <c r="A208">
        <v>207</v>
      </c>
      <c r="B208">
        <v>132053</v>
      </c>
      <c r="C208" t="s">
        <v>60</v>
      </c>
      <c r="D208">
        <v>90846</v>
      </c>
      <c r="E208" t="s">
        <v>61</v>
      </c>
      <c r="F208">
        <v>1</v>
      </c>
      <c r="G208">
        <v>44319</v>
      </c>
      <c r="H208">
        <v>40611</v>
      </c>
      <c r="I208">
        <v>11732</v>
      </c>
      <c r="J208">
        <v>11846</v>
      </c>
      <c r="K208">
        <v>2455</v>
      </c>
      <c r="L208">
        <v>5803</v>
      </c>
      <c r="M208">
        <v>6675</v>
      </c>
      <c r="N208">
        <v>540</v>
      </c>
      <c r="O208">
        <v>1040</v>
      </c>
      <c r="P208">
        <v>2880</v>
      </c>
      <c r="Q208">
        <v>14322</v>
      </c>
      <c r="R208">
        <v>4800</v>
      </c>
      <c r="S208">
        <v>229</v>
      </c>
      <c r="T208">
        <v>780</v>
      </c>
      <c r="U208">
        <v>1800</v>
      </c>
      <c r="V208">
        <v>150</v>
      </c>
      <c r="W208">
        <v>5766</v>
      </c>
      <c r="X208">
        <v>1500</v>
      </c>
      <c r="Y208">
        <v>27210</v>
      </c>
      <c r="Z208">
        <v>27210</v>
      </c>
      <c r="AA208" t="s">
        <v>75</v>
      </c>
      <c r="AB208">
        <v>39</v>
      </c>
      <c r="AC208" t="s">
        <v>76</v>
      </c>
      <c r="AD208" t="s">
        <v>105</v>
      </c>
      <c r="AE208" t="s">
        <v>65</v>
      </c>
      <c r="AF208" t="s">
        <v>88</v>
      </c>
      <c r="AG208" t="s">
        <v>89</v>
      </c>
      <c r="AH208" t="s">
        <v>80</v>
      </c>
      <c r="AI208">
        <v>6</v>
      </c>
      <c r="AJ208">
        <v>0</v>
      </c>
      <c r="AK208">
        <v>3</v>
      </c>
      <c r="AL208">
        <v>3</v>
      </c>
      <c r="AM208" t="s">
        <v>69</v>
      </c>
      <c r="AN208" t="s">
        <v>70</v>
      </c>
      <c r="AO208" t="s">
        <v>84</v>
      </c>
      <c r="AP208">
        <v>30</v>
      </c>
      <c r="AQ208">
        <v>11</v>
      </c>
      <c r="AR208">
        <v>1</v>
      </c>
      <c r="AS208" t="s">
        <v>72</v>
      </c>
      <c r="AT208" t="s">
        <v>85</v>
      </c>
      <c r="AU208">
        <v>1</v>
      </c>
      <c r="AV208" t="s">
        <v>114</v>
      </c>
      <c r="AW208">
        <v>1</v>
      </c>
      <c r="AX208">
        <v>1</v>
      </c>
      <c r="AY208">
        <v>0</v>
      </c>
      <c r="AZ208">
        <v>0</v>
      </c>
      <c r="BA208">
        <v>0</v>
      </c>
      <c r="BB208">
        <v>0</v>
      </c>
      <c r="BC208">
        <v>0</v>
      </c>
      <c r="BD208">
        <v>0</v>
      </c>
      <c r="BE208">
        <v>3</v>
      </c>
      <c r="BF208">
        <v>0</v>
      </c>
      <c r="BG208">
        <v>0</v>
      </c>
      <c r="BH208">
        <v>0</v>
      </c>
      <c r="BI208">
        <v>0</v>
      </c>
    </row>
    <row r="209" spans="1:61" x14ac:dyDescent="0.3">
      <c r="A209">
        <v>208</v>
      </c>
      <c r="B209">
        <v>173621</v>
      </c>
      <c r="C209" t="s">
        <v>60</v>
      </c>
      <c r="D209">
        <v>62063</v>
      </c>
      <c r="E209" t="s">
        <v>61</v>
      </c>
      <c r="F209">
        <v>0</v>
      </c>
      <c r="G209">
        <v>29370</v>
      </c>
      <c r="H209">
        <v>26257</v>
      </c>
      <c r="I209">
        <v>7857</v>
      </c>
      <c r="J209">
        <v>7588</v>
      </c>
      <c r="K209">
        <v>2620</v>
      </c>
      <c r="L209">
        <v>5740</v>
      </c>
      <c r="M209">
        <v>1130</v>
      </c>
      <c r="N209">
        <v>0</v>
      </c>
      <c r="O209">
        <v>0</v>
      </c>
      <c r="P209">
        <v>1480</v>
      </c>
      <c r="Q209">
        <v>12498</v>
      </c>
      <c r="R209">
        <v>7200</v>
      </c>
      <c r="S209">
        <v>150</v>
      </c>
      <c r="T209">
        <v>1200</v>
      </c>
      <c r="U209">
        <v>960</v>
      </c>
      <c r="V209">
        <v>100</v>
      </c>
      <c r="W209">
        <v>8328</v>
      </c>
      <c r="X209">
        <v>500</v>
      </c>
      <c r="Y209">
        <v>38395</v>
      </c>
      <c r="Z209">
        <v>38395</v>
      </c>
      <c r="AA209" t="s">
        <v>75</v>
      </c>
      <c r="AB209">
        <v>54</v>
      </c>
      <c r="AC209" t="s">
        <v>76</v>
      </c>
      <c r="AD209" t="s">
        <v>166</v>
      </c>
      <c r="AE209" t="s">
        <v>65</v>
      </c>
      <c r="AF209" t="s">
        <v>88</v>
      </c>
      <c r="AG209" t="s">
        <v>92</v>
      </c>
      <c r="AH209" t="s">
        <v>68</v>
      </c>
      <c r="AI209">
        <v>5</v>
      </c>
      <c r="AJ209">
        <v>0</v>
      </c>
      <c r="AK209">
        <v>1</v>
      </c>
      <c r="AL209">
        <v>3</v>
      </c>
      <c r="AM209" t="s">
        <v>69</v>
      </c>
      <c r="AN209" t="s">
        <v>83</v>
      </c>
      <c r="AO209" t="s">
        <v>84</v>
      </c>
      <c r="AP209">
        <v>30</v>
      </c>
      <c r="AQ209">
        <v>13</v>
      </c>
      <c r="AR209">
        <v>2</v>
      </c>
      <c r="AS209" t="s">
        <v>72</v>
      </c>
      <c r="AT209" t="s">
        <v>85</v>
      </c>
      <c r="AU209">
        <v>1</v>
      </c>
      <c r="AV209" t="s">
        <v>114</v>
      </c>
      <c r="AW209">
        <v>0</v>
      </c>
      <c r="AX209">
        <v>0</v>
      </c>
      <c r="AY209">
        <v>0</v>
      </c>
      <c r="AZ209">
        <v>0</v>
      </c>
      <c r="BA209">
        <v>0</v>
      </c>
      <c r="BB209">
        <v>0</v>
      </c>
      <c r="BC209">
        <v>0</v>
      </c>
      <c r="BD209">
        <v>0</v>
      </c>
      <c r="BE209">
        <v>2</v>
      </c>
      <c r="BF209">
        <v>0</v>
      </c>
      <c r="BG209">
        <v>0</v>
      </c>
      <c r="BH209">
        <v>0</v>
      </c>
      <c r="BI209">
        <v>0</v>
      </c>
    </row>
    <row r="210" spans="1:61" x14ac:dyDescent="0.3">
      <c r="A210">
        <v>209</v>
      </c>
      <c r="B210">
        <v>74843</v>
      </c>
      <c r="C210" t="s">
        <v>60</v>
      </c>
      <c r="D210">
        <v>36052</v>
      </c>
      <c r="E210" t="s">
        <v>61</v>
      </c>
      <c r="F210">
        <v>1</v>
      </c>
      <c r="G210">
        <v>12646</v>
      </c>
      <c r="H210">
        <v>10794</v>
      </c>
      <c r="I210">
        <v>7230</v>
      </c>
      <c r="J210">
        <v>6467</v>
      </c>
      <c r="K210">
        <v>1895</v>
      </c>
      <c r="L210">
        <v>4820</v>
      </c>
      <c r="M210">
        <v>0</v>
      </c>
      <c r="N210">
        <v>270</v>
      </c>
      <c r="O210">
        <v>0</v>
      </c>
      <c r="P210">
        <v>510</v>
      </c>
      <c r="Q210">
        <v>8874</v>
      </c>
      <c r="R210">
        <v>4200</v>
      </c>
      <c r="S210">
        <v>158</v>
      </c>
      <c r="T210">
        <v>540</v>
      </c>
      <c r="U210">
        <v>0</v>
      </c>
      <c r="V210">
        <v>0</v>
      </c>
      <c r="W210">
        <v>2982</v>
      </c>
      <c r="X210">
        <v>0</v>
      </c>
      <c r="Y210">
        <v>6800</v>
      </c>
      <c r="Z210">
        <v>6800</v>
      </c>
      <c r="AA210" t="s">
        <v>75</v>
      </c>
      <c r="AB210">
        <v>68</v>
      </c>
      <c r="AC210" t="s">
        <v>63</v>
      </c>
      <c r="AD210" t="s">
        <v>166</v>
      </c>
      <c r="AE210" t="s">
        <v>65</v>
      </c>
      <c r="AF210" t="s">
        <v>82</v>
      </c>
      <c r="AG210" t="s">
        <v>79</v>
      </c>
      <c r="AH210" t="s">
        <v>80</v>
      </c>
      <c r="AI210">
        <v>2</v>
      </c>
      <c r="AJ210">
        <v>0</v>
      </c>
      <c r="AK210">
        <v>0</v>
      </c>
      <c r="AL210">
        <v>2</v>
      </c>
      <c r="AM210" t="s">
        <v>69</v>
      </c>
      <c r="AN210" t="s">
        <v>175</v>
      </c>
      <c r="AO210" t="s">
        <v>165</v>
      </c>
      <c r="AP210">
        <v>25</v>
      </c>
      <c r="AQ210">
        <v>16</v>
      </c>
      <c r="AR210">
        <v>1</v>
      </c>
      <c r="AS210" t="s">
        <v>72</v>
      </c>
      <c r="AT210" t="s">
        <v>85</v>
      </c>
      <c r="AU210">
        <v>0</v>
      </c>
      <c r="AV210" t="s">
        <v>114</v>
      </c>
      <c r="AW210">
        <v>0</v>
      </c>
      <c r="AX210">
        <v>0</v>
      </c>
      <c r="AY210">
        <v>0</v>
      </c>
      <c r="AZ210">
        <v>0</v>
      </c>
      <c r="BA210">
        <v>0</v>
      </c>
      <c r="BB210">
        <v>0</v>
      </c>
      <c r="BC210">
        <v>0</v>
      </c>
      <c r="BD210">
        <v>0</v>
      </c>
      <c r="BE210">
        <v>0</v>
      </c>
      <c r="BF210">
        <v>0</v>
      </c>
      <c r="BG210">
        <v>0</v>
      </c>
      <c r="BH210">
        <v>0</v>
      </c>
      <c r="BI210">
        <v>0</v>
      </c>
    </row>
    <row r="211" spans="1:61" x14ac:dyDescent="0.3">
      <c r="A211">
        <v>210</v>
      </c>
      <c r="B211">
        <v>180521</v>
      </c>
      <c r="C211" t="s">
        <v>60</v>
      </c>
      <c r="D211">
        <v>71774</v>
      </c>
      <c r="E211" t="s">
        <v>98</v>
      </c>
      <c r="F211">
        <v>0</v>
      </c>
      <c r="G211">
        <v>22772</v>
      </c>
      <c r="H211">
        <v>19039</v>
      </c>
      <c r="I211">
        <v>16734</v>
      </c>
      <c r="J211">
        <v>10010</v>
      </c>
      <c r="K211">
        <v>2230</v>
      </c>
      <c r="L211">
        <v>7165</v>
      </c>
      <c r="M211">
        <v>4850</v>
      </c>
      <c r="N211">
        <v>3390</v>
      </c>
      <c r="O211">
        <v>0</v>
      </c>
      <c r="P211">
        <v>2630</v>
      </c>
      <c r="Q211">
        <v>21558</v>
      </c>
      <c r="R211">
        <v>10800</v>
      </c>
      <c r="S211">
        <v>47</v>
      </c>
      <c r="T211">
        <v>8436</v>
      </c>
      <c r="U211">
        <v>3000</v>
      </c>
      <c r="V211">
        <v>1300</v>
      </c>
      <c r="W211">
        <v>3738</v>
      </c>
      <c r="X211">
        <v>4000</v>
      </c>
      <c r="Y211">
        <v>4010</v>
      </c>
      <c r="Z211">
        <v>74110</v>
      </c>
      <c r="AA211" t="s">
        <v>75</v>
      </c>
      <c r="AB211">
        <v>43</v>
      </c>
      <c r="AC211" t="s">
        <v>76</v>
      </c>
      <c r="AD211" t="s">
        <v>105</v>
      </c>
      <c r="AE211" t="s">
        <v>65</v>
      </c>
      <c r="AF211" t="s">
        <v>91</v>
      </c>
      <c r="AG211" t="s">
        <v>92</v>
      </c>
      <c r="AH211" t="s">
        <v>80</v>
      </c>
      <c r="AI211">
        <v>2</v>
      </c>
      <c r="AJ211">
        <v>0</v>
      </c>
      <c r="AK211">
        <v>1</v>
      </c>
      <c r="AL211">
        <v>0</v>
      </c>
      <c r="AM211" t="s">
        <v>69</v>
      </c>
      <c r="AN211" t="s">
        <v>70</v>
      </c>
      <c r="AO211" t="s">
        <v>71</v>
      </c>
      <c r="AP211">
        <v>35</v>
      </c>
      <c r="AQ211">
        <v>5</v>
      </c>
      <c r="AR211">
        <v>2</v>
      </c>
      <c r="AS211" t="s">
        <v>72</v>
      </c>
      <c r="AT211" t="s">
        <v>73</v>
      </c>
      <c r="AU211">
        <v>1</v>
      </c>
      <c r="AV211" t="s">
        <v>74</v>
      </c>
      <c r="AW211">
        <v>1</v>
      </c>
      <c r="AX211">
        <v>0</v>
      </c>
      <c r="AY211">
        <v>1</v>
      </c>
      <c r="AZ211">
        <v>0</v>
      </c>
      <c r="BA211">
        <v>0</v>
      </c>
      <c r="BB211">
        <v>0</v>
      </c>
      <c r="BC211">
        <v>0</v>
      </c>
      <c r="BD211">
        <v>0</v>
      </c>
      <c r="BE211">
        <v>2</v>
      </c>
      <c r="BF211">
        <v>0</v>
      </c>
      <c r="BG211">
        <v>0</v>
      </c>
      <c r="BH211">
        <v>0</v>
      </c>
      <c r="BI211">
        <v>1</v>
      </c>
    </row>
    <row r="212" spans="1:61" x14ac:dyDescent="0.3">
      <c r="A212">
        <v>211</v>
      </c>
      <c r="B212">
        <v>148243</v>
      </c>
      <c r="C212" t="s">
        <v>60</v>
      </c>
      <c r="D212">
        <v>98443</v>
      </c>
      <c r="E212" t="s">
        <v>61</v>
      </c>
      <c r="F212">
        <v>0</v>
      </c>
      <c r="G212">
        <v>43119</v>
      </c>
      <c r="H212">
        <v>38164</v>
      </c>
      <c r="I212">
        <v>11357</v>
      </c>
      <c r="J212">
        <v>12832</v>
      </c>
      <c r="K212">
        <v>2810</v>
      </c>
      <c r="L212">
        <v>9550</v>
      </c>
      <c r="M212">
        <v>1800</v>
      </c>
      <c r="N212">
        <v>3705</v>
      </c>
      <c r="O212">
        <v>1690</v>
      </c>
      <c r="P212">
        <v>4770</v>
      </c>
      <c r="Q212">
        <v>30078</v>
      </c>
      <c r="R212">
        <v>18000</v>
      </c>
      <c r="S212">
        <v>240</v>
      </c>
      <c r="T212">
        <v>2400</v>
      </c>
      <c r="U212">
        <v>4500</v>
      </c>
      <c r="V212">
        <v>0</v>
      </c>
      <c r="W212">
        <v>15114</v>
      </c>
      <c r="X212">
        <v>3000</v>
      </c>
      <c r="Y212">
        <v>28855</v>
      </c>
      <c r="Z212">
        <v>28855</v>
      </c>
      <c r="AA212" t="s">
        <v>75</v>
      </c>
      <c r="AB212">
        <v>56</v>
      </c>
      <c r="AC212" t="s">
        <v>76</v>
      </c>
      <c r="AD212" t="s">
        <v>99</v>
      </c>
      <c r="AE212" t="s">
        <v>65</v>
      </c>
      <c r="AF212" t="s">
        <v>88</v>
      </c>
      <c r="AG212" t="s">
        <v>89</v>
      </c>
      <c r="AH212" t="s">
        <v>68</v>
      </c>
      <c r="AI212">
        <v>7</v>
      </c>
      <c r="AJ212">
        <v>2</v>
      </c>
      <c r="AK212">
        <v>0</v>
      </c>
      <c r="AL212">
        <v>2</v>
      </c>
      <c r="AM212" t="s">
        <v>69</v>
      </c>
      <c r="AN212" t="s">
        <v>70</v>
      </c>
      <c r="AO212" t="s">
        <v>71</v>
      </c>
      <c r="AP212">
        <v>40</v>
      </c>
      <c r="AQ212">
        <v>6</v>
      </c>
      <c r="AR212">
        <v>3</v>
      </c>
      <c r="AS212" t="s">
        <v>72</v>
      </c>
      <c r="AT212" t="s">
        <v>73</v>
      </c>
      <c r="AU212">
        <v>1</v>
      </c>
      <c r="AV212" t="s">
        <v>74</v>
      </c>
      <c r="AW212">
        <v>1</v>
      </c>
      <c r="AX212">
        <v>1</v>
      </c>
      <c r="AY212">
        <v>1</v>
      </c>
      <c r="AZ212">
        <v>0</v>
      </c>
      <c r="BA212">
        <v>0</v>
      </c>
      <c r="BB212">
        <v>0</v>
      </c>
      <c r="BC212">
        <v>0</v>
      </c>
      <c r="BD212">
        <v>0</v>
      </c>
      <c r="BE212">
        <v>5</v>
      </c>
      <c r="BF212">
        <v>1</v>
      </c>
      <c r="BG212">
        <v>0</v>
      </c>
      <c r="BH212">
        <v>0</v>
      </c>
      <c r="BI212">
        <v>0</v>
      </c>
    </row>
    <row r="213" spans="1:61" x14ac:dyDescent="0.3">
      <c r="A213">
        <v>212</v>
      </c>
      <c r="B213">
        <v>211154</v>
      </c>
      <c r="C213" t="s">
        <v>60</v>
      </c>
      <c r="D213">
        <v>93387</v>
      </c>
      <c r="E213" t="s">
        <v>98</v>
      </c>
      <c r="F213">
        <v>0</v>
      </c>
      <c r="G213">
        <v>39760</v>
      </c>
      <c r="H213">
        <v>32178</v>
      </c>
      <c r="I213">
        <v>13703</v>
      </c>
      <c r="J213">
        <v>14142</v>
      </c>
      <c r="K213">
        <v>2075</v>
      </c>
      <c r="L213">
        <v>8190</v>
      </c>
      <c r="M213">
        <v>1800</v>
      </c>
      <c r="N213">
        <v>2665</v>
      </c>
      <c r="O213">
        <v>9455</v>
      </c>
      <c r="P213">
        <v>3980</v>
      </c>
      <c r="Q213">
        <v>22200</v>
      </c>
      <c r="R213">
        <v>15000</v>
      </c>
      <c r="S213">
        <v>110</v>
      </c>
      <c r="T213">
        <v>2460</v>
      </c>
      <c r="U213">
        <v>3060</v>
      </c>
      <c r="V213">
        <v>0</v>
      </c>
      <c r="W213">
        <v>6972</v>
      </c>
      <c r="X213">
        <v>7800</v>
      </c>
      <c r="Y213">
        <v>0</v>
      </c>
      <c r="Z213">
        <v>45600</v>
      </c>
      <c r="AA213" t="s">
        <v>75</v>
      </c>
      <c r="AB213">
        <v>48</v>
      </c>
      <c r="AC213" t="s">
        <v>76</v>
      </c>
      <c r="AD213" t="s">
        <v>105</v>
      </c>
      <c r="AE213" t="s">
        <v>65</v>
      </c>
      <c r="AF213" t="s">
        <v>153</v>
      </c>
      <c r="AG213" t="s">
        <v>79</v>
      </c>
      <c r="AH213" t="s">
        <v>68</v>
      </c>
      <c r="AI213">
        <v>6</v>
      </c>
      <c r="AJ213">
        <v>2</v>
      </c>
      <c r="AK213">
        <v>0</v>
      </c>
      <c r="AL213">
        <v>2</v>
      </c>
      <c r="AM213" t="s">
        <v>69</v>
      </c>
      <c r="AN213" t="s">
        <v>70</v>
      </c>
      <c r="AO213" t="s">
        <v>71</v>
      </c>
      <c r="AP213">
        <v>50</v>
      </c>
      <c r="AQ213">
        <v>9</v>
      </c>
      <c r="AR213">
        <v>2</v>
      </c>
      <c r="AS213" t="s">
        <v>72</v>
      </c>
      <c r="AT213" t="s">
        <v>73</v>
      </c>
      <c r="AU213">
        <v>1</v>
      </c>
      <c r="AV213" t="s">
        <v>103</v>
      </c>
      <c r="AW213">
        <v>1</v>
      </c>
      <c r="AX213">
        <v>1</v>
      </c>
      <c r="AY213">
        <v>0</v>
      </c>
      <c r="AZ213">
        <v>0</v>
      </c>
      <c r="BA213">
        <v>0</v>
      </c>
      <c r="BB213">
        <v>0</v>
      </c>
      <c r="BC213">
        <v>0</v>
      </c>
      <c r="BD213">
        <v>0</v>
      </c>
      <c r="BE213">
        <v>3</v>
      </c>
      <c r="BF213">
        <v>0</v>
      </c>
      <c r="BG213">
        <v>0</v>
      </c>
      <c r="BH213">
        <v>0</v>
      </c>
      <c r="BI213">
        <v>0</v>
      </c>
    </row>
    <row r="214" spans="1:61" x14ac:dyDescent="0.3">
      <c r="A214">
        <v>213</v>
      </c>
      <c r="B214">
        <v>269702</v>
      </c>
      <c r="C214" t="s">
        <v>60</v>
      </c>
      <c r="D214">
        <v>27529</v>
      </c>
      <c r="E214" t="s">
        <v>98</v>
      </c>
      <c r="F214">
        <v>0</v>
      </c>
      <c r="G214">
        <v>8125</v>
      </c>
      <c r="H214">
        <v>6220</v>
      </c>
      <c r="I214">
        <v>5643</v>
      </c>
      <c r="J214">
        <v>3415</v>
      </c>
      <c r="K214">
        <v>825</v>
      </c>
      <c r="L214">
        <v>6335</v>
      </c>
      <c r="M214">
        <v>0</v>
      </c>
      <c r="N214">
        <v>0</v>
      </c>
      <c r="O214">
        <v>0</v>
      </c>
      <c r="P214">
        <v>280</v>
      </c>
      <c r="Q214">
        <v>26496</v>
      </c>
      <c r="R214">
        <v>15000</v>
      </c>
      <c r="S214">
        <v>83</v>
      </c>
      <c r="T214">
        <v>300</v>
      </c>
      <c r="U214">
        <v>120</v>
      </c>
      <c r="V214">
        <v>0</v>
      </c>
      <c r="W214">
        <v>164574</v>
      </c>
      <c r="X214">
        <v>0</v>
      </c>
      <c r="Y214">
        <v>0</v>
      </c>
      <c r="Z214">
        <v>0</v>
      </c>
      <c r="AA214" t="s">
        <v>75</v>
      </c>
      <c r="AB214">
        <v>78</v>
      </c>
      <c r="AC214" t="s">
        <v>111</v>
      </c>
      <c r="AD214" t="s">
        <v>87</v>
      </c>
      <c r="AE214" t="s">
        <v>101</v>
      </c>
      <c r="AF214" t="s">
        <v>102</v>
      </c>
      <c r="AG214" t="s">
        <v>102</v>
      </c>
      <c r="AH214" t="s">
        <v>80</v>
      </c>
      <c r="AI214">
        <v>2</v>
      </c>
      <c r="AJ214">
        <v>0</v>
      </c>
      <c r="AK214">
        <v>0</v>
      </c>
      <c r="AL214">
        <v>0</v>
      </c>
      <c r="AM214" t="s">
        <v>69</v>
      </c>
      <c r="AN214" t="s">
        <v>70</v>
      </c>
      <c r="AO214" t="s">
        <v>71</v>
      </c>
      <c r="AP214">
        <v>40</v>
      </c>
      <c r="AQ214">
        <v>6</v>
      </c>
      <c r="AR214">
        <v>2</v>
      </c>
      <c r="AS214" t="s">
        <v>72</v>
      </c>
      <c r="AT214" t="s">
        <v>73</v>
      </c>
      <c r="AU214">
        <v>1</v>
      </c>
      <c r="AV214" t="s">
        <v>74</v>
      </c>
      <c r="AW214">
        <v>1</v>
      </c>
      <c r="AX214">
        <v>1</v>
      </c>
      <c r="AY214">
        <v>1</v>
      </c>
      <c r="AZ214">
        <v>0</v>
      </c>
      <c r="BA214">
        <v>0</v>
      </c>
      <c r="BB214">
        <v>0</v>
      </c>
      <c r="BC214">
        <v>0</v>
      </c>
      <c r="BD214">
        <v>0</v>
      </c>
      <c r="BE214">
        <v>1</v>
      </c>
      <c r="BF214">
        <v>0</v>
      </c>
      <c r="BG214">
        <v>0</v>
      </c>
      <c r="BH214">
        <v>0</v>
      </c>
      <c r="BI214">
        <v>0</v>
      </c>
    </row>
    <row r="215" spans="1:61" x14ac:dyDescent="0.3">
      <c r="A215">
        <v>214</v>
      </c>
      <c r="B215">
        <v>222351</v>
      </c>
      <c r="C215" t="s">
        <v>60</v>
      </c>
      <c r="D215">
        <v>103206</v>
      </c>
      <c r="E215" t="s">
        <v>104</v>
      </c>
      <c r="F215">
        <v>0</v>
      </c>
      <c r="G215">
        <v>52135</v>
      </c>
      <c r="H215">
        <v>43097</v>
      </c>
      <c r="I215">
        <v>12468</v>
      </c>
      <c r="J215">
        <v>9740</v>
      </c>
      <c r="K215">
        <v>3280</v>
      </c>
      <c r="L215">
        <v>7170</v>
      </c>
      <c r="M215">
        <v>6640</v>
      </c>
      <c r="N215">
        <v>270</v>
      </c>
      <c r="O215">
        <v>0</v>
      </c>
      <c r="P215">
        <v>2970</v>
      </c>
      <c r="Q215">
        <v>26448</v>
      </c>
      <c r="R215">
        <v>13800</v>
      </c>
      <c r="S215">
        <v>120</v>
      </c>
      <c r="T215">
        <v>1704</v>
      </c>
      <c r="U215">
        <v>3600</v>
      </c>
      <c r="V215">
        <v>600</v>
      </c>
      <c r="W215">
        <v>9204</v>
      </c>
      <c r="X215">
        <v>1500</v>
      </c>
      <c r="Y215">
        <v>22310</v>
      </c>
      <c r="Z215">
        <v>124610</v>
      </c>
      <c r="AA215" t="s">
        <v>75</v>
      </c>
      <c r="AB215">
        <v>59</v>
      </c>
      <c r="AC215" t="s">
        <v>76</v>
      </c>
      <c r="AD215" t="s">
        <v>105</v>
      </c>
      <c r="AE215" t="s">
        <v>65</v>
      </c>
      <c r="AF215" t="s">
        <v>88</v>
      </c>
      <c r="AG215" t="s">
        <v>89</v>
      </c>
      <c r="AH215" t="s">
        <v>68</v>
      </c>
      <c r="AI215">
        <v>9</v>
      </c>
      <c r="AJ215">
        <v>1</v>
      </c>
      <c r="AK215">
        <v>1</v>
      </c>
      <c r="AL215">
        <v>4</v>
      </c>
      <c r="AM215" t="s">
        <v>69</v>
      </c>
      <c r="AN215" t="s">
        <v>70</v>
      </c>
      <c r="AO215" t="s">
        <v>71</v>
      </c>
      <c r="AP215">
        <v>35</v>
      </c>
      <c r="AQ215">
        <v>11</v>
      </c>
      <c r="AR215">
        <v>2</v>
      </c>
      <c r="AS215" t="s">
        <v>72</v>
      </c>
      <c r="AT215" t="s">
        <v>73</v>
      </c>
      <c r="AU215">
        <v>1</v>
      </c>
      <c r="AV215" t="s">
        <v>103</v>
      </c>
      <c r="AW215">
        <v>1</v>
      </c>
      <c r="AX215">
        <v>0</v>
      </c>
      <c r="AY215">
        <v>0</v>
      </c>
      <c r="AZ215">
        <v>0</v>
      </c>
      <c r="BA215">
        <v>0</v>
      </c>
      <c r="BB215">
        <v>0</v>
      </c>
      <c r="BC215">
        <v>0</v>
      </c>
      <c r="BD215">
        <v>0</v>
      </c>
      <c r="BE215">
        <v>3</v>
      </c>
      <c r="BF215">
        <v>0</v>
      </c>
      <c r="BG215">
        <v>0</v>
      </c>
      <c r="BH215">
        <v>0</v>
      </c>
      <c r="BI215">
        <v>1</v>
      </c>
    </row>
    <row r="216" spans="1:61" x14ac:dyDescent="0.3">
      <c r="A216">
        <v>215</v>
      </c>
      <c r="B216">
        <v>135602</v>
      </c>
      <c r="C216" t="s">
        <v>60</v>
      </c>
      <c r="D216">
        <v>47693</v>
      </c>
      <c r="E216" t="s">
        <v>104</v>
      </c>
      <c r="F216">
        <v>0</v>
      </c>
      <c r="G216">
        <v>15080</v>
      </c>
      <c r="H216">
        <v>10033</v>
      </c>
      <c r="I216">
        <v>9920</v>
      </c>
      <c r="J216">
        <v>4270</v>
      </c>
      <c r="K216">
        <v>1741</v>
      </c>
      <c r="L216">
        <v>8050</v>
      </c>
      <c r="M216">
        <v>0</v>
      </c>
      <c r="N216">
        <v>540</v>
      </c>
      <c r="O216">
        <v>0</v>
      </c>
      <c r="P216">
        <v>950</v>
      </c>
      <c r="Q216">
        <v>21480</v>
      </c>
      <c r="R216">
        <v>12000</v>
      </c>
      <c r="S216">
        <v>220</v>
      </c>
      <c r="T216">
        <v>1380</v>
      </c>
      <c r="U216">
        <v>1440</v>
      </c>
      <c r="V216">
        <v>0</v>
      </c>
      <c r="W216">
        <v>3612</v>
      </c>
      <c r="X216">
        <v>1000</v>
      </c>
      <c r="Y216">
        <v>0</v>
      </c>
      <c r="Z216">
        <v>116502</v>
      </c>
      <c r="AA216" t="s">
        <v>62</v>
      </c>
      <c r="AB216">
        <v>47</v>
      </c>
      <c r="AC216" t="s">
        <v>63</v>
      </c>
      <c r="AD216" t="s">
        <v>100</v>
      </c>
      <c r="AE216" t="s">
        <v>65</v>
      </c>
      <c r="AF216" t="s">
        <v>124</v>
      </c>
      <c r="AG216" t="s">
        <v>92</v>
      </c>
      <c r="AH216" t="s">
        <v>80</v>
      </c>
      <c r="AI216">
        <v>1</v>
      </c>
      <c r="AJ216">
        <v>0</v>
      </c>
      <c r="AK216">
        <v>0</v>
      </c>
      <c r="AL216">
        <v>0</v>
      </c>
      <c r="AM216" t="s">
        <v>69</v>
      </c>
      <c r="AN216" t="s">
        <v>70</v>
      </c>
      <c r="AO216" t="s">
        <v>71</v>
      </c>
      <c r="AP216">
        <v>40</v>
      </c>
      <c r="AQ216">
        <v>8</v>
      </c>
      <c r="AR216">
        <v>2</v>
      </c>
      <c r="AS216" t="s">
        <v>72</v>
      </c>
      <c r="AT216" t="s">
        <v>73</v>
      </c>
      <c r="AU216">
        <v>1</v>
      </c>
      <c r="AV216" t="s">
        <v>74</v>
      </c>
      <c r="AW216">
        <v>1</v>
      </c>
      <c r="AX216">
        <v>1</v>
      </c>
      <c r="AY216">
        <v>1</v>
      </c>
      <c r="AZ216">
        <v>0</v>
      </c>
      <c r="BA216">
        <v>0</v>
      </c>
      <c r="BB216">
        <v>0</v>
      </c>
      <c r="BC216">
        <v>0</v>
      </c>
      <c r="BD216">
        <v>0</v>
      </c>
      <c r="BE216">
        <v>1</v>
      </c>
      <c r="BF216">
        <v>0</v>
      </c>
      <c r="BG216">
        <v>0</v>
      </c>
      <c r="BH216">
        <v>0</v>
      </c>
      <c r="BI216">
        <v>0</v>
      </c>
    </row>
    <row r="217" spans="1:61" x14ac:dyDescent="0.3">
      <c r="A217">
        <v>216</v>
      </c>
      <c r="B217">
        <v>295225</v>
      </c>
      <c r="C217" t="s">
        <v>60</v>
      </c>
      <c r="D217">
        <v>112200</v>
      </c>
      <c r="E217" t="s">
        <v>104</v>
      </c>
      <c r="F217">
        <v>0</v>
      </c>
      <c r="G217">
        <v>41162</v>
      </c>
      <c r="H217">
        <v>36200</v>
      </c>
      <c r="I217">
        <v>15569</v>
      </c>
      <c r="J217">
        <v>12652</v>
      </c>
      <c r="K217">
        <v>2910</v>
      </c>
      <c r="L217">
        <v>9150</v>
      </c>
      <c r="M217">
        <v>17520</v>
      </c>
      <c r="N217">
        <v>1310</v>
      </c>
      <c r="O217">
        <v>0</v>
      </c>
      <c r="P217">
        <v>5755</v>
      </c>
      <c r="Q217">
        <v>38310</v>
      </c>
      <c r="R217">
        <v>12000</v>
      </c>
      <c r="S217">
        <v>13712</v>
      </c>
      <c r="T217">
        <v>6840</v>
      </c>
      <c r="U217">
        <v>6120</v>
      </c>
      <c r="V217">
        <v>2600</v>
      </c>
      <c r="W217">
        <v>14688</v>
      </c>
      <c r="X217">
        <v>5000</v>
      </c>
      <c r="Y217">
        <v>0</v>
      </c>
      <c r="Z217">
        <v>142900</v>
      </c>
      <c r="AA217" t="s">
        <v>75</v>
      </c>
      <c r="AB217">
        <v>59</v>
      </c>
      <c r="AC217" t="s">
        <v>76</v>
      </c>
      <c r="AD217" t="s">
        <v>87</v>
      </c>
      <c r="AE217" t="s">
        <v>65</v>
      </c>
      <c r="AF217" t="s">
        <v>124</v>
      </c>
      <c r="AG217" t="s">
        <v>92</v>
      </c>
      <c r="AH217" t="s">
        <v>80</v>
      </c>
      <c r="AI217">
        <v>6</v>
      </c>
      <c r="AJ217">
        <v>0</v>
      </c>
      <c r="AK217">
        <v>3</v>
      </c>
      <c r="AL217">
        <v>1</v>
      </c>
      <c r="AM217" t="s">
        <v>69</v>
      </c>
      <c r="AN217" t="s">
        <v>70</v>
      </c>
      <c r="AO217" t="s">
        <v>71</v>
      </c>
      <c r="AP217">
        <v>50</v>
      </c>
      <c r="AQ217">
        <v>10</v>
      </c>
      <c r="AR217">
        <v>1</v>
      </c>
      <c r="AS217" t="s">
        <v>72</v>
      </c>
      <c r="AT217" t="s">
        <v>73</v>
      </c>
      <c r="AU217">
        <v>1</v>
      </c>
      <c r="AV217" t="s">
        <v>74</v>
      </c>
      <c r="AW217">
        <v>1</v>
      </c>
      <c r="AX217">
        <v>1</v>
      </c>
      <c r="AY217">
        <v>1</v>
      </c>
      <c r="AZ217">
        <v>1</v>
      </c>
      <c r="BA217">
        <v>1</v>
      </c>
      <c r="BB217">
        <v>0</v>
      </c>
      <c r="BC217">
        <v>0</v>
      </c>
      <c r="BD217">
        <v>0</v>
      </c>
      <c r="BE217">
        <v>6</v>
      </c>
      <c r="BF217">
        <v>0</v>
      </c>
      <c r="BG217">
        <v>0</v>
      </c>
      <c r="BH217">
        <v>0</v>
      </c>
      <c r="BI217">
        <v>0</v>
      </c>
    </row>
    <row r="218" spans="1:61" x14ac:dyDescent="0.3">
      <c r="A218">
        <v>217</v>
      </c>
      <c r="B218">
        <v>419138</v>
      </c>
      <c r="C218" t="s">
        <v>60</v>
      </c>
      <c r="D218">
        <v>65512</v>
      </c>
      <c r="E218" t="s">
        <v>61</v>
      </c>
      <c r="F218">
        <v>1</v>
      </c>
      <c r="G218">
        <v>24484</v>
      </c>
      <c r="H218">
        <v>22172</v>
      </c>
      <c r="I218">
        <v>13117</v>
      </c>
      <c r="J218">
        <v>7384</v>
      </c>
      <c r="K218">
        <v>1780</v>
      </c>
      <c r="L218">
        <v>4730</v>
      </c>
      <c r="M218">
        <v>6310</v>
      </c>
      <c r="N218">
        <v>2080</v>
      </c>
      <c r="O218">
        <v>0</v>
      </c>
      <c r="P218">
        <v>2165</v>
      </c>
      <c r="Q218">
        <v>64680</v>
      </c>
      <c r="R218">
        <v>48000</v>
      </c>
      <c r="S218">
        <v>1300</v>
      </c>
      <c r="T218">
        <v>1200</v>
      </c>
      <c r="U218">
        <v>1800</v>
      </c>
      <c r="V218">
        <v>320</v>
      </c>
      <c r="W218">
        <v>7512</v>
      </c>
      <c r="X218">
        <v>3700</v>
      </c>
      <c r="Y218">
        <v>11140</v>
      </c>
      <c r="Z218">
        <v>11140</v>
      </c>
      <c r="AA218" t="s">
        <v>75</v>
      </c>
      <c r="AB218">
        <v>48</v>
      </c>
      <c r="AC218" t="s">
        <v>76</v>
      </c>
      <c r="AD218" t="s">
        <v>64</v>
      </c>
      <c r="AE218" t="s">
        <v>101</v>
      </c>
      <c r="AF218" t="s">
        <v>102</v>
      </c>
      <c r="AG218" t="s">
        <v>102</v>
      </c>
      <c r="AH218" t="s">
        <v>80</v>
      </c>
      <c r="AI218">
        <v>4</v>
      </c>
      <c r="AJ218">
        <v>0</v>
      </c>
      <c r="AK218">
        <v>2</v>
      </c>
      <c r="AL218">
        <v>1</v>
      </c>
      <c r="AM218" t="s">
        <v>69</v>
      </c>
      <c r="AN218" t="s">
        <v>70</v>
      </c>
      <c r="AO218" t="s">
        <v>71</v>
      </c>
      <c r="AP218">
        <v>120</v>
      </c>
      <c r="AQ218">
        <v>12</v>
      </c>
      <c r="AR218">
        <v>2</v>
      </c>
      <c r="AS218" t="s">
        <v>72</v>
      </c>
      <c r="AT218" t="s">
        <v>73</v>
      </c>
      <c r="AU218">
        <v>1</v>
      </c>
      <c r="AV218" t="s">
        <v>74</v>
      </c>
      <c r="AW218">
        <v>1</v>
      </c>
      <c r="AX218">
        <v>1</v>
      </c>
      <c r="AY218">
        <v>0</v>
      </c>
      <c r="AZ218">
        <v>1</v>
      </c>
      <c r="BA218">
        <v>0</v>
      </c>
      <c r="BB218">
        <v>0</v>
      </c>
      <c r="BC218">
        <v>0</v>
      </c>
      <c r="BD218">
        <v>0</v>
      </c>
      <c r="BE218">
        <v>1</v>
      </c>
      <c r="BF218">
        <v>0</v>
      </c>
      <c r="BG218">
        <v>0</v>
      </c>
      <c r="BH218">
        <v>0</v>
      </c>
      <c r="BI218">
        <v>0</v>
      </c>
    </row>
    <row r="219" spans="1:61" x14ac:dyDescent="0.3">
      <c r="A219">
        <v>218</v>
      </c>
      <c r="B219">
        <v>357946</v>
      </c>
      <c r="C219" t="s">
        <v>60</v>
      </c>
      <c r="D219">
        <v>104620</v>
      </c>
      <c r="E219" t="s">
        <v>98</v>
      </c>
      <c r="F219">
        <v>0</v>
      </c>
      <c r="G219">
        <v>32006</v>
      </c>
      <c r="H219">
        <v>25352</v>
      </c>
      <c r="I219">
        <v>25717</v>
      </c>
      <c r="J219">
        <v>17494</v>
      </c>
      <c r="K219">
        <v>3045</v>
      </c>
      <c r="L219">
        <v>8455</v>
      </c>
      <c r="M219">
        <v>1800</v>
      </c>
      <c r="N219">
        <v>988</v>
      </c>
      <c r="O219">
        <v>4400</v>
      </c>
      <c r="P219">
        <v>5940</v>
      </c>
      <c r="Q219">
        <v>37836</v>
      </c>
      <c r="R219">
        <v>18000</v>
      </c>
      <c r="S219">
        <v>222</v>
      </c>
      <c r="T219">
        <v>4098</v>
      </c>
      <c r="U219">
        <v>3600</v>
      </c>
      <c r="V219">
        <v>0</v>
      </c>
      <c r="W219">
        <v>8682</v>
      </c>
      <c r="X219">
        <v>7500</v>
      </c>
      <c r="Y219">
        <v>14620</v>
      </c>
      <c r="Z219">
        <v>94818</v>
      </c>
      <c r="AA219" t="s">
        <v>75</v>
      </c>
      <c r="AB219">
        <v>54</v>
      </c>
      <c r="AC219" t="s">
        <v>76</v>
      </c>
      <c r="AD219" t="s">
        <v>105</v>
      </c>
      <c r="AE219" t="s">
        <v>65</v>
      </c>
      <c r="AF219" t="s">
        <v>88</v>
      </c>
      <c r="AG219" t="s">
        <v>89</v>
      </c>
      <c r="AH219" t="s">
        <v>68</v>
      </c>
      <c r="AI219">
        <v>4</v>
      </c>
      <c r="AJ219">
        <v>1</v>
      </c>
      <c r="AK219">
        <v>0</v>
      </c>
      <c r="AL219">
        <v>0</v>
      </c>
      <c r="AM219" t="s">
        <v>69</v>
      </c>
      <c r="AN219" t="s">
        <v>70</v>
      </c>
      <c r="AO219" t="s">
        <v>71</v>
      </c>
      <c r="AP219">
        <v>50</v>
      </c>
      <c r="AQ219">
        <v>34</v>
      </c>
      <c r="AR219">
        <v>3</v>
      </c>
      <c r="AS219" t="s">
        <v>72</v>
      </c>
      <c r="AT219" t="s">
        <v>73</v>
      </c>
      <c r="AU219">
        <v>1</v>
      </c>
      <c r="AV219" t="s">
        <v>74</v>
      </c>
      <c r="AW219">
        <v>1</v>
      </c>
      <c r="AX219">
        <v>0</v>
      </c>
      <c r="AY219">
        <v>0</v>
      </c>
      <c r="AZ219">
        <v>1</v>
      </c>
      <c r="BA219">
        <v>1</v>
      </c>
      <c r="BB219">
        <v>0</v>
      </c>
      <c r="BC219">
        <v>0</v>
      </c>
      <c r="BD219">
        <v>0</v>
      </c>
      <c r="BE219">
        <v>4</v>
      </c>
      <c r="BF219">
        <v>0</v>
      </c>
      <c r="BG219">
        <v>0</v>
      </c>
      <c r="BH219">
        <v>0</v>
      </c>
      <c r="BI219">
        <v>1</v>
      </c>
    </row>
    <row r="220" spans="1:61" x14ac:dyDescent="0.3">
      <c r="A220">
        <v>219</v>
      </c>
      <c r="B220">
        <v>533840</v>
      </c>
      <c r="C220" t="s">
        <v>60</v>
      </c>
      <c r="D220">
        <v>111206</v>
      </c>
      <c r="E220" t="s">
        <v>61</v>
      </c>
      <c r="F220">
        <v>0</v>
      </c>
      <c r="G220">
        <v>26806</v>
      </c>
      <c r="H220">
        <v>22575</v>
      </c>
      <c r="I220">
        <v>22053</v>
      </c>
      <c r="J220">
        <v>13015</v>
      </c>
      <c r="K220">
        <v>2425</v>
      </c>
      <c r="L220">
        <v>10885</v>
      </c>
      <c r="M220">
        <v>23400</v>
      </c>
      <c r="N220">
        <v>0</v>
      </c>
      <c r="O220">
        <v>0</v>
      </c>
      <c r="P220">
        <v>7610</v>
      </c>
      <c r="Q220">
        <v>55440</v>
      </c>
      <c r="R220">
        <v>30000</v>
      </c>
      <c r="S220">
        <v>7197</v>
      </c>
      <c r="T220">
        <v>13560</v>
      </c>
      <c r="U220">
        <v>4200</v>
      </c>
      <c r="V220">
        <v>0</v>
      </c>
      <c r="W220">
        <v>22374</v>
      </c>
      <c r="X220">
        <v>10000</v>
      </c>
      <c r="Y220">
        <v>300</v>
      </c>
      <c r="Z220">
        <v>300</v>
      </c>
      <c r="AA220" t="s">
        <v>75</v>
      </c>
      <c r="AB220">
        <v>56</v>
      </c>
      <c r="AC220" t="s">
        <v>76</v>
      </c>
      <c r="AD220" t="s">
        <v>120</v>
      </c>
      <c r="AE220" t="s">
        <v>101</v>
      </c>
      <c r="AF220" t="s">
        <v>102</v>
      </c>
      <c r="AG220" t="s">
        <v>102</v>
      </c>
      <c r="AH220" t="s">
        <v>80</v>
      </c>
      <c r="AI220">
        <v>2</v>
      </c>
      <c r="AJ220">
        <v>0</v>
      </c>
      <c r="AK220">
        <v>0</v>
      </c>
      <c r="AL220">
        <v>1</v>
      </c>
      <c r="AM220" t="s">
        <v>69</v>
      </c>
      <c r="AN220" t="s">
        <v>70</v>
      </c>
      <c r="AO220" t="s">
        <v>71</v>
      </c>
      <c r="AP220">
        <v>128</v>
      </c>
      <c r="AQ220">
        <v>13</v>
      </c>
      <c r="AR220">
        <v>3</v>
      </c>
      <c r="AS220" t="s">
        <v>72</v>
      </c>
      <c r="AT220" t="s">
        <v>73</v>
      </c>
      <c r="AU220">
        <v>1</v>
      </c>
      <c r="AV220" t="s">
        <v>74</v>
      </c>
      <c r="AW220">
        <v>1</v>
      </c>
      <c r="AX220">
        <v>1</v>
      </c>
      <c r="AY220">
        <v>1</v>
      </c>
      <c r="AZ220">
        <v>1</v>
      </c>
      <c r="BA220">
        <v>1</v>
      </c>
      <c r="BB220">
        <v>0</v>
      </c>
      <c r="BC220">
        <v>2</v>
      </c>
      <c r="BD220">
        <v>0</v>
      </c>
      <c r="BE220">
        <v>2</v>
      </c>
      <c r="BF220">
        <v>0</v>
      </c>
      <c r="BG220">
        <v>0</v>
      </c>
      <c r="BH220">
        <v>0</v>
      </c>
      <c r="BI220">
        <v>0</v>
      </c>
    </row>
    <row r="221" spans="1:61" x14ac:dyDescent="0.3">
      <c r="A221">
        <v>220</v>
      </c>
      <c r="B221">
        <v>107867</v>
      </c>
      <c r="C221" t="s">
        <v>60</v>
      </c>
      <c r="D221">
        <v>39359</v>
      </c>
      <c r="E221" t="s">
        <v>104</v>
      </c>
      <c r="F221">
        <v>1</v>
      </c>
      <c r="G221">
        <v>22047</v>
      </c>
      <c r="H221">
        <v>20032</v>
      </c>
      <c r="I221">
        <v>5089</v>
      </c>
      <c r="J221">
        <v>3904</v>
      </c>
      <c r="K221">
        <v>1735</v>
      </c>
      <c r="L221">
        <v>1740</v>
      </c>
      <c r="M221">
        <v>0</v>
      </c>
      <c r="N221">
        <v>1560</v>
      </c>
      <c r="O221">
        <v>2340</v>
      </c>
      <c r="P221">
        <v>2350</v>
      </c>
      <c r="Q221">
        <v>11532</v>
      </c>
      <c r="R221">
        <v>6600</v>
      </c>
      <c r="S221">
        <v>15</v>
      </c>
      <c r="T221">
        <v>0</v>
      </c>
      <c r="U221">
        <v>0</v>
      </c>
      <c r="V221">
        <v>0</v>
      </c>
      <c r="W221">
        <v>2022</v>
      </c>
      <c r="X221">
        <v>0</v>
      </c>
      <c r="Y221">
        <v>65790</v>
      </c>
      <c r="Z221">
        <v>65790</v>
      </c>
      <c r="AA221" t="s">
        <v>75</v>
      </c>
      <c r="AB221">
        <v>62</v>
      </c>
      <c r="AC221" t="s">
        <v>76</v>
      </c>
      <c r="AD221" t="s">
        <v>105</v>
      </c>
      <c r="AE221" t="s">
        <v>65</v>
      </c>
      <c r="AF221" t="s">
        <v>88</v>
      </c>
      <c r="AG221" t="s">
        <v>92</v>
      </c>
      <c r="AH221" t="s">
        <v>80</v>
      </c>
      <c r="AI221">
        <v>2</v>
      </c>
      <c r="AJ221">
        <v>0</v>
      </c>
      <c r="AK221">
        <v>0</v>
      </c>
      <c r="AL221">
        <v>0</v>
      </c>
      <c r="AM221" t="s">
        <v>69</v>
      </c>
      <c r="AN221" t="s">
        <v>70</v>
      </c>
      <c r="AO221" t="s">
        <v>93</v>
      </c>
      <c r="AP221">
        <v>42</v>
      </c>
      <c r="AQ221">
        <v>38</v>
      </c>
      <c r="AR221">
        <v>1</v>
      </c>
      <c r="AS221" t="s">
        <v>72</v>
      </c>
      <c r="AT221" t="s">
        <v>73</v>
      </c>
      <c r="AU221">
        <v>1</v>
      </c>
      <c r="AV221" t="s">
        <v>114</v>
      </c>
      <c r="AW221">
        <v>0</v>
      </c>
      <c r="AX221">
        <v>0</v>
      </c>
      <c r="AY221">
        <v>0</v>
      </c>
      <c r="AZ221">
        <v>0</v>
      </c>
      <c r="BA221">
        <v>0</v>
      </c>
      <c r="BB221">
        <v>0</v>
      </c>
      <c r="BC221">
        <v>0</v>
      </c>
      <c r="BD221">
        <v>0</v>
      </c>
      <c r="BE221">
        <v>0</v>
      </c>
      <c r="BF221">
        <v>0</v>
      </c>
      <c r="BG221">
        <v>0</v>
      </c>
      <c r="BH221">
        <v>0</v>
      </c>
      <c r="BI221">
        <v>0</v>
      </c>
    </row>
    <row r="222" spans="1:61" x14ac:dyDescent="0.3">
      <c r="A222">
        <v>221</v>
      </c>
      <c r="B222">
        <v>104656</v>
      </c>
      <c r="C222" t="s">
        <v>60</v>
      </c>
      <c r="D222">
        <v>47992</v>
      </c>
      <c r="E222" t="s">
        <v>104</v>
      </c>
      <c r="F222">
        <v>1</v>
      </c>
      <c r="G222">
        <v>23967</v>
      </c>
      <c r="H222">
        <v>20695</v>
      </c>
      <c r="I222">
        <v>5474</v>
      </c>
      <c r="J222">
        <v>6724</v>
      </c>
      <c r="K222">
        <v>2560</v>
      </c>
      <c r="L222">
        <v>3790</v>
      </c>
      <c r="M222">
        <v>600</v>
      </c>
      <c r="N222">
        <v>474</v>
      </c>
      <c r="O222">
        <v>0</v>
      </c>
      <c r="P222">
        <v>1260</v>
      </c>
      <c r="Q222">
        <v>15024</v>
      </c>
      <c r="R222">
        <v>4200</v>
      </c>
      <c r="S222">
        <v>12960</v>
      </c>
      <c r="T222">
        <v>2280</v>
      </c>
      <c r="U222">
        <v>300</v>
      </c>
      <c r="V222">
        <v>0</v>
      </c>
      <c r="W222">
        <v>12456</v>
      </c>
      <c r="X222">
        <v>1000</v>
      </c>
      <c r="Y222">
        <v>58350</v>
      </c>
      <c r="Z222">
        <v>58350</v>
      </c>
      <c r="AA222" t="s">
        <v>75</v>
      </c>
      <c r="AB222">
        <v>58</v>
      </c>
      <c r="AC222" t="s">
        <v>76</v>
      </c>
      <c r="AD222" t="s">
        <v>112</v>
      </c>
      <c r="AE222" t="s">
        <v>65</v>
      </c>
      <c r="AF222" t="s">
        <v>88</v>
      </c>
      <c r="AG222" t="s">
        <v>89</v>
      </c>
      <c r="AH222" t="s">
        <v>80</v>
      </c>
      <c r="AI222">
        <v>2</v>
      </c>
      <c r="AJ222">
        <v>0</v>
      </c>
      <c r="AK222">
        <v>0</v>
      </c>
      <c r="AL222">
        <v>1</v>
      </c>
      <c r="AM222" t="s">
        <v>69</v>
      </c>
      <c r="AN222" t="s">
        <v>70</v>
      </c>
      <c r="AO222" t="s">
        <v>71</v>
      </c>
      <c r="AP222">
        <v>40</v>
      </c>
      <c r="AQ222">
        <v>14</v>
      </c>
      <c r="AR222">
        <v>2</v>
      </c>
      <c r="AS222" t="s">
        <v>72</v>
      </c>
      <c r="AT222" t="s">
        <v>73</v>
      </c>
      <c r="AU222">
        <v>1</v>
      </c>
      <c r="AV222" t="s">
        <v>114</v>
      </c>
      <c r="AW222">
        <v>1</v>
      </c>
      <c r="AX222">
        <v>1</v>
      </c>
      <c r="AY222">
        <v>0</v>
      </c>
      <c r="AZ222">
        <v>0</v>
      </c>
      <c r="BA222">
        <v>1</v>
      </c>
      <c r="BB222">
        <v>0</v>
      </c>
      <c r="BC222">
        <v>0</v>
      </c>
      <c r="BD222">
        <v>0</v>
      </c>
      <c r="BE222">
        <v>1</v>
      </c>
      <c r="BF222">
        <v>0</v>
      </c>
      <c r="BG222">
        <v>0</v>
      </c>
      <c r="BH222">
        <v>0</v>
      </c>
      <c r="BI222">
        <v>0</v>
      </c>
    </row>
    <row r="223" spans="1:61" x14ac:dyDescent="0.3">
      <c r="A223">
        <v>222</v>
      </c>
      <c r="B223">
        <v>140329</v>
      </c>
      <c r="C223" t="s">
        <v>60</v>
      </c>
      <c r="D223">
        <v>60553</v>
      </c>
      <c r="E223" t="s">
        <v>98</v>
      </c>
      <c r="F223">
        <v>0</v>
      </c>
      <c r="G223">
        <v>25625</v>
      </c>
      <c r="H223">
        <v>24297</v>
      </c>
      <c r="I223">
        <v>10280</v>
      </c>
      <c r="J223">
        <v>10018</v>
      </c>
      <c r="K223">
        <v>1750</v>
      </c>
      <c r="L223">
        <v>7565</v>
      </c>
      <c r="M223">
        <v>300</v>
      </c>
      <c r="N223">
        <v>0</v>
      </c>
      <c r="O223">
        <v>0</v>
      </c>
      <c r="P223">
        <v>1490</v>
      </c>
      <c r="Q223">
        <v>25170</v>
      </c>
      <c r="R223">
        <v>15000</v>
      </c>
      <c r="S223">
        <v>1300</v>
      </c>
      <c r="T223">
        <v>9600</v>
      </c>
      <c r="U223">
        <v>900</v>
      </c>
      <c r="V223">
        <v>0</v>
      </c>
      <c r="W223">
        <v>3336</v>
      </c>
      <c r="X223">
        <v>1700</v>
      </c>
      <c r="Y223">
        <v>30200</v>
      </c>
      <c r="Z223">
        <v>30200</v>
      </c>
      <c r="AA223" t="s">
        <v>62</v>
      </c>
      <c r="AB223">
        <v>54</v>
      </c>
      <c r="AC223" t="s">
        <v>111</v>
      </c>
      <c r="AD223" t="s">
        <v>99</v>
      </c>
      <c r="AE223" t="s">
        <v>101</v>
      </c>
      <c r="AF223" t="s">
        <v>102</v>
      </c>
      <c r="AG223" t="s">
        <v>102</v>
      </c>
      <c r="AH223" t="s">
        <v>80</v>
      </c>
      <c r="AI223">
        <v>2</v>
      </c>
      <c r="AJ223">
        <v>0</v>
      </c>
      <c r="AK223">
        <v>0</v>
      </c>
      <c r="AL223">
        <v>0</v>
      </c>
      <c r="AM223" t="s">
        <v>69</v>
      </c>
      <c r="AN223" t="s">
        <v>70</v>
      </c>
      <c r="AO223" t="s">
        <v>71</v>
      </c>
      <c r="AP223">
        <v>52</v>
      </c>
      <c r="AQ223">
        <v>25</v>
      </c>
      <c r="AR223">
        <v>4</v>
      </c>
      <c r="AS223" t="s">
        <v>72</v>
      </c>
      <c r="AT223" t="s">
        <v>73</v>
      </c>
      <c r="AU223">
        <v>1</v>
      </c>
      <c r="AV223" t="s">
        <v>114</v>
      </c>
      <c r="AW223">
        <v>1</v>
      </c>
      <c r="AX223">
        <v>0</v>
      </c>
      <c r="AY223">
        <v>0</v>
      </c>
      <c r="AZ223">
        <v>1</v>
      </c>
      <c r="BA223">
        <v>1</v>
      </c>
      <c r="BB223">
        <v>0</v>
      </c>
      <c r="BC223">
        <v>1</v>
      </c>
      <c r="BD223">
        <v>0</v>
      </c>
      <c r="BE223">
        <v>1</v>
      </c>
      <c r="BF223">
        <v>0</v>
      </c>
      <c r="BG223">
        <v>0</v>
      </c>
      <c r="BH223">
        <v>0</v>
      </c>
      <c r="BI223">
        <v>0</v>
      </c>
    </row>
    <row r="224" spans="1:61" x14ac:dyDescent="0.3">
      <c r="A224">
        <v>223</v>
      </c>
      <c r="B224">
        <v>92719</v>
      </c>
      <c r="C224" t="s">
        <v>60</v>
      </c>
      <c r="D224">
        <v>54761</v>
      </c>
      <c r="E224" t="s">
        <v>104</v>
      </c>
      <c r="F224">
        <v>1</v>
      </c>
      <c r="G224">
        <v>21111</v>
      </c>
      <c r="H224">
        <v>18668</v>
      </c>
      <c r="I224">
        <v>6480</v>
      </c>
      <c r="J224">
        <v>7933</v>
      </c>
      <c r="K224">
        <v>1910</v>
      </c>
      <c r="L224">
        <v>9090</v>
      </c>
      <c r="M224">
        <v>600</v>
      </c>
      <c r="N224">
        <v>870</v>
      </c>
      <c r="O224">
        <v>0</v>
      </c>
      <c r="P224">
        <v>2385</v>
      </c>
      <c r="Q224">
        <v>13200</v>
      </c>
      <c r="R224">
        <v>6000</v>
      </c>
      <c r="S224">
        <v>520</v>
      </c>
      <c r="T224">
        <v>1800</v>
      </c>
      <c r="U224">
        <v>480</v>
      </c>
      <c r="V224">
        <v>0</v>
      </c>
      <c r="W224">
        <v>2970</v>
      </c>
      <c r="X224">
        <v>0</v>
      </c>
      <c r="Y224">
        <v>46374</v>
      </c>
      <c r="Z224">
        <v>46374</v>
      </c>
      <c r="AA224" t="s">
        <v>75</v>
      </c>
      <c r="AB224">
        <v>48</v>
      </c>
      <c r="AC224" t="s">
        <v>76</v>
      </c>
      <c r="AD224" t="s">
        <v>87</v>
      </c>
      <c r="AE224" t="s">
        <v>65</v>
      </c>
      <c r="AF224" t="s">
        <v>88</v>
      </c>
      <c r="AG224" t="s">
        <v>89</v>
      </c>
      <c r="AH224" t="s">
        <v>80</v>
      </c>
      <c r="AI224">
        <v>3</v>
      </c>
      <c r="AJ224">
        <v>0</v>
      </c>
      <c r="AK224">
        <v>0</v>
      </c>
      <c r="AL224">
        <v>3</v>
      </c>
      <c r="AM224" t="s">
        <v>69</v>
      </c>
      <c r="AN224" t="s">
        <v>70</v>
      </c>
      <c r="AO224" t="s">
        <v>93</v>
      </c>
      <c r="AP224">
        <v>35</v>
      </c>
      <c r="AQ224">
        <v>31</v>
      </c>
      <c r="AR224">
        <v>2</v>
      </c>
      <c r="AS224" t="s">
        <v>115</v>
      </c>
      <c r="AT224" t="s">
        <v>176</v>
      </c>
      <c r="AU224">
        <v>1</v>
      </c>
      <c r="AV224" t="s">
        <v>114</v>
      </c>
      <c r="AW224">
        <v>0</v>
      </c>
      <c r="AX224">
        <v>0</v>
      </c>
      <c r="AY224">
        <v>0</v>
      </c>
      <c r="AZ224">
        <v>0</v>
      </c>
      <c r="BA224">
        <v>0</v>
      </c>
      <c r="BB224">
        <v>0</v>
      </c>
      <c r="BC224">
        <v>0</v>
      </c>
      <c r="BD224">
        <v>0</v>
      </c>
      <c r="BE224">
        <v>1</v>
      </c>
      <c r="BF224">
        <v>0</v>
      </c>
      <c r="BG224">
        <v>0</v>
      </c>
      <c r="BH224">
        <v>0</v>
      </c>
      <c r="BI224">
        <v>0</v>
      </c>
    </row>
    <row r="225" spans="1:61" x14ac:dyDescent="0.3">
      <c r="A225">
        <v>224</v>
      </c>
      <c r="B225">
        <v>144398</v>
      </c>
      <c r="C225" t="s">
        <v>60</v>
      </c>
      <c r="D225">
        <v>83332</v>
      </c>
      <c r="E225" t="s">
        <v>98</v>
      </c>
      <c r="F225">
        <v>0</v>
      </c>
      <c r="G225">
        <v>34441</v>
      </c>
      <c r="H225">
        <v>29330</v>
      </c>
      <c r="I225">
        <v>11940</v>
      </c>
      <c r="J225">
        <v>7510</v>
      </c>
      <c r="K225">
        <v>2300</v>
      </c>
      <c r="L225">
        <v>10255</v>
      </c>
      <c r="M225">
        <v>4380</v>
      </c>
      <c r="N225">
        <v>720</v>
      </c>
      <c r="O225">
        <v>1560</v>
      </c>
      <c r="P225">
        <v>5380</v>
      </c>
      <c r="Q225">
        <v>13596</v>
      </c>
      <c r="R225">
        <v>7800</v>
      </c>
      <c r="S225">
        <v>9310</v>
      </c>
      <c r="T225">
        <v>8808</v>
      </c>
      <c r="U225">
        <v>1380</v>
      </c>
      <c r="V225">
        <v>1150</v>
      </c>
      <c r="W225">
        <v>6642</v>
      </c>
      <c r="X225">
        <v>5000</v>
      </c>
      <c r="Y225">
        <v>1850</v>
      </c>
      <c r="Z225">
        <v>1850</v>
      </c>
      <c r="AA225" t="s">
        <v>75</v>
      </c>
      <c r="AB225">
        <v>65</v>
      </c>
      <c r="AC225" t="s">
        <v>63</v>
      </c>
      <c r="AD225" t="s">
        <v>105</v>
      </c>
      <c r="AE225" t="s">
        <v>101</v>
      </c>
      <c r="AF225" t="s">
        <v>102</v>
      </c>
      <c r="AG225" t="s">
        <v>102</v>
      </c>
      <c r="AH225" t="s">
        <v>68</v>
      </c>
      <c r="AI225">
        <v>5</v>
      </c>
      <c r="AJ225">
        <v>0</v>
      </c>
      <c r="AK225">
        <v>2</v>
      </c>
      <c r="AL225">
        <v>2</v>
      </c>
      <c r="AM225" t="s">
        <v>69</v>
      </c>
      <c r="AN225" t="s">
        <v>70</v>
      </c>
      <c r="AO225" t="s">
        <v>93</v>
      </c>
      <c r="AP225">
        <v>35</v>
      </c>
      <c r="AQ225">
        <v>40</v>
      </c>
      <c r="AR225">
        <v>1</v>
      </c>
      <c r="AS225" t="s">
        <v>72</v>
      </c>
      <c r="AT225" t="s">
        <v>73</v>
      </c>
      <c r="AU225">
        <v>1</v>
      </c>
      <c r="AV225" t="s">
        <v>114</v>
      </c>
      <c r="AW225">
        <v>0</v>
      </c>
      <c r="AX225">
        <v>0</v>
      </c>
      <c r="AY225">
        <v>0</v>
      </c>
      <c r="AZ225">
        <v>0</v>
      </c>
      <c r="BA225">
        <v>0</v>
      </c>
      <c r="BB225">
        <v>0</v>
      </c>
      <c r="BC225">
        <v>0</v>
      </c>
      <c r="BD225">
        <v>0</v>
      </c>
      <c r="BE225">
        <v>1</v>
      </c>
      <c r="BF225">
        <v>0</v>
      </c>
      <c r="BG225">
        <v>0</v>
      </c>
      <c r="BH225">
        <v>0</v>
      </c>
      <c r="BI225">
        <v>1</v>
      </c>
    </row>
    <row r="226" spans="1:61" x14ac:dyDescent="0.3">
      <c r="A226">
        <v>225</v>
      </c>
      <c r="B226">
        <v>87069</v>
      </c>
      <c r="C226" t="s">
        <v>60</v>
      </c>
      <c r="D226">
        <v>62245</v>
      </c>
      <c r="E226" t="s">
        <v>98</v>
      </c>
      <c r="F226">
        <v>0</v>
      </c>
      <c r="G226">
        <v>23599</v>
      </c>
      <c r="H226">
        <v>21147</v>
      </c>
      <c r="I226">
        <v>5790</v>
      </c>
      <c r="J226">
        <v>11866</v>
      </c>
      <c r="K226">
        <v>1910</v>
      </c>
      <c r="L226">
        <v>7930</v>
      </c>
      <c r="M226">
        <v>1130</v>
      </c>
      <c r="N226">
        <v>0</v>
      </c>
      <c r="O226">
        <v>0</v>
      </c>
      <c r="P226">
        <v>500</v>
      </c>
      <c r="Q226">
        <v>8760</v>
      </c>
      <c r="R226">
        <v>4800</v>
      </c>
      <c r="S226">
        <v>900</v>
      </c>
      <c r="T226">
        <v>2160</v>
      </c>
      <c r="U226">
        <v>180</v>
      </c>
      <c r="V226">
        <v>0</v>
      </c>
      <c r="W226">
        <v>2532</v>
      </c>
      <c r="X226">
        <v>2000</v>
      </c>
      <c r="Y226">
        <v>17587</v>
      </c>
      <c r="Z226">
        <v>17587</v>
      </c>
      <c r="AA226" t="s">
        <v>75</v>
      </c>
      <c r="AB226">
        <v>87</v>
      </c>
      <c r="AC226" t="s">
        <v>111</v>
      </c>
      <c r="AD226" t="s">
        <v>81</v>
      </c>
      <c r="AE226" t="s">
        <v>101</v>
      </c>
      <c r="AF226" t="s">
        <v>102</v>
      </c>
      <c r="AG226" t="s">
        <v>102</v>
      </c>
      <c r="AH226" t="s">
        <v>68</v>
      </c>
      <c r="AI226">
        <v>5</v>
      </c>
      <c r="AJ226">
        <v>1</v>
      </c>
      <c r="AK226">
        <v>1</v>
      </c>
      <c r="AL226">
        <v>0</v>
      </c>
      <c r="AM226" t="s">
        <v>69</v>
      </c>
      <c r="AN226" t="s">
        <v>70</v>
      </c>
      <c r="AO226" t="s">
        <v>71</v>
      </c>
      <c r="AP226">
        <v>40</v>
      </c>
      <c r="AQ226">
        <v>61</v>
      </c>
      <c r="AR226">
        <v>1</v>
      </c>
      <c r="AS226" t="s">
        <v>72</v>
      </c>
      <c r="AT226" t="s">
        <v>73</v>
      </c>
      <c r="AU226">
        <v>1</v>
      </c>
      <c r="AV226" t="s">
        <v>114</v>
      </c>
      <c r="AW226">
        <v>0</v>
      </c>
      <c r="AX226">
        <v>0</v>
      </c>
      <c r="AY226">
        <v>0</v>
      </c>
      <c r="AZ226">
        <v>0</v>
      </c>
      <c r="BA226">
        <v>0</v>
      </c>
      <c r="BB226">
        <v>0</v>
      </c>
      <c r="BC226">
        <v>0</v>
      </c>
      <c r="BD226">
        <v>0</v>
      </c>
      <c r="BE226">
        <v>1</v>
      </c>
      <c r="BF226">
        <v>0</v>
      </c>
      <c r="BG226">
        <v>0</v>
      </c>
      <c r="BH226">
        <v>0</v>
      </c>
      <c r="BI226">
        <v>0</v>
      </c>
    </row>
    <row r="227" spans="1:61" x14ac:dyDescent="0.3">
      <c r="A227">
        <v>226</v>
      </c>
      <c r="B227">
        <v>129628</v>
      </c>
      <c r="C227" t="s">
        <v>60</v>
      </c>
      <c r="D227">
        <v>153540</v>
      </c>
      <c r="E227" t="s">
        <v>61</v>
      </c>
      <c r="F227">
        <v>0</v>
      </c>
      <c r="G227">
        <v>16524</v>
      </c>
      <c r="H227">
        <v>14051</v>
      </c>
      <c r="I227">
        <v>3664</v>
      </c>
      <c r="J227">
        <v>8033</v>
      </c>
      <c r="K227">
        <v>1518</v>
      </c>
      <c r="L227">
        <v>11710</v>
      </c>
      <c r="M227">
        <v>102265</v>
      </c>
      <c r="N227">
        <v>240</v>
      </c>
      <c r="O227">
        <v>1560</v>
      </c>
      <c r="P227">
        <v>1756</v>
      </c>
      <c r="Q227">
        <v>7620</v>
      </c>
      <c r="R227">
        <v>3000</v>
      </c>
      <c r="S227">
        <v>366</v>
      </c>
      <c r="T227">
        <v>2280</v>
      </c>
      <c r="U227">
        <v>780</v>
      </c>
      <c r="V227">
        <v>100</v>
      </c>
      <c r="W227">
        <v>3768</v>
      </c>
      <c r="X227">
        <v>0</v>
      </c>
      <c r="Y227">
        <v>0</v>
      </c>
      <c r="Z227">
        <v>0</v>
      </c>
      <c r="AA227" t="s">
        <v>75</v>
      </c>
      <c r="AB227">
        <v>29</v>
      </c>
      <c r="AC227" t="s">
        <v>76</v>
      </c>
      <c r="AD227" t="s">
        <v>87</v>
      </c>
      <c r="AE227" t="s">
        <v>65</v>
      </c>
      <c r="AF227" t="s">
        <v>82</v>
      </c>
      <c r="AG227" t="s">
        <v>79</v>
      </c>
      <c r="AH227" t="s">
        <v>80</v>
      </c>
      <c r="AI227">
        <v>4</v>
      </c>
      <c r="AJ227">
        <v>1</v>
      </c>
      <c r="AK227">
        <v>1</v>
      </c>
      <c r="AL227">
        <v>2</v>
      </c>
      <c r="AM227" t="s">
        <v>69</v>
      </c>
      <c r="AN227" t="s">
        <v>70</v>
      </c>
      <c r="AO227" t="s">
        <v>84</v>
      </c>
      <c r="AP227">
        <v>35</v>
      </c>
      <c r="AQ227">
        <v>7</v>
      </c>
      <c r="AR227">
        <v>1</v>
      </c>
      <c r="AS227" t="s">
        <v>177</v>
      </c>
      <c r="AT227" t="s">
        <v>73</v>
      </c>
      <c r="AU227">
        <v>1</v>
      </c>
      <c r="AV227" t="s">
        <v>114</v>
      </c>
      <c r="AW227">
        <v>0</v>
      </c>
      <c r="AX227">
        <v>0</v>
      </c>
      <c r="AY227">
        <v>0</v>
      </c>
      <c r="AZ227">
        <v>0</v>
      </c>
      <c r="BA227">
        <v>0</v>
      </c>
      <c r="BB227">
        <v>0</v>
      </c>
      <c r="BC227">
        <v>0</v>
      </c>
      <c r="BD227">
        <v>0</v>
      </c>
      <c r="BE227">
        <v>1</v>
      </c>
      <c r="BF227">
        <v>0</v>
      </c>
      <c r="BG227">
        <v>0</v>
      </c>
      <c r="BH227">
        <v>0</v>
      </c>
      <c r="BI227">
        <v>0</v>
      </c>
    </row>
    <row r="228" spans="1:61" x14ac:dyDescent="0.3">
      <c r="A228">
        <v>227</v>
      </c>
      <c r="B228">
        <v>120140</v>
      </c>
      <c r="C228" t="s">
        <v>60</v>
      </c>
      <c r="D228">
        <v>67330</v>
      </c>
      <c r="E228" t="s">
        <v>104</v>
      </c>
      <c r="F228">
        <v>1</v>
      </c>
      <c r="G228">
        <v>29030</v>
      </c>
      <c r="H228">
        <v>25682</v>
      </c>
      <c r="I228">
        <v>11174</v>
      </c>
      <c r="J228">
        <v>11162</v>
      </c>
      <c r="K228">
        <v>1850</v>
      </c>
      <c r="L228">
        <v>6745</v>
      </c>
      <c r="M228">
        <v>2025</v>
      </c>
      <c r="N228">
        <v>0</v>
      </c>
      <c r="O228">
        <v>1820</v>
      </c>
      <c r="P228">
        <v>255</v>
      </c>
      <c r="Q228">
        <v>15678</v>
      </c>
      <c r="R228">
        <v>6600</v>
      </c>
      <c r="S228">
        <v>715</v>
      </c>
      <c r="T228">
        <v>1320</v>
      </c>
      <c r="U228">
        <v>564</v>
      </c>
      <c r="V228">
        <v>200</v>
      </c>
      <c r="W228">
        <v>4020</v>
      </c>
      <c r="X228">
        <v>1500</v>
      </c>
      <c r="Y228">
        <v>61670</v>
      </c>
      <c r="Z228">
        <v>61670</v>
      </c>
      <c r="AA228" t="s">
        <v>75</v>
      </c>
      <c r="AB228">
        <v>56</v>
      </c>
      <c r="AC228" t="s">
        <v>76</v>
      </c>
      <c r="AD228" t="s">
        <v>87</v>
      </c>
      <c r="AE228" t="s">
        <v>65</v>
      </c>
      <c r="AF228" t="s">
        <v>88</v>
      </c>
      <c r="AG228" t="s">
        <v>89</v>
      </c>
      <c r="AH228" t="s">
        <v>68</v>
      </c>
      <c r="AI228">
        <v>4</v>
      </c>
      <c r="AJ228">
        <v>0</v>
      </c>
      <c r="AK228">
        <v>1</v>
      </c>
      <c r="AL228">
        <v>1</v>
      </c>
      <c r="AM228" t="s">
        <v>69</v>
      </c>
      <c r="AN228" t="s">
        <v>70</v>
      </c>
      <c r="AO228" t="s">
        <v>71</v>
      </c>
      <c r="AP228">
        <v>52</v>
      </c>
      <c r="AQ228">
        <v>18</v>
      </c>
      <c r="AR228">
        <v>1</v>
      </c>
      <c r="AS228" t="s">
        <v>110</v>
      </c>
      <c r="AT228" t="s">
        <v>73</v>
      </c>
      <c r="AU228">
        <v>1</v>
      </c>
      <c r="AV228" t="s">
        <v>114</v>
      </c>
      <c r="AW228">
        <v>1</v>
      </c>
      <c r="AX228">
        <v>0</v>
      </c>
      <c r="AY228">
        <v>0</v>
      </c>
      <c r="AZ228">
        <v>1</v>
      </c>
      <c r="BA228">
        <v>0</v>
      </c>
      <c r="BB228">
        <v>0</v>
      </c>
      <c r="BC228">
        <v>0</v>
      </c>
      <c r="BD228">
        <v>0</v>
      </c>
      <c r="BE228">
        <v>1</v>
      </c>
      <c r="BF228">
        <v>0</v>
      </c>
      <c r="BG228">
        <v>0</v>
      </c>
      <c r="BH228">
        <v>0</v>
      </c>
      <c r="BI228">
        <v>0</v>
      </c>
    </row>
    <row r="229" spans="1:61" x14ac:dyDescent="0.3">
      <c r="A229">
        <v>228</v>
      </c>
      <c r="B229">
        <v>438261</v>
      </c>
      <c r="C229" t="s">
        <v>60</v>
      </c>
      <c r="D229">
        <v>100370</v>
      </c>
      <c r="E229" t="s">
        <v>98</v>
      </c>
      <c r="F229">
        <v>0</v>
      </c>
      <c r="G229">
        <v>29374</v>
      </c>
      <c r="H229">
        <v>24261</v>
      </c>
      <c r="I229">
        <v>15916</v>
      </c>
      <c r="J229">
        <v>9453</v>
      </c>
      <c r="K229">
        <v>3964</v>
      </c>
      <c r="L229">
        <v>14486</v>
      </c>
      <c r="M229">
        <v>12645</v>
      </c>
      <c r="N229">
        <v>0</v>
      </c>
      <c r="O229">
        <v>0</v>
      </c>
      <c r="P229">
        <v>12740</v>
      </c>
      <c r="Q229">
        <v>29292</v>
      </c>
      <c r="R229">
        <v>18000</v>
      </c>
      <c r="S229">
        <v>640</v>
      </c>
      <c r="T229">
        <v>9942</v>
      </c>
      <c r="U229">
        <v>8694</v>
      </c>
      <c r="V229">
        <v>600</v>
      </c>
      <c r="W229">
        <v>10494</v>
      </c>
      <c r="X229">
        <v>5000</v>
      </c>
      <c r="Y229">
        <v>71850</v>
      </c>
      <c r="Z229">
        <v>71850</v>
      </c>
      <c r="AA229" t="s">
        <v>62</v>
      </c>
      <c r="AB229">
        <v>47</v>
      </c>
      <c r="AC229" t="s">
        <v>76</v>
      </c>
      <c r="AD229" t="s">
        <v>146</v>
      </c>
      <c r="AE229" t="s">
        <v>101</v>
      </c>
      <c r="AF229" t="s">
        <v>102</v>
      </c>
      <c r="AG229" t="s">
        <v>102</v>
      </c>
      <c r="AH229" t="s">
        <v>80</v>
      </c>
      <c r="AI229">
        <v>4</v>
      </c>
      <c r="AJ229">
        <v>0</v>
      </c>
      <c r="AK229">
        <v>3</v>
      </c>
      <c r="AL229">
        <v>0</v>
      </c>
      <c r="AM229" t="s">
        <v>69</v>
      </c>
      <c r="AN229" t="s">
        <v>70</v>
      </c>
      <c r="AO229" t="s">
        <v>71</v>
      </c>
      <c r="AP229">
        <v>40</v>
      </c>
      <c r="AQ229">
        <v>5</v>
      </c>
      <c r="AR229">
        <v>3</v>
      </c>
      <c r="AS229" t="s">
        <v>72</v>
      </c>
      <c r="AT229" t="s">
        <v>73</v>
      </c>
      <c r="AU229">
        <v>1</v>
      </c>
      <c r="AV229" t="s">
        <v>114</v>
      </c>
      <c r="AW229">
        <v>1</v>
      </c>
      <c r="AX229">
        <v>0</v>
      </c>
      <c r="AY229">
        <v>0</v>
      </c>
      <c r="AZ229">
        <v>0</v>
      </c>
      <c r="BA229">
        <v>1</v>
      </c>
      <c r="BB229">
        <v>0</v>
      </c>
      <c r="BC229">
        <v>0</v>
      </c>
      <c r="BD229">
        <v>0</v>
      </c>
      <c r="BE229">
        <v>5</v>
      </c>
      <c r="BF229">
        <v>2</v>
      </c>
      <c r="BG229">
        <v>0</v>
      </c>
      <c r="BH229">
        <v>0</v>
      </c>
      <c r="BI229">
        <v>0</v>
      </c>
    </row>
    <row r="230" spans="1:61" x14ac:dyDescent="0.3">
      <c r="A230">
        <v>229</v>
      </c>
      <c r="B230">
        <v>383498</v>
      </c>
      <c r="C230" t="s">
        <v>60</v>
      </c>
      <c r="D230">
        <v>77175</v>
      </c>
      <c r="E230" t="s">
        <v>61</v>
      </c>
      <c r="F230">
        <v>0</v>
      </c>
      <c r="G230">
        <v>19466</v>
      </c>
      <c r="H230">
        <v>13582</v>
      </c>
      <c r="I230">
        <v>15797</v>
      </c>
      <c r="J230">
        <v>10093</v>
      </c>
      <c r="K230">
        <v>2355</v>
      </c>
      <c r="L230">
        <v>5431</v>
      </c>
      <c r="M230">
        <v>10380</v>
      </c>
      <c r="N230">
        <v>0</v>
      </c>
      <c r="O230">
        <v>0</v>
      </c>
      <c r="P230">
        <v>7995</v>
      </c>
      <c r="Q230">
        <v>34446</v>
      </c>
      <c r="R230">
        <v>15000</v>
      </c>
      <c r="S230">
        <v>1494</v>
      </c>
      <c r="T230">
        <v>7062</v>
      </c>
      <c r="U230">
        <v>3600</v>
      </c>
      <c r="V230">
        <v>575</v>
      </c>
      <c r="W230">
        <v>30114</v>
      </c>
      <c r="X230">
        <v>10500</v>
      </c>
      <c r="Y230">
        <v>43875</v>
      </c>
      <c r="Z230">
        <v>43875</v>
      </c>
      <c r="AA230" t="s">
        <v>75</v>
      </c>
      <c r="AB230">
        <v>39</v>
      </c>
      <c r="AC230" t="s">
        <v>76</v>
      </c>
      <c r="AD230" t="s">
        <v>178</v>
      </c>
      <c r="AE230" t="s">
        <v>65</v>
      </c>
      <c r="AF230" t="s">
        <v>88</v>
      </c>
      <c r="AG230" t="s">
        <v>92</v>
      </c>
      <c r="AH230" t="s">
        <v>80</v>
      </c>
      <c r="AI230">
        <v>5</v>
      </c>
      <c r="AJ230">
        <v>1</v>
      </c>
      <c r="AK230">
        <v>2</v>
      </c>
      <c r="AL230">
        <v>1</v>
      </c>
      <c r="AM230" t="s">
        <v>69</v>
      </c>
      <c r="AN230" t="s">
        <v>70</v>
      </c>
      <c r="AO230" t="s">
        <v>71</v>
      </c>
      <c r="AP230">
        <v>60</v>
      </c>
      <c r="AQ230">
        <v>3</v>
      </c>
      <c r="AR230">
        <v>4</v>
      </c>
      <c r="AS230" t="s">
        <v>72</v>
      </c>
      <c r="AT230" t="s">
        <v>73</v>
      </c>
      <c r="AU230">
        <v>1</v>
      </c>
      <c r="AV230" t="s">
        <v>114</v>
      </c>
      <c r="AW230">
        <v>1</v>
      </c>
      <c r="AX230">
        <v>1</v>
      </c>
      <c r="AY230">
        <v>0</v>
      </c>
      <c r="AZ230">
        <v>1</v>
      </c>
      <c r="BA230">
        <v>0</v>
      </c>
      <c r="BB230">
        <v>0</v>
      </c>
      <c r="BC230">
        <v>0</v>
      </c>
      <c r="BD230">
        <v>0</v>
      </c>
      <c r="BE230">
        <v>2</v>
      </c>
      <c r="BF230">
        <v>0</v>
      </c>
      <c r="BG230">
        <v>0</v>
      </c>
      <c r="BH230">
        <v>0</v>
      </c>
      <c r="BI230">
        <v>1</v>
      </c>
    </row>
    <row r="231" spans="1:61" x14ac:dyDescent="0.3">
      <c r="A231">
        <v>230</v>
      </c>
      <c r="B231">
        <v>275729</v>
      </c>
      <c r="C231" t="s">
        <v>60</v>
      </c>
      <c r="D231">
        <v>126018</v>
      </c>
      <c r="E231" t="s">
        <v>61</v>
      </c>
      <c r="F231">
        <v>0</v>
      </c>
      <c r="G231">
        <v>68227</v>
      </c>
      <c r="H231">
        <v>59129</v>
      </c>
      <c r="I231">
        <v>10168</v>
      </c>
      <c r="J231">
        <v>12073</v>
      </c>
      <c r="K231">
        <v>1605</v>
      </c>
      <c r="L231">
        <v>7395</v>
      </c>
      <c r="M231">
        <v>6180</v>
      </c>
      <c r="N231">
        <v>2132</v>
      </c>
      <c r="O231">
        <v>0</v>
      </c>
      <c r="P231">
        <v>14925</v>
      </c>
      <c r="Q231">
        <v>13800</v>
      </c>
      <c r="R231">
        <v>4800</v>
      </c>
      <c r="S231">
        <v>221</v>
      </c>
      <c r="T231">
        <v>10080</v>
      </c>
      <c r="U231">
        <v>1200</v>
      </c>
      <c r="V231">
        <v>350</v>
      </c>
      <c r="W231">
        <v>5874</v>
      </c>
      <c r="X231">
        <v>4000</v>
      </c>
      <c r="Y231">
        <v>0</v>
      </c>
      <c r="Z231">
        <v>0</v>
      </c>
      <c r="AA231" t="s">
        <v>62</v>
      </c>
      <c r="AB231">
        <v>45</v>
      </c>
      <c r="AC231" t="s">
        <v>111</v>
      </c>
      <c r="AD231" t="s">
        <v>100</v>
      </c>
      <c r="AE231" t="s">
        <v>65</v>
      </c>
      <c r="AF231" t="s">
        <v>82</v>
      </c>
      <c r="AG231" t="s">
        <v>79</v>
      </c>
      <c r="AH231" t="s">
        <v>80</v>
      </c>
      <c r="AI231">
        <v>13</v>
      </c>
      <c r="AJ231">
        <v>0</v>
      </c>
      <c r="AK231">
        <v>6</v>
      </c>
      <c r="AL231">
        <v>7</v>
      </c>
      <c r="AM231" t="s">
        <v>69</v>
      </c>
      <c r="AN231" t="s">
        <v>70</v>
      </c>
      <c r="AO231" t="s">
        <v>84</v>
      </c>
      <c r="AP231">
        <v>40</v>
      </c>
      <c r="AQ231">
        <v>2</v>
      </c>
      <c r="AR231">
        <v>0</v>
      </c>
      <c r="AS231" t="s">
        <v>115</v>
      </c>
      <c r="AT231" t="s">
        <v>90</v>
      </c>
      <c r="AU231">
        <v>1</v>
      </c>
      <c r="AV231" t="s">
        <v>114</v>
      </c>
      <c r="AW231">
        <v>1</v>
      </c>
      <c r="AX231">
        <v>0</v>
      </c>
      <c r="AY231">
        <v>0</v>
      </c>
      <c r="AZ231">
        <v>0</v>
      </c>
      <c r="BA231">
        <v>0</v>
      </c>
      <c r="BB231">
        <v>0</v>
      </c>
      <c r="BC231">
        <v>0</v>
      </c>
      <c r="BD231">
        <v>0</v>
      </c>
      <c r="BE231">
        <v>5</v>
      </c>
      <c r="BF231">
        <v>0</v>
      </c>
      <c r="BG231">
        <v>0</v>
      </c>
      <c r="BH231">
        <v>0</v>
      </c>
      <c r="BI231">
        <v>0</v>
      </c>
    </row>
    <row r="232" spans="1:61" x14ac:dyDescent="0.3">
      <c r="A232">
        <v>231</v>
      </c>
      <c r="B232">
        <v>117904</v>
      </c>
      <c r="C232" t="s">
        <v>60</v>
      </c>
      <c r="D232">
        <v>65370</v>
      </c>
      <c r="E232" t="s">
        <v>61</v>
      </c>
      <c r="F232">
        <v>0</v>
      </c>
      <c r="G232">
        <v>26613</v>
      </c>
      <c r="H232">
        <v>22764</v>
      </c>
      <c r="I232">
        <v>8994</v>
      </c>
      <c r="J232">
        <v>8617</v>
      </c>
      <c r="K232">
        <v>1020</v>
      </c>
      <c r="L232">
        <v>7045</v>
      </c>
      <c r="M232">
        <v>2025</v>
      </c>
      <c r="N232">
        <v>4420</v>
      </c>
      <c r="O232">
        <v>0</v>
      </c>
      <c r="P232">
        <v>4385</v>
      </c>
      <c r="Q232">
        <v>10722</v>
      </c>
      <c r="R232">
        <v>4800</v>
      </c>
      <c r="S232">
        <v>0</v>
      </c>
      <c r="T232">
        <v>2640</v>
      </c>
      <c r="U232">
        <v>1080</v>
      </c>
      <c r="V232">
        <v>690</v>
      </c>
      <c r="W232">
        <v>2934</v>
      </c>
      <c r="X232">
        <v>0</v>
      </c>
      <c r="Y232">
        <v>37100</v>
      </c>
      <c r="Z232">
        <v>37100</v>
      </c>
      <c r="AA232" t="s">
        <v>75</v>
      </c>
      <c r="AB232">
        <v>45</v>
      </c>
      <c r="AC232" t="s">
        <v>76</v>
      </c>
      <c r="AD232" t="s">
        <v>105</v>
      </c>
      <c r="AE232" t="s">
        <v>65</v>
      </c>
      <c r="AF232" t="s">
        <v>88</v>
      </c>
      <c r="AG232" t="s">
        <v>89</v>
      </c>
      <c r="AH232" t="s">
        <v>80</v>
      </c>
      <c r="AI232">
        <v>4</v>
      </c>
      <c r="AJ232">
        <v>0</v>
      </c>
      <c r="AK232">
        <v>1</v>
      </c>
      <c r="AL232">
        <v>1</v>
      </c>
      <c r="AM232" t="s">
        <v>69</v>
      </c>
      <c r="AN232" t="s">
        <v>70</v>
      </c>
      <c r="AO232" t="s">
        <v>71</v>
      </c>
      <c r="AP232">
        <v>64</v>
      </c>
      <c r="AQ232">
        <v>21</v>
      </c>
      <c r="AR232">
        <v>3</v>
      </c>
      <c r="AS232" t="s">
        <v>115</v>
      </c>
      <c r="AT232" t="s">
        <v>73</v>
      </c>
      <c r="AU232">
        <v>1</v>
      </c>
      <c r="AV232" t="s">
        <v>114</v>
      </c>
      <c r="AW232">
        <v>1</v>
      </c>
      <c r="AX232">
        <v>1</v>
      </c>
      <c r="AY232">
        <v>0</v>
      </c>
      <c r="AZ232">
        <v>0</v>
      </c>
      <c r="BA232">
        <v>0</v>
      </c>
      <c r="BB232">
        <v>0</v>
      </c>
      <c r="BC232">
        <v>0</v>
      </c>
      <c r="BD232">
        <v>0</v>
      </c>
      <c r="BE232">
        <v>2</v>
      </c>
      <c r="BF232">
        <v>0</v>
      </c>
      <c r="BG232">
        <v>0</v>
      </c>
      <c r="BH232">
        <v>0</v>
      </c>
      <c r="BI232">
        <v>0</v>
      </c>
    </row>
    <row r="233" spans="1:61" x14ac:dyDescent="0.3">
      <c r="A233">
        <v>232</v>
      </c>
      <c r="B233">
        <v>213286</v>
      </c>
      <c r="C233" t="s">
        <v>60</v>
      </c>
      <c r="D233">
        <v>80490</v>
      </c>
      <c r="E233" t="s">
        <v>61</v>
      </c>
      <c r="F233">
        <v>0</v>
      </c>
      <c r="G233">
        <v>44312</v>
      </c>
      <c r="H233">
        <v>39372</v>
      </c>
      <c r="I233">
        <v>7575</v>
      </c>
      <c r="J233">
        <v>9506</v>
      </c>
      <c r="K233">
        <v>980</v>
      </c>
      <c r="L233">
        <v>6735</v>
      </c>
      <c r="M233">
        <v>0</v>
      </c>
      <c r="N233">
        <v>210</v>
      </c>
      <c r="O233">
        <v>1872</v>
      </c>
      <c r="P233">
        <v>4360</v>
      </c>
      <c r="Q233">
        <v>18228</v>
      </c>
      <c r="R233">
        <v>9000</v>
      </c>
      <c r="S233">
        <v>470</v>
      </c>
      <c r="T233">
        <v>2040</v>
      </c>
      <c r="U233">
        <v>1110</v>
      </c>
      <c r="V233">
        <v>0</v>
      </c>
      <c r="W233">
        <v>4614</v>
      </c>
      <c r="X233">
        <v>5000</v>
      </c>
      <c r="Y233">
        <v>32010</v>
      </c>
      <c r="Z233">
        <v>32010</v>
      </c>
      <c r="AA233" t="s">
        <v>75</v>
      </c>
      <c r="AB233">
        <v>59</v>
      </c>
      <c r="AC233" t="s">
        <v>76</v>
      </c>
      <c r="AD233" t="s">
        <v>112</v>
      </c>
      <c r="AE233" t="s">
        <v>65</v>
      </c>
      <c r="AF233" t="s">
        <v>82</v>
      </c>
      <c r="AG233" t="s">
        <v>79</v>
      </c>
      <c r="AH233" t="s">
        <v>68</v>
      </c>
      <c r="AI233">
        <v>8</v>
      </c>
      <c r="AJ233">
        <v>2</v>
      </c>
      <c r="AK233">
        <v>0</v>
      </c>
      <c r="AL233">
        <v>5</v>
      </c>
      <c r="AM233" t="s">
        <v>69</v>
      </c>
      <c r="AN233" t="s">
        <v>70</v>
      </c>
      <c r="AO233" t="s">
        <v>71</v>
      </c>
      <c r="AP233">
        <v>56</v>
      </c>
      <c r="AQ233">
        <v>5</v>
      </c>
      <c r="AR233">
        <v>3</v>
      </c>
      <c r="AS233" t="s">
        <v>72</v>
      </c>
      <c r="AT233" t="s">
        <v>73</v>
      </c>
      <c r="AU233">
        <v>1</v>
      </c>
      <c r="AV233" t="s">
        <v>114</v>
      </c>
      <c r="AW233">
        <v>1</v>
      </c>
      <c r="AX233">
        <v>0</v>
      </c>
      <c r="AY233">
        <v>0</v>
      </c>
      <c r="AZ233">
        <v>1</v>
      </c>
      <c r="BA233">
        <v>0</v>
      </c>
      <c r="BB233">
        <v>0</v>
      </c>
      <c r="BC233">
        <v>0</v>
      </c>
      <c r="BD233">
        <v>0</v>
      </c>
      <c r="BE233">
        <v>3</v>
      </c>
      <c r="BF233">
        <v>0</v>
      </c>
      <c r="BG233">
        <v>0</v>
      </c>
      <c r="BH233">
        <v>0</v>
      </c>
      <c r="BI233">
        <v>0</v>
      </c>
    </row>
    <row r="234" spans="1:61" x14ac:dyDescent="0.3">
      <c r="A234">
        <v>233</v>
      </c>
      <c r="B234">
        <v>108801</v>
      </c>
      <c r="C234" t="s">
        <v>60</v>
      </c>
      <c r="D234">
        <v>47437</v>
      </c>
      <c r="E234" t="s">
        <v>104</v>
      </c>
      <c r="F234">
        <v>1</v>
      </c>
      <c r="G234">
        <v>21345</v>
      </c>
      <c r="H234">
        <v>18216</v>
      </c>
      <c r="I234">
        <v>6877</v>
      </c>
      <c r="J234">
        <v>7448</v>
      </c>
      <c r="K234">
        <v>1070</v>
      </c>
      <c r="L234">
        <v>5945</v>
      </c>
      <c r="M234">
        <v>600</v>
      </c>
      <c r="N234">
        <v>0</v>
      </c>
      <c r="O234">
        <v>0</v>
      </c>
      <c r="P234">
        <v>1430</v>
      </c>
      <c r="Q234">
        <v>16002</v>
      </c>
      <c r="R234">
        <v>9000</v>
      </c>
      <c r="S234">
        <v>0</v>
      </c>
      <c r="T234">
        <v>540</v>
      </c>
      <c r="U234">
        <v>840</v>
      </c>
      <c r="V234">
        <v>0</v>
      </c>
      <c r="W234">
        <v>3750</v>
      </c>
      <c r="X234">
        <v>0</v>
      </c>
      <c r="Y234">
        <v>63825</v>
      </c>
      <c r="Z234">
        <v>63825</v>
      </c>
      <c r="AA234" t="s">
        <v>75</v>
      </c>
      <c r="AB234">
        <v>72</v>
      </c>
      <c r="AC234" t="s">
        <v>76</v>
      </c>
      <c r="AD234" t="s">
        <v>105</v>
      </c>
      <c r="AE234" t="s">
        <v>65</v>
      </c>
      <c r="AF234" t="s">
        <v>88</v>
      </c>
      <c r="AG234" t="s">
        <v>92</v>
      </c>
      <c r="AH234" t="s">
        <v>80</v>
      </c>
      <c r="AI234">
        <v>2</v>
      </c>
      <c r="AJ234">
        <v>0</v>
      </c>
      <c r="AK234">
        <v>0</v>
      </c>
      <c r="AL234">
        <v>1</v>
      </c>
      <c r="AM234" t="s">
        <v>69</v>
      </c>
      <c r="AN234" t="s">
        <v>70</v>
      </c>
      <c r="AO234" t="s">
        <v>71</v>
      </c>
      <c r="AP234">
        <v>45</v>
      </c>
      <c r="AQ234">
        <v>24</v>
      </c>
      <c r="AR234">
        <v>2</v>
      </c>
      <c r="AS234" t="s">
        <v>72</v>
      </c>
      <c r="AT234" t="s">
        <v>85</v>
      </c>
      <c r="AU234">
        <v>1</v>
      </c>
      <c r="AV234" t="s">
        <v>114</v>
      </c>
      <c r="AW234">
        <v>1</v>
      </c>
      <c r="AX234">
        <v>0</v>
      </c>
      <c r="AY234">
        <v>0</v>
      </c>
      <c r="AZ234">
        <v>1</v>
      </c>
      <c r="BA234">
        <v>0</v>
      </c>
      <c r="BB234">
        <v>0</v>
      </c>
      <c r="BC234">
        <v>0</v>
      </c>
      <c r="BD234">
        <v>0</v>
      </c>
      <c r="BE234">
        <v>0</v>
      </c>
      <c r="BF234">
        <v>0</v>
      </c>
      <c r="BG234">
        <v>0</v>
      </c>
      <c r="BH234">
        <v>0</v>
      </c>
      <c r="BI234">
        <v>0</v>
      </c>
    </row>
    <row r="235" spans="1:61" x14ac:dyDescent="0.3">
      <c r="A235">
        <v>234</v>
      </c>
      <c r="B235">
        <v>166275</v>
      </c>
      <c r="C235" t="s">
        <v>60</v>
      </c>
      <c r="D235">
        <v>66602</v>
      </c>
      <c r="E235" t="s">
        <v>104</v>
      </c>
      <c r="F235">
        <v>1</v>
      </c>
      <c r="G235">
        <v>32743</v>
      </c>
      <c r="H235">
        <v>28925</v>
      </c>
      <c r="I235">
        <v>5700</v>
      </c>
      <c r="J235">
        <v>7065</v>
      </c>
      <c r="K235">
        <v>1805</v>
      </c>
      <c r="L235">
        <v>9070</v>
      </c>
      <c r="M235">
        <v>1825</v>
      </c>
      <c r="N235">
        <v>1430</v>
      </c>
      <c r="O235">
        <v>520</v>
      </c>
      <c r="P235">
        <v>5935</v>
      </c>
      <c r="Q235">
        <v>18756</v>
      </c>
      <c r="R235">
        <v>9000</v>
      </c>
      <c r="S235">
        <v>60</v>
      </c>
      <c r="T235">
        <v>3600</v>
      </c>
      <c r="U235">
        <v>540</v>
      </c>
      <c r="V235">
        <v>0</v>
      </c>
      <c r="W235">
        <v>3054</v>
      </c>
      <c r="X235">
        <v>0</v>
      </c>
      <c r="Y235">
        <v>106570</v>
      </c>
      <c r="Z235">
        <v>106570</v>
      </c>
      <c r="AA235" t="s">
        <v>75</v>
      </c>
      <c r="AB235">
        <v>54</v>
      </c>
      <c r="AC235" t="s">
        <v>76</v>
      </c>
      <c r="AD235" t="s">
        <v>105</v>
      </c>
      <c r="AE235" t="s">
        <v>65</v>
      </c>
      <c r="AF235" t="s">
        <v>88</v>
      </c>
      <c r="AG235" t="s">
        <v>89</v>
      </c>
      <c r="AH235" t="s">
        <v>80</v>
      </c>
      <c r="AI235">
        <v>5</v>
      </c>
      <c r="AJ235">
        <v>1</v>
      </c>
      <c r="AK235">
        <v>0</v>
      </c>
      <c r="AL235">
        <v>2</v>
      </c>
      <c r="AM235" t="s">
        <v>69</v>
      </c>
      <c r="AN235" t="s">
        <v>70</v>
      </c>
      <c r="AO235" t="s">
        <v>71</v>
      </c>
      <c r="AP235">
        <v>50</v>
      </c>
      <c r="AQ235">
        <v>13</v>
      </c>
      <c r="AR235">
        <v>2</v>
      </c>
      <c r="AS235" t="s">
        <v>72</v>
      </c>
      <c r="AT235" t="s">
        <v>73</v>
      </c>
      <c r="AU235">
        <v>1</v>
      </c>
      <c r="AV235" t="s">
        <v>114</v>
      </c>
      <c r="AW235">
        <v>0</v>
      </c>
      <c r="AX235">
        <v>0</v>
      </c>
      <c r="AY235">
        <v>1</v>
      </c>
      <c r="AZ235">
        <v>0</v>
      </c>
      <c r="BA235">
        <v>1</v>
      </c>
      <c r="BB235">
        <v>0</v>
      </c>
      <c r="BC235">
        <v>0</v>
      </c>
      <c r="BD235">
        <v>0</v>
      </c>
      <c r="BE235">
        <v>2</v>
      </c>
      <c r="BF235">
        <v>0</v>
      </c>
      <c r="BG235">
        <v>0</v>
      </c>
      <c r="BH235">
        <v>0</v>
      </c>
      <c r="BI235">
        <v>1</v>
      </c>
    </row>
    <row r="236" spans="1:61" x14ac:dyDescent="0.3">
      <c r="A236">
        <v>235</v>
      </c>
      <c r="B236">
        <v>72826</v>
      </c>
      <c r="C236" t="s">
        <v>60</v>
      </c>
      <c r="D236">
        <v>55993</v>
      </c>
      <c r="E236" t="s">
        <v>61</v>
      </c>
      <c r="F236">
        <v>1</v>
      </c>
      <c r="G236">
        <v>24173</v>
      </c>
      <c r="H236">
        <v>20352</v>
      </c>
      <c r="I236">
        <v>6405</v>
      </c>
      <c r="J236">
        <v>5910</v>
      </c>
      <c r="K236">
        <v>2780</v>
      </c>
      <c r="L236">
        <v>8930</v>
      </c>
      <c r="M236">
        <v>1295</v>
      </c>
      <c r="N236">
        <v>910</v>
      </c>
      <c r="O236">
        <v>1352</v>
      </c>
      <c r="P236">
        <v>3400</v>
      </c>
      <c r="Q236">
        <v>9900</v>
      </c>
      <c r="R236">
        <v>4800</v>
      </c>
      <c r="S236">
        <v>125</v>
      </c>
      <c r="T236">
        <v>1440</v>
      </c>
      <c r="U236">
        <v>330</v>
      </c>
      <c r="V236">
        <v>60</v>
      </c>
      <c r="W236">
        <v>3792</v>
      </c>
      <c r="X236">
        <v>0</v>
      </c>
      <c r="Y236">
        <v>2500</v>
      </c>
      <c r="Z236">
        <v>2500</v>
      </c>
      <c r="AA236" t="s">
        <v>75</v>
      </c>
      <c r="AB236">
        <v>35</v>
      </c>
      <c r="AC236" t="s">
        <v>76</v>
      </c>
      <c r="AD236" t="s">
        <v>105</v>
      </c>
      <c r="AE236" t="s">
        <v>65</v>
      </c>
      <c r="AF236" t="s">
        <v>82</v>
      </c>
      <c r="AG236" t="s">
        <v>79</v>
      </c>
      <c r="AH236" t="s">
        <v>80</v>
      </c>
      <c r="AI236">
        <v>3</v>
      </c>
      <c r="AJ236">
        <v>0</v>
      </c>
      <c r="AK236">
        <v>1</v>
      </c>
      <c r="AL236">
        <v>2</v>
      </c>
      <c r="AM236" t="s">
        <v>69</v>
      </c>
      <c r="AN236" t="s">
        <v>70</v>
      </c>
      <c r="AO236" t="s">
        <v>84</v>
      </c>
      <c r="AP236">
        <v>40</v>
      </c>
      <c r="AQ236">
        <v>7</v>
      </c>
      <c r="AR236">
        <v>1</v>
      </c>
      <c r="AS236" t="s">
        <v>115</v>
      </c>
      <c r="AT236" t="s">
        <v>157</v>
      </c>
      <c r="AU236">
        <v>1</v>
      </c>
      <c r="AV236" t="s">
        <v>114</v>
      </c>
      <c r="AW236">
        <v>1</v>
      </c>
      <c r="AX236">
        <v>0</v>
      </c>
      <c r="AY236">
        <v>0</v>
      </c>
      <c r="AZ236">
        <v>0</v>
      </c>
      <c r="BA236">
        <v>0</v>
      </c>
      <c r="BB236">
        <v>0</v>
      </c>
      <c r="BC236">
        <v>0</v>
      </c>
      <c r="BD236">
        <v>0</v>
      </c>
      <c r="BE236">
        <v>1</v>
      </c>
      <c r="BF236">
        <v>0</v>
      </c>
      <c r="BG236">
        <v>0</v>
      </c>
      <c r="BH236">
        <v>0</v>
      </c>
      <c r="BI236">
        <v>0</v>
      </c>
    </row>
    <row r="237" spans="1:61" x14ac:dyDescent="0.3">
      <c r="A237">
        <v>236</v>
      </c>
      <c r="B237">
        <v>122335</v>
      </c>
      <c r="C237" t="s">
        <v>60</v>
      </c>
      <c r="D237">
        <v>89906</v>
      </c>
      <c r="E237" t="s">
        <v>61</v>
      </c>
      <c r="F237">
        <v>1</v>
      </c>
      <c r="G237">
        <v>49328</v>
      </c>
      <c r="H237">
        <v>42830</v>
      </c>
      <c r="I237">
        <v>5832</v>
      </c>
      <c r="J237">
        <v>6648</v>
      </c>
      <c r="K237">
        <v>2130</v>
      </c>
      <c r="L237">
        <v>9860</v>
      </c>
      <c r="M237">
        <v>6290</v>
      </c>
      <c r="N237">
        <v>0</v>
      </c>
      <c r="O237">
        <v>0</v>
      </c>
      <c r="P237">
        <v>3610</v>
      </c>
      <c r="Q237">
        <v>14370</v>
      </c>
      <c r="R237">
        <v>8400</v>
      </c>
      <c r="S237">
        <v>900</v>
      </c>
      <c r="T237">
        <v>2520</v>
      </c>
      <c r="U237">
        <v>480</v>
      </c>
      <c r="V237">
        <v>1930</v>
      </c>
      <c r="W237">
        <v>6606</v>
      </c>
      <c r="X237">
        <v>0</v>
      </c>
      <c r="Y237">
        <v>25883</v>
      </c>
      <c r="Z237">
        <v>25883</v>
      </c>
      <c r="AA237" t="s">
        <v>75</v>
      </c>
      <c r="AB237">
        <v>49</v>
      </c>
      <c r="AC237" t="s">
        <v>76</v>
      </c>
      <c r="AD237" t="s">
        <v>105</v>
      </c>
      <c r="AE237" t="s">
        <v>65</v>
      </c>
      <c r="AF237" t="s">
        <v>88</v>
      </c>
      <c r="AG237" t="s">
        <v>89</v>
      </c>
      <c r="AH237" t="s">
        <v>68</v>
      </c>
      <c r="AI237">
        <v>10</v>
      </c>
      <c r="AJ237">
        <v>1</v>
      </c>
      <c r="AK237">
        <v>4</v>
      </c>
      <c r="AL237">
        <v>3</v>
      </c>
      <c r="AM237" t="s">
        <v>69</v>
      </c>
      <c r="AN237" t="s">
        <v>70</v>
      </c>
      <c r="AO237" t="s">
        <v>71</v>
      </c>
      <c r="AP237">
        <v>45</v>
      </c>
      <c r="AQ237">
        <v>20</v>
      </c>
      <c r="AR237">
        <v>1</v>
      </c>
      <c r="AS237" t="s">
        <v>115</v>
      </c>
      <c r="AT237" t="s">
        <v>73</v>
      </c>
      <c r="AU237">
        <v>1</v>
      </c>
      <c r="AV237" t="s">
        <v>114</v>
      </c>
      <c r="AW237">
        <v>0</v>
      </c>
      <c r="AX237">
        <v>0</v>
      </c>
      <c r="AY237">
        <v>0</v>
      </c>
      <c r="AZ237">
        <v>0</v>
      </c>
      <c r="BA237">
        <v>0</v>
      </c>
      <c r="BB237">
        <v>0</v>
      </c>
      <c r="BC237">
        <v>0</v>
      </c>
      <c r="BD237">
        <v>0</v>
      </c>
      <c r="BE237">
        <v>1</v>
      </c>
      <c r="BF237">
        <v>0</v>
      </c>
      <c r="BG237">
        <v>0</v>
      </c>
      <c r="BH237">
        <v>0</v>
      </c>
      <c r="BI237">
        <v>0</v>
      </c>
    </row>
    <row r="238" spans="1:61" x14ac:dyDescent="0.3">
      <c r="A238">
        <v>237</v>
      </c>
      <c r="B238">
        <v>156865</v>
      </c>
      <c r="C238" t="s">
        <v>60</v>
      </c>
      <c r="D238">
        <v>50708</v>
      </c>
      <c r="E238" t="s">
        <v>104</v>
      </c>
      <c r="F238">
        <v>1</v>
      </c>
      <c r="G238">
        <v>20684</v>
      </c>
      <c r="H238">
        <v>18249</v>
      </c>
      <c r="I238">
        <v>7550</v>
      </c>
      <c r="J238">
        <v>6747</v>
      </c>
      <c r="K238">
        <v>2030</v>
      </c>
      <c r="L238">
        <v>4800</v>
      </c>
      <c r="M238">
        <v>1950</v>
      </c>
      <c r="N238">
        <v>222</v>
      </c>
      <c r="O238">
        <v>0</v>
      </c>
      <c r="P238">
        <v>160</v>
      </c>
      <c r="Q238">
        <v>13218</v>
      </c>
      <c r="R238">
        <v>4800</v>
      </c>
      <c r="S238">
        <v>210</v>
      </c>
      <c r="T238">
        <v>4950</v>
      </c>
      <c r="U238">
        <v>780</v>
      </c>
      <c r="V238">
        <v>0</v>
      </c>
      <c r="W238">
        <v>4050</v>
      </c>
      <c r="X238">
        <v>0</v>
      </c>
      <c r="Y238">
        <v>141380</v>
      </c>
      <c r="Z238">
        <v>141380</v>
      </c>
      <c r="AA238" t="s">
        <v>75</v>
      </c>
      <c r="AB238">
        <v>56</v>
      </c>
      <c r="AC238" t="s">
        <v>63</v>
      </c>
      <c r="AD238" t="s">
        <v>99</v>
      </c>
      <c r="AE238" t="s">
        <v>65</v>
      </c>
      <c r="AF238" t="s">
        <v>88</v>
      </c>
      <c r="AG238" t="s">
        <v>89</v>
      </c>
      <c r="AH238" t="s">
        <v>80</v>
      </c>
      <c r="AI238">
        <v>2</v>
      </c>
      <c r="AJ238">
        <v>0</v>
      </c>
      <c r="AK238">
        <v>0</v>
      </c>
      <c r="AL238">
        <v>0</v>
      </c>
      <c r="AM238" t="s">
        <v>69</v>
      </c>
      <c r="AN238" t="s">
        <v>70</v>
      </c>
      <c r="AO238" t="s">
        <v>71</v>
      </c>
      <c r="AP238">
        <v>60</v>
      </c>
      <c r="AQ238">
        <v>33</v>
      </c>
      <c r="AR238">
        <v>3</v>
      </c>
      <c r="AS238" t="s">
        <v>72</v>
      </c>
      <c r="AT238" t="s">
        <v>73</v>
      </c>
      <c r="AU238">
        <v>1</v>
      </c>
      <c r="AV238" t="s">
        <v>114</v>
      </c>
      <c r="AW238">
        <v>1</v>
      </c>
      <c r="AX238">
        <v>1</v>
      </c>
      <c r="AY238">
        <v>1</v>
      </c>
      <c r="AZ238">
        <v>1</v>
      </c>
      <c r="BA238">
        <v>1</v>
      </c>
      <c r="BB238">
        <v>0</v>
      </c>
      <c r="BC238">
        <v>1</v>
      </c>
      <c r="BD238">
        <v>0</v>
      </c>
      <c r="BE238">
        <v>1</v>
      </c>
      <c r="BF238">
        <v>0</v>
      </c>
      <c r="BG238">
        <v>0</v>
      </c>
      <c r="BH238">
        <v>0</v>
      </c>
      <c r="BI238">
        <v>0</v>
      </c>
    </row>
    <row r="239" spans="1:61" x14ac:dyDescent="0.3">
      <c r="A239">
        <v>238</v>
      </c>
      <c r="B239">
        <v>117841</v>
      </c>
      <c r="C239" t="s">
        <v>60</v>
      </c>
      <c r="D239">
        <v>55192</v>
      </c>
      <c r="E239" t="s">
        <v>104</v>
      </c>
      <c r="F239">
        <v>1</v>
      </c>
      <c r="G239">
        <v>22940</v>
      </c>
      <c r="H239">
        <v>19058</v>
      </c>
      <c r="I239">
        <v>8042</v>
      </c>
      <c r="J239">
        <v>7198</v>
      </c>
      <c r="K239">
        <v>1615</v>
      </c>
      <c r="L239">
        <v>7045</v>
      </c>
      <c r="M239">
        <v>1200</v>
      </c>
      <c r="N239">
        <v>1000</v>
      </c>
      <c r="O239">
        <v>0</v>
      </c>
      <c r="P239">
        <v>3920</v>
      </c>
      <c r="Q239">
        <v>21894</v>
      </c>
      <c r="R239">
        <v>12600</v>
      </c>
      <c r="S239">
        <v>215</v>
      </c>
      <c r="T239">
        <v>4560</v>
      </c>
      <c r="U239">
        <v>858</v>
      </c>
      <c r="V239">
        <v>0</v>
      </c>
      <c r="W239">
        <v>7932</v>
      </c>
      <c r="X239">
        <v>2000</v>
      </c>
      <c r="Y239">
        <v>67215</v>
      </c>
      <c r="Z239">
        <v>67215</v>
      </c>
      <c r="AA239" t="s">
        <v>75</v>
      </c>
      <c r="AB239">
        <v>58</v>
      </c>
      <c r="AC239" t="s">
        <v>76</v>
      </c>
      <c r="AD239" t="s">
        <v>105</v>
      </c>
      <c r="AE239" t="s">
        <v>65</v>
      </c>
      <c r="AF239" t="s">
        <v>88</v>
      </c>
      <c r="AG239" t="s">
        <v>89</v>
      </c>
      <c r="AH239" t="s">
        <v>80</v>
      </c>
      <c r="AI239">
        <v>3</v>
      </c>
      <c r="AJ239">
        <v>0</v>
      </c>
      <c r="AK239">
        <v>0</v>
      </c>
      <c r="AL239">
        <v>2</v>
      </c>
      <c r="AM239" t="s">
        <v>69</v>
      </c>
      <c r="AN239" t="s">
        <v>70</v>
      </c>
      <c r="AO239" t="s">
        <v>71</v>
      </c>
      <c r="AP239">
        <v>40</v>
      </c>
      <c r="AQ239">
        <v>13</v>
      </c>
      <c r="AR239">
        <v>2</v>
      </c>
      <c r="AS239" t="s">
        <v>72</v>
      </c>
      <c r="AT239" t="s">
        <v>73</v>
      </c>
      <c r="AU239">
        <v>1</v>
      </c>
      <c r="AV239" t="s">
        <v>114</v>
      </c>
      <c r="AW239">
        <v>1</v>
      </c>
      <c r="AX239">
        <v>0</v>
      </c>
      <c r="AY239">
        <v>0</v>
      </c>
      <c r="AZ239">
        <v>1</v>
      </c>
      <c r="BA239">
        <v>0</v>
      </c>
      <c r="BB239">
        <v>0</v>
      </c>
      <c r="BC239">
        <v>0</v>
      </c>
      <c r="BD239">
        <v>0</v>
      </c>
      <c r="BE239">
        <v>1</v>
      </c>
      <c r="BF239">
        <v>0</v>
      </c>
      <c r="BG239">
        <v>0</v>
      </c>
      <c r="BH239">
        <v>0</v>
      </c>
      <c r="BI239">
        <v>0</v>
      </c>
    </row>
    <row r="240" spans="1:61" x14ac:dyDescent="0.3">
      <c r="A240">
        <v>239</v>
      </c>
      <c r="B240">
        <v>103260</v>
      </c>
      <c r="C240" t="s">
        <v>60</v>
      </c>
      <c r="D240">
        <v>48660</v>
      </c>
      <c r="E240" t="s">
        <v>61</v>
      </c>
      <c r="F240">
        <v>1</v>
      </c>
      <c r="G240">
        <v>18832</v>
      </c>
      <c r="H240">
        <v>15244</v>
      </c>
      <c r="I240">
        <v>6814</v>
      </c>
      <c r="J240">
        <v>5500</v>
      </c>
      <c r="K240">
        <v>1895</v>
      </c>
      <c r="L240">
        <v>6445</v>
      </c>
      <c r="M240">
        <v>565</v>
      </c>
      <c r="N240">
        <v>870</v>
      </c>
      <c r="O240">
        <v>1326</v>
      </c>
      <c r="P240">
        <v>4410</v>
      </c>
      <c r="Q240">
        <v>18366</v>
      </c>
      <c r="R240">
        <v>7800</v>
      </c>
      <c r="S240">
        <v>325</v>
      </c>
      <c r="T240">
        <v>2520</v>
      </c>
      <c r="U240">
        <v>300</v>
      </c>
      <c r="V240">
        <v>229</v>
      </c>
      <c r="W240">
        <v>4260</v>
      </c>
      <c r="X240">
        <v>1000</v>
      </c>
      <c r="Y240">
        <v>20840</v>
      </c>
      <c r="Z240">
        <v>20840</v>
      </c>
      <c r="AA240" t="s">
        <v>75</v>
      </c>
      <c r="AB240">
        <v>58</v>
      </c>
      <c r="AC240" t="s">
        <v>76</v>
      </c>
      <c r="AD240" t="s">
        <v>105</v>
      </c>
      <c r="AE240" t="s">
        <v>65</v>
      </c>
      <c r="AF240" t="s">
        <v>88</v>
      </c>
      <c r="AG240" t="s">
        <v>89</v>
      </c>
      <c r="AH240" t="s">
        <v>68</v>
      </c>
      <c r="AI240">
        <v>5</v>
      </c>
      <c r="AJ240">
        <v>0</v>
      </c>
      <c r="AK240">
        <v>1</v>
      </c>
      <c r="AL240">
        <v>2</v>
      </c>
      <c r="AM240" t="s">
        <v>69</v>
      </c>
      <c r="AN240" t="s">
        <v>70</v>
      </c>
      <c r="AO240" t="s">
        <v>84</v>
      </c>
      <c r="AP240">
        <v>40</v>
      </c>
      <c r="AQ240">
        <v>23</v>
      </c>
      <c r="AR240">
        <v>2</v>
      </c>
      <c r="AS240" t="s">
        <v>115</v>
      </c>
      <c r="AT240" t="s">
        <v>73</v>
      </c>
      <c r="AU240">
        <v>1</v>
      </c>
      <c r="AV240" t="s">
        <v>114</v>
      </c>
      <c r="AW240">
        <v>1</v>
      </c>
      <c r="AX240">
        <v>0</v>
      </c>
      <c r="AY240">
        <v>0</v>
      </c>
      <c r="AZ240">
        <v>1</v>
      </c>
      <c r="BA240">
        <v>0</v>
      </c>
      <c r="BB240">
        <v>0</v>
      </c>
      <c r="BC240">
        <v>0</v>
      </c>
      <c r="BD240">
        <v>0</v>
      </c>
      <c r="BE240">
        <v>1</v>
      </c>
      <c r="BF240">
        <v>0</v>
      </c>
      <c r="BG240">
        <v>0</v>
      </c>
      <c r="BH240">
        <v>0</v>
      </c>
      <c r="BI240">
        <v>0</v>
      </c>
    </row>
    <row r="241" spans="1:61" x14ac:dyDescent="0.3">
      <c r="A241">
        <v>240</v>
      </c>
      <c r="B241">
        <v>95622</v>
      </c>
      <c r="C241" t="s">
        <v>60</v>
      </c>
      <c r="D241">
        <v>47654</v>
      </c>
      <c r="E241" t="s">
        <v>98</v>
      </c>
      <c r="F241">
        <v>0</v>
      </c>
      <c r="G241">
        <v>18936</v>
      </c>
      <c r="H241">
        <v>15256</v>
      </c>
      <c r="I241">
        <v>9220</v>
      </c>
      <c r="J241">
        <v>6784</v>
      </c>
      <c r="K241">
        <v>1125</v>
      </c>
      <c r="L241">
        <v>5755</v>
      </c>
      <c r="M241">
        <v>0</v>
      </c>
      <c r="N241">
        <v>0</v>
      </c>
      <c r="O241">
        <v>0</v>
      </c>
      <c r="P241">
        <v>700</v>
      </c>
      <c r="Q241">
        <v>12210</v>
      </c>
      <c r="R241">
        <v>6000</v>
      </c>
      <c r="S241">
        <v>60</v>
      </c>
      <c r="T241">
        <v>1320</v>
      </c>
      <c r="U241">
        <v>210</v>
      </c>
      <c r="V241">
        <v>0</v>
      </c>
      <c r="W241">
        <v>3042</v>
      </c>
      <c r="X241">
        <v>0</v>
      </c>
      <c r="Y241">
        <v>850</v>
      </c>
      <c r="Z241">
        <v>850</v>
      </c>
      <c r="AA241" t="s">
        <v>62</v>
      </c>
      <c r="AB241">
        <v>60</v>
      </c>
      <c r="AC241" t="s">
        <v>111</v>
      </c>
      <c r="AD241" t="s">
        <v>117</v>
      </c>
      <c r="AE241" t="s">
        <v>65</v>
      </c>
      <c r="AF241" t="s">
        <v>82</v>
      </c>
      <c r="AG241" t="s">
        <v>79</v>
      </c>
      <c r="AH241" t="s">
        <v>68</v>
      </c>
      <c r="AI241">
        <v>4</v>
      </c>
      <c r="AJ241">
        <v>2</v>
      </c>
      <c r="AK241">
        <v>0</v>
      </c>
      <c r="AL241">
        <v>1</v>
      </c>
      <c r="AM241" t="s">
        <v>69</v>
      </c>
      <c r="AN241" t="s">
        <v>83</v>
      </c>
      <c r="AO241" t="s">
        <v>84</v>
      </c>
      <c r="AP241">
        <v>25</v>
      </c>
      <c r="AQ241">
        <v>5</v>
      </c>
      <c r="AR241">
        <v>1</v>
      </c>
      <c r="AS241" t="s">
        <v>72</v>
      </c>
      <c r="AT241" t="s">
        <v>129</v>
      </c>
      <c r="AU241">
        <v>1</v>
      </c>
      <c r="AV241" t="s">
        <v>103</v>
      </c>
      <c r="AW241">
        <v>1</v>
      </c>
      <c r="AX241">
        <v>0</v>
      </c>
      <c r="AY241">
        <v>0</v>
      </c>
      <c r="AZ241">
        <v>0</v>
      </c>
      <c r="BA241">
        <v>0</v>
      </c>
      <c r="BB241">
        <v>0</v>
      </c>
      <c r="BC241">
        <v>0</v>
      </c>
      <c r="BD241">
        <v>0</v>
      </c>
      <c r="BE241">
        <v>1</v>
      </c>
      <c r="BF241">
        <v>0</v>
      </c>
      <c r="BG241">
        <v>0</v>
      </c>
      <c r="BH241">
        <v>0</v>
      </c>
      <c r="BI241">
        <v>0</v>
      </c>
    </row>
    <row r="242" spans="1:61" x14ac:dyDescent="0.3">
      <c r="A242">
        <v>241</v>
      </c>
      <c r="B242">
        <v>115450</v>
      </c>
      <c r="C242" t="s">
        <v>60</v>
      </c>
      <c r="D242">
        <v>32746</v>
      </c>
      <c r="E242" t="s">
        <v>98</v>
      </c>
      <c r="F242">
        <v>1</v>
      </c>
      <c r="G242">
        <v>14695</v>
      </c>
      <c r="H242">
        <v>12701</v>
      </c>
      <c r="I242">
        <v>4048</v>
      </c>
      <c r="J242">
        <v>4137</v>
      </c>
      <c r="K242">
        <v>1380</v>
      </c>
      <c r="L242">
        <v>5390</v>
      </c>
      <c r="M242">
        <v>0</v>
      </c>
      <c r="N242">
        <v>0</v>
      </c>
      <c r="O242">
        <v>0</v>
      </c>
      <c r="P242">
        <v>400</v>
      </c>
      <c r="Q242">
        <v>14100</v>
      </c>
      <c r="R242">
        <v>7800</v>
      </c>
      <c r="S242">
        <v>1100</v>
      </c>
      <c r="T242">
        <v>1200</v>
      </c>
      <c r="U242">
        <v>90</v>
      </c>
      <c r="V242">
        <v>0</v>
      </c>
      <c r="W242">
        <v>1782</v>
      </c>
      <c r="X242">
        <v>0</v>
      </c>
      <c r="Y242">
        <v>0</v>
      </c>
      <c r="Z242">
        <v>0</v>
      </c>
      <c r="AA242" t="s">
        <v>75</v>
      </c>
      <c r="AB242">
        <v>76</v>
      </c>
      <c r="AC242" t="s">
        <v>76</v>
      </c>
      <c r="AD242" t="s">
        <v>117</v>
      </c>
      <c r="AE242" t="s">
        <v>101</v>
      </c>
      <c r="AF242" t="s">
        <v>102</v>
      </c>
      <c r="AG242" t="s">
        <v>102</v>
      </c>
      <c r="AH242" t="s">
        <v>80</v>
      </c>
      <c r="AI242">
        <v>2</v>
      </c>
      <c r="AJ242">
        <v>0</v>
      </c>
      <c r="AK242">
        <v>0</v>
      </c>
      <c r="AL242">
        <v>0</v>
      </c>
      <c r="AM242" t="s">
        <v>69</v>
      </c>
      <c r="AN242" t="s">
        <v>83</v>
      </c>
      <c r="AO242" t="s">
        <v>84</v>
      </c>
      <c r="AP242">
        <v>35</v>
      </c>
      <c r="AQ242">
        <v>13</v>
      </c>
      <c r="AR242">
        <v>1</v>
      </c>
      <c r="AS242" t="s">
        <v>72</v>
      </c>
      <c r="AT242" t="s">
        <v>90</v>
      </c>
      <c r="AU242">
        <v>1</v>
      </c>
      <c r="AV242" t="s">
        <v>103</v>
      </c>
      <c r="AW242">
        <v>1</v>
      </c>
      <c r="AX242">
        <v>0</v>
      </c>
      <c r="AY242">
        <v>0</v>
      </c>
      <c r="AZ242">
        <v>0</v>
      </c>
      <c r="BA242">
        <v>0</v>
      </c>
      <c r="BB242">
        <v>0</v>
      </c>
      <c r="BC242">
        <v>0</v>
      </c>
      <c r="BD242">
        <v>0</v>
      </c>
      <c r="BE242">
        <v>1</v>
      </c>
      <c r="BF242">
        <v>0</v>
      </c>
      <c r="BG242">
        <v>0</v>
      </c>
      <c r="BH242">
        <v>0</v>
      </c>
      <c r="BI242">
        <v>0</v>
      </c>
    </row>
    <row r="243" spans="1:61" x14ac:dyDescent="0.3">
      <c r="A243">
        <v>242</v>
      </c>
      <c r="B243">
        <v>121453</v>
      </c>
      <c r="C243" t="s">
        <v>60</v>
      </c>
      <c r="D243">
        <v>58522</v>
      </c>
      <c r="E243" t="s">
        <v>61</v>
      </c>
      <c r="F243">
        <v>0</v>
      </c>
      <c r="G243">
        <v>28241</v>
      </c>
      <c r="H243">
        <v>24134</v>
      </c>
      <c r="I243">
        <v>10014</v>
      </c>
      <c r="J243">
        <v>7392</v>
      </c>
      <c r="K243">
        <v>1140</v>
      </c>
      <c r="L243">
        <v>5565</v>
      </c>
      <c r="M243">
        <v>1660</v>
      </c>
      <c r="N243">
        <v>715</v>
      </c>
      <c r="O243">
        <v>0</v>
      </c>
      <c r="P243">
        <v>1800</v>
      </c>
      <c r="Q243">
        <v>24810</v>
      </c>
      <c r="R243">
        <v>15000</v>
      </c>
      <c r="S243">
        <v>290</v>
      </c>
      <c r="T243">
        <v>3840</v>
      </c>
      <c r="U243">
        <v>570</v>
      </c>
      <c r="V243">
        <v>375</v>
      </c>
      <c r="W243">
        <v>4434</v>
      </c>
      <c r="X243">
        <v>0</v>
      </c>
      <c r="Y243">
        <v>2500</v>
      </c>
      <c r="Z243">
        <v>2500</v>
      </c>
      <c r="AA243" t="s">
        <v>75</v>
      </c>
      <c r="AB243">
        <v>34</v>
      </c>
      <c r="AC243" t="s">
        <v>76</v>
      </c>
      <c r="AD243" t="s">
        <v>105</v>
      </c>
      <c r="AE243" t="s">
        <v>65</v>
      </c>
      <c r="AF243" t="s">
        <v>168</v>
      </c>
      <c r="AG243" t="s">
        <v>79</v>
      </c>
      <c r="AH243" t="s">
        <v>80</v>
      </c>
      <c r="AI243">
        <v>3</v>
      </c>
      <c r="AJ243">
        <v>0</v>
      </c>
      <c r="AK243">
        <v>1</v>
      </c>
      <c r="AL243">
        <v>2</v>
      </c>
      <c r="AM243" t="s">
        <v>69</v>
      </c>
      <c r="AN243" t="s">
        <v>70</v>
      </c>
      <c r="AO243" t="s">
        <v>71</v>
      </c>
      <c r="AP243">
        <v>48</v>
      </c>
      <c r="AQ243">
        <v>30</v>
      </c>
      <c r="AR243">
        <v>2</v>
      </c>
      <c r="AS243" t="s">
        <v>72</v>
      </c>
      <c r="AT243" t="s">
        <v>73</v>
      </c>
      <c r="AU243">
        <v>1</v>
      </c>
      <c r="AV243" t="s">
        <v>103</v>
      </c>
      <c r="AW243">
        <v>1</v>
      </c>
      <c r="AX243">
        <v>0</v>
      </c>
      <c r="AY243">
        <v>0</v>
      </c>
      <c r="AZ243">
        <v>0</v>
      </c>
      <c r="BA243">
        <v>0</v>
      </c>
      <c r="BB243">
        <v>0</v>
      </c>
      <c r="BC243">
        <v>0</v>
      </c>
      <c r="BD243">
        <v>0</v>
      </c>
      <c r="BE243">
        <v>1</v>
      </c>
      <c r="BF243">
        <v>0</v>
      </c>
      <c r="BG243">
        <v>0</v>
      </c>
      <c r="BH243">
        <v>0</v>
      </c>
      <c r="BI243">
        <v>0</v>
      </c>
    </row>
    <row r="244" spans="1:61" x14ac:dyDescent="0.3">
      <c r="A244">
        <v>243</v>
      </c>
      <c r="B244">
        <v>207425</v>
      </c>
      <c r="C244" t="s">
        <v>60</v>
      </c>
      <c r="D244">
        <v>108722</v>
      </c>
      <c r="E244" t="s">
        <v>98</v>
      </c>
      <c r="F244">
        <v>0</v>
      </c>
      <c r="G244">
        <v>57518</v>
      </c>
      <c r="H244">
        <v>48369</v>
      </c>
      <c r="I244">
        <v>12371</v>
      </c>
      <c r="J244">
        <v>10684</v>
      </c>
      <c r="K244">
        <v>1195</v>
      </c>
      <c r="L244">
        <v>5575</v>
      </c>
      <c r="M244">
        <v>10420</v>
      </c>
      <c r="N244">
        <v>1388</v>
      </c>
      <c r="O244">
        <v>620</v>
      </c>
      <c r="P244">
        <v>1370</v>
      </c>
      <c r="Q244">
        <v>31140</v>
      </c>
      <c r="R244">
        <v>18000</v>
      </c>
      <c r="S244">
        <v>0</v>
      </c>
      <c r="T244">
        <v>2400</v>
      </c>
      <c r="U244">
        <v>720</v>
      </c>
      <c r="V244">
        <v>2700</v>
      </c>
      <c r="W244">
        <v>6966</v>
      </c>
      <c r="X244">
        <v>2000</v>
      </c>
      <c r="Y244">
        <v>20655</v>
      </c>
      <c r="Z244">
        <v>49355</v>
      </c>
      <c r="AA244" t="s">
        <v>75</v>
      </c>
      <c r="AB244">
        <v>49</v>
      </c>
      <c r="AC244" t="s">
        <v>76</v>
      </c>
      <c r="AD244" t="s">
        <v>81</v>
      </c>
      <c r="AE244" t="s">
        <v>65</v>
      </c>
      <c r="AF244" t="s">
        <v>88</v>
      </c>
      <c r="AG244" t="s">
        <v>92</v>
      </c>
      <c r="AH244" t="s">
        <v>80</v>
      </c>
      <c r="AI244">
        <v>7</v>
      </c>
      <c r="AJ244">
        <v>0</v>
      </c>
      <c r="AK244">
        <v>3</v>
      </c>
      <c r="AL244">
        <v>2</v>
      </c>
      <c r="AM244" t="s">
        <v>69</v>
      </c>
      <c r="AN244" t="s">
        <v>70</v>
      </c>
      <c r="AO244" t="s">
        <v>71</v>
      </c>
      <c r="AP244">
        <v>50</v>
      </c>
      <c r="AQ244">
        <v>11</v>
      </c>
      <c r="AR244">
        <v>2</v>
      </c>
      <c r="AS244" t="s">
        <v>72</v>
      </c>
      <c r="AT244" t="s">
        <v>73</v>
      </c>
      <c r="AU244">
        <v>1</v>
      </c>
      <c r="AV244" t="s">
        <v>158</v>
      </c>
      <c r="AW244">
        <v>1</v>
      </c>
      <c r="AX244">
        <v>0</v>
      </c>
      <c r="AY244">
        <v>0</v>
      </c>
      <c r="AZ244">
        <v>1</v>
      </c>
      <c r="BA244">
        <v>0</v>
      </c>
      <c r="BB244">
        <v>0</v>
      </c>
      <c r="BC244">
        <v>0</v>
      </c>
      <c r="BD244">
        <v>0</v>
      </c>
      <c r="BE244">
        <v>1</v>
      </c>
      <c r="BF244">
        <v>0</v>
      </c>
      <c r="BG244">
        <v>0</v>
      </c>
      <c r="BH244">
        <v>0</v>
      </c>
      <c r="BI244">
        <v>0</v>
      </c>
    </row>
    <row r="245" spans="1:61" x14ac:dyDescent="0.3">
      <c r="A245">
        <v>244</v>
      </c>
      <c r="B245">
        <v>162723</v>
      </c>
      <c r="C245" t="s">
        <v>60</v>
      </c>
      <c r="D245">
        <v>102594</v>
      </c>
      <c r="E245" t="s">
        <v>104</v>
      </c>
      <c r="F245">
        <v>0</v>
      </c>
      <c r="G245">
        <v>55874</v>
      </c>
      <c r="H245">
        <v>52047</v>
      </c>
      <c r="I245">
        <v>16728</v>
      </c>
      <c r="J245">
        <v>10824</v>
      </c>
      <c r="K245">
        <v>1625</v>
      </c>
      <c r="L245">
        <v>5035</v>
      </c>
      <c r="M245">
        <v>2225</v>
      </c>
      <c r="N245">
        <v>1755</v>
      </c>
      <c r="O245">
        <v>910</v>
      </c>
      <c r="P245">
        <v>1335</v>
      </c>
      <c r="Q245">
        <v>29220</v>
      </c>
      <c r="R245">
        <v>18000</v>
      </c>
      <c r="S245">
        <v>50</v>
      </c>
      <c r="T245">
        <v>3120</v>
      </c>
      <c r="U245">
        <v>900</v>
      </c>
      <c r="V245">
        <v>520</v>
      </c>
      <c r="W245">
        <v>5952</v>
      </c>
      <c r="X245">
        <v>0</v>
      </c>
      <c r="Y245">
        <v>27745</v>
      </c>
      <c r="Z245">
        <v>100045</v>
      </c>
      <c r="AA245" t="s">
        <v>62</v>
      </c>
      <c r="AB245">
        <v>99</v>
      </c>
      <c r="AC245" t="s">
        <v>63</v>
      </c>
      <c r="AD245" t="s">
        <v>81</v>
      </c>
      <c r="AE245" t="s">
        <v>101</v>
      </c>
      <c r="AF245" t="s">
        <v>102</v>
      </c>
      <c r="AG245" t="s">
        <v>102</v>
      </c>
      <c r="AH245" t="s">
        <v>68</v>
      </c>
      <c r="AI245">
        <v>8</v>
      </c>
      <c r="AJ245">
        <v>1</v>
      </c>
      <c r="AK245">
        <v>1</v>
      </c>
      <c r="AL245">
        <v>0</v>
      </c>
      <c r="AM245" t="s">
        <v>69</v>
      </c>
      <c r="AN245" t="s">
        <v>70</v>
      </c>
      <c r="AO245" t="s">
        <v>71</v>
      </c>
      <c r="AP245">
        <v>72</v>
      </c>
      <c r="AQ245">
        <v>25</v>
      </c>
      <c r="AR245">
        <v>3</v>
      </c>
      <c r="AS245" t="s">
        <v>72</v>
      </c>
      <c r="AT245" t="s">
        <v>73</v>
      </c>
      <c r="AU245">
        <v>1</v>
      </c>
      <c r="AV245" t="s">
        <v>103</v>
      </c>
      <c r="AW245">
        <v>1</v>
      </c>
      <c r="AX245">
        <v>1</v>
      </c>
      <c r="AY245">
        <v>0</v>
      </c>
      <c r="AZ245">
        <v>1</v>
      </c>
      <c r="BA245">
        <v>0</v>
      </c>
      <c r="BB245">
        <v>0</v>
      </c>
      <c r="BC245">
        <v>0</v>
      </c>
      <c r="BD245">
        <v>0</v>
      </c>
      <c r="BE245">
        <v>3</v>
      </c>
      <c r="BF245">
        <v>0</v>
      </c>
      <c r="BG245">
        <v>0</v>
      </c>
      <c r="BH245">
        <v>0</v>
      </c>
      <c r="BI245">
        <v>2</v>
      </c>
    </row>
    <row r="246" spans="1:61" x14ac:dyDescent="0.3">
      <c r="A246">
        <v>245</v>
      </c>
      <c r="B246">
        <v>91835</v>
      </c>
      <c r="C246" t="s">
        <v>60</v>
      </c>
      <c r="D246">
        <v>59271</v>
      </c>
      <c r="E246" t="s">
        <v>61</v>
      </c>
      <c r="F246">
        <v>1</v>
      </c>
      <c r="G246">
        <v>30856</v>
      </c>
      <c r="H246">
        <v>27200</v>
      </c>
      <c r="I246">
        <v>8070</v>
      </c>
      <c r="J246">
        <v>6123</v>
      </c>
      <c r="K246">
        <v>1385</v>
      </c>
      <c r="L246">
        <v>5865</v>
      </c>
      <c r="M246">
        <v>2590</v>
      </c>
      <c r="N246">
        <v>270</v>
      </c>
      <c r="O246">
        <v>6730</v>
      </c>
      <c r="P246">
        <v>1330</v>
      </c>
      <c r="Q246">
        <v>14040</v>
      </c>
      <c r="R246">
        <v>4800</v>
      </c>
      <c r="S246">
        <v>0</v>
      </c>
      <c r="T246">
        <v>1140</v>
      </c>
      <c r="U246">
        <v>690</v>
      </c>
      <c r="V246">
        <v>600</v>
      </c>
      <c r="W246">
        <v>3018</v>
      </c>
      <c r="X246">
        <v>0</v>
      </c>
      <c r="Y246">
        <v>21710</v>
      </c>
      <c r="Z246">
        <v>22790</v>
      </c>
      <c r="AA246" t="s">
        <v>75</v>
      </c>
      <c r="AB246">
        <v>42</v>
      </c>
      <c r="AC246" t="s">
        <v>76</v>
      </c>
      <c r="AD246" t="s">
        <v>105</v>
      </c>
      <c r="AE246" t="s">
        <v>65</v>
      </c>
      <c r="AF246" t="s">
        <v>88</v>
      </c>
      <c r="AG246" t="s">
        <v>92</v>
      </c>
      <c r="AH246" t="s">
        <v>80</v>
      </c>
      <c r="AI246">
        <v>4</v>
      </c>
      <c r="AJ246">
        <v>0</v>
      </c>
      <c r="AK246">
        <v>2</v>
      </c>
      <c r="AL246">
        <v>1</v>
      </c>
      <c r="AM246" t="s">
        <v>69</v>
      </c>
      <c r="AN246" t="s">
        <v>83</v>
      </c>
      <c r="AO246" t="s">
        <v>84</v>
      </c>
      <c r="AP246">
        <v>30</v>
      </c>
      <c r="AQ246">
        <v>7</v>
      </c>
      <c r="AR246">
        <v>1</v>
      </c>
      <c r="AS246" t="s">
        <v>72</v>
      </c>
      <c r="AT246" t="s">
        <v>129</v>
      </c>
      <c r="AU246">
        <v>1</v>
      </c>
      <c r="AV246" t="s">
        <v>103</v>
      </c>
      <c r="AW246">
        <v>0</v>
      </c>
      <c r="AX246">
        <v>0</v>
      </c>
      <c r="AY246">
        <v>0</v>
      </c>
      <c r="AZ246">
        <v>0</v>
      </c>
      <c r="BA246">
        <v>0</v>
      </c>
      <c r="BB246">
        <v>0</v>
      </c>
      <c r="BC246">
        <v>0</v>
      </c>
      <c r="BD246">
        <v>0</v>
      </c>
      <c r="BE246">
        <v>1</v>
      </c>
      <c r="BF246">
        <v>0</v>
      </c>
      <c r="BG246">
        <v>0</v>
      </c>
      <c r="BH246">
        <v>0</v>
      </c>
      <c r="BI246">
        <v>0</v>
      </c>
    </row>
    <row r="247" spans="1:61" x14ac:dyDescent="0.3">
      <c r="A247">
        <v>246</v>
      </c>
      <c r="B247">
        <v>65220</v>
      </c>
      <c r="C247" t="s">
        <v>60</v>
      </c>
      <c r="D247">
        <v>58349</v>
      </c>
      <c r="E247" t="s">
        <v>104</v>
      </c>
      <c r="F247">
        <v>1</v>
      </c>
      <c r="G247">
        <v>28368</v>
      </c>
      <c r="H247">
        <v>25461</v>
      </c>
      <c r="I247">
        <v>5104</v>
      </c>
      <c r="J247">
        <v>6990</v>
      </c>
      <c r="K247">
        <v>1325</v>
      </c>
      <c r="L247">
        <v>7735</v>
      </c>
      <c r="M247">
        <v>0</v>
      </c>
      <c r="N247">
        <v>276</v>
      </c>
      <c r="O247">
        <v>0</v>
      </c>
      <c r="P247">
        <v>570</v>
      </c>
      <c r="Q247">
        <v>10320</v>
      </c>
      <c r="R247">
        <v>3600</v>
      </c>
      <c r="S247">
        <v>130</v>
      </c>
      <c r="T247">
        <v>480</v>
      </c>
      <c r="U247">
        <v>360</v>
      </c>
      <c r="V247">
        <v>0</v>
      </c>
      <c r="W247">
        <v>2262</v>
      </c>
      <c r="X247">
        <v>0</v>
      </c>
      <c r="Y247">
        <v>26480</v>
      </c>
      <c r="Z247">
        <v>26480</v>
      </c>
      <c r="AA247" t="s">
        <v>75</v>
      </c>
      <c r="AB247">
        <v>28</v>
      </c>
      <c r="AC247" t="s">
        <v>76</v>
      </c>
      <c r="AD247" t="s">
        <v>94</v>
      </c>
      <c r="AE247" t="s">
        <v>65</v>
      </c>
      <c r="AF247" t="s">
        <v>88</v>
      </c>
      <c r="AG247" t="s">
        <v>92</v>
      </c>
      <c r="AH247" t="s">
        <v>80</v>
      </c>
      <c r="AI247">
        <v>4</v>
      </c>
      <c r="AJ247">
        <v>2</v>
      </c>
      <c r="AK247">
        <v>0</v>
      </c>
      <c r="AL247">
        <v>1</v>
      </c>
      <c r="AM247" t="s">
        <v>69</v>
      </c>
      <c r="AN247" t="s">
        <v>70</v>
      </c>
      <c r="AO247" t="s">
        <v>71</v>
      </c>
      <c r="AP247">
        <v>35</v>
      </c>
      <c r="AQ247">
        <v>31</v>
      </c>
      <c r="AR247">
        <v>2</v>
      </c>
      <c r="AS247" t="s">
        <v>72</v>
      </c>
      <c r="AT247" t="s">
        <v>73</v>
      </c>
      <c r="AU247">
        <v>1</v>
      </c>
      <c r="AV247" t="s">
        <v>103</v>
      </c>
      <c r="AW247">
        <v>1</v>
      </c>
      <c r="AX247">
        <v>0</v>
      </c>
      <c r="AY247">
        <v>0</v>
      </c>
      <c r="AZ247">
        <v>0</v>
      </c>
      <c r="BA247">
        <v>0</v>
      </c>
      <c r="BB247">
        <v>0</v>
      </c>
      <c r="BC247">
        <v>0</v>
      </c>
      <c r="BD247">
        <v>0</v>
      </c>
      <c r="BE247">
        <v>1</v>
      </c>
      <c r="BF247">
        <v>0</v>
      </c>
      <c r="BG247">
        <v>0</v>
      </c>
      <c r="BH247">
        <v>0</v>
      </c>
      <c r="BI247">
        <v>0</v>
      </c>
    </row>
    <row r="248" spans="1:61" x14ac:dyDescent="0.3">
      <c r="A248">
        <v>247</v>
      </c>
      <c r="B248">
        <v>261545</v>
      </c>
      <c r="C248" t="s">
        <v>60</v>
      </c>
      <c r="D248">
        <v>76109</v>
      </c>
      <c r="E248" t="s">
        <v>104</v>
      </c>
      <c r="F248">
        <v>0</v>
      </c>
      <c r="G248">
        <v>45760</v>
      </c>
      <c r="H248">
        <v>42235</v>
      </c>
      <c r="I248">
        <v>6122</v>
      </c>
      <c r="J248">
        <v>4824</v>
      </c>
      <c r="K248">
        <v>1600</v>
      </c>
      <c r="L248">
        <v>6135</v>
      </c>
      <c r="M248">
        <v>4050</v>
      </c>
      <c r="N248">
        <v>90</v>
      </c>
      <c r="O248">
        <v>210</v>
      </c>
      <c r="P248">
        <v>1710</v>
      </c>
      <c r="Q248">
        <v>32622</v>
      </c>
      <c r="R248">
        <v>21000</v>
      </c>
      <c r="S248">
        <v>70</v>
      </c>
      <c r="T248">
        <v>1680</v>
      </c>
      <c r="U248">
        <v>900</v>
      </c>
      <c r="V248">
        <v>0</v>
      </c>
      <c r="W248">
        <v>3198</v>
      </c>
      <c r="X248">
        <v>0</v>
      </c>
      <c r="Y248">
        <v>19675</v>
      </c>
      <c r="Z248">
        <v>218145</v>
      </c>
      <c r="AA248" t="s">
        <v>75</v>
      </c>
      <c r="AB248">
        <v>61</v>
      </c>
      <c r="AC248" t="s">
        <v>76</v>
      </c>
      <c r="AD248" t="s">
        <v>123</v>
      </c>
      <c r="AE248" t="s">
        <v>65</v>
      </c>
      <c r="AF248" t="s">
        <v>88</v>
      </c>
      <c r="AG248" t="s">
        <v>92</v>
      </c>
      <c r="AH248" t="s">
        <v>68</v>
      </c>
      <c r="AI248">
        <v>6</v>
      </c>
      <c r="AJ248">
        <v>0</v>
      </c>
      <c r="AK248">
        <v>2</v>
      </c>
      <c r="AL248">
        <v>0</v>
      </c>
      <c r="AM248" t="s">
        <v>69</v>
      </c>
      <c r="AN248" t="s">
        <v>70</v>
      </c>
      <c r="AO248" t="s">
        <v>71</v>
      </c>
      <c r="AP248">
        <v>56</v>
      </c>
      <c r="AQ248">
        <v>28</v>
      </c>
      <c r="AR248">
        <v>4</v>
      </c>
      <c r="AS248" t="s">
        <v>72</v>
      </c>
      <c r="AT248" t="s">
        <v>73</v>
      </c>
      <c r="AU248">
        <v>1</v>
      </c>
      <c r="AV248" t="s">
        <v>74</v>
      </c>
      <c r="AW248">
        <v>1</v>
      </c>
      <c r="AX248">
        <v>0</v>
      </c>
      <c r="AY248">
        <v>0</v>
      </c>
      <c r="AZ248">
        <v>1</v>
      </c>
      <c r="BA248">
        <v>0</v>
      </c>
      <c r="BB248">
        <v>0</v>
      </c>
      <c r="BC248">
        <v>0</v>
      </c>
      <c r="BD248">
        <v>0</v>
      </c>
      <c r="BE248">
        <v>2</v>
      </c>
      <c r="BF248">
        <v>0</v>
      </c>
      <c r="BG248">
        <v>0</v>
      </c>
      <c r="BH248">
        <v>0</v>
      </c>
      <c r="BI248">
        <v>0</v>
      </c>
    </row>
    <row r="249" spans="1:61" x14ac:dyDescent="0.3">
      <c r="A249">
        <v>248</v>
      </c>
      <c r="B249">
        <v>101515</v>
      </c>
      <c r="C249" t="s">
        <v>60</v>
      </c>
      <c r="D249">
        <v>69480</v>
      </c>
      <c r="E249" t="s">
        <v>61</v>
      </c>
      <c r="F249">
        <v>0</v>
      </c>
      <c r="G249">
        <v>36068</v>
      </c>
      <c r="H249">
        <v>31494</v>
      </c>
      <c r="I249">
        <v>7430</v>
      </c>
      <c r="J249">
        <v>7078</v>
      </c>
      <c r="K249">
        <v>1460</v>
      </c>
      <c r="L249">
        <v>4692</v>
      </c>
      <c r="M249">
        <v>565</v>
      </c>
      <c r="N249">
        <v>315</v>
      </c>
      <c r="O249">
        <v>880</v>
      </c>
      <c r="P249">
        <v>810</v>
      </c>
      <c r="Q249">
        <v>12708</v>
      </c>
      <c r="R249">
        <v>4800</v>
      </c>
      <c r="S249">
        <v>210</v>
      </c>
      <c r="T249">
        <v>1080</v>
      </c>
      <c r="U249">
        <v>660</v>
      </c>
      <c r="V249">
        <v>0</v>
      </c>
      <c r="W249">
        <v>3336</v>
      </c>
      <c r="X249">
        <v>0</v>
      </c>
      <c r="Y249">
        <v>25995</v>
      </c>
      <c r="Z249">
        <v>25995</v>
      </c>
      <c r="AA249" t="s">
        <v>62</v>
      </c>
      <c r="AB249">
        <v>57</v>
      </c>
      <c r="AC249" t="s">
        <v>111</v>
      </c>
      <c r="AD249" t="s">
        <v>81</v>
      </c>
      <c r="AE249" t="s">
        <v>65</v>
      </c>
      <c r="AF249" t="s">
        <v>82</v>
      </c>
      <c r="AG249" t="s">
        <v>159</v>
      </c>
      <c r="AH249" t="s">
        <v>80</v>
      </c>
      <c r="AI249">
        <v>5</v>
      </c>
      <c r="AJ249">
        <v>1</v>
      </c>
      <c r="AK249">
        <v>1</v>
      </c>
      <c r="AL249">
        <v>3</v>
      </c>
      <c r="AM249" t="s">
        <v>69</v>
      </c>
      <c r="AN249" t="s">
        <v>70</v>
      </c>
      <c r="AO249" t="s">
        <v>84</v>
      </c>
      <c r="AP249">
        <v>35</v>
      </c>
      <c r="AQ249">
        <v>11</v>
      </c>
      <c r="AR249">
        <v>2</v>
      </c>
      <c r="AS249" t="s">
        <v>72</v>
      </c>
      <c r="AT249" t="s">
        <v>90</v>
      </c>
      <c r="AU249">
        <v>1</v>
      </c>
      <c r="AV249" t="s">
        <v>103</v>
      </c>
      <c r="AW249">
        <v>1</v>
      </c>
      <c r="AX249">
        <v>0</v>
      </c>
      <c r="AY249">
        <v>0</v>
      </c>
      <c r="AZ249">
        <v>0</v>
      </c>
      <c r="BA249">
        <v>0</v>
      </c>
      <c r="BB249">
        <v>0</v>
      </c>
      <c r="BC249">
        <v>0</v>
      </c>
      <c r="BD249">
        <v>0</v>
      </c>
      <c r="BE249">
        <v>2</v>
      </c>
      <c r="BF249">
        <v>0</v>
      </c>
      <c r="BG249">
        <v>0</v>
      </c>
      <c r="BH249">
        <v>0</v>
      </c>
      <c r="BI249">
        <v>0</v>
      </c>
    </row>
    <row r="250" spans="1:61" x14ac:dyDescent="0.3">
      <c r="A250">
        <v>249</v>
      </c>
      <c r="B250">
        <v>64113</v>
      </c>
      <c r="C250" t="s">
        <v>60</v>
      </c>
      <c r="D250">
        <v>55424</v>
      </c>
      <c r="E250" t="s">
        <v>98</v>
      </c>
      <c r="F250">
        <v>1</v>
      </c>
      <c r="G250">
        <v>30930</v>
      </c>
      <c r="H250">
        <v>28659</v>
      </c>
      <c r="I250">
        <v>5800</v>
      </c>
      <c r="J250">
        <v>6597</v>
      </c>
      <c r="K250">
        <v>1280</v>
      </c>
      <c r="L250">
        <v>5565</v>
      </c>
      <c r="M250">
        <v>730</v>
      </c>
      <c r="N250">
        <v>0</v>
      </c>
      <c r="O250">
        <v>785</v>
      </c>
      <c r="P250">
        <v>1730</v>
      </c>
      <c r="Q250">
        <v>15420</v>
      </c>
      <c r="R250">
        <v>9000</v>
      </c>
      <c r="S250">
        <v>50</v>
      </c>
      <c r="T250">
        <v>3480</v>
      </c>
      <c r="U250">
        <v>450</v>
      </c>
      <c r="V250">
        <v>0</v>
      </c>
      <c r="W250">
        <v>3180</v>
      </c>
      <c r="X250">
        <v>0</v>
      </c>
      <c r="Y250">
        <v>21400</v>
      </c>
      <c r="Z250">
        <v>21400</v>
      </c>
      <c r="AA250" t="s">
        <v>62</v>
      </c>
      <c r="AB250">
        <v>67</v>
      </c>
      <c r="AC250" t="s">
        <v>76</v>
      </c>
      <c r="AD250" t="s">
        <v>164</v>
      </c>
      <c r="AE250" t="s">
        <v>65</v>
      </c>
      <c r="AF250" t="s">
        <v>82</v>
      </c>
      <c r="AG250" t="s">
        <v>159</v>
      </c>
      <c r="AH250" t="s">
        <v>68</v>
      </c>
      <c r="AI250">
        <v>5</v>
      </c>
      <c r="AJ250">
        <v>0</v>
      </c>
      <c r="AK250">
        <v>2</v>
      </c>
      <c r="AL250">
        <v>1</v>
      </c>
      <c r="AM250" t="s">
        <v>69</v>
      </c>
      <c r="AN250" t="s">
        <v>70</v>
      </c>
      <c r="AO250" t="s">
        <v>71</v>
      </c>
      <c r="AP250">
        <v>35</v>
      </c>
      <c r="AQ250">
        <v>36</v>
      </c>
      <c r="AR250">
        <v>2</v>
      </c>
      <c r="AS250" t="s">
        <v>72</v>
      </c>
      <c r="AT250" t="s">
        <v>73</v>
      </c>
      <c r="AU250">
        <v>1</v>
      </c>
      <c r="AV250" t="s">
        <v>103</v>
      </c>
      <c r="AW250">
        <v>1</v>
      </c>
      <c r="AX250">
        <v>0</v>
      </c>
      <c r="AY250">
        <v>0</v>
      </c>
      <c r="AZ250">
        <v>0</v>
      </c>
      <c r="BA250">
        <v>0</v>
      </c>
      <c r="BB250">
        <v>0</v>
      </c>
      <c r="BC250">
        <v>0</v>
      </c>
      <c r="BD250">
        <v>0</v>
      </c>
      <c r="BE250">
        <v>1</v>
      </c>
      <c r="BF250">
        <v>0</v>
      </c>
      <c r="BG250">
        <v>0</v>
      </c>
      <c r="BH250">
        <v>0</v>
      </c>
      <c r="BI250">
        <v>0</v>
      </c>
    </row>
    <row r="251" spans="1:61" x14ac:dyDescent="0.3">
      <c r="A251">
        <v>250</v>
      </c>
      <c r="B251">
        <v>120500</v>
      </c>
      <c r="C251" t="s">
        <v>60</v>
      </c>
      <c r="D251">
        <v>79480</v>
      </c>
      <c r="E251" t="s">
        <v>98</v>
      </c>
      <c r="F251">
        <v>0</v>
      </c>
      <c r="G251">
        <v>47435</v>
      </c>
      <c r="H251">
        <v>44045</v>
      </c>
      <c r="I251">
        <v>7748</v>
      </c>
      <c r="J251">
        <v>4584</v>
      </c>
      <c r="K251">
        <v>1395</v>
      </c>
      <c r="L251">
        <v>6225</v>
      </c>
      <c r="M251">
        <v>4450</v>
      </c>
      <c r="N251">
        <v>270</v>
      </c>
      <c r="O251">
        <v>0</v>
      </c>
      <c r="P251">
        <v>1240</v>
      </c>
      <c r="Q251">
        <v>18300</v>
      </c>
      <c r="R251">
        <v>9000</v>
      </c>
      <c r="S251">
        <v>160</v>
      </c>
      <c r="T251">
        <v>1560</v>
      </c>
      <c r="U251">
        <v>300</v>
      </c>
      <c r="V251">
        <v>530</v>
      </c>
      <c r="W251">
        <v>2730</v>
      </c>
      <c r="X251">
        <v>0</v>
      </c>
      <c r="Y251">
        <v>30100</v>
      </c>
      <c r="Z251">
        <v>30100</v>
      </c>
      <c r="AA251" t="s">
        <v>75</v>
      </c>
      <c r="AB251">
        <v>42</v>
      </c>
      <c r="AC251" t="s">
        <v>76</v>
      </c>
      <c r="AD251" t="s">
        <v>105</v>
      </c>
      <c r="AE251" t="s">
        <v>65</v>
      </c>
      <c r="AF251" t="s">
        <v>88</v>
      </c>
      <c r="AG251" t="s">
        <v>92</v>
      </c>
      <c r="AH251" t="s">
        <v>68</v>
      </c>
      <c r="AI251">
        <v>8</v>
      </c>
      <c r="AJ251">
        <v>1</v>
      </c>
      <c r="AK251">
        <v>4</v>
      </c>
      <c r="AL251">
        <v>0</v>
      </c>
      <c r="AM251" t="s">
        <v>69</v>
      </c>
      <c r="AN251" t="s">
        <v>70</v>
      </c>
      <c r="AO251" t="s">
        <v>71</v>
      </c>
      <c r="AP251">
        <v>40</v>
      </c>
      <c r="AQ251">
        <v>45</v>
      </c>
      <c r="AR251">
        <v>1</v>
      </c>
      <c r="AS251" t="s">
        <v>72</v>
      </c>
      <c r="AT251" t="s">
        <v>73</v>
      </c>
      <c r="AU251">
        <v>1</v>
      </c>
      <c r="AV251" t="s">
        <v>103</v>
      </c>
      <c r="AW251">
        <v>1</v>
      </c>
      <c r="AX251">
        <v>0</v>
      </c>
      <c r="AY251">
        <v>0</v>
      </c>
      <c r="AZ251">
        <v>1</v>
      </c>
      <c r="BA251">
        <v>0</v>
      </c>
      <c r="BB251">
        <v>0</v>
      </c>
      <c r="BC251">
        <v>0</v>
      </c>
      <c r="BD251">
        <v>0</v>
      </c>
      <c r="BE251">
        <v>1</v>
      </c>
      <c r="BF251">
        <v>0</v>
      </c>
      <c r="BG251">
        <v>0</v>
      </c>
      <c r="BH251">
        <v>0</v>
      </c>
      <c r="BI251">
        <v>0</v>
      </c>
    </row>
    <row r="252" spans="1:61" x14ac:dyDescent="0.3">
      <c r="A252">
        <v>251</v>
      </c>
      <c r="B252">
        <v>98429</v>
      </c>
      <c r="C252" t="s">
        <v>60</v>
      </c>
      <c r="D252">
        <v>78588</v>
      </c>
      <c r="E252" t="s">
        <v>98</v>
      </c>
      <c r="F252">
        <v>1</v>
      </c>
      <c r="G252">
        <v>49802</v>
      </c>
      <c r="H252">
        <v>43078</v>
      </c>
      <c r="I252">
        <v>4960</v>
      </c>
      <c r="J252">
        <v>6869</v>
      </c>
      <c r="K252">
        <v>1605</v>
      </c>
      <c r="L252">
        <v>4525</v>
      </c>
      <c r="M252">
        <v>5580</v>
      </c>
      <c r="N252">
        <v>270</v>
      </c>
      <c r="O252">
        <v>0</v>
      </c>
      <c r="P252">
        <v>1360</v>
      </c>
      <c r="Q252">
        <v>14220</v>
      </c>
      <c r="R252">
        <v>6000</v>
      </c>
      <c r="S252">
        <v>24</v>
      </c>
      <c r="T252">
        <v>840</v>
      </c>
      <c r="U252">
        <v>360</v>
      </c>
      <c r="V252">
        <v>500</v>
      </c>
      <c r="W252">
        <v>1830</v>
      </c>
      <c r="X252">
        <v>0</v>
      </c>
      <c r="Y252">
        <v>25455</v>
      </c>
      <c r="Z252">
        <v>25455</v>
      </c>
      <c r="AA252" t="s">
        <v>75</v>
      </c>
      <c r="AB252">
        <v>86</v>
      </c>
      <c r="AC252" t="s">
        <v>76</v>
      </c>
      <c r="AD252" t="s">
        <v>117</v>
      </c>
      <c r="AE252" t="s">
        <v>101</v>
      </c>
      <c r="AF252" t="s">
        <v>102</v>
      </c>
      <c r="AG252" t="s">
        <v>102</v>
      </c>
      <c r="AH252" t="s">
        <v>68</v>
      </c>
      <c r="AI252">
        <v>7</v>
      </c>
      <c r="AJ252">
        <v>1</v>
      </c>
      <c r="AK252">
        <v>3</v>
      </c>
      <c r="AL252">
        <v>0</v>
      </c>
      <c r="AM252" t="s">
        <v>69</v>
      </c>
      <c r="AN252" t="s">
        <v>70</v>
      </c>
      <c r="AO252" t="s">
        <v>71</v>
      </c>
      <c r="AP252">
        <v>56</v>
      </c>
      <c r="AQ252">
        <v>15</v>
      </c>
      <c r="AR252">
        <v>2</v>
      </c>
      <c r="AS252" t="s">
        <v>72</v>
      </c>
      <c r="AT252" t="s">
        <v>73</v>
      </c>
      <c r="AU252">
        <v>1</v>
      </c>
      <c r="AV252" t="s">
        <v>103</v>
      </c>
      <c r="AW252">
        <v>1</v>
      </c>
      <c r="AX252">
        <v>1</v>
      </c>
      <c r="AY252">
        <v>0</v>
      </c>
      <c r="AZ252">
        <v>0</v>
      </c>
      <c r="BA252">
        <v>0</v>
      </c>
      <c r="BB252">
        <v>0</v>
      </c>
      <c r="BC252">
        <v>0</v>
      </c>
      <c r="BD252">
        <v>0</v>
      </c>
      <c r="BE252">
        <v>1</v>
      </c>
      <c r="BF252">
        <v>0</v>
      </c>
      <c r="BG252">
        <v>0</v>
      </c>
      <c r="BH252">
        <v>0</v>
      </c>
      <c r="BI252">
        <v>0</v>
      </c>
    </row>
    <row r="253" spans="1:61" x14ac:dyDescent="0.3">
      <c r="A253">
        <v>252</v>
      </c>
      <c r="B253">
        <v>47420</v>
      </c>
      <c r="C253" t="s">
        <v>60</v>
      </c>
      <c r="D253">
        <v>24004</v>
      </c>
      <c r="E253" t="s">
        <v>104</v>
      </c>
      <c r="F253">
        <v>1</v>
      </c>
      <c r="G253">
        <v>10374</v>
      </c>
      <c r="H253">
        <v>8788</v>
      </c>
      <c r="I253">
        <v>2792</v>
      </c>
      <c r="J253">
        <v>4107</v>
      </c>
      <c r="K253">
        <v>1170</v>
      </c>
      <c r="L253">
        <v>2985</v>
      </c>
      <c r="M253">
        <v>0</v>
      </c>
      <c r="N253">
        <v>546</v>
      </c>
      <c r="O253">
        <v>0</v>
      </c>
      <c r="P253">
        <v>450</v>
      </c>
      <c r="Q253">
        <v>9360</v>
      </c>
      <c r="R253">
        <v>4800</v>
      </c>
      <c r="S253">
        <v>35</v>
      </c>
      <c r="T253">
        <v>900</v>
      </c>
      <c r="U253">
        <v>300</v>
      </c>
      <c r="V253">
        <v>0</v>
      </c>
      <c r="W253">
        <v>1638</v>
      </c>
      <c r="X253">
        <v>0</v>
      </c>
      <c r="Y253">
        <v>17950</v>
      </c>
      <c r="Z253">
        <v>17950</v>
      </c>
      <c r="AA253" t="s">
        <v>75</v>
      </c>
      <c r="AB253">
        <v>41</v>
      </c>
      <c r="AC253" t="s">
        <v>63</v>
      </c>
      <c r="AD253" t="s">
        <v>105</v>
      </c>
      <c r="AE253" t="s">
        <v>65</v>
      </c>
      <c r="AF253" t="s">
        <v>88</v>
      </c>
      <c r="AG253" t="s">
        <v>92</v>
      </c>
      <c r="AH253" t="s">
        <v>80</v>
      </c>
      <c r="AI253">
        <v>1</v>
      </c>
      <c r="AJ253">
        <v>0</v>
      </c>
      <c r="AK253">
        <v>0</v>
      </c>
      <c r="AL253">
        <v>1</v>
      </c>
      <c r="AM253" t="s">
        <v>69</v>
      </c>
      <c r="AN253" t="s">
        <v>83</v>
      </c>
      <c r="AO253" t="s">
        <v>84</v>
      </c>
      <c r="AP253">
        <v>30</v>
      </c>
      <c r="AQ253">
        <v>10</v>
      </c>
      <c r="AR253">
        <v>1</v>
      </c>
      <c r="AS253" t="s">
        <v>72</v>
      </c>
      <c r="AT253" t="s">
        <v>90</v>
      </c>
      <c r="AU253">
        <v>1</v>
      </c>
      <c r="AV253" t="s">
        <v>103</v>
      </c>
      <c r="AW253">
        <v>1</v>
      </c>
      <c r="AX253">
        <v>0</v>
      </c>
      <c r="AY253">
        <v>0</v>
      </c>
      <c r="AZ253">
        <v>0</v>
      </c>
      <c r="BA253">
        <v>0</v>
      </c>
      <c r="BB253">
        <v>0</v>
      </c>
      <c r="BC253">
        <v>0</v>
      </c>
      <c r="BD253">
        <v>0</v>
      </c>
      <c r="BE253">
        <v>1</v>
      </c>
      <c r="BF253">
        <v>0</v>
      </c>
      <c r="BG253">
        <v>0</v>
      </c>
      <c r="BH253">
        <v>0</v>
      </c>
      <c r="BI253">
        <v>0</v>
      </c>
    </row>
    <row r="254" spans="1:61" x14ac:dyDescent="0.3">
      <c r="A254">
        <v>253</v>
      </c>
      <c r="B254">
        <v>76455</v>
      </c>
      <c r="C254" t="s">
        <v>60</v>
      </c>
      <c r="D254">
        <v>86244</v>
      </c>
      <c r="E254" t="s">
        <v>98</v>
      </c>
      <c r="F254">
        <v>1</v>
      </c>
      <c r="G254">
        <v>47344</v>
      </c>
      <c r="H254">
        <v>43078</v>
      </c>
      <c r="I254">
        <v>8683</v>
      </c>
      <c r="J254">
        <v>10595</v>
      </c>
      <c r="K254">
        <v>1430</v>
      </c>
      <c r="L254">
        <v>5274</v>
      </c>
      <c r="M254">
        <v>5580</v>
      </c>
      <c r="N254">
        <v>655</v>
      </c>
      <c r="O254">
        <v>0</v>
      </c>
      <c r="P254">
        <v>1770</v>
      </c>
      <c r="Q254">
        <v>12600</v>
      </c>
      <c r="R254">
        <v>5400</v>
      </c>
      <c r="S254">
        <v>109</v>
      </c>
      <c r="T254">
        <v>1920</v>
      </c>
      <c r="U254">
        <v>1440</v>
      </c>
      <c r="V254">
        <v>300</v>
      </c>
      <c r="W254">
        <v>2136</v>
      </c>
      <c r="X254">
        <v>0</v>
      </c>
      <c r="Y254">
        <v>26175</v>
      </c>
      <c r="Z254">
        <v>26175</v>
      </c>
      <c r="AA254" t="s">
        <v>75</v>
      </c>
      <c r="AB254">
        <v>34</v>
      </c>
      <c r="AC254" t="s">
        <v>76</v>
      </c>
      <c r="AD254" t="s">
        <v>87</v>
      </c>
      <c r="AE254" t="s">
        <v>65</v>
      </c>
      <c r="AF254" t="s">
        <v>88</v>
      </c>
      <c r="AG254" t="s">
        <v>92</v>
      </c>
      <c r="AH254" t="s">
        <v>68</v>
      </c>
      <c r="AI254">
        <v>8</v>
      </c>
      <c r="AJ254">
        <v>0</v>
      </c>
      <c r="AK254">
        <v>6</v>
      </c>
      <c r="AL254">
        <v>3</v>
      </c>
      <c r="AM254" t="s">
        <v>69</v>
      </c>
      <c r="AN254" t="s">
        <v>83</v>
      </c>
      <c r="AO254" t="s">
        <v>71</v>
      </c>
      <c r="AP254">
        <v>42</v>
      </c>
      <c r="AQ254">
        <v>14</v>
      </c>
      <c r="AR254">
        <v>2</v>
      </c>
      <c r="AS254" t="s">
        <v>72</v>
      </c>
      <c r="AT254" t="s">
        <v>90</v>
      </c>
      <c r="AU254">
        <v>1</v>
      </c>
      <c r="AV254" t="s">
        <v>103</v>
      </c>
      <c r="AW254">
        <v>1</v>
      </c>
      <c r="AX254">
        <v>0</v>
      </c>
      <c r="AY254">
        <v>0</v>
      </c>
      <c r="AZ254">
        <v>0</v>
      </c>
      <c r="BA254">
        <v>0</v>
      </c>
      <c r="BB254">
        <v>0</v>
      </c>
      <c r="BC254">
        <v>0</v>
      </c>
      <c r="BD254">
        <v>0</v>
      </c>
      <c r="BE254">
        <v>2</v>
      </c>
      <c r="BF254">
        <v>0</v>
      </c>
      <c r="BG254">
        <v>0</v>
      </c>
      <c r="BH254">
        <v>0</v>
      </c>
      <c r="BI254">
        <v>0</v>
      </c>
    </row>
    <row r="255" spans="1:61" x14ac:dyDescent="0.3">
      <c r="A255">
        <v>254</v>
      </c>
      <c r="B255">
        <v>66030</v>
      </c>
      <c r="C255" t="s">
        <v>60</v>
      </c>
      <c r="D255">
        <v>39588</v>
      </c>
      <c r="E255" t="s">
        <v>98</v>
      </c>
      <c r="F255">
        <v>1</v>
      </c>
      <c r="G255">
        <v>19479</v>
      </c>
      <c r="H255">
        <v>18047</v>
      </c>
      <c r="I255">
        <v>5394</v>
      </c>
      <c r="J255">
        <v>5121</v>
      </c>
      <c r="K255">
        <v>1305</v>
      </c>
      <c r="L255">
        <v>5100</v>
      </c>
      <c r="M255">
        <v>0</v>
      </c>
      <c r="N255">
        <v>0</v>
      </c>
      <c r="O255">
        <v>260</v>
      </c>
      <c r="P255">
        <v>880</v>
      </c>
      <c r="Q255">
        <v>9576</v>
      </c>
      <c r="R255">
        <v>4800</v>
      </c>
      <c r="S255">
        <v>330</v>
      </c>
      <c r="T255">
        <v>2280</v>
      </c>
      <c r="U255">
        <v>0</v>
      </c>
      <c r="V255">
        <v>0</v>
      </c>
      <c r="W255">
        <v>1872</v>
      </c>
      <c r="X255">
        <v>0</v>
      </c>
      <c r="Y255">
        <v>19950</v>
      </c>
      <c r="Z255">
        <v>19950</v>
      </c>
      <c r="AA255" t="s">
        <v>75</v>
      </c>
      <c r="AB255">
        <v>65</v>
      </c>
      <c r="AC255" t="s">
        <v>76</v>
      </c>
      <c r="AD255" t="s">
        <v>87</v>
      </c>
      <c r="AE255" t="s">
        <v>65</v>
      </c>
      <c r="AF255" t="s">
        <v>88</v>
      </c>
      <c r="AG255" t="s">
        <v>92</v>
      </c>
      <c r="AH255" t="s">
        <v>80</v>
      </c>
      <c r="AI255">
        <v>2</v>
      </c>
      <c r="AJ255">
        <v>0</v>
      </c>
      <c r="AK255">
        <v>0</v>
      </c>
      <c r="AL255">
        <v>1</v>
      </c>
      <c r="AM255" t="s">
        <v>69</v>
      </c>
      <c r="AN255" t="s">
        <v>83</v>
      </c>
      <c r="AO255" t="s">
        <v>84</v>
      </c>
      <c r="AP255">
        <v>30</v>
      </c>
      <c r="AQ255">
        <v>9</v>
      </c>
      <c r="AR255">
        <v>1</v>
      </c>
      <c r="AS255" t="s">
        <v>72</v>
      </c>
      <c r="AT255" t="s">
        <v>90</v>
      </c>
      <c r="AU255">
        <v>0</v>
      </c>
      <c r="AV255" t="s">
        <v>103</v>
      </c>
      <c r="AW255">
        <v>0</v>
      </c>
      <c r="AX255">
        <v>0</v>
      </c>
      <c r="AY255">
        <v>0</v>
      </c>
      <c r="AZ255">
        <v>0</v>
      </c>
      <c r="BA255">
        <v>0</v>
      </c>
      <c r="BB255">
        <v>0</v>
      </c>
      <c r="BC255">
        <v>0</v>
      </c>
      <c r="BD255">
        <v>0</v>
      </c>
      <c r="BE255">
        <v>0</v>
      </c>
      <c r="BF255">
        <v>0</v>
      </c>
      <c r="BG255">
        <v>0</v>
      </c>
      <c r="BH255">
        <v>0</v>
      </c>
      <c r="BI255">
        <v>0</v>
      </c>
    </row>
    <row r="256" spans="1:61" x14ac:dyDescent="0.3">
      <c r="A256">
        <v>255</v>
      </c>
      <c r="B256">
        <v>135875</v>
      </c>
      <c r="C256" t="s">
        <v>60</v>
      </c>
      <c r="D256">
        <v>67890</v>
      </c>
      <c r="E256" t="s">
        <v>61</v>
      </c>
      <c r="F256">
        <v>1</v>
      </c>
      <c r="G256">
        <v>41876</v>
      </c>
      <c r="H256">
        <v>38010</v>
      </c>
      <c r="I256">
        <v>4909</v>
      </c>
      <c r="J256">
        <v>6931</v>
      </c>
      <c r="K256">
        <v>1020</v>
      </c>
      <c r="L256">
        <v>4650</v>
      </c>
      <c r="M256">
        <v>1860</v>
      </c>
      <c r="N256">
        <v>1320</v>
      </c>
      <c r="O256">
        <v>0</v>
      </c>
      <c r="P256">
        <v>1410</v>
      </c>
      <c r="Q256">
        <v>12360</v>
      </c>
      <c r="R256">
        <v>6000</v>
      </c>
      <c r="S256">
        <v>1088</v>
      </c>
      <c r="T256">
        <v>2400</v>
      </c>
      <c r="U256">
        <v>510</v>
      </c>
      <c r="V256">
        <v>870</v>
      </c>
      <c r="W256">
        <v>3816</v>
      </c>
      <c r="X256">
        <v>0</v>
      </c>
      <c r="Y256">
        <v>35150</v>
      </c>
      <c r="Z256">
        <v>35150</v>
      </c>
      <c r="AA256" t="s">
        <v>75</v>
      </c>
      <c r="AB256">
        <v>64</v>
      </c>
      <c r="AC256" t="s">
        <v>76</v>
      </c>
      <c r="AD256" t="s">
        <v>87</v>
      </c>
      <c r="AE256" t="s">
        <v>65</v>
      </c>
      <c r="AF256" t="s">
        <v>88</v>
      </c>
      <c r="AG256" t="s">
        <v>92</v>
      </c>
      <c r="AH256" t="s">
        <v>68</v>
      </c>
      <c r="AI256">
        <v>6</v>
      </c>
      <c r="AJ256">
        <v>0</v>
      </c>
      <c r="AK256">
        <v>1</v>
      </c>
      <c r="AL256">
        <v>3</v>
      </c>
      <c r="AM256" t="s">
        <v>69</v>
      </c>
      <c r="AN256" t="s">
        <v>70</v>
      </c>
      <c r="AO256" t="s">
        <v>71</v>
      </c>
      <c r="AP256">
        <v>56</v>
      </c>
      <c r="AQ256">
        <v>29</v>
      </c>
      <c r="AR256">
        <v>2</v>
      </c>
      <c r="AS256" t="s">
        <v>72</v>
      </c>
      <c r="AT256" t="s">
        <v>73</v>
      </c>
      <c r="AU256">
        <v>1</v>
      </c>
      <c r="AV256" t="s">
        <v>103</v>
      </c>
      <c r="AW256">
        <v>1</v>
      </c>
      <c r="AX256">
        <v>0</v>
      </c>
      <c r="AY256">
        <v>0</v>
      </c>
      <c r="AZ256">
        <v>0</v>
      </c>
      <c r="BA256">
        <v>0</v>
      </c>
      <c r="BB256">
        <v>0</v>
      </c>
      <c r="BC256">
        <v>0</v>
      </c>
      <c r="BD256">
        <v>0</v>
      </c>
      <c r="BE256">
        <v>4</v>
      </c>
      <c r="BF256">
        <v>0</v>
      </c>
      <c r="BG256">
        <v>0</v>
      </c>
      <c r="BH256">
        <v>0</v>
      </c>
      <c r="BI256">
        <v>0</v>
      </c>
    </row>
    <row r="257" spans="1:61" x14ac:dyDescent="0.3">
      <c r="A257">
        <v>256</v>
      </c>
      <c r="B257">
        <v>72695</v>
      </c>
      <c r="C257" t="s">
        <v>60</v>
      </c>
      <c r="D257">
        <v>34311</v>
      </c>
      <c r="E257" t="s">
        <v>104</v>
      </c>
      <c r="F257">
        <v>0</v>
      </c>
      <c r="G257">
        <v>10611</v>
      </c>
      <c r="H257">
        <v>8788</v>
      </c>
      <c r="I257">
        <v>4448</v>
      </c>
      <c r="J257">
        <v>3046</v>
      </c>
      <c r="K257">
        <v>1630</v>
      </c>
      <c r="L257">
        <v>3930</v>
      </c>
      <c r="M257">
        <v>0</v>
      </c>
      <c r="N257">
        <v>0</v>
      </c>
      <c r="O257">
        <v>0</v>
      </c>
      <c r="P257">
        <v>260</v>
      </c>
      <c r="Q257">
        <v>12060</v>
      </c>
      <c r="R257">
        <v>6000</v>
      </c>
      <c r="S257">
        <v>1680</v>
      </c>
      <c r="T257">
        <v>1440</v>
      </c>
      <c r="U257">
        <v>1050</v>
      </c>
      <c r="V257">
        <v>0</v>
      </c>
      <c r="W257">
        <v>1338</v>
      </c>
      <c r="X257">
        <v>0</v>
      </c>
      <c r="Y257">
        <v>0</v>
      </c>
      <c r="Z257">
        <v>57000</v>
      </c>
      <c r="AA257" t="s">
        <v>62</v>
      </c>
      <c r="AB257">
        <v>75</v>
      </c>
      <c r="AC257" t="s">
        <v>111</v>
      </c>
      <c r="AD257" t="s">
        <v>87</v>
      </c>
      <c r="AE257" t="s">
        <v>65</v>
      </c>
      <c r="AF257" t="s">
        <v>124</v>
      </c>
      <c r="AG257" t="s">
        <v>92</v>
      </c>
      <c r="AH257" t="s">
        <v>80</v>
      </c>
      <c r="AI257">
        <v>1</v>
      </c>
      <c r="AJ257">
        <v>0</v>
      </c>
      <c r="AK257">
        <v>0</v>
      </c>
      <c r="AL257">
        <v>0</v>
      </c>
      <c r="AM257" t="s">
        <v>69</v>
      </c>
      <c r="AN257" t="s">
        <v>70</v>
      </c>
      <c r="AO257" t="s">
        <v>71</v>
      </c>
      <c r="AP257">
        <v>42</v>
      </c>
      <c r="AQ257">
        <v>26</v>
      </c>
      <c r="AR257">
        <v>1</v>
      </c>
      <c r="AS257" t="s">
        <v>72</v>
      </c>
      <c r="AT257" t="s">
        <v>73</v>
      </c>
      <c r="AU257">
        <v>1</v>
      </c>
      <c r="AV257" t="s">
        <v>103</v>
      </c>
      <c r="AW257">
        <v>1</v>
      </c>
      <c r="AX257">
        <v>0</v>
      </c>
      <c r="AY257">
        <v>0</v>
      </c>
      <c r="AZ257">
        <v>1</v>
      </c>
      <c r="BA257">
        <v>0</v>
      </c>
      <c r="BB257">
        <v>0</v>
      </c>
      <c r="BC257">
        <v>0</v>
      </c>
      <c r="BD257">
        <v>0</v>
      </c>
      <c r="BE257">
        <v>1</v>
      </c>
      <c r="BF257">
        <v>0</v>
      </c>
      <c r="BG257">
        <v>0</v>
      </c>
      <c r="BH257">
        <v>0</v>
      </c>
      <c r="BI257">
        <v>0</v>
      </c>
    </row>
    <row r="258" spans="1:61" x14ac:dyDescent="0.3">
      <c r="A258">
        <v>257</v>
      </c>
      <c r="B258">
        <v>294886</v>
      </c>
      <c r="C258" t="s">
        <v>60</v>
      </c>
      <c r="D258">
        <v>99592</v>
      </c>
      <c r="E258" t="s">
        <v>98</v>
      </c>
      <c r="F258">
        <v>0</v>
      </c>
      <c r="G258">
        <v>40556</v>
      </c>
      <c r="H258">
        <v>34752</v>
      </c>
      <c r="I258">
        <v>7888</v>
      </c>
      <c r="J258">
        <v>17947</v>
      </c>
      <c r="K258">
        <v>1994</v>
      </c>
      <c r="L258">
        <v>5690</v>
      </c>
      <c r="M258">
        <v>2660</v>
      </c>
      <c r="N258">
        <v>0</v>
      </c>
      <c r="O258">
        <v>520</v>
      </c>
      <c r="P258">
        <v>2435</v>
      </c>
      <c r="Q258">
        <v>42120</v>
      </c>
      <c r="R258">
        <v>18000</v>
      </c>
      <c r="S258">
        <v>900</v>
      </c>
      <c r="T258">
        <v>5136</v>
      </c>
      <c r="U258">
        <v>900</v>
      </c>
      <c r="V258">
        <v>2750</v>
      </c>
      <c r="W258">
        <v>10698</v>
      </c>
      <c r="X258">
        <v>0</v>
      </c>
      <c r="Y258">
        <v>2820</v>
      </c>
      <c r="Z258">
        <v>40420</v>
      </c>
      <c r="AA258" t="s">
        <v>75</v>
      </c>
      <c r="AB258">
        <v>67</v>
      </c>
      <c r="AC258" t="s">
        <v>76</v>
      </c>
      <c r="AD258" t="s">
        <v>109</v>
      </c>
      <c r="AE258" t="s">
        <v>101</v>
      </c>
      <c r="AF258" t="s">
        <v>102</v>
      </c>
      <c r="AG258" t="s">
        <v>102</v>
      </c>
      <c r="AH258" t="s">
        <v>68</v>
      </c>
      <c r="AI258">
        <v>6</v>
      </c>
      <c r="AJ258">
        <v>1</v>
      </c>
      <c r="AK258">
        <v>1</v>
      </c>
      <c r="AL258">
        <v>1</v>
      </c>
      <c r="AM258" t="s">
        <v>69</v>
      </c>
      <c r="AN258" t="s">
        <v>70</v>
      </c>
      <c r="AO258" t="s">
        <v>71</v>
      </c>
      <c r="AP258">
        <v>120</v>
      </c>
      <c r="AQ258">
        <v>29</v>
      </c>
      <c r="AR258">
        <v>3</v>
      </c>
      <c r="AS258" t="s">
        <v>72</v>
      </c>
      <c r="AT258" t="s">
        <v>73</v>
      </c>
      <c r="AU258">
        <v>1</v>
      </c>
      <c r="AV258" t="s">
        <v>103</v>
      </c>
      <c r="AW258">
        <v>2</v>
      </c>
      <c r="AX258">
        <v>0</v>
      </c>
      <c r="AY258">
        <v>0</v>
      </c>
      <c r="AZ258">
        <v>1</v>
      </c>
      <c r="BA258">
        <v>1</v>
      </c>
      <c r="BB258">
        <v>1</v>
      </c>
      <c r="BC258">
        <v>0</v>
      </c>
      <c r="BD258">
        <v>0</v>
      </c>
      <c r="BE258">
        <v>1</v>
      </c>
      <c r="BF258">
        <v>1</v>
      </c>
      <c r="BG258">
        <v>0</v>
      </c>
      <c r="BH258">
        <v>0</v>
      </c>
      <c r="BI258">
        <v>1</v>
      </c>
    </row>
    <row r="259" spans="1:61" x14ac:dyDescent="0.3">
      <c r="A259">
        <v>258</v>
      </c>
      <c r="B259">
        <v>42265</v>
      </c>
      <c r="C259" t="s">
        <v>60</v>
      </c>
      <c r="D259">
        <v>27599</v>
      </c>
      <c r="E259" t="s">
        <v>104</v>
      </c>
      <c r="F259">
        <v>1</v>
      </c>
      <c r="G259">
        <v>12258</v>
      </c>
      <c r="H259">
        <v>9623</v>
      </c>
      <c r="I259">
        <v>4367</v>
      </c>
      <c r="J259">
        <v>2940</v>
      </c>
      <c r="K259">
        <v>1025</v>
      </c>
      <c r="L259">
        <v>4755</v>
      </c>
      <c r="M259">
        <v>0</v>
      </c>
      <c r="N259">
        <v>270</v>
      </c>
      <c r="O259">
        <v>0</v>
      </c>
      <c r="P259">
        <v>200</v>
      </c>
      <c r="Q259">
        <v>9300</v>
      </c>
      <c r="R259">
        <v>4800</v>
      </c>
      <c r="S259">
        <v>50</v>
      </c>
      <c r="T259">
        <v>600</v>
      </c>
      <c r="U259">
        <v>60</v>
      </c>
      <c r="V259">
        <v>0</v>
      </c>
      <c r="W259">
        <v>1158</v>
      </c>
      <c r="X259">
        <v>0</v>
      </c>
      <c r="Y259">
        <v>21325</v>
      </c>
      <c r="Z259">
        <v>21325</v>
      </c>
      <c r="AA259" t="s">
        <v>75</v>
      </c>
      <c r="AB259">
        <v>55</v>
      </c>
      <c r="AC259" t="s">
        <v>63</v>
      </c>
      <c r="AD259" t="s">
        <v>87</v>
      </c>
      <c r="AE259" t="s">
        <v>65</v>
      </c>
      <c r="AF259" t="s">
        <v>88</v>
      </c>
      <c r="AG259" t="s">
        <v>92</v>
      </c>
      <c r="AH259" t="s">
        <v>80</v>
      </c>
      <c r="AI259">
        <v>1</v>
      </c>
      <c r="AJ259">
        <v>0</v>
      </c>
      <c r="AK259">
        <v>0</v>
      </c>
      <c r="AL259">
        <v>1</v>
      </c>
      <c r="AM259" t="s">
        <v>69</v>
      </c>
      <c r="AN259" t="s">
        <v>83</v>
      </c>
      <c r="AO259" t="s">
        <v>84</v>
      </c>
      <c r="AP259">
        <v>35</v>
      </c>
      <c r="AQ259">
        <v>13</v>
      </c>
      <c r="AR259">
        <v>1</v>
      </c>
      <c r="AS259" t="s">
        <v>72</v>
      </c>
      <c r="AT259" t="s">
        <v>90</v>
      </c>
      <c r="AU259">
        <v>1</v>
      </c>
      <c r="AV259" t="s">
        <v>103</v>
      </c>
      <c r="AW259">
        <v>1</v>
      </c>
      <c r="AX259">
        <v>0</v>
      </c>
      <c r="AY259">
        <v>0</v>
      </c>
      <c r="AZ259">
        <v>0</v>
      </c>
      <c r="BA259">
        <v>0</v>
      </c>
      <c r="BB259">
        <v>0</v>
      </c>
      <c r="BC259">
        <v>0</v>
      </c>
      <c r="BD259">
        <v>0</v>
      </c>
      <c r="BE259">
        <v>1</v>
      </c>
      <c r="BF259">
        <v>0</v>
      </c>
      <c r="BG259">
        <v>0</v>
      </c>
      <c r="BH259">
        <v>0</v>
      </c>
      <c r="BI259">
        <v>0</v>
      </c>
    </row>
    <row r="260" spans="1:61" x14ac:dyDescent="0.3">
      <c r="A260">
        <v>259</v>
      </c>
      <c r="B260">
        <v>159545</v>
      </c>
      <c r="C260" t="s">
        <v>60</v>
      </c>
      <c r="D260">
        <v>30457</v>
      </c>
      <c r="E260" t="s">
        <v>61</v>
      </c>
      <c r="F260">
        <v>1</v>
      </c>
      <c r="G260">
        <v>14022</v>
      </c>
      <c r="H260">
        <v>9899</v>
      </c>
      <c r="I260">
        <v>3223</v>
      </c>
      <c r="J260">
        <v>3220</v>
      </c>
      <c r="K260">
        <v>830</v>
      </c>
      <c r="L260">
        <v>3370</v>
      </c>
      <c r="M260">
        <v>730</v>
      </c>
      <c r="N260">
        <v>520</v>
      </c>
      <c r="O260">
        <v>3750</v>
      </c>
      <c r="P260">
        <v>1110</v>
      </c>
      <c r="Q260">
        <v>11490</v>
      </c>
      <c r="R260">
        <v>6000</v>
      </c>
      <c r="S260">
        <v>332</v>
      </c>
      <c r="T260">
        <v>1350</v>
      </c>
      <c r="U260">
        <v>420</v>
      </c>
      <c r="V260">
        <v>0</v>
      </c>
      <c r="W260">
        <v>2352</v>
      </c>
      <c r="X260">
        <v>0</v>
      </c>
      <c r="Y260">
        <v>1100</v>
      </c>
      <c r="Z260">
        <v>19100</v>
      </c>
      <c r="AA260" t="s">
        <v>75</v>
      </c>
      <c r="AB260">
        <v>25</v>
      </c>
      <c r="AC260" t="s">
        <v>76</v>
      </c>
      <c r="AD260" t="s">
        <v>94</v>
      </c>
      <c r="AE260" t="s">
        <v>65</v>
      </c>
      <c r="AF260" t="s">
        <v>179</v>
      </c>
      <c r="AG260" t="s">
        <v>79</v>
      </c>
      <c r="AH260" t="s">
        <v>80</v>
      </c>
      <c r="AI260">
        <v>4</v>
      </c>
      <c r="AJ260">
        <v>2</v>
      </c>
      <c r="AK260">
        <v>0</v>
      </c>
      <c r="AL260">
        <v>1</v>
      </c>
      <c r="AM260" t="s">
        <v>69</v>
      </c>
      <c r="AN260" t="s">
        <v>83</v>
      </c>
      <c r="AO260" t="s">
        <v>71</v>
      </c>
      <c r="AP260">
        <v>35</v>
      </c>
      <c r="AQ260">
        <v>11</v>
      </c>
      <c r="AR260">
        <v>1</v>
      </c>
      <c r="AS260" t="s">
        <v>72</v>
      </c>
      <c r="AT260" t="s">
        <v>90</v>
      </c>
      <c r="AU260">
        <v>1</v>
      </c>
      <c r="AV260" t="s">
        <v>103</v>
      </c>
      <c r="AW260">
        <v>1</v>
      </c>
      <c r="AX260">
        <v>0</v>
      </c>
      <c r="AY260">
        <v>0</v>
      </c>
      <c r="AZ260">
        <v>0</v>
      </c>
      <c r="BA260">
        <v>0</v>
      </c>
      <c r="BB260">
        <v>0</v>
      </c>
      <c r="BC260">
        <v>0</v>
      </c>
      <c r="BD260">
        <v>0</v>
      </c>
      <c r="BE260">
        <v>1</v>
      </c>
      <c r="BF260">
        <v>0</v>
      </c>
      <c r="BG260">
        <v>0</v>
      </c>
      <c r="BH260">
        <v>0</v>
      </c>
      <c r="BI260">
        <v>0</v>
      </c>
    </row>
    <row r="261" spans="1:61" x14ac:dyDescent="0.3">
      <c r="A261">
        <v>260</v>
      </c>
      <c r="B261">
        <v>110775</v>
      </c>
      <c r="C261" t="s">
        <v>60</v>
      </c>
      <c r="D261">
        <v>54801</v>
      </c>
      <c r="E261" t="s">
        <v>104</v>
      </c>
      <c r="F261">
        <v>0</v>
      </c>
      <c r="G261">
        <v>34236</v>
      </c>
      <c r="H261">
        <v>31132</v>
      </c>
      <c r="I261">
        <v>4963</v>
      </c>
      <c r="J261">
        <v>5667</v>
      </c>
      <c r="K261">
        <v>1105</v>
      </c>
      <c r="L261">
        <v>4210</v>
      </c>
      <c r="M261">
        <v>0</v>
      </c>
      <c r="N261">
        <v>270</v>
      </c>
      <c r="O261">
        <v>0</v>
      </c>
      <c r="P261">
        <v>960</v>
      </c>
      <c r="Q261">
        <v>9648</v>
      </c>
      <c r="R261">
        <v>3600</v>
      </c>
      <c r="S261">
        <v>55</v>
      </c>
      <c r="T261">
        <v>1680</v>
      </c>
      <c r="U261">
        <v>300</v>
      </c>
      <c r="V261">
        <v>0</v>
      </c>
      <c r="W261">
        <v>2832</v>
      </c>
      <c r="X261">
        <v>0</v>
      </c>
      <c r="Y261">
        <v>0</v>
      </c>
      <c r="Z261">
        <v>78000</v>
      </c>
      <c r="AA261" t="s">
        <v>62</v>
      </c>
      <c r="AB261">
        <v>59</v>
      </c>
      <c r="AC261" t="s">
        <v>63</v>
      </c>
      <c r="AD261" t="s">
        <v>87</v>
      </c>
      <c r="AE261" t="s">
        <v>65</v>
      </c>
      <c r="AF261" t="s">
        <v>180</v>
      </c>
      <c r="AG261" t="s">
        <v>92</v>
      </c>
      <c r="AH261" t="s">
        <v>68</v>
      </c>
      <c r="AI261">
        <v>4</v>
      </c>
      <c r="AJ261">
        <v>0</v>
      </c>
      <c r="AK261">
        <v>0</v>
      </c>
      <c r="AL261">
        <v>0</v>
      </c>
      <c r="AM261" t="s">
        <v>69</v>
      </c>
      <c r="AN261" t="s">
        <v>70</v>
      </c>
      <c r="AO261" t="s">
        <v>84</v>
      </c>
      <c r="AP261">
        <v>35</v>
      </c>
      <c r="AQ261">
        <v>12</v>
      </c>
      <c r="AR261">
        <v>2</v>
      </c>
      <c r="AS261" t="s">
        <v>72</v>
      </c>
      <c r="AT261" t="s">
        <v>90</v>
      </c>
      <c r="AU261">
        <v>1</v>
      </c>
      <c r="AV261" t="s">
        <v>103</v>
      </c>
      <c r="AW261">
        <v>1</v>
      </c>
      <c r="AX261">
        <v>0</v>
      </c>
      <c r="AY261">
        <v>0</v>
      </c>
      <c r="AZ261">
        <v>0</v>
      </c>
      <c r="BA261">
        <v>0</v>
      </c>
      <c r="BB261">
        <v>0</v>
      </c>
      <c r="BC261">
        <v>0</v>
      </c>
      <c r="BD261">
        <v>0</v>
      </c>
      <c r="BE261">
        <v>1</v>
      </c>
      <c r="BF261">
        <v>0</v>
      </c>
      <c r="BG261">
        <v>0</v>
      </c>
      <c r="BH261">
        <v>0</v>
      </c>
      <c r="BI261">
        <v>0</v>
      </c>
    </row>
    <row r="262" spans="1:61" x14ac:dyDescent="0.3">
      <c r="A262">
        <v>261</v>
      </c>
      <c r="B262">
        <v>174155</v>
      </c>
      <c r="C262" t="s">
        <v>60</v>
      </c>
      <c r="D262">
        <v>53155</v>
      </c>
      <c r="E262" t="s">
        <v>61</v>
      </c>
      <c r="F262">
        <v>1</v>
      </c>
      <c r="G262">
        <v>25991</v>
      </c>
      <c r="H262">
        <v>23380</v>
      </c>
      <c r="I262">
        <v>6574</v>
      </c>
      <c r="J262">
        <v>6864</v>
      </c>
      <c r="K262">
        <v>1295</v>
      </c>
      <c r="L262">
        <v>5225</v>
      </c>
      <c r="M262">
        <v>2025</v>
      </c>
      <c r="N262">
        <v>420</v>
      </c>
      <c r="O262">
        <v>0</v>
      </c>
      <c r="P262">
        <v>770</v>
      </c>
      <c r="Q262">
        <v>21420</v>
      </c>
      <c r="R262">
        <v>15000</v>
      </c>
      <c r="S262">
        <v>0</v>
      </c>
      <c r="T262">
        <v>1140</v>
      </c>
      <c r="U262">
        <v>252</v>
      </c>
      <c r="V262">
        <v>370</v>
      </c>
      <c r="W262">
        <v>2718</v>
      </c>
      <c r="X262">
        <v>0</v>
      </c>
      <c r="Y262">
        <v>18505</v>
      </c>
      <c r="Z262">
        <v>18505</v>
      </c>
      <c r="AA262" t="s">
        <v>75</v>
      </c>
      <c r="AB262">
        <v>76</v>
      </c>
      <c r="AC262" t="s">
        <v>76</v>
      </c>
      <c r="AD262" t="s">
        <v>166</v>
      </c>
      <c r="AE262" t="s">
        <v>65</v>
      </c>
      <c r="AF262" t="s">
        <v>88</v>
      </c>
      <c r="AG262" t="s">
        <v>92</v>
      </c>
      <c r="AH262" t="s">
        <v>68</v>
      </c>
      <c r="AI262">
        <v>3</v>
      </c>
      <c r="AJ262">
        <v>0</v>
      </c>
      <c r="AK262">
        <v>1</v>
      </c>
      <c r="AL262">
        <v>0</v>
      </c>
      <c r="AM262" t="s">
        <v>69</v>
      </c>
      <c r="AN262" t="s">
        <v>70</v>
      </c>
      <c r="AO262" t="s">
        <v>84</v>
      </c>
      <c r="AP262">
        <v>35</v>
      </c>
      <c r="AQ262">
        <v>1</v>
      </c>
      <c r="AR262">
        <v>2</v>
      </c>
      <c r="AS262" t="s">
        <v>72</v>
      </c>
      <c r="AT262" t="s">
        <v>73</v>
      </c>
      <c r="AU262">
        <v>1</v>
      </c>
      <c r="AV262" t="s">
        <v>103</v>
      </c>
      <c r="AW262">
        <v>0</v>
      </c>
      <c r="AX262">
        <v>0</v>
      </c>
      <c r="AY262">
        <v>0</v>
      </c>
      <c r="AZ262">
        <v>0</v>
      </c>
      <c r="BA262">
        <v>0</v>
      </c>
      <c r="BB262">
        <v>0</v>
      </c>
      <c r="BC262">
        <v>0</v>
      </c>
      <c r="BD262">
        <v>0</v>
      </c>
      <c r="BE262">
        <v>1</v>
      </c>
      <c r="BF262">
        <v>0</v>
      </c>
      <c r="BG262">
        <v>0</v>
      </c>
      <c r="BH262">
        <v>0</v>
      </c>
      <c r="BI262">
        <v>0</v>
      </c>
    </row>
    <row r="263" spans="1:61" x14ac:dyDescent="0.3">
      <c r="A263">
        <v>262</v>
      </c>
      <c r="B263">
        <v>349579</v>
      </c>
      <c r="C263" t="s">
        <v>60</v>
      </c>
      <c r="D263">
        <v>63465</v>
      </c>
      <c r="E263" t="s">
        <v>61</v>
      </c>
      <c r="F263">
        <v>0</v>
      </c>
      <c r="G263">
        <v>29427</v>
      </c>
      <c r="H263">
        <v>25461</v>
      </c>
      <c r="I263">
        <v>11998</v>
      </c>
      <c r="J263">
        <v>6531</v>
      </c>
      <c r="K263">
        <v>1600</v>
      </c>
      <c r="L263">
        <v>5485</v>
      </c>
      <c r="M263">
        <v>1130</v>
      </c>
      <c r="N263">
        <v>2535</v>
      </c>
      <c r="O263">
        <v>234</v>
      </c>
      <c r="P263">
        <v>2850</v>
      </c>
      <c r="Q263">
        <v>25782</v>
      </c>
      <c r="R263">
        <v>12000</v>
      </c>
      <c r="S263">
        <v>0</v>
      </c>
      <c r="T263">
        <v>3528</v>
      </c>
      <c r="U263">
        <v>870</v>
      </c>
      <c r="V263">
        <v>200</v>
      </c>
      <c r="W263">
        <v>28320</v>
      </c>
      <c r="X263">
        <v>0</v>
      </c>
      <c r="Y263">
        <v>21525</v>
      </c>
      <c r="Z263">
        <v>39525</v>
      </c>
      <c r="AA263" t="s">
        <v>75</v>
      </c>
      <c r="AB263">
        <v>68</v>
      </c>
      <c r="AC263" t="s">
        <v>111</v>
      </c>
      <c r="AD263" t="s">
        <v>81</v>
      </c>
      <c r="AE263" t="s">
        <v>65</v>
      </c>
      <c r="AF263" t="s">
        <v>88</v>
      </c>
      <c r="AG263" t="s">
        <v>89</v>
      </c>
      <c r="AH263" t="s">
        <v>80</v>
      </c>
      <c r="AI263">
        <v>4</v>
      </c>
      <c r="AJ263">
        <v>0</v>
      </c>
      <c r="AK263">
        <v>1</v>
      </c>
      <c r="AL263">
        <v>1</v>
      </c>
      <c r="AM263" t="s">
        <v>69</v>
      </c>
      <c r="AN263" t="s">
        <v>83</v>
      </c>
      <c r="AO263" t="s">
        <v>71</v>
      </c>
      <c r="AP263">
        <v>56</v>
      </c>
      <c r="AQ263">
        <v>9</v>
      </c>
      <c r="AR263">
        <v>2</v>
      </c>
      <c r="AS263" t="s">
        <v>72</v>
      </c>
      <c r="AT263" t="s">
        <v>73</v>
      </c>
      <c r="AU263">
        <v>1</v>
      </c>
      <c r="AV263" t="s">
        <v>103</v>
      </c>
      <c r="AW263">
        <v>1</v>
      </c>
      <c r="AX263">
        <v>0</v>
      </c>
      <c r="AY263">
        <v>0</v>
      </c>
      <c r="AZ263">
        <v>1</v>
      </c>
      <c r="BA263">
        <v>0</v>
      </c>
      <c r="BB263">
        <v>0</v>
      </c>
      <c r="BC263">
        <v>0</v>
      </c>
      <c r="BD263">
        <v>0</v>
      </c>
      <c r="BE263">
        <v>1</v>
      </c>
      <c r="BF263">
        <v>0</v>
      </c>
      <c r="BG263">
        <v>0</v>
      </c>
      <c r="BH263">
        <v>0</v>
      </c>
      <c r="BI263">
        <v>1</v>
      </c>
    </row>
    <row r="264" spans="1:61" x14ac:dyDescent="0.3">
      <c r="A264">
        <v>263</v>
      </c>
      <c r="B264">
        <v>104895</v>
      </c>
      <c r="C264" t="s">
        <v>60</v>
      </c>
      <c r="D264">
        <v>46226</v>
      </c>
      <c r="E264" t="s">
        <v>98</v>
      </c>
      <c r="F264">
        <v>0</v>
      </c>
      <c r="G264">
        <v>19038</v>
      </c>
      <c r="H264">
        <v>15760</v>
      </c>
      <c r="I264">
        <v>5760</v>
      </c>
      <c r="J264">
        <v>6416</v>
      </c>
      <c r="K264">
        <v>1720</v>
      </c>
      <c r="L264">
        <v>5340</v>
      </c>
      <c r="M264">
        <v>2225</v>
      </c>
      <c r="N264">
        <v>0</v>
      </c>
      <c r="O264">
        <v>0</v>
      </c>
      <c r="P264">
        <v>1250</v>
      </c>
      <c r="Q264">
        <v>18000</v>
      </c>
      <c r="R264">
        <v>12000</v>
      </c>
      <c r="S264">
        <v>35</v>
      </c>
      <c r="T264">
        <v>5040</v>
      </c>
      <c r="U264">
        <v>660</v>
      </c>
      <c r="V264">
        <v>600</v>
      </c>
      <c r="W264">
        <v>4050</v>
      </c>
      <c r="X264">
        <v>0</v>
      </c>
      <c r="Y264">
        <v>0</v>
      </c>
      <c r="Z264">
        <v>0</v>
      </c>
      <c r="AA264" t="s">
        <v>62</v>
      </c>
      <c r="AB264">
        <v>28</v>
      </c>
      <c r="AC264" t="s">
        <v>76</v>
      </c>
      <c r="AD264" t="s">
        <v>97</v>
      </c>
      <c r="AE264" t="s">
        <v>65</v>
      </c>
      <c r="AF264" t="s">
        <v>181</v>
      </c>
      <c r="AG264" t="s">
        <v>182</v>
      </c>
      <c r="AH264" t="s">
        <v>80</v>
      </c>
      <c r="AI264">
        <v>2</v>
      </c>
      <c r="AJ264">
        <v>0</v>
      </c>
      <c r="AK264">
        <v>1</v>
      </c>
      <c r="AL264">
        <v>1</v>
      </c>
      <c r="AM264" t="s">
        <v>132</v>
      </c>
      <c r="AN264" t="s">
        <v>70</v>
      </c>
      <c r="AO264" t="s">
        <v>71</v>
      </c>
      <c r="AP264">
        <v>40</v>
      </c>
      <c r="AQ264">
        <v>26</v>
      </c>
      <c r="AR264">
        <v>2</v>
      </c>
      <c r="AS264" t="s">
        <v>72</v>
      </c>
      <c r="AT264" t="s">
        <v>73</v>
      </c>
      <c r="AU264">
        <v>1</v>
      </c>
      <c r="AV264" t="s">
        <v>103</v>
      </c>
      <c r="AW264">
        <v>1</v>
      </c>
      <c r="AX264">
        <v>0</v>
      </c>
      <c r="AY264">
        <v>0</v>
      </c>
      <c r="AZ264">
        <v>0</v>
      </c>
      <c r="BA264">
        <v>0</v>
      </c>
      <c r="BB264">
        <v>0</v>
      </c>
      <c r="BC264">
        <v>0</v>
      </c>
      <c r="BD264">
        <v>0</v>
      </c>
      <c r="BE264">
        <v>1</v>
      </c>
      <c r="BF264">
        <v>0</v>
      </c>
      <c r="BG264">
        <v>0</v>
      </c>
      <c r="BH264">
        <v>0</v>
      </c>
      <c r="BI264">
        <v>0</v>
      </c>
    </row>
    <row r="265" spans="1:61" x14ac:dyDescent="0.3">
      <c r="A265">
        <v>264</v>
      </c>
      <c r="B265">
        <v>157759</v>
      </c>
      <c r="C265" t="s">
        <v>60</v>
      </c>
      <c r="D265">
        <v>76577</v>
      </c>
      <c r="E265" t="s">
        <v>61</v>
      </c>
      <c r="F265">
        <v>0</v>
      </c>
      <c r="G265">
        <v>31006</v>
      </c>
      <c r="H265">
        <v>28654</v>
      </c>
      <c r="I265">
        <v>12887</v>
      </c>
      <c r="J265">
        <v>8277</v>
      </c>
      <c r="K265">
        <v>1615</v>
      </c>
      <c r="L265">
        <v>5840</v>
      </c>
      <c r="M265">
        <v>7940</v>
      </c>
      <c r="N265">
        <v>750</v>
      </c>
      <c r="O265">
        <v>0</v>
      </c>
      <c r="P265">
        <v>610</v>
      </c>
      <c r="Q265">
        <v>19158</v>
      </c>
      <c r="R265">
        <v>9000</v>
      </c>
      <c r="S265">
        <v>150</v>
      </c>
      <c r="T265">
        <v>3420</v>
      </c>
      <c r="U265">
        <v>960</v>
      </c>
      <c r="V265">
        <v>15026</v>
      </c>
      <c r="W265">
        <v>5718</v>
      </c>
      <c r="X265">
        <v>1000</v>
      </c>
      <c r="Y265">
        <v>51150</v>
      </c>
      <c r="Z265">
        <v>51150</v>
      </c>
      <c r="AA265" t="s">
        <v>75</v>
      </c>
      <c r="AB265">
        <v>48</v>
      </c>
      <c r="AC265" t="s">
        <v>76</v>
      </c>
      <c r="AD265" t="s">
        <v>105</v>
      </c>
      <c r="AE265" t="s">
        <v>65</v>
      </c>
      <c r="AF265" t="s">
        <v>88</v>
      </c>
      <c r="AG265" t="s">
        <v>92</v>
      </c>
      <c r="AH265" t="s">
        <v>80</v>
      </c>
      <c r="AI265">
        <v>4</v>
      </c>
      <c r="AJ265">
        <v>0</v>
      </c>
      <c r="AK265">
        <v>1</v>
      </c>
      <c r="AL265">
        <v>2</v>
      </c>
      <c r="AM265" t="s">
        <v>69</v>
      </c>
      <c r="AN265" t="s">
        <v>70</v>
      </c>
      <c r="AO265" t="s">
        <v>71</v>
      </c>
      <c r="AP265">
        <v>40</v>
      </c>
      <c r="AQ265">
        <v>23</v>
      </c>
      <c r="AR265">
        <v>2</v>
      </c>
      <c r="AS265" t="s">
        <v>72</v>
      </c>
      <c r="AT265" t="s">
        <v>73</v>
      </c>
      <c r="AU265">
        <v>1</v>
      </c>
      <c r="AV265" t="s">
        <v>114</v>
      </c>
      <c r="AW265">
        <v>1</v>
      </c>
      <c r="AX265">
        <v>1</v>
      </c>
      <c r="AY265">
        <v>0</v>
      </c>
      <c r="AZ265">
        <v>1</v>
      </c>
      <c r="BA265">
        <v>0</v>
      </c>
      <c r="BB265">
        <v>0</v>
      </c>
      <c r="BC265">
        <v>0</v>
      </c>
      <c r="BD265">
        <v>0</v>
      </c>
      <c r="BE265">
        <v>1</v>
      </c>
      <c r="BF265">
        <v>0</v>
      </c>
      <c r="BG265">
        <v>0</v>
      </c>
      <c r="BH265">
        <v>0</v>
      </c>
      <c r="BI265">
        <v>1</v>
      </c>
    </row>
    <row r="266" spans="1:61" x14ac:dyDescent="0.3">
      <c r="A266">
        <v>265</v>
      </c>
      <c r="B266">
        <v>103545</v>
      </c>
      <c r="C266" t="s">
        <v>60</v>
      </c>
      <c r="D266">
        <v>51053</v>
      </c>
      <c r="E266" t="s">
        <v>98</v>
      </c>
      <c r="F266">
        <v>0</v>
      </c>
      <c r="G266">
        <v>22777</v>
      </c>
      <c r="H266">
        <v>20397</v>
      </c>
      <c r="I266">
        <v>5067</v>
      </c>
      <c r="J266">
        <v>9464</v>
      </c>
      <c r="K266">
        <v>1580</v>
      </c>
      <c r="L266">
        <v>6510</v>
      </c>
      <c r="M266">
        <v>0</v>
      </c>
      <c r="N266">
        <v>0</v>
      </c>
      <c r="O266">
        <v>0</v>
      </c>
      <c r="P266">
        <v>3370</v>
      </c>
      <c r="Q266">
        <v>21492</v>
      </c>
      <c r="R266">
        <v>15000</v>
      </c>
      <c r="S266">
        <v>1200</v>
      </c>
      <c r="T266">
        <v>1440</v>
      </c>
      <c r="U266">
        <v>0</v>
      </c>
      <c r="V266">
        <v>0</v>
      </c>
      <c r="W266">
        <v>4938</v>
      </c>
      <c r="X266">
        <v>0</v>
      </c>
      <c r="Y266">
        <v>19525</v>
      </c>
      <c r="Z266">
        <v>19525</v>
      </c>
      <c r="AA266" t="s">
        <v>75</v>
      </c>
      <c r="AB266">
        <v>76</v>
      </c>
      <c r="AC266" t="s">
        <v>76</v>
      </c>
      <c r="AD266" t="s">
        <v>81</v>
      </c>
      <c r="AE266" t="s">
        <v>65</v>
      </c>
      <c r="AF266" t="s">
        <v>88</v>
      </c>
      <c r="AG266" t="s">
        <v>89</v>
      </c>
      <c r="AH266" t="s">
        <v>80</v>
      </c>
      <c r="AI266">
        <v>2</v>
      </c>
      <c r="AJ266">
        <v>0</v>
      </c>
      <c r="AK266">
        <v>0</v>
      </c>
      <c r="AL266">
        <v>0</v>
      </c>
      <c r="AM266" t="s">
        <v>69</v>
      </c>
      <c r="AN266" t="s">
        <v>70</v>
      </c>
      <c r="AO266" t="s">
        <v>71</v>
      </c>
      <c r="AP266">
        <v>50</v>
      </c>
      <c r="AQ266">
        <v>25</v>
      </c>
      <c r="AR266">
        <v>4</v>
      </c>
      <c r="AS266" t="s">
        <v>72</v>
      </c>
      <c r="AT266" t="s">
        <v>73</v>
      </c>
      <c r="AU266">
        <v>1</v>
      </c>
      <c r="AV266" t="s">
        <v>114</v>
      </c>
      <c r="AW266">
        <v>1</v>
      </c>
      <c r="AX266">
        <v>0</v>
      </c>
      <c r="AY266">
        <v>1</v>
      </c>
      <c r="AZ266">
        <v>0</v>
      </c>
      <c r="BA266">
        <v>1</v>
      </c>
      <c r="BB266">
        <v>0</v>
      </c>
      <c r="BC266">
        <v>0</v>
      </c>
      <c r="BD266">
        <v>0</v>
      </c>
      <c r="BE266">
        <v>0</v>
      </c>
      <c r="BF266">
        <v>0</v>
      </c>
      <c r="BG266">
        <v>0</v>
      </c>
      <c r="BH266">
        <v>0</v>
      </c>
      <c r="BI266">
        <v>0</v>
      </c>
    </row>
    <row r="267" spans="1:61" x14ac:dyDescent="0.3">
      <c r="A267">
        <v>266</v>
      </c>
      <c r="B267">
        <v>208074</v>
      </c>
      <c r="C267" t="s">
        <v>60</v>
      </c>
      <c r="D267">
        <v>89924</v>
      </c>
      <c r="E267" t="s">
        <v>98</v>
      </c>
      <c r="F267">
        <v>0</v>
      </c>
      <c r="G267">
        <v>38395</v>
      </c>
      <c r="H267">
        <v>33185</v>
      </c>
      <c r="I267">
        <v>15459</v>
      </c>
      <c r="J267">
        <v>9609</v>
      </c>
      <c r="K267">
        <v>2104</v>
      </c>
      <c r="L267">
        <v>6630</v>
      </c>
      <c r="M267">
        <v>6640</v>
      </c>
      <c r="N267">
        <v>0</v>
      </c>
      <c r="O267">
        <v>0</v>
      </c>
      <c r="P267">
        <v>1000</v>
      </c>
      <c r="Q267">
        <v>23640</v>
      </c>
      <c r="R267">
        <v>11400</v>
      </c>
      <c r="S267">
        <v>920</v>
      </c>
      <c r="T267">
        <v>9960</v>
      </c>
      <c r="U267">
        <v>1140</v>
      </c>
      <c r="V267">
        <v>1800</v>
      </c>
      <c r="W267">
        <v>11418</v>
      </c>
      <c r="X267">
        <v>3100</v>
      </c>
      <c r="Y267">
        <v>0</v>
      </c>
      <c r="Z267">
        <v>40880</v>
      </c>
      <c r="AA267" t="s">
        <v>62</v>
      </c>
      <c r="AB267">
        <v>63</v>
      </c>
      <c r="AC267" t="s">
        <v>111</v>
      </c>
      <c r="AD267" t="s">
        <v>117</v>
      </c>
      <c r="AE267" t="s">
        <v>65</v>
      </c>
      <c r="AF267" t="s">
        <v>124</v>
      </c>
      <c r="AG267" t="s">
        <v>92</v>
      </c>
      <c r="AH267" t="s">
        <v>68</v>
      </c>
      <c r="AI267">
        <v>4</v>
      </c>
      <c r="AJ267">
        <v>0</v>
      </c>
      <c r="AK267">
        <v>2</v>
      </c>
      <c r="AL267">
        <v>1</v>
      </c>
      <c r="AM267" t="s">
        <v>69</v>
      </c>
      <c r="AN267" t="s">
        <v>70</v>
      </c>
      <c r="AO267" t="s">
        <v>84</v>
      </c>
      <c r="AP267">
        <v>35</v>
      </c>
      <c r="AQ267">
        <v>30</v>
      </c>
      <c r="AR267">
        <v>2</v>
      </c>
      <c r="AS267" t="s">
        <v>72</v>
      </c>
      <c r="AT267" t="s">
        <v>73</v>
      </c>
      <c r="AU267">
        <v>1</v>
      </c>
      <c r="AV267" t="s">
        <v>114</v>
      </c>
      <c r="AW267">
        <v>1</v>
      </c>
      <c r="AX267">
        <v>0</v>
      </c>
      <c r="AY267">
        <v>0</v>
      </c>
      <c r="AZ267">
        <v>0</v>
      </c>
      <c r="BA267">
        <v>1</v>
      </c>
      <c r="BB267">
        <v>0</v>
      </c>
      <c r="BC267">
        <v>0</v>
      </c>
      <c r="BD267">
        <v>0</v>
      </c>
      <c r="BE267">
        <v>3</v>
      </c>
      <c r="BF267">
        <v>0</v>
      </c>
      <c r="BG267">
        <v>0</v>
      </c>
      <c r="BH267">
        <v>0</v>
      </c>
      <c r="BI267">
        <v>0</v>
      </c>
    </row>
    <row r="268" spans="1:61" x14ac:dyDescent="0.3">
      <c r="A268">
        <v>267</v>
      </c>
      <c r="B268">
        <v>164464</v>
      </c>
      <c r="C268" t="s">
        <v>60</v>
      </c>
      <c r="D268">
        <v>74331</v>
      </c>
      <c r="E268" t="s">
        <v>61</v>
      </c>
      <c r="F268">
        <v>0</v>
      </c>
      <c r="G268">
        <v>46066</v>
      </c>
      <c r="H268">
        <v>42235</v>
      </c>
      <c r="I268">
        <v>7877</v>
      </c>
      <c r="J268">
        <v>5535</v>
      </c>
      <c r="K268">
        <v>1550</v>
      </c>
      <c r="L268">
        <v>5500</v>
      </c>
      <c r="M268">
        <v>565</v>
      </c>
      <c r="N268">
        <v>1180</v>
      </c>
      <c r="O268">
        <v>0</v>
      </c>
      <c r="P268">
        <v>2385</v>
      </c>
      <c r="Q268">
        <v>15600</v>
      </c>
      <c r="R268">
        <v>9000</v>
      </c>
      <c r="S268">
        <v>100</v>
      </c>
      <c r="T268">
        <v>2040</v>
      </c>
      <c r="U268">
        <v>1260</v>
      </c>
      <c r="V268">
        <v>350</v>
      </c>
      <c r="W268">
        <v>7254</v>
      </c>
      <c r="X268">
        <v>1500</v>
      </c>
      <c r="Y268">
        <v>27050</v>
      </c>
      <c r="Z268">
        <v>27050</v>
      </c>
      <c r="AA268" t="s">
        <v>75</v>
      </c>
      <c r="AB268">
        <v>56</v>
      </c>
      <c r="AC268" t="s">
        <v>76</v>
      </c>
      <c r="AD268" t="s">
        <v>87</v>
      </c>
      <c r="AE268" t="s">
        <v>65</v>
      </c>
      <c r="AF268" t="s">
        <v>88</v>
      </c>
      <c r="AG268" t="s">
        <v>92</v>
      </c>
      <c r="AH268" t="s">
        <v>68</v>
      </c>
      <c r="AI268">
        <v>7</v>
      </c>
      <c r="AJ268">
        <v>1</v>
      </c>
      <c r="AK268">
        <v>1</v>
      </c>
      <c r="AL268">
        <v>2</v>
      </c>
      <c r="AM268" t="s">
        <v>69</v>
      </c>
      <c r="AN268" t="s">
        <v>70</v>
      </c>
      <c r="AO268" t="s">
        <v>84</v>
      </c>
      <c r="AP268">
        <v>40</v>
      </c>
      <c r="AQ268">
        <v>20</v>
      </c>
      <c r="AR268">
        <v>2</v>
      </c>
      <c r="AS268" t="s">
        <v>72</v>
      </c>
      <c r="AT268" t="s">
        <v>73</v>
      </c>
      <c r="AU268">
        <v>1</v>
      </c>
      <c r="AV268" t="s">
        <v>114</v>
      </c>
      <c r="AW268">
        <v>1</v>
      </c>
      <c r="AX268">
        <v>0</v>
      </c>
      <c r="AY268">
        <v>0</v>
      </c>
      <c r="AZ268">
        <v>0</v>
      </c>
      <c r="BA268">
        <v>0</v>
      </c>
      <c r="BB268">
        <v>0</v>
      </c>
      <c r="BC268">
        <v>0</v>
      </c>
      <c r="BD268">
        <v>0</v>
      </c>
      <c r="BE268">
        <v>2</v>
      </c>
      <c r="BF268">
        <v>0</v>
      </c>
      <c r="BG268">
        <v>0</v>
      </c>
      <c r="BH268">
        <v>0</v>
      </c>
      <c r="BI268">
        <v>0</v>
      </c>
    </row>
    <row r="269" spans="1:61" x14ac:dyDescent="0.3">
      <c r="A269">
        <v>268</v>
      </c>
      <c r="B269">
        <v>145666</v>
      </c>
      <c r="C269" t="s">
        <v>60</v>
      </c>
      <c r="D269">
        <v>79612</v>
      </c>
      <c r="E269" t="s">
        <v>61</v>
      </c>
      <c r="F269">
        <v>0</v>
      </c>
      <c r="G269">
        <v>42380</v>
      </c>
      <c r="H269">
        <v>38734</v>
      </c>
      <c r="I269">
        <v>7214</v>
      </c>
      <c r="J269">
        <v>8171</v>
      </c>
      <c r="K269">
        <v>1370</v>
      </c>
      <c r="L269">
        <v>6325</v>
      </c>
      <c r="M269">
        <v>3320</v>
      </c>
      <c r="N269">
        <v>0</v>
      </c>
      <c r="O269">
        <v>0</v>
      </c>
      <c r="P269">
        <v>1040</v>
      </c>
      <c r="Q269">
        <v>13080</v>
      </c>
      <c r="R269">
        <v>7800</v>
      </c>
      <c r="S269">
        <v>130</v>
      </c>
      <c r="T269">
        <v>3360</v>
      </c>
      <c r="U269">
        <v>750</v>
      </c>
      <c r="V269">
        <v>520</v>
      </c>
      <c r="W269">
        <v>4614</v>
      </c>
      <c r="X269">
        <v>700</v>
      </c>
      <c r="Y269">
        <v>0</v>
      </c>
      <c r="Z269">
        <v>0</v>
      </c>
      <c r="AA269" t="s">
        <v>62</v>
      </c>
      <c r="AB269">
        <v>75</v>
      </c>
      <c r="AC269" t="s">
        <v>111</v>
      </c>
      <c r="AD269" t="s">
        <v>126</v>
      </c>
      <c r="AE269" t="s">
        <v>101</v>
      </c>
      <c r="AF269" t="s">
        <v>102</v>
      </c>
      <c r="AG269" t="s">
        <v>102</v>
      </c>
      <c r="AH269" t="s">
        <v>68</v>
      </c>
      <c r="AI269">
        <v>5</v>
      </c>
      <c r="AJ269">
        <v>0</v>
      </c>
      <c r="AK269">
        <v>1</v>
      </c>
      <c r="AL269">
        <v>2</v>
      </c>
      <c r="AM269" t="s">
        <v>69</v>
      </c>
      <c r="AN269" t="s">
        <v>70</v>
      </c>
      <c r="AO269" t="s">
        <v>84</v>
      </c>
      <c r="AP269">
        <v>45</v>
      </c>
      <c r="AQ269">
        <v>35</v>
      </c>
      <c r="AR269">
        <v>2</v>
      </c>
      <c r="AS269" t="s">
        <v>72</v>
      </c>
      <c r="AT269" t="s">
        <v>73</v>
      </c>
      <c r="AU269">
        <v>1</v>
      </c>
      <c r="AV269" t="s">
        <v>114</v>
      </c>
      <c r="AW269">
        <v>0</v>
      </c>
      <c r="AX269">
        <v>0</v>
      </c>
      <c r="AY269">
        <v>0</v>
      </c>
      <c r="AZ269">
        <v>0</v>
      </c>
      <c r="BA269">
        <v>0</v>
      </c>
      <c r="BB269">
        <v>0</v>
      </c>
      <c r="BC269">
        <v>0</v>
      </c>
      <c r="BD269">
        <v>0</v>
      </c>
      <c r="BE269">
        <v>3</v>
      </c>
      <c r="BF269">
        <v>0</v>
      </c>
      <c r="BG269">
        <v>0</v>
      </c>
      <c r="BH269">
        <v>0</v>
      </c>
      <c r="BI269">
        <v>0</v>
      </c>
    </row>
    <row r="270" spans="1:61" x14ac:dyDescent="0.3">
      <c r="A270">
        <v>269</v>
      </c>
      <c r="B270">
        <v>158977</v>
      </c>
      <c r="C270" t="s">
        <v>60</v>
      </c>
      <c r="D270">
        <v>94207</v>
      </c>
      <c r="E270" t="s">
        <v>61</v>
      </c>
      <c r="F270">
        <v>0</v>
      </c>
      <c r="G270">
        <v>39527</v>
      </c>
      <c r="H270">
        <v>36200</v>
      </c>
      <c r="I270">
        <v>17092</v>
      </c>
      <c r="J270">
        <v>5808</v>
      </c>
      <c r="K270">
        <v>1495</v>
      </c>
      <c r="L270">
        <v>5600</v>
      </c>
      <c r="M270">
        <v>6970</v>
      </c>
      <c r="N270">
        <v>870</v>
      </c>
      <c r="O270">
        <v>494</v>
      </c>
      <c r="P270">
        <v>1970</v>
      </c>
      <c r="Q270">
        <v>19404</v>
      </c>
      <c r="R270">
        <v>9000</v>
      </c>
      <c r="S270">
        <v>620</v>
      </c>
      <c r="T270">
        <v>3762</v>
      </c>
      <c r="U270">
        <v>960</v>
      </c>
      <c r="V270">
        <v>12300</v>
      </c>
      <c r="W270">
        <v>13620</v>
      </c>
      <c r="X270">
        <v>2500</v>
      </c>
      <c r="Y270">
        <v>52665</v>
      </c>
      <c r="Z270">
        <v>52665</v>
      </c>
      <c r="AA270" t="s">
        <v>75</v>
      </c>
      <c r="AB270">
        <v>59</v>
      </c>
      <c r="AC270" t="s">
        <v>76</v>
      </c>
      <c r="AD270" t="s">
        <v>134</v>
      </c>
      <c r="AE270" t="s">
        <v>65</v>
      </c>
      <c r="AF270" t="s">
        <v>88</v>
      </c>
      <c r="AG270" t="s">
        <v>89</v>
      </c>
      <c r="AH270" t="s">
        <v>68</v>
      </c>
      <c r="AI270">
        <v>5</v>
      </c>
      <c r="AJ270">
        <v>0</v>
      </c>
      <c r="AK270">
        <v>2</v>
      </c>
      <c r="AL270">
        <v>1</v>
      </c>
      <c r="AM270" t="s">
        <v>69</v>
      </c>
      <c r="AN270" t="s">
        <v>70</v>
      </c>
      <c r="AO270" t="s">
        <v>84</v>
      </c>
      <c r="AP270">
        <v>35</v>
      </c>
      <c r="AQ270">
        <v>29</v>
      </c>
      <c r="AR270">
        <v>1</v>
      </c>
      <c r="AS270" t="s">
        <v>72</v>
      </c>
      <c r="AT270" t="s">
        <v>73</v>
      </c>
      <c r="AU270">
        <v>1</v>
      </c>
      <c r="AV270" t="s">
        <v>114</v>
      </c>
      <c r="AW270">
        <v>0</v>
      </c>
      <c r="AX270">
        <v>0</v>
      </c>
      <c r="AY270">
        <v>0</v>
      </c>
      <c r="AZ270">
        <v>0</v>
      </c>
      <c r="BA270">
        <v>0</v>
      </c>
      <c r="BB270">
        <v>0</v>
      </c>
      <c r="BC270">
        <v>0</v>
      </c>
      <c r="BD270">
        <v>0</v>
      </c>
      <c r="BE270">
        <v>4</v>
      </c>
      <c r="BF270">
        <v>0</v>
      </c>
      <c r="BG270">
        <v>0</v>
      </c>
      <c r="BH270">
        <v>0</v>
      </c>
      <c r="BI270">
        <v>1</v>
      </c>
    </row>
    <row r="271" spans="1:61" x14ac:dyDescent="0.3">
      <c r="A271">
        <v>270</v>
      </c>
      <c r="B271">
        <v>158061</v>
      </c>
      <c r="C271" t="s">
        <v>60</v>
      </c>
      <c r="D271">
        <v>68256</v>
      </c>
      <c r="E271" t="s">
        <v>61</v>
      </c>
      <c r="F271">
        <v>0</v>
      </c>
      <c r="G271">
        <v>31665</v>
      </c>
      <c r="H271">
        <v>28659</v>
      </c>
      <c r="I271">
        <v>7733</v>
      </c>
      <c r="J271">
        <v>6648</v>
      </c>
      <c r="K271">
        <v>1685</v>
      </c>
      <c r="L271">
        <v>6215</v>
      </c>
      <c r="M271">
        <v>5025</v>
      </c>
      <c r="N271">
        <v>1211</v>
      </c>
      <c r="O271">
        <v>0</v>
      </c>
      <c r="P271">
        <v>4450</v>
      </c>
      <c r="Q271">
        <v>27420</v>
      </c>
      <c r="R271">
        <v>13800</v>
      </c>
      <c r="S271">
        <v>170</v>
      </c>
      <c r="T271">
        <v>2322</v>
      </c>
      <c r="U271">
        <v>810</v>
      </c>
      <c r="V271">
        <v>1110</v>
      </c>
      <c r="W271">
        <v>11466</v>
      </c>
      <c r="X271">
        <v>0</v>
      </c>
      <c r="Y271">
        <v>40731</v>
      </c>
      <c r="Z271">
        <v>58981</v>
      </c>
      <c r="AA271" t="s">
        <v>75</v>
      </c>
      <c r="AB271">
        <v>55</v>
      </c>
      <c r="AC271" t="s">
        <v>76</v>
      </c>
      <c r="AD271" t="s">
        <v>105</v>
      </c>
      <c r="AE271" t="s">
        <v>65</v>
      </c>
      <c r="AF271" t="s">
        <v>91</v>
      </c>
      <c r="AG271" t="s">
        <v>92</v>
      </c>
      <c r="AH271" t="s">
        <v>80</v>
      </c>
      <c r="AI271">
        <v>4</v>
      </c>
      <c r="AJ271">
        <v>0</v>
      </c>
      <c r="AK271">
        <v>2</v>
      </c>
      <c r="AL271">
        <v>2</v>
      </c>
      <c r="AM271" t="s">
        <v>69</v>
      </c>
      <c r="AN271" t="s">
        <v>70</v>
      </c>
      <c r="AO271" t="s">
        <v>71</v>
      </c>
      <c r="AP271">
        <v>50</v>
      </c>
      <c r="AQ271">
        <v>11</v>
      </c>
      <c r="AR271">
        <v>2</v>
      </c>
      <c r="AS271" t="s">
        <v>72</v>
      </c>
      <c r="AT271" t="s">
        <v>73</v>
      </c>
      <c r="AU271">
        <v>1</v>
      </c>
      <c r="AV271" t="s">
        <v>114</v>
      </c>
      <c r="AW271">
        <v>1</v>
      </c>
      <c r="AX271">
        <v>0</v>
      </c>
      <c r="AY271">
        <v>0</v>
      </c>
      <c r="AZ271">
        <v>1</v>
      </c>
      <c r="BA271">
        <v>0</v>
      </c>
      <c r="BB271">
        <v>0</v>
      </c>
      <c r="BC271">
        <v>0</v>
      </c>
      <c r="BD271">
        <v>0</v>
      </c>
      <c r="BE271">
        <v>2</v>
      </c>
      <c r="BF271">
        <v>0</v>
      </c>
      <c r="BG271">
        <v>0</v>
      </c>
      <c r="BH271">
        <v>0</v>
      </c>
      <c r="BI271">
        <v>1</v>
      </c>
    </row>
    <row r="272" spans="1:61" x14ac:dyDescent="0.3">
      <c r="A272">
        <v>271</v>
      </c>
      <c r="B272">
        <v>167888</v>
      </c>
      <c r="C272" t="s">
        <v>60</v>
      </c>
      <c r="D272">
        <v>87262</v>
      </c>
      <c r="E272" t="s">
        <v>104</v>
      </c>
      <c r="F272">
        <v>0</v>
      </c>
      <c r="G272">
        <v>24568</v>
      </c>
      <c r="H272">
        <v>20218</v>
      </c>
      <c r="I272">
        <v>17488</v>
      </c>
      <c r="J272">
        <v>8848</v>
      </c>
      <c r="K272">
        <v>2555</v>
      </c>
      <c r="L272">
        <v>6865</v>
      </c>
      <c r="M272">
        <v>7390</v>
      </c>
      <c r="N272">
        <v>0</v>
      </c>
      <c r="O272">
        <v>5068</v>
      </c>
      <c r="P272">
        <v>2730</v>
      </c>
      <c r="Q272">
        <v>42420</v>
      </c>
      <c r="R272">
        <v>24000</v>
      </c>
      <c r="S272">
        <v>130</v>
      </c>
      <c r="T272">
        <v>4140</v>
      </c>
      <c r="U272">
        <v>1200</v>
      </c>
      <c r="V272">
        <v>560</v>
      </c>
      <c r="W272">
        <v>12180</v>
      </c>
      <c r="X272">
        <v>6000</v>
      </c>
      <c r="Y272">
        <v>0</v>
      </c>
      <c r="Z272">
        <v>68118</v>
      </c>
      <c r="AA272" t="s">
        <v>75</v>
      </c>
      <c r="AB272">
        <v>78</v>
      </c>
      <c r="AC272" t="s">
        <v>111</v>
      </c>
      <c r="AD272" t="s">
        <v>117</v>
      </c>
      <c r="AE272" t="s">
        <v>101</v>
      </c>
      <c r="AF272" t="s">
        <v>102</v>
      </c>
      <c r="AG272" t="s">
        <v>102</v>
      </c>
      <c r="AH272" t="s">
        <v>68</v>
      </c>
      <c r="AI272">
        <v>3</v>
      </c>
      <c r="AJ272">
        <v>0</v>
      </c>
      <c r="AK272">
        <v>1</v>
      </c>
      <c r="AL272">
        <v>0</v>
      </c>
      <c r="AM272" t="s">
        <v>69</v>
      </c>
      <c r="AN272" t="s">
        <v>70</v>
      </c>
      <c r="AO272" t="s">
        <v>71</v>
      </c>
      <c r="AP272">
        <v>55</v>
      </c>
      <c r="AQ272">
        <v>8</v>
      </c>
      <c r="AR272">
        <v>2</v>
      </c>
      <c r="AS272" t="s">
        <v>72</v>
      </c>
      <c r="AT272" t="s">
        <v>73</v>
      </c>
      <c r="AU272">
        <v>1</v>
      </c>
      <c r="AV272" t="s">
        <v>114</v>
      </c>
      <c r="AW272">
        <v>1</v>
      </c>
      <c r="AX272">
        <v>0</v>
      </c>
      <c r="AY272">
        <v>0</v>
      </c>
      <c r="AZ272">
        <v>1</v>
      </c>
      <c r="BA272">
        <v>1</v>
      </c>
      <c r="BB272">
        <v>0</v>
      </c>
      <c r="BC272">
        <v>0</v>
      </c>
      <c r="BD272">
        <v>0</v>
      </c>
      <c r="BE272">
        <v>3</v>
      </c>
      <c r="BF272">
        <v>0</v>
      </c>
      <c r="BG272">
        <v>0</v>
      </c>
      <c r="BH272">
        <v>0</v>
      </c>
      <c r="BI272">
        <v>0</v>
      </c>
    </row>
    <row r="273" spans="1:61" x14ac:dyDescent="0.3">
      <c r="A273">
        <v>272</v>
      </c>
      <c r="B273">
        <v>125284</v>
      </c>
      <c r="C273" t="s">
        <v>60</v>
      </c>
      <c r="D273">
        <v>79565</v>
      </c>
      <c r="E273" t="s">
        <v>104</v>
      </c>
      <c r="F273">
        <v>1</v>
      </c>
      <c r="G273">
        <v>35332</v>
      </c>
      <c r="H273">
        <v>28659</v>
      </c>
      <c r="I273">
        <v>11732</v>
      </c>
      <c r="J273">
        <v>9791</v>
      </c>
      <c r="K273">
        <v>1410</v>
      </c>
      <c r="L273">
        <v>7980</v>
      </c>
      <c r="M273">
        <v>3685</v>
      </c>
      <c r="N273">
        <v>0</v>
      </c>
      <c r="O273">
        <v>0</v>
      </c>
      <c r="P273">
        <v>1550</v>
      </c>
      <c r="Q273">
        <v>21918</v>
      </c>
      <c r="R273">
        <v>11400</v>
      </c>
      <c r="S273">
        <v>109</v>
      </c>
      <c r="T273">
        <v>3048</v>
      </c>
      <c r="U273">
        <v>720</v>
      </c>
      <c r="V273">
        <v>2410</v>
      </c>
      <c r="W273">
        <v>5874</v>
      </c>
      <c r="X273">
        <v>2500</v>
      </c>
      <c r="Y273">
        <v>69386</v>
      </c>
      <c r="Z273">
        <v>69386</v>
      </c>
      <c r="AA273" t="s">
        <v>62</v>
      </c>
      <c r="AB273">
        <v>39</v>
      </c>
      <c r="AC273" t="s">
        <v>142</v>
      </c>
      <c r="AD273" t="s">
        <v>87</v>
      </c>
      <c r="AE273" t="s">
        <v>65</v>
      </c>
      <c r="AF273" t="s">
        <v>88</v>
      </c>
      <c r="AG273" t="s">
        <v>92</v>
      </c>
      <c r="AH273" t="s">
        <v>68</v>
      </c>
      <c r="AI273">
        <v>5</v>
      </c>
      <c r="AJ273">
        <v>0</v>
      </c>
      <c r="AK273">
        <v>2</v>
      </c>
      <c r="AL273">
        <v>1</v>
      </c>
      <c r="AM273" t="s">
        <v>69</v>
      </c>
      <c r="AN273" t="s">
        <v>70</v>
      </c>
      <c r="AO273" t="s">
        <v>84</v>
      </c>
      <c r="AP273">
        <v>35</v>
      </c>
      <c r="AQ273">
        <v>33</v>
      </c>
      <c r="AR273">
        <v>1</v>
      </c>
      <c r="AS273" t="s">
        <v>72</v>
      </c>
      <c r="AT273" t="s">
        <v>73</v>
      </c>
      <c r="AU273">
        <v>1</v>
      </c>
      <c r="AV273" t="s">
        <v>114</v>
      </c>
      <c r="AW273">
        <v>1</v>
      </c>
      <c r="AX273">
        <v>0</v>
      </c>
      <c r="AY273">
        <v>0</v>
      </c>
      <c r="AZ273">
        <v>0</v>
      </c>
      <c r="BA273">
        <v>1</v>
      </c>
      <c r="BB273">
        <v>0</v>
      </c>
      <c r="BC273">
        <v>0</v>
      </c>
      <c r="BD273">
        <v>0</v>
      </c>
      <c r="BE273">
        <v>3</v>
      </c>
      <c r="BF273">
        <v>0</v>
      </c>
      <c r="BG273">
        <v>0</v>
      </c>
      <c r="BH273">
        <v>0</v>
      </c>
      <c r="BI273">
        <v>1</v>
      </c>
    </row>
    <row r="274" spans="1:61" x14ac:dyDescent="0.3">
      <c r="A274">
        <v>273</v>
      </c>
      <c r="B274">
        <v>183770</v>
      </c>
      <c r="C274" t="s">
        <v>60</v>
      </c>
      <c r="D274">
        <v>83931</v>
      </c>
      <c r="E274" t="s">
        <v>98</v>
      </c>
      <c r="F274">
        <v>0</v>
      </c>
      <c r="G274">
        <v>30672</v>
      </c>
      <c r="H274">
        <v>26637</v>
      </c>
      <c r="I274">
        <v>13944</v>
      </c>
      <c r="J274">
        <v>10982</v>
      </c>
      <c r="K274">
        <v>2379</v>
      </c>
      <c r="L274">
        <v>7460</v>
      </c>
      <c r="M274">
        <v>3000</v>
      </c>
      <c r="N274">
        <v>1865</v>
      </c>
      <c r="O274">
        <v>1986</v>
      </c>
      <c r="P274">
        <v>4330</v>
      </c>
      <c r="Q274">
        <v>29736</v>
      </c>
      <c r="R274">
        <v>12000</v>
      </c>
      <c r="S274">
        <v>3350</v>
      </c>
      <c r="T274">
        <v>9528</v>
      </c>
      <c r="U274">
        <v>1560</v>
      </c>
      <c r="V274">
        <v>0</v>
      </c>
      <c r="W274">
        <v>7650</v>
      </c>
      <c r="X274">
        <v>4000</v>
      </c>
      <c r="Y274">
        <v>0</v>
      </c>
      <c r="Z274">
        <v>0</v>
      </c>
      <c r="AA274" t="s">
        <v>62</v>
      </c>
      <c r="AB274">
        <v>62</v>
      </c>
      <c r="AC274" t="s">
        <v>111</v>
      </c>
      <c r="AD274" t="s">
        <v>105</v>
      </c>
      <c r="AE274" t="s">
        <v>101</v>
      </c>
      <c r="AF274" t="s">
        <v>102</v>
      </c>
      <c r="AG274" t="s">
        <v>102</v>
      </c>
      <c r="AH274" t="s">
        <v>68</v>
      </c>
      <c r="AI274">
        <v>3</v>
      </c>
      <c r="AJ274">
        <v>0</v>
      </c>
      <c r="AK274">
        <v>0</v>
      </c>
      <c r="AL274">
        <v>3</v>
      </c>
      <c r="AM274" t="s">
        <v>132</v>
      </c>
      <c r="AN274" t="s">
        <v>70</v>
      </c>
      <c r="AO274" t="s">
        <v>71</v>
      </c>
      <c r="AP274">
        <v>50</v>
      </c>
      <c r="AQ274">
        <v>17</v>
      </c>
      <c r="AR274">
        <v>2</v>
      </c>
      <c r="AS274" t="s">
        <v>72</v>
      </c>
      <c r="AT274" t="s">
        <v>73</v>
      </c>
      <c r="AU274">
        <v>1</v>
      </c>
      <c r="AV274" t="s">
        <v>114</v>
      </c>
      <c r="AW274">
        <v>1</v>
      </c>
      <c r="AX274">
        <v>0</v>
      </c>
      <c r="AY274">
        <v>0</v>
      </c>
      <c r="AZ274">
        <v>1</v>
      </c>
      <c r="BA274">
        <v>1</v>
      </c>
      <c r="BB274">
        <v>0</v>
      </c>
      <c r="BC274">
        <v>0</v>
      </c>
      <c r="BD274">
        <v>0</v>
      </c>
      <c r="BE274">
        <v>1</v>
      </c>
      <c r="BF274">
        <v>0</v>
      </c>
      <c r="BG274">
        <v>0</v>
      </c>
      <c r="BH274">
        <v>0</v>
      </c>
      <c r="BI274">
        <v>0</v>
      </c>
    </row>
    <row r="275" spans="1:61" x14ac:dyDescent="0.3">
      <c r="A275">
        <v>274</v>
      </c>
      <c r="B275">
        <v>521338</v>
      </c>
      <c r="C275" t="s">
        <v>60</v>
      </c>
      <c r="D275">
        <v>145444</v>
      </c>
      <c r="E275" t="s">
        <v>98</v>
      </c>
      <c r="F275">
        <v>0</v>
      </c>
      <c r="G275">
        <v>56088</v>
      </c>
      <c r="H275">
        <v>48798</v>
      </c>
      <c r="I275">
        <v>23332</v>
      </c>
      <c r="J275">
        <v>11455</v>
      </c>
      <c r="K275">
        <v>1650</v>
      </c>
      <c r="L275">
        <v>7985</v>
      </c>
      <c r="M275">
        <v>8044</v>
      </c>
      <c r="N275">
        <v>4368</v>
      </c>
      <c r="O275">
        <v>1040</v>
      </c>
      <c r="P275">
        <v>1940</v>
      </c>
      <c r="Q275">
        <v>54726</v>
      </c>
      <c r="R275">
        <v>36000</v>
      </c>
      <c r="S275">
        <v>1560</v>
      </c>
      <c r="T275">
        <v>29514</v>
      </c>
      <c r="U275">
        <v>2040</v>
      </c>
      <c r="V275">
        <v>650</v>
      </c>
      <c r="W275">
        <v>19290</v>
      </c>
      <c r="X275">
        <v>4000</v>
      </c>
      <c r="Y275">
        <v>0</v>
      </c>
      <c r="Z275">
        <v>0</v>
      </c>
      <c r="AA275" t="s">
        <v>75</v>
      </c>
      <c r="AB275">
        <v>68</v>
      </c>
      <c r="AC275" t="s">
        <v>76</v>
      </c>
      <c r="AD275" t="s">
        <v>99</v>
      </c>
      <c r="AE275" t="s">
        <v>101</v>
      </c>
      <c r="AF275" t="s">
        <v>102</v>
      </c>
      <c r="AG275" t="s">
        <v>102</v>
      </c>
      <c r="AH275" t="s">
        <v>68</v>
      </c>
      <c r="AI275">
        <v>7</v>
      </c>
      <c r="AJ275">
        <v>1</v>
      </c>
      <c r="AK275">
        <v>2</v>
      </c>
      <c r="AL275">
        <v>4</v>
      </c>
      <c r="AM275" t="s">
        <v>69</v>
      </c>
      <c r="AN275" t="s">
        <v>70</v>
      </c>
      <c r="AO275" t="s">
        <v>71</v>
      </c>
      <c r="AP275">
        <v>60</v>
      </c>
      <c r="AQ275">
        <v>34</v>
      </c>
      <c r="AR275">
        <v>3</v>
      </c>
      <c r="AS275" t="s">
        <v>110</v>
      </c>
      <c r="AT275" t="s">
        <v>73</v>
      </c>
      <c r="AU275">
        <v>1</v>
      </c>
      <c r="AV275" t="s">
        <v>114</v>
      </c>
      <c r="AW275">
        <v>1</v>
      </c>
      <c r="AX275">
        <v>1</v>
      </c>
      <c r="AY275">
        <v>0</v>
      </c>
      <c r="AZ275">
        <v>1</v>
      </c>
      <c r="BA275">
        <v>0</v>
      </c>
      <c r="BB275">
        <v>0</v>
      </c>
      <c r="BC275">
        <v>0</v>
      </c>
      <c r="BD275">
        <v>0</v>
      </c>
      <c r="BE275">
        <v>3</v>
      </c>
      <c r="BF275">
        <v>0</v>
      </c>
      <c r="BG275">
        <v>0</v>
      </c>
      <c r="BH275">
        <v>0</v>
      </c>
      <c r="BI275">
        <v>1</v>
      </c>
    </row>
    <row r="276" spans="1:61" x14ac:dyDescent="0.3">
      <c r="A276">
        <v>275</v>
      </c>
      <c r="B276">
        <v>157183</v>
      </c>
      <c r="C276" t="s">
        <v>60</v>
      </c>
      <c r="D276">
        <v>85129</v>
      </c>
      <c r="E276" t="s">
        <v>61</v>
      </c>
      <c r="F276">
        <v>1</v>
      </c>
      <c r="G276">
        <v>47899</v>
      </c>
      <c r="H276">
        <v>44045</v>
      </c>
      <c r="I276">
        <v>12208</v>
      </c>
      <c r="J276">
        <v>9707</v>
      </c>
      <c r="K276">
        <v>1710</v>
      </c>
      <c r="L276">
        <v>4635</v>
      </c>
      <c r="M276">
        <v>730</v>
      </c>
      <c r="N276">
        <v>2072</v>
      </c>
      <c r="O276">
        <v>1326</v>
      </c>
      <c r="P276">
        <v>1265</v>
      </c>
      <c r="Q276">
        <v>14994</v>
      </c>
      <c r="R276">
        <v>8400</v>
      </c>
      <c r="S276">
        <v>60</v>
      </c>
      <c r="T276">
        <v>2400</v>
      </c>
      <c r="U276">
        <v>420</v>
      </c>
      <c r="V276">
        <v>260</v>
      </c>
      <c r="W276">
        <v>5550</v>
      </c>
      <c r="X276">
        <v>500</v>
      </c>
      <c r="Y276">
        <v>60725</v>
      </c>
      <c r="Z276">
        <v>60725</v>
      </c>
      <c r="AA276" t="s">
        <v>75</v>
      </c>
      <c r="AB276">
        <v>54</v>
      </c>
      <c r="AC276" t="s">
        <v>76</v>
      </c>
      <c r="AD276" t="s">
        <v>87</v>
      </c>
      <c r="AE276" t="s">
        <v>65</v>
      </c>
      <c r="AF276" t="s">
        <v>88</v>
      </c>
      <c r="AG276" t="s">
        <v>92</v>
      </c>
      <c r="AH276" t="s">
        <v>183</v>
      </c>
      <c r="AI276">
        <v>8</v>
      </c>
      <c r="AJ276">
        <v>1</v>
      </c>
      <c r="AK276">
        <v>2</v>
      </c>
      <c r="AL276">
        <v>3</v>
      </c>
      <c r="AM276" t="s">
        <v>69</v>
      </c>
      <c r="AN276" t="s">
        <v>70</v>
      </c>
      <c r="AO276" t="s">
        <v>84</v>
      </c>
      <c r="AP276">
        <v>40</v>
      </c>
      <c r="AQ276">
        <v>55</v>
      </c>
      <c r="AR276">
        <v>2</v>
      </c>
      <c r="AS276" t="s">
        <v>72</v>
      </c>
      <c r="AT276" t="s">
        <v>73</v>
      </c>
      <c r="AU276">
        <v>1</v>
      </c>
      <c r="AV276" t="s">
        <v>114</v>
      </c>
      <c r="AW276">
        <v>0</v>
      </c>
      <c r="AX276">
        <v>0</v>
      </c>
      <c r="AY276">
        <v>0</v>
      </c>
      <c r="AZ276">
        <v>0</v>
      </c>
      <c r="BA276">
        <v>0</v>
      </c>
      <c r="BB276">
        <v>0</v>
      </c>
      <c r="BC276">
        <v>0</v>
      </c>
      <c r="BD276">
        <v>0</v>
      </c>
      <c r="BE276">
        <v>1</v>
      </c>
      <c r="BF276">
        <v>0</v>
      </c>
      <c r="BG276">
        <v>0</v>
      </c>
      <c r="BH276">
        <v>0</v>
      </c>
      <c r="BI276">
        <v>0</v>
      </c>
    </row>
    <row r="277" spans="1:61" x14ac:dyDescent="0.3">
      <c r="A277">
        <v>276</v>
      </c>
      <c r="B277">
        <v>162125</v>
      </c>
      <c r="C277" t="s">
        <v>60</v>
      </c>
      <c r="D277">
        <v>42476</v>
      </c>
      <c r="E277" t="s">
        <v>98</v>
      </c>
      <c r="F277">
        <v>0</v>
      </c>
      <c r="G277">
        <v>16748</v>
      </c>
      <c r="H277">
        <v>13577</v>
      </c>
      <c r="I277">
        <v>7330</v>
      </c>
      <c r="J277">
        <v>8508</v>
      </c>
      <c r="K277">
        <v>1110</v>
      </c>
      <c r="L277">
        <v>4020</v>
      </c>
      <c r="M277">
        <v>0</v>
      </c>
      <c r="N277">
        <v>1104</v>
      </c>
      <c r="O277">
        <v>520</v>
      </c>
      <c r="P277">
        <v>460</v>
      </c>
      <c r="Q277">
        <v>46080</v>
      </c>
      <c r="R277">
        <v>33000</v>
      </c>
      <c r="S277">
        <v>0</v>
      </c>
      <c r="T277">
        <v>1080</v>
      </c>
      <c r="U277">
        <v>1320</v>
      </c>
      <c r="V277">
        <v>0</v>
      </c>
      <c r="W277">
        <v>3138</v>
      </c>
      <c r="X277">
        <v>2000</v>
      </c>
      <c r="Y277">
        <v>0</v>
      </c>
      <c r="Z277">
        <v>27215</v>
      </c>
      <c r="AA277" t="s">
        <v>75</v>
      </c>
      <c r="AB277">
        <v>49</v>
      </c>
      <c r="AC277" t="s">
        <v>76</v>
      </c>
      <c r="AD277" t="s">
        <v>97</v>
      </c>
      <c r="AE277" t="s">
        <v>65</v>
      </c>
      <c r="AF277" t="s">
        <v>106</v>
      </c>
      <c r="AG277" t="s">
        <v>92</v>
      </c>
      <c r="AH277" t="s">
        <v>80</v>
      </c>
      <c r="AI277">
        <v>1</v>
      </c>
      <c r="AJ277">
        <v>0</v>
      </c>
      <c r="AK277">
        <v>0</v>
      </c>
      <c r="AL277">
        <v>0</v>
      </c>
      <c r="AM277" t="s">
        <v>69</v>
      </c>
      <c r="AN277" t="s">
        <v>70</v>
      </c>
      <c r="AO277" t="s">
        <v>71</v>
      </c>
      <c r="AP277">
        <v>96</v>
      </c>
      <c r="AQ277">
        <v>10</v>
      </c>
      <c r="AR277">
        <v>3</v>
      </c>
      <c r="AS277" t="s">
        <v>72</v>
      </c>
      <c r="AT277" t="s">
        <v>73</v>
      </c>
      <c r="AU277">
        <v>1</v>
      </c>
      <c r="AV277" t="s">
        <v>114</v>
      </c>
      <c r="AW277">
        <v>1</v>
      </c>
      <c r="AX277">
        <v>0</v>
      </c>
      <c r="AY277">
        <v>0</v>
      </c>
      <c r="AZ277">
        <v>0</v>
      </c>
      <c r="BA277">
        <v>0</v>
      </c>
      <c r="BB277">
        <v>0</v>
      </c>
      <c r="BC277">
        <v>0</v>
      </c>
      <c r="BD277">
        <v>0</v>
      </c>
      <c r="BE277">
        <v>1</v>
      </c>
      <c r="BF277">
        <v>0</v>
      </c>
      <c r="BG277">
        <v>0</v>
      </c>
      <c r="BH277">
        <v>0</v>
      </c>
      <c r="BI277">
        <v>0</v>
      </c>
    </row>
    <row r="278" spans="1:61" x14ac:dyDescent="0.3">
      <c r="A278">
        <v>277</v>
      </c>
      <c r="B278">
        <v>94526</v>
      </c>
      <c r="C278" t="s">
        <v>60</v>
      </c>
      <c r="D278">
        <v>63345</v>
      </c>
      <c r="E278" t="s">
        <v>61</v>
      </c>
      <c r="F278">
        <v>1</v>
      </c>
      <c r="G278">
        <v>25255</v>
      </c>
      <c r="H278">
        <v>22174</v>
      </c>
      <c r="I278">
        <v>8849</v>
      </c>
      <c r="J278">
        <v>9433</v>
      </c>
      <c r="K278">
        <v>3230</v>
      </c>
      <c r="L278">
        <v>8763</v>
      </c>
      <c r="M278">
        <v>0</v>
      </c>
      <c r="N278">
        <v>940</v>
      </c>
      <c r="O278">
        <v>0</v>
      </c>
      <c r="P278">
        <v>2020</v>
      </c>
      <c r="Q278">
        <v>12606</v>
      </c>
      <c r="R278">
        <v>8400</v>
      </c>
      <c r="S278">
        <v>1005</v>
      </c>
      <c r="T278">
        <v>2304</v>
      </c>
      <c r="U278">
        <v>300</v>
      </c>
      <c r="V278">
        <v>0</v>
      </c>
      <c r="W278">
        <v>4416</v>
      </c>
      <c r="X278">
        <v>500</v>
      </c>
      <c r="Y278">
        <v>27339</v>
      </c>
      <c r="Z278">
        <v>27339</v>
      </c>
      <c r="AA278" t="s">
        <v>75</v>
      </c>
      <c r="AB278">
        <v>66</v>
      </c>
      <c r="AC278" t="s">
        <v>76</v>
      </c>
      <c r="AD278" t="s">
        <v>87</v>
      </c>
      <c r="AE278" t="s">
        <v>65</v>
      </c>
      <c r="AF278" t="s">
        <v>88</v>
      </c>
      <c r="AG278" t="s">
        <v>89</v>
      </c>
      <c r="AH278" t="s">
        <v>68</v>
      </c>
      <c r="AI278">
        <v>3</v>
      </c>
      <c r="AJ278">
        <v>0</v>
      </c>
      <c r="AK278">
        <v>0</v>
      </c>
      <c r="AL278">
        <v>1</v>
      </c>
      <c r="AM278" t="s">
        <v>69</v>
      </c>
      <c r="AN278" t="s">
        <v>70</v>
      </c>
      <c r="AO278" t="s">
        <v>84</v>
      </c>
      <c r="AP278">
        <v>40</v>
      </c>
      <c r="AQ278">
        <v>33</v>
      </c>
      <c r="AR278">
        <v>1</v>
      </c>
      <c r="AS278" t="s">
        <v>72</v>
      </c>
      <c r="AT278" t="s">
        <v>73</v>
      </c>
      <c r="AU278">
        <v>1</v>
      </c>
      <c r="AV278" t="s">
        <v>114</v>
      </c>
      <c r="AW278">
        <v>0</v>
      </c>
      <c r="AX278">
        <v>0</v>
      </c>
      <c r="AY278">
        <v>0</v>
      </c>
      <c r="AZ278">
        <v>0</v>
      </c>
      <c r="BA278">
        <v>0</v>
      </c>
      <c r="BB278">
        <v>0</v>
      </c>
      <c r="BC278">
        <v>0</v>
      </c>
      <c r="BD278">
        <v>0</v>
      </c>
      <c r="BE278">
        <v>1</v>
      </c>
      <c r="BF278">
        <v>0</v>
      </c>
      <c r="BG278">
        <v>0</v>
      </c>
      <c r="BH278">
        <v>0</v>
      </c>
      <c r="BI278">
        <v>0</v>
      </c>
    </row>
    <row r="279" spans="1:61" x14ac:dyDescent="0.3">
      <c r="A279">
        <v>278</v>
      </c>
      <c r="B279">
        <v>153195</v>
      </c>
      <c r="C279" t="s">
        <v>60</v>
      </c>
      <c r="D279">
        <v>48842</v>
      </c>
      <c r="E279" t="s">
        <v>98</v>
      </c>
      <c r="F279">
        <v>0</v>
      </c>
      <c r="G279">
        <v>18405</v>
      </c>
      <c r="H279">
        <v>11001</v>
      </c>
      <c r="I279">
        <v>11423</v>
      </c>
      <c r="J279">
        <v>6571</v>
      </c>
      <c r="K279">
        <v>1250</v>
      </c>
      <c r="L279">
        <v>4610</v>
      </c>
      <c r="M279">
        <v>0</v>
      </c>
      <c r="N279">
        <v>270</v>
      </c>
      <c r="O279">
        <v>0</v>
      </c>
      <c r="P279">
        <v>430</v>
      </c>
      <c r="Q279">
        <v>21780</v>
      </c>
      <c r="R279">
        <v>13800</v>
      </c>
      <c r="S279">
        <v>2925</v>
      </c>
      <c r="T279">
        <v>3042</v>
      </c>
      <c r="U279">
        <v>840</v>
      </c>
      <c r="V279">
        <v>0</v>
      </c>
      <c r="W279">
        <v>9480</v>
      </c>
      <c r="X279">
        <v>0</v>
      </c>
      <c r="Y279">
        <v>0</v>
      </c>
      <c r="Z279">
        <v>0</v>
      </c>
      <c r="AA279" t="s">
        <v>62</v>
      </c>
      <c r="AB279">
        <v>55</v>
      </c>
      <c r="AC279" t="s">
        <v>111</v>
      </c>
      <c r="AD279" t="s">
        <v>100</v>
      </c>
      <c r="AE279" t="s">
        <v>101</v>
      </c>
      <c r="AF279" t="s">
        <v>102</v>
      </c>
      <c r="AG279" t="s">
        <v>102</v>
      </c>
      <c r="AH279" t="s">
        <v>68</v>
      </c>
      <c r="AI279">
        <v>3</v>
      </c>
      <c r="AJ279">
        <v>0</v>
      </c>
      <c r="AK279">
        <v>0</v>
      </c>
      <c r="AL279">
        <v>0</v>
      </c>
      <c r="AM279" t="s">
        <v>132</v>
      </c>
      <c r="AN279" t="s">
        <v>70</v>
      </c>
      <c r="AO279" t="s">
        <v>71</v>
      </c>
      <c r="AP279">
        <v>50</v>
      </c>
      <c r="AQ279">
        <v>34</v>
      </c>
      <c r="AR279">
        <v>1</v>
      </c>
      <c r="AS279" t="s">
        <v>177</v>
      </c>
      <c r="AT279" t="s">
        <v>73</v>
      </c>
      <c r="AU279">
        <v>1</v>
      </c>
      <c r="AV279" t="s">
        <v>114</v>
      </c>
      <c r="AW279">
        <v>0</v>
      </c>
      <c r="AX279">
        <v>0</v>
      </c>
      <c r="AY279">
        <v>0</v>
      </c>
      <c r="AZ279">
        <v>0</v>
      </c>
      <c r="BA279">
        <v>0</v>
      </c>
      <c r="BB279">
        <v>0</v>
      </c>
      <c r="BC279">
        <v>0</v>
      </c>
      <c r="BD279">
        <v>0</v>
      </c>
      <c r="BE279">
        <v>1</v>
      </c>
      <c r="BF279">
        <v>0</v>
      </c>
      <c r="BG279">
        <v>0</v>
      </c>
      <c r="BH279">
        <v>0</v>
      </c>
      <c r="BI279">
        <v>0</v>
      </c>
    </row>
    <row r="280" spans="1:61" x14ac:dyDescent="0.3">
      <c r="A280">
        <v>279</v>
      </c>
      <c r="B280">
        <v>193810</v>
      </c>
      <c r="C280" t="s">
        <v>60</v>
      </c>
      <c r="D280">
        <v>90109</v>
      </c>
      <c r="E280" t="s">
        <v>98</v>
      </c>
      <c r="F280">
        <v>0</v>
      </c>
      <c r="G280">
        <v>35234</v>
      </c>
      <c r="H280">
        <v>25823</v>
      </c>
      <c r="I280">
        <v>19560</v>
      </c>
      <c r="J280">
        <v>8334</v>
      </c>
      <c r="K280">
        <v>2245</v>
      </c>
      <c r="L280">
        <v>6580</v>
      </c>
      <c r="M280">
        <v>7770</v>
      </c>
      <c r="N280">
        <v>1495</v>
      </c>
      <c r="O280">
        <v>5068</v>
      </c>
      <c r="P280">
        <v>2575</v>
      </c>
      <c r="Q280">
        <v>22920</v>
      </c>
      <c r="R280">
        <v>9000</v>
      </c>
      <c r="S280">
        <v>50</v>
      </c>
      <c r="T280">
        <v>8940</v>
      </c>
      <c r="U280">
        <v>1020</v>
      </c>
      <c r="V280">
        <v>3030</v>
      </c>
      <c r="W280">
        <v>9252</v>
      </c>
      <c r="X280">
        <v>4000</v>
      </c>
      <c r="Y280">
        <v>0</v>
      </c>
      <c r="Z280">
        <v>78800</v>
      </c>
      <c r="AA280" t="s">
        <v>75</v>
      </c>
      <c r="AB280">
        <v>36</v>
      </c>
      <c r="AC280" t="s">
        <v>76</v>
      </c>
      <c r="AD280" t="s">
        <v>105</v>
      </c>
      <c r="AE280" t="s">
        <v>65</v>
      </c>
      <c r="AF280" t="s">
        <v>91</v>
      </c>
      <c r="AG280" t="s">
        <v>92</v>
      </c>
      <c r="AH280" t="s">
        <v>80</v>
      </c>
      <c r="AI280">
        <v>4</v>
      </c>
      <c r="AJ280">
        <v>0</v>
      </c>
      <c r="AK280">
        <v>3</v>
      </c>
      <c r="AL280">
        <v>0</v>
      </c>
      <c r="AM280" t="s">
        <v>69</v>
      </c>
      <c r="AN280" t="s">
        <v>70</v>
      </c>
      <c r="AO280" t="s">
        <v>84</v>
      </c>
      <c r="AP280">
        <v>30</v>
      </c>
      <c r="AQ280">
        <v>11</v>
      </c>
      <c r="AR280">
        <v>1</v>
      </c>
      <c r="AS280" t="s">
        <v>72</v>
      </c>
      <c r="AT280" t="s">
        <v>73</v>
      </c>
      <c r="AU280">
        <v>1</v>
      </c>
      <c r="AV280" t="s">
        <v>114</v>
      </c>
      <c r="AW280">
        <v>1</v>
      </c>
      <c r="AX280">
        <v>1</v>
      </c>
      <c r="AY280">
        <v>1</v>
      </c>
      <c r="AZ280">
        <v>1</v>
      </c>
      <c r="BA280">
        <v>0</v>
      </c>
      <c r="BB280">
        <v>0</v>
      </c>
      <c r="BC280">
        <v>0</v>
      </c>
      <c r="BD280">
        <v>0</v>
      </c>
      <c r="BE280">
        <v>1</v>
      </c>
      <c r="BF280">
        <v>1</v>
      </c>
      <c r="BG280">
        <v>0</v>
      </c>
      <c r="BH280">
        <v>0</v>
      </c>
      <c r="BI280">
        <v>1</v>
      </c>
    </row>
    <row r="281" spans="1:61" x14ac:dyDescent="0.3">
      <c r="A281">
        <v>280</v>
      </c>
      <c r="B281">
        <v>182344</v>
      </c>
      <c r="C281" t="s">
        <v>60</v>
      </c>
      <c r="D281">
        <v>64202</v>
      </c>
      <c r="E281" t="s">
        <v>61</v>
      </c>
      <c r="F281">
        <v>0</v>
      </c>
      <c r="G281">
        <v>28678</v>
      </c>
      <c r="H281">
        <v>22842</v>
      </c>
      <c r="I281">
        <v>7877</v>
      </c>
      <c r="J281">
        <v>9488</v>
      </c>
      <c r="K281">
        <v>1940</v>
      </c>
      <c r="L281">
        <v>5205</v>
      </c>
      <c r="M281">
        <v>2850</v>
      </c>
      <c r="N281">
        <v>1950</v>
      </c>
      <c r="O281">
        <v>0</v>
      </c>
      <c r="P281">
        <v>640</v>
      </c>
      <c r="Q281">
        <v>10800</v>
      </c>
      <c r="R281">
        <v>7200</v>
      </c>
      <c r="S281">
        <v>75</v>
      </c>
      <c r="T281">
        <v>2640</v>
      </c>
      <c r="U281">
        <v>120</v>
      </c>
      <c r="V281">
        <v>470</v>
      </c>
      <c r="W281">
        <v>4014</v>
      </c>
      <c r="X281">
        <v>500</v>
      </c>
      <c r="Y281">
        <v>0</v>
      </c>
      <c r="Z281">
        <v>0</v>
      </c>
      <c r="AA281" t="s">
        <v>75</v>
      </c>
      <c r="AB281">
        <v>46</v>
      </c>
      <c r="AC281" t="s">
        <v>76</v>
      </c>
      <c r="AD281" t="s">
        <v>105</v>
      </c>
      <c r="AE281" t="s">
        <v>65</v>
      </c>
      <c r="AF281" t="s">
        <v>184</v>
      </c>
      <c r="AG281" t="s">
        <v>67</v>
      </c>
      <c r="AH281" t="s">
        <v>80</v>
      </c>
      <c r="AI281">
        <v>7</v>
      </c>
      <c r="AJ281">
        <v>0</v>
      </c>
      <c r="AK281">
        <v>3</v>
      </c>
      <c r="AL281">
        <v>5</v>
      </c>
      <c r="AM281" t="s">
        <v>69</v>
      </c>
      <c r="AN281" t="s">
        <v>70</v>
      </c>
      <c r="AO281" t="s">
        <v>84</v>
      </c>
      <c r="AP281">
        <v>30</v>
      </c>
      <c r="AQ281">
        <v>35</v>
      </c>
      <c r="AR281">
        <v>1</v>
      </c>
      <c r="AS281" t="s">
        <v>72</v>
      </c>
      <c r="AT281" t="s">
        <v>73</v>
      </c>
      <c r="AU281">
        <v>0</v>
      </c>
      <c r="AV281" t="s">
        <v>114</v>
      </c>
      <c r="AW281">
        <v>0</v>
      </c>
      <c r="AX281">
        <v>0</v>
      </c>
      <c r="AY281">
        <v>0</v>
      </c>
      <c r="AZ281">
        <v>0</v>
      </c>
      <c r="BA281">
        <v>0</v>
      </c>
      <c r="BB281">
        <v>0</v>
      </c>
      <c r="BC281">
        <v>0</v>
      </c>
      <c r="BD281">
        <v>0</v>
      </c>
      <c r="BE281">
        <v>1</v>
      </c>
      <c r="BF281">
        <v>0</v>
      </c>
      <c r="BG281">
        <v>0</v>
      </c>
      <c r="BH281">
        <v>0</v>
      </c>
      <c r="BI281">
        <v>0</v>
      </c>
    </row>
    <row r="282" spans="1:61" x14ac:dyDescent="0.3">
      <c r="A282">
        <v>281</v>
      </c>
      <c r="B282">
        <v>336128</v>
      </c>
      <c r="C282" t="s">
        <v>60</v>
      </c>
      <c r="D282">
        <v>77820</v>
      </c>
      <c r="E282" t="s">
        <v>61</v>
      </c>
      <c r="F282">
        <v>0</v>
      </c>
      <c r="G282">
        <v>23828</v>
      </c>
      <c r="H282">
        <v>19567</v>
      </c>
      <c r="I282">
        <v>14991</v>
      </c>
      <c r="J282">
        <v>12342</v>
      </c>
      <c r="K282">
        <v>1807</v>
      </c>
      <c r="L282">
        <v>9150</v>
      </c>
      <c r="M282">
        <v>12700</v>
      </c>
      <c r="N282">
        <v>2900</v>
      </c>
      <c r="O282">
        <v>12</v>
      </c>
      <c r="P282">
        <v>920</v>
      </c>
      <c r="Q282">
        <v>35580</v>
      </c>
      <c r="R282">
        <v>18000</v>
      </c>
      <c r="S282">
        <v>3600</v>
      </c>
      <c r="T282">
        <v>11640</v>
      </c>
      <c r="U282">
        <v>12300</v>
      </c>
      <c r="V282">
        <v>0</v>
      </c>
      <c r="W282">
        <v>53028</v>
      </c>
      <c r="X282">
        <v>0</v>
      </c>
      <c r="Y282">
        <v>0</v>
      </c>
      <c r="Z282">
        <v>0</v>
      </c>
      <c r="AA282" t="s">
        <v>75</v>
      </c>
      <c r="AB282">
        <v>57</v>
      </c>
      <c r="AC282" t="s">
        <v>63</v>
      </c>
      <c r="AD282" t="s">
        <v>146</v>
      </c>
      <c r="AE282" t="s">
        <v>65</v>
      </c>
      <c r="AF282" t="s">
        <v>185</v>
      </c>
      <c r="AG282" t="s">
        <v>67</v>
      </c>
      <c r="AH282" t="s">
        <v>80</v>
      </c>
      <c r="AI282">
        <v>1</v>
      </c>
      <c r="AJ282">
        <v>0</v>
      </c>
      <c r="AK282">
        <v>0</v>
      </c>
      <c r="AL282">
        <v>1</v>
      </c>
      <c r="AM282" t="s">
        <v>132</v>
      </c>
      <c r="AN282" t="s">
        <v>70</v>
      </c>
      <c r="AO282" t="s">
        <v>71</v>
      </c>
      <c r="AP282">
        <v>100</v>
      </c>
      <c r="AQ282">
        <v>48</v>
      </c>
      <c r="AR282">
        <v>3</v>
      </c>
      <c r="AS282" t="s">
        <v>110</v>
      </c>
      <c r="AT282" t="s">
        <v>73</v>
      </c>
      <c r="AU282">
        <v>1</v>
      </c>
      <c r="AV282" t="s">
        <v>114</v>
      </c>
      <c r="AW282">
        <v>1</v>
      </c>
      <c r="AX282">
        <v>0</v>
      </c>
      <c r="AY282">
        <v>1</v>
      </c>
      <c r="AZ282">
        <v>1</v>
      </c>
      <c r="BA282">
        <v>0</v>
      </c>
      <c r="BB282">
        <v>0</v>
      </c>
      <c r="BC282">
        <v>0</v>
      </c>
      <c r="BD282">
        <v>0</v>
      </c>
      <c r="BE282">
        <v>2</v>
      </c>
      <c r="BF282">
        <v>3</v>
      </c>
      <c r="BG282">
        <v>0</v>
      </c>
      <c r="BH282">
        <v>0</v>
      </c>
      <c r="BI282">
        <v>0</v>
      </c>
    </row>
    <row r="283" spans="1:61" x14ac:dyDescent="0.3">
      <c r="A283">
        <v>282</v>
      </c>
      <c r="B283">
        <v>237680</v>
      </c>
      <c r="C283" t="s">
        <v>60</v>
      </c>
      <c r="D283">
        <v>82489</v>
      </c>
      <c r="E283" t="s">
        <v>98</v>
      </c>
      <c r="F283">
        <v>0</v>
      </c>
      <c r="G283">
        <v>21751</v>
      </c>
      <c r="H283">
        <v>16502</v>
      </c>
      <c r="I283">
        <v>12872</v>
      </c>
      <c r="J283">
        <v>17911</v>
      </c>
      <c r="K283">
        <v>2255</v>
      </c>
      <c r="L283">
        <v>8950</v>
      </c>
      <c r="M283">
        <v>8605</v>
      </c>
      <c r="N283">
        <v>1938</v>
      </c>
      <c r="O283">
        <v>270</v>
      </c>
      <c r="P283">
        <v>2170</v>
      </c>
      <c r="Q283">
        <v>22998</v>
      </c>
      <c r="R283">
        <v>4500</v>
      </c>
      <c r="S283">
        <v>5760</v>
      </c>
      <c r="T283">
        <v>3840</v>
      </c>
      <c r="U283">
        <v>1560</v>
      </c>
      <c r="V283">
        <v>235</v>
      </c>
      <c r="W283">
        <v>7158</v>
      </c>
      <c r="X283">
        <v>1000</v>
      </c>
      <c r="Y283">
        <v>0</v>
      </c>
      <c r="Z283">
        <v>0</v>
      </c>
      <c r="AA283" t="s">
        <v>75</v>
      </c>
      <c r="AB283">
        <v>34</v>
      </c>
      <c r="AC283" t="s">
        <v>76</v>
      </c>
      <c r="AD283" t="s">
        <v>172</v>
      </c>
      <c r="AE283" t="s">
        <v>65</v>
      </c>
      <c r="AF283" t="s">
        <v>186</v>
      </c>
      <c r="AG283" t="s">
        <v>79</v>
      </c>
      <c r="AH283" t="s">
        <v>68</v>
      </c>
      <c r="AI283">
        <v>5</v>
      </c>
      <c r="AJ283">
        <v>0</v>
      </c>
      <c r="AK283">
        <v>2</v>
      </c>
      <c r="AL283">
        <v>3</v>
      </c>
      <c r="AM283" t="s">
        <v>69</v>
      </c>
      <c r="AN283" t="s">
        <v>70</v>
      </c>
      <c r="AO283" t="s">
        <v>71</v>
      </c>
      <c r="AP283">
        <v>48</v>
      </c>
      <c r="AQ283">
        <v>9</v>
      </c>
      <c r="AR283">
        <v>1</v>
      </c>
      <c r="AS283" t="s">
        <v>110</v>
      </c>
      <c r="AT283" t="s">
        <v>73</v>
      </c>
      <c r="AU283">
        <v>1</v>
      </c>
      <c r="AV283" t="s">
        <v>114</v>
      </c>
      <c r="AW283">
        <v>1</v>
      </c>
      <c r="AX283">
        <v>0</v>
      </c>
      <c r="AY283">
        <v>0</v>
      </c>
      <c r="AZ283">
        <v>1</v>
      </c>
      <c r="BA283">
        <v>0</v>
      </c>
      <c r="BB283">
        <v>0</v>
      </c>
      <c r="BC283">
        <v>0</v>
      </c>
      <c r="BD283">
        <v>0</v>
      </c>
      <c r="BE283">
        <v>1</v>
      </c>
      <c r="BF283">
        <v>0</v>
      </c>
      <c r="BG283">
        <v>0</v>
      </c>
      <c r="BH283">
        <v>0</v>
      </c>
      <c r="BI283">
        <v>0</v>
      </c>
    </row>
    <row r="284" spans="1:61" x14ac:dyDescent="0.3">
      <c r="A284">
        <v>283</v>
      </c>
      <c r="B284">
        <v>82946</v>
      </c>
      <c r="C284" t="s">
        <v>187</v>
      </c>
      <c r="D284">
        <v>52483</v>
      </c>
      <c r="E284" t="s">
        <v>61</v>
      </c>
      <c r="F284">
        <v>0</v>
      </c>
      <c r="G284">
        <v>21059</v>
      </c>
      <c r="H284">
        <v>9204</v>
      </c>
      <c r="I284">
        <v>7178</v>
      </c>
      <c r="J284">
        <v>7338</v>
      </c>
      <c r="K284">
        <v>800</v>
      </c>
      <c r="L284">
        <v>4593</v>
      </c>
      <c r="M284">
        <v>5520</v>
      </c>
      <c r="N284">
        <v>2341</v>
      </c>
      <c r="O284">
        <v>3640</v>
      </c>
      <c r="P284">
        <v>1720</v>
      </c>
      <c r="Q284">
        <v>5226</v>
      </c>
      <c r="R284">
        <v>2400</v>
      </c>
      <c r="S284">
        <v>438</v>
      </c>
      <c r="T284">
        <v>7440</v>
      </c>
      <c r="U284">
        <v>996</v>
      </c>
      <c r="V284">
        <v>500</v>
      </c>
      <c r="W284">
        <v>1644</v>
      </c>
      <c r="X284">
        <v>1300</v>
      </c>
      <c r="Y284">
        <v>0</v>
      </c>
      <c r="Z284">
        <v>0</v>
      </c>
      <c r="AA284" t="s">
        <v>75</v>
      </c>
      <c r="AB284">
        <v>84</v>
      </c>
      <c r="AC284" t="s">
        <v>76</v>
      </c>
      <c r="AD284" t="s">
        <v>81</v>
      </c>
      <c r="AE284" t="s">
        <v>101</v>
      </c>
      <c r="AF284" t="s">
        <v>102</v>
      </c>
      <c r="AG284" t="s">
        <v>102</v>
      </c>
      <c r="AH284" t="s">
        <v>68</v>
      </c>
      <c r="AI284">
        <v>5</v>
      </c>
      <c r="AJ284">
        <v>0</v>
      </c>
      <c r="AK284">
        <v>2</v>
      </c>
      <c r="AL284">
        <v>1</v>
      </c>
      <c r="AM284" t="s">
        <v>69</v>
      </c>
      <c r="AN284" t="s">
        <v>83</v>
      </c>
      <c r="AO284" t="s">
        <v>165</v>
      </c>
      <c r="AP284">
        <v>35</v>
      </c>
      <c r="AQ284">
        <v>32</v>
      </c>
      <c r="AR284">
        <v>2</v>
      </c>
      <c r="AS284" t="s">
        <v>115</v>
      </c>
      <c r="AT284" t="s">
        <v>85</v>
      </c>
      <c r="AU284">
        <v>1</v>
      </c>
      <c r="AV284" t="s">
        <v>158</v>
      </c>
      <c r="AW284">
        <v>0</v>
      </c>
      <c r="AX284">
        <v>0</v>
      </c>
      <c r="AY284">
        <v>0</v>
      </c>
      <c r="AZ284">
        <v>0</v>
      </c>
      <c r="BA284">
        <v>0</v>
      </c>
      <c r="BB284">
        <v>0</v>
      </c>
      <c r="BC284">
        <v>0</v>
      </c>
      <c r="BD284">
        <v>0</v>
      </c>
      <c r="BE284">
        <v>1</v>
      </c>
      <c r="BF284">
        <v>0</v>
      </c>
      <c r="BG284">
        <v>0</v>
      </c>
      <c r="BH284">
        <v>0</v>
      </c>
      <c r="BI284">
        <v>0</v>
      </c>
    </row>
    <row r="285" spans="1:61" x14ac:dyDescent="0.3">
      <c r="A285">
        <v>284</v>
      </c>
      <c r="B285">
        <v>184632</v>
      </c>
      <c r="C285" t="s">
        <v>187</v>
      </c>
      <c r="D285">
        <v>87241</v>
      </c>
      <c r="E285" t="s">
        <v>61</v>
      </c>
      <c r="F285">
        <v>0</v>
      </c>
      <c r="G285">
        <v>31336</v>
      </c>
      <c r="H285">
        <v>27690</v>
      </c>
      <c r="I285">
        <v>9704</v>
      </c>
      <c r="J285">
        <v>6948</v>
      </c>
      <c r="K285">
        <v>1880</v>
      </c>
      <c r="L285">
        <v>3673</v>
      </c>
      <c r="M285">
        <v>15880</v>
      </c>
      <c r="N285">
        <v>0</v>
      </c>
      <c r="O285">
        <v>0</v>
      </c>
      <c r="P285">
        <v>4946</v>
      </c>
      <c r="Q285">
        <v>22740</v>
      </c>
      <c r="R285">
        <v>6000</v>
      </c>
      <c r="S285">
        <v>398</v>
      </c>
      <c r="T285">
        <v>17400</v>
      </c>
      <c r="U285">
        <v>14880</v>
      </c>
      <c r="V285">
        <v>475</v>
      </c>
      <c r="W285">
        <v>9348</v>
      </c>
      <c r="X285">
        <v>5300</v>
      </c>
      <c r="Y285">
        <v>0</v>
      </c>
      <c r="Z285">
        <v>0</v>
      </c>
      <c r="AA285" t="s">
        <v>62</v>
      </c>
      <c r="AB285">
        <v>45</v>
      </c>
      <c r="AC285" t="s">
        <v>111</v>
      </c>
      <c r="AD285" t="s">
        <v>113</v>
      </c>
      <c r="AE285" t="s">
        <v>65</v>
      </c>
      <c r="AF285" t="s">
        <v>179</v>
      </c>
      <c r="AG285" t="s">
        <v>79</v>
      </c>
      <c r="AH285" t="s">
        <v>68</v>
      </c>
      <c r="AI285">
        <v>6</v>
      </c>
      <c r="AJ285">
        <v>0</v>
      </c>
      <c r="AK285">
        <v>2</v>
      </c>
      <c r="AL285">
        <v>3</v>
      </c>
      <c r="AM285" t="s">
        <v>69</v>
      </c>
      <c r="AN285" t="s">
        <v>70</v>
      </c>
      <c r="AO285" t="s">
        <v>71</v>
      </c>
      <c r="AP285">
        <v>40</v>
      </c>
      <c r="AQ285">
        <v>9</v>
      </c>
      <c r="AR285">
        <v>2</v>
      </c>
      <c r="AS285" t="s">
        <v>72</v>
      </c>
      <c r="AT285" t="s">
        <v>73</v>
      </c>
      <c r="AU285">
        <v>1</v>
      </c>
      <c r="AV285" t="s">
        <v>108</v>
      </c>
      <c r="AW285">
        <v>1</v>
      </c>
      <c r="AX285">
        <v>0</v>
      </c>
      <c r="AY285">
        <v>0</v>
      </c>
      <c r="AZ285">
        <v>0</v>
      </c>
      <c r="BA285">
        <v>0</v>
      </c>
      <c r="BB285">
        <v>0</v>
      </c>
      <c r="BC285">
        <v>0</v>
      </c>
      <c r="BD285">
        <v>0</v>
      </c>
      <c r="BE285">
        <v>4</v>
      </c>
      <c r="BF285">
        <v>0</v>
      </c>
      <c r="BG285">
        <v>0</v>
      </c>
      <c r="BH285">
        <v>0</v>
      </c>
      <c r="BI285">
        <v>0</v>
      </c>
    </row>
    <row r="286" spans="1:61" x14ac:dyDescent="0.3">
      <c r="A286">
        <v>285</v>
      </c>
      <c r="B286">
        <v>115317</v>
      </c>
      <c r="C286" t="s">
        <v>187</v>
      </c>
      <c r="D286">
        <v>69449</v>
      </c>
      <c r="E286" t="s">
        <v>98</v>
      </c>
      <c r="F286">
        <v>0</v>
      </c>
      <c r="G286">
        <v>21603</v>
      </c>
      <c r="H286">
        <v>16380</v>
      </c>
      <c r="I286">
        <v>17549</v>
      </c>
      <c r="J286">
        <v>12173</v>
      </c>
      <c r="K286">
        <v>3255</v>
      </c>
      <c r="L286">
        <v>3688</v>
      </c>
      <c r="M286">
        <v>780</v>
      </c>
      <c r="N286">
        <v>0</v>
      </c>
      <c r="O286">
        <v>0</v>
      </c>
      <c r="P286">
        <v>2248</v>
      </c>
      <c r="Q286">
        <v>12468</v>
      </c>
      <c r="R286">
        <v>7800</v>
      </c>
      <c r="S286">
        <v>3625</v>
      </c>
      <c r="T286">
        <v>9780</v>
      </c>
      <c r="U286">
        <v>816</v>
      </c>
      <c r="V286">
        <v>0</v>
      </c>
      <c r="W286">
        <v>5934</v>
      </c>
      <c r="X286">
        <v>500</v>
      </c>
      <c r="Y286">
        <v>0</v>
      </c>
      <c r="Z286">
        <v>0</v>
      </c>
      <c r="AA286" t="s">
        <v>75</v>
      </c>
      <c r="AB286">
        <v>66</v>
      </c>
      <c r="AC286" t="s">
        <v>76</v>
      </c>
      <c r="AD286" t="s">
        <v>105</v>
      </c>
      <c r="AE286" t="s">
        <v>65</v>
      </c>
      <c r="AF286" t="s">
        <v>188</v>
      </c>
      <c r="AG286" t="s">
        <v>89</v>
      </c>
      <c r="AH286" t="s">
        <v>80</v>
      </c>
      <c r="AI286">
        <v>2</v>
      </c>
      <c r="AJ286">
        <v>0</v>
      </c>
      <c r="AK286">
        <v>0</v>
      </c>
      <c r="AL286">
        <v>0</v>
      </c>
      <c r="AM286" t="s">
        <v>69</v>
      </c>
      <c r="AN286" t="s">
        <v>70</v>
      </c>
      <c r="AO286" t="s">
        <v>71</v>
      </c>
      <c r="AP286">
        <v>35</v>
      </c>
      <c r="AQ286">
        <v>24</v>
      </c>
      <c r="AR286">
        <v>3</v>
      </c>
      <c r="AS286" t="s">
        <v>72</v>
      </c>
      <c r="AT286" t="s">
        <v>73</v>
      </c>
      <c r="AU286">
        <v>1</v>
      </c>
      <c r="AV286" t="s">
        <v>74</v>
      </c>
      <c r="AW286">
        <v>1</v>
      </c>
      <c r="AX286">
        <v>0</v>
      </c>
      <c r="AY286">
        <v>0</v>
      </c>
      <c r="AZ286">
        <v>1</v>
      </c>
      <c r="BA286">
        <v>0</v>
      </c>
      <c r="BB286">
        <v>0</v>
      </c>
      <c r="BC286">
        <v>0</v>
      </c>
      <c r="BD286">
        <v>0</v>
      </c>
      <c r="BE286">
        <v>1</v>
      </c>
      <c r="BF286">
        <v>0</v>
      </c>
      <c r="BG286">
        <v>0</v>
      </c>
      <c r="BH286">
        <v>0</v>
      </c>
      <c r="BI286">
        <v>0</v>
      </c>
    </row>
    <row r="287" spans="1:61" x14ac:dyDescent="0.3">
      <c r="A287">
        <v>286</v>
      </c>
      <c r="B287">
        <v>83838</v>
      </c>
      <c r="C287" t="s">
        <v>187</v>
      </c>
      <c r="D287">
        <v>75192</v>
      </c>
      <c r="E287" t="s">
        <v>104</v>
      </c>
      <c r="F287">
        <v>1</v>
      </c>
      <c r="G287">
        <v>20052</v>
      </c>
      <c r="H287">
        <v>14090</v>
      </c>
      <c r="I287">
        <v>15266</v>
      </c>
      <c r="J287">
        <v>13158</v>
      </c>
      <c r="K287">
        <v>1375</v>
      </c>
      <c r="L287">
        <v>3522</v>
      </c>
      <c r="M287">
        <v>1820</v>
      </c>
      <c r="N287">
        <v>0</v>
      </c>
      <c r="O287">
        <v>0</v>
      </c>
      <c r="P287">
        <v>1490</v>
      </c>
      <c r="Q287">
        <v>10434</v>
      </c>
      <c r="R287">
        <v>4800</v>
      </c>
      <c r="S287">
        <v>4429</v>
      </c>
      <c r="T287">
        <v>402</v>
      </c>
      <c r="U287">
        <v>0</v>
      </c>
      <c r="V287">
        <v>0</v>
      </c>
      <c r="W287">
        <v>1428</v>
      </c>
      <c r="X287">
        <v>500</v>
      </c>
      <c r="Y287">
        <v>27069</v>
      </c>
      <c r="Z287">
        <v>38339</v>
      </c>
      <c r="AA287" t="s">
        <v>75</v>
      </c>
      <c r="AB287">
        <v>79</v>
      </c>
      <c r="AC287" t="s">
        <v>76</v>
      </c>
      <c r="AD287" t="s">
        <v>117</v>
      </c>
      <c r="AE287" t="s">
        <v>65</v>
      </c>
      <c r="AF287" t="s">
        <v>88</v>
      </c>
      <c r="AG287" t="s">
        <v>92</v>
      </c>
      <c r="AH287" t="s">
        <v>80</v>
      </c>
      <c r="AI287">
        <v>2</v>
      </c>
      <c r="AJ287">
        <v>0</v>
      </c>
      <c r="AK287">
        <v>0</v>
      </c>
      <c r="AL287">
        <v>0</v>
      </c>
      <c r="AM287" t="s">
        <v>69</v>
      </c>
      <c r="AN287" t="s">
        <v>70</v>
      </c>
      <c r="AO287" t="s">
        <v>71</v>
      </c>
      <c r="AP287">
        <v>15</v>
      </c>
      <c r="AQ287">
        <v>35</v>
      </c>
      <c r="AR287">
        <v>2</v>
      </c>
      <c r="AS287" t="s">
        <v>72</v>
      </c>
      <c r="AT287" t="s">
        <v>73</v>
      </c>
      <c r="AU287">
        <v>1</v>
      </c>
      <c r="AV287" t="s">
        <v>158</v>
      </c>
      <c r="AW287">
        <v>1</v>
      </c>
      <c r="AX287">
        <v>0</v>
      </c>
      <c r="AY287">
        <v>0</v>
      </c>
      <c r="AZ287">
        <v>1</v>
      </c>
      <c r="BA287">
        <v>0</v>
      </c>
      <c r="BB287">
        <v>0</v>
      </c>
      <c r="BC287">
        <v>0</v>
      </c>
      <c r="BD287">
        <v>0</v>
      </c>
      <c r="BE287">
        <v>0</v>
      </c>
      <c r="BF287">
        <v>0</v>
      </c>
      <c r="BG287">
        <v>0</v>
      </c>
      <c r="BH287">
        <v>0</v>
      </c>
      <c r="BI287">
        <v>0</v>
      </c>
    </row>
    <row r="288" spans="1:61" x14ac:dyDescent="0.3">
      <c r="A288">
        <v>287</v>
      </c>
      <c r="B288">
        <v>206668</v>
      </c>
      <c r="C288" t="s">
        <v>187</v>
      </c>
      <c r="D288">
        <v>31191</v>
      </c>
      <c r="E288" t="s">
        <v>98</v>
      </c>
      <c r="F288">
        <v>0</v>
      </c>
      <c r="G288">
        <v>11998</v>
      </c>
      <c r="H288">
        <v>10420</v>
      </c>
      <c r="I288">
        <v>4437</v>
      </c>
      <c r="J288">
        <v>7874</v>
      </c>
      <c r="K288">
        <v>860</v>
      </c>
      <c r="L288">
        <v>2371</v>
      </c>
      <c r="M288">
        <v>600</v>
      </c>
      <c r="N288">
        <v>3224</v>
      </c>
      <c r="O288">
        <v>4420</v>
      </c>
      <c r="P288">
        <v>1685</v>
      </c>
      <c r="Q288">
        <v>16824</v>
      </c>
      <c r="R288">
        <v>12000</v>
      </c>
      <c r="S288">
        <v>106197</v>
      </c>
      <c r="T288">
        <v>1692</v>
      </c>
      <c r="U288">
        <v>0</v>
      </c>
      <c r="V288">
        <v>0</v>
      </c>
      <c r="W288">
        <v>984</v>
      </c>
      <c r="X288">
        <v>37400</v>
      </c>
      <c r="Y288">
        <v>68642</v>
      </c>
      <c r="Z288">
        <v>68642</v>
      </c>
      <c r="AA288" t="s">
        <v>75</v>
      </c>
      <c r="AB288">
        <v>67</v>
      </c>
      <c r="AC288" t="s">
        <v>111</v>
      </c>
      <c r="AD288" t="s">
        <v>112</v>
      </c>
      <c r="AE288" t="s">
        <v>65</v>
      </c>
      <c r="AF288" t="s">
        <v>88</v>
      </c>
      <c r="AG288" t="s">
        <v>89</v>
      </c>
      <c r="AH288" t="s">
        <v>80</v>
      </c>
      <c r="AI288">
        <v>1</v>
      </c>
      <c r="AJ288">
        <v>0</v>
      </c>
      <c r="AK288">
        <v>0</v>
      </c>
      <c r="AL288">
        <v>0</v>
      </c>
      <c r="AM288" t="s">
        <v>69</v>
      </c>
      <c r="AN288" t="s">
        <v>70</v>
      </c>
      <c r="AO288" t="s">
        <v>71</v>
      </c>
      <c r="AP288">
        <v>20</v>
      </c>
      <c r="AQ288">
        <v>15</v>
      </c>
      <c r="AR288">
        <v>2</v>
      </c>
      <c r="AS288" t="s">
        <v>72</v>
      </c>
      <c r="AT288" t="s">
        <v>73</v>
      </c>
      <c r="AU288">
        <v>1</v>
      </c>
      <c r="AV288" t="s">
        <v>158</v>
      </c>
      <c r="AW288">
        <v>0</v>
      </c>
      <c r="AX288">
        <v>0</v>
      </c>
      <c r="AY288">
        <v>0</v>
      </c>
      <c r="AZ288">
        <v>1</v>
      </c>
      <c r="BA288">
        <v>0</v>
      </c>
      <c r="BB288">
        <v>0</v>
      </c>
      <c r="BC288">
        <v>0</v>
      </c>
      <c r="BD288">
        <v>0</v>
      </c>
      <c r="BE288">
        <v>0</v>
      </c>
      <c r="BF288">
        <v>0</v>
      </c>
      <c r="BG288">
        <v>0</v>
      </c>
      <c r="BH288">
        <v>0</v>
      </c>
      <c r="BI288">
        <v>1</v>
      </c>
    </row>
    <row r="289" spans="1:61" x14ac:dyDescent="0.3">
      <c r="A289">
        <v>288</v>
      </c>
      <c r="B289">
        <v>100004</v>
      </c>
      <c r="C289" t="s">
        <v>187</v>
      </c>
      <c r="D289">
        <v>54876</v>
      </c>
      <c r="E289" t="s">
        <v>104</v>
      </c>
      <c r="F289">
        <v>0</v>
      </c>
      <c r="G289">
        <v>20024</v>
      </c>
      <c r="H289">
        <v>15388</v>
      </c>
      <c r="I289">
        <v>7462</v>
      </c>
      <c r="J289">
        <v>8812</v>
      </c>
      <c r="K289">
        <v>907</v>
      </c>
      <c r="L289">
        <v>2981</v>
      </c>
      <c r="M289">
        <v>4800</v>
      </c>
      <c r="N289">
        <v>190</v>
      </c>
      <c r="O289">
        <v>6240</v>
      </c>
      <c r="P289">
        <v>1603</v>
      </c>
      <c r="Q289">
        <v>16446</v>
      </c>
      <c r="R289">
        <v>4800</v>
      </c>
      <c r="S289">
        <v>253</v>
      </c>
      <c r="T289">
        <v>1188</v>
      </c>
      <c r="U289">
        <v>468</v>
      </c>
      <c r="V289">
        <v>623</v>
      </c>
      <c r="W289">
        <v>2430</v>
      </c>
      <c r="X289">
        <v>2000</v>
      </c>
      <c r="Y289">
        <v>0</v>
      </c>
      <c r="Z289">
        <v>55642</v>
      </c>
      <c r="AA289" t="s">
        <v>75</v>
      </c>
      <c r="AB289">
        <v>35</v>
      </c>
      <c r="AC289" t="s">
        <v>76</v>
      </c>
      <c r="AD289" t="s">
        <v>94</v>
      </c>
      <c r="AE289" t="s">
        <v>65</v>
      </c>
      <c r="AF289" t="s">
        <v>91</v>
      </c>
      <c r="AG289" t="s">
        <v>92</v>
      </c>
      <c r="AH289" t="s">
        <v>80</v>
      </c>
      <c r="AI289">
        <v>3</v>
      </c>
      <c r="AJ289">
        <v>0</v>
      </c>
      <c r="AK289">
        <v>1</v>
      </c>
      <c r="AL289">
        <v>1</v>
      </c>
      <c r="AM289" t="s">
        <v>69</v>
      </c>
      <c r="AN289" t="s">
        <v>70</v>
      </c>
      <c r="AO289" t="s">
        <v>71</v>
      </c>
      <c r="AP289">
        <v>50</v>
      </c>
      <c r="AQ289">
        <v>7</v>
      </c>
      <c r="AR289">
        <v>1</v>
      </c>
      <c r="AS289" t="s">
        <v>72</v>
      </c>
      <c r="AT289" t="s">
        <v>73</v>
      </c>
      <c r="AU289">
        <v>1</v>
      </c>
      <c r="AV289" t="s">
        <v>158</v>
      </c>
      <c r="AW289">
        <v>1</v>
      </c>
      <c r="AX289">
        <v>0</v>
      </c>
      <c r="AY289">
        <v>0</v>
      </c>
      <c r="AZ289">
        <v>1</v>
      </c>
      <c r="BA289">
        <v>0</v>
      </c>
      <c r="BB289">
        <v>0</v>
      </c>
      <c r="BC289">
        <v>0</v>
      </c>
      <c r="BD289">
        <v>0</v>
      </c>
      <c r="BE289">
        <v>2</v>
      </c>
      <c r="BF289">
        <v>0</v>
      </c>
      <c r="BG289">
        <v>0</v>
      </c>
      <c r="BH289">
        <v>0</v>
      </c>
      <c r="BI289">
        <v>1</v>
      </c>
    </row>
    <row r="290" spans="1:61" x14ac:dyDescent="0.3">
      <c r="A290">
        <v>289</v>
      </c>
      <c r="B290">
        <v>88411</v>
      </c>
      <c r="C290" t="s">
        <v>187</v>
      </c>
      <c r="D290">
        <v>68155</v>
      </c>
      <c r="E290" t="s">
        <v>61</v>
      </c>
      <c r="F290">
        <v>0</v>
      </c>
      <c r="G290">
        <v>25210</v>
      </c>
      <c r="H290">
        <v>19136</v>
      </c>
      <c r="I290">
        <v>10441</v>
      </c>
      <c r="J290">
        <v>13590</v>
      </c>
      <c r="K290">
        <v>2410</v>
      </c>
      <c r="L290">
        <v>6148</v>
      </c>
      <c r="M290">
        <v>2000</v>
      </c>
      <c r="N290">
        <v>2124</v>
      </c>
      <c r="O290">
        <v>9230</v>
      </c>
      <c r="P290">
        <v>980</v>
      </c>
      <c r="Q290">
        <v>8730</v>
      </c>
      <c r="R290">
        <v>4800</v>
      </c>
      <c r="S290">
        <v>514</v>
      </c>
      <c r="T290">
        <v>942</v>
      </c>
      <c r="U290">
        <v>612</v>
      </c>
      <c r="V290">
        <v>780</v>
      </c>
      <c r="W290">
        <v>1590</v>
      </c>
      <c r="X290">
        <v>1500</v>
      </c>
      <c r="Y290">
        <v>10923</v>
      </c>
      <c r="Z290">
        <v>21101</v>
      </c>
      <c r="AA290" t="s">
        <v>75</v>
      </c>
      <c r="AB290">
        <v>34</v>
      </c>
      <c r="AC290" t="s">
        <v>76</v>
      </c>
      <c r="AD290" t="s">
        <v>94</v>
      </c>
      <c r="AE290" t="s">
        <v>65</v>
      </c>
      <c r="AF290" t="s">
        <v>88</v>
      </c>
      <c r="AG290" t="s">
        <v>92</v>
      </c>
      <c r="AH290" t="s">
        <v>80</v>
      </c>
      <c r="AI290">
        <v>6</v>
      </c>
      <c r="AJ290">
        <v>1</v>
      </c>
      <c r="AK290">
        <v>3</v>
      </c>
      <c r="AL290">
        <v>1</v>
      </c>
      <c r="AM290" t="s">
        <v>69</v>
      </c>
      <c r="AN290" t="s">
        <v>70</v>
      </c>
      <c r="AO290" t="s">
        <v>71</v>
      </c>
      <c r="AP290">
        <v>50</v>
      </c>
      <c r="AQ290">
        <v>7</v>
      </c>
      <c r="AR290">
        <v>2</v>
      </c>
      <c r="AS290" t="s">
        <v>72</v>
      </c>
      <c r="AT290" t="s">
        <v>85</v>
      </c>
      <c r="AU290">
        <v>1</v>
      </c>
      <c r="AV290" t="s">
        <v>158</v>
      </c>
      <c r="AW290">
        <v>1</v>
      </c>
      <c r="AX290">
        <v>0</v>
      </c>
      <c r="AY290">
        <v>0</v>
      </c>
      <c r="AZ290">
        <v>0</v>
      </c>
      <c r="BA290">
        <v>0</v>
      </c>
      <c r="BB290">
        <v>0</v>
      </c>
      <c r="BC290">
        <v>0</v>
      </c>
      <c r="BD290">
        <v>0</v>
      </c>
      <c r="BE290">
        <v>1</v>
      </c>
      <c r="BF290">
        <v>0</v>
      </c>
      <c r="BG290">
        <v>0</v>
      </c>
      <c r="BH290">
        <v>0</v>
      </c>
      <c r="BI290">
        <v>1</v>
      </c>
    </row>
    <row r="291" spans="1:61" x14ac:dyDescent="0.3">
      <c r="A291">
        <v>290</v>
      </c>
      <c r="B291">
        <v>98304</v>
      </c>
      <c r="C291" t="s">
        <v>187</v>
      </c>
      <c r="D291">
        <v>74987</v>
      </c>
      <c r="E291" t="s">
        <v>61</v>
      </c>
      <c r="F291">
        <v>0</v>
      </c>
      <c r="G291">
        <v>31937</v>
      </c>
      <c r="H291">
        <v>27010</v>
      </c>
      <c r="I291">
        <v>6242</v>
      </c>
      <c r="J291">
        <v>11145</v>
      </c>
      <c r="K291">
        <v>2940</v>
      </c>
      <c r="L291">
        <v>4166</v>
      </c>
      <c r="M291">
        <v>4220</v>
      </c>
      <c r="N291">
        <v>0</v>
      </c>
      <c r="O291">
        <v>0</v>
      </c>
      <c r="P291">
        <v>2791</v>
      </c>
      <c r="Q291">
        <v>8400</v>
      </c>
      <c r="R291">
        <v>4800</v>
      </c>
      <c r="S291">
        <v>931</v>
      </c>
      <c r="T291">
        <v>3030</v>
      </c>
      <c r="U291">
        <v>612</v>
      </c>
      <c r="V291">
        <v>420</v>
      </c>
      <c r="W291">
        <v>1476</v>
      </c>
      <c r="X291">
        <v>4000</v>
      </c>
      <c r="Y291">
        <v>0</v>
      </c>
      <c r="Z291">
        <v>0</v>
      </c>
      <c r="AA291" t="s">
        <v>75</v>
      </c>
      <c r="AB291">
        <v>35</v>
      </c>
      <c r="AC291" t="s">
        <v>76</v>
      </c>
      <c r="AD291" t="s">
        <v>87</v>
      </c>
      <c r="AE291" t="s">
        <v>65</v>
      </c>
      <c r="AF291" t="s">
        <v>179</v>
      </c>
      <c r="AG291" t="s">
        <v>79</v>
      </c>
      <c r="AH291" t="s">
        <v>80</v>
      </c>
      <c r="AI291">
        <v>6</v>
      </c>
      <c r="AJ291">
        <v>2</v>
      </c>
      <c r="AK291">
        <v>2</v>
      </c>
      <c r="AL291">
        <v>1</v>
      </c>
      <c r="AM291" t="s">
        <v>69</v>
      </c>
      <c r="AN291" t="s">
        <v>70</v>
      </c>
      <c r="AO291" t="s">
        <v>71</v>
      </c>
      <c r="AP291">
        <v>25</v>
      </c>
      <c r="AQ291">
        <v>6</v>
      </c>
      <c r="AR291">
        <v>0</v>
      </c>
      <c r="AS291" t="s">
        <v>72</v>
      </c>
      <c r="AT291" t="s">
        <v>85</v>
      </c>
      <c r="AU291">
        <v>1</v>
      </c>
      <c r="AV291" t="s">
        <v>158</v>
      </c>
      <c r="AW291">
        <v>0</v>
      </c>
      <c r="AX291">
        <v>0</v>
      </c>
      <c r="AY291">
        <v>0</v>
      </c>
      <c r="AZ291">
        <v>0</v>
      </c>
      <c r="BA291">
        <v>0</v>
      </c>
      <c r="BB291">
        <v>0</v>
      </c>
      <c r="BC291">
        <v>0</v>
      </c>
      <c r="BD291">
        <v>0</v>
      </c>
      <c r="BE291">
        <v>1</v>
      </c>
      <c r="BF291">
        <v>0</v>
      </c>
      <c r="BG291">
        <v>0</v>
      </c>
      <c r="BH291">
        <v>0</v>
      </c>
      <c r="BI291">
        <v>1</v>
      </c>
    </row>
    <row r="292" spans="1:61" x14ac:dyDescent="0.3">
      <c r="A292">
        <v>291</v>
      </c>
      <c r="B292">
        <v>136952</v>
      </c>
      <c r="C292" t="s">
        <v>187</v>
      </c>
      <c r="D292">
        <v>85602</v>
      </c>
      <c r="E292" t="s">
        <v>61</v>
      </c>
      <c r="F292">
        <v>1</v>
      </c>
      <c r="G292">
        <v>39926</v>
      </c>
      <c r="H292">
        <v>36370</v>
      </c>
      <c r="I292">
        <v>8117</v>
      </c>
      <c r="J292">
        <v>8342</v>
      </c>
      <c r="K292">
        <v>2113</v>
      </c>
      <c r="L292">
        <v>5496</v>
      </c>
      <c r="M292">
        <v>10440</v>
      </c>
      <c r="N292">
        <v>612</v>
      </c>
      <c r="O292">
        <v>4260</v>
      </c>
      <c r="P292">
        <v>5564</v>
      </c>
      <c r="Q292">
        <v>11358</v>
      </c>
      <c r="R292">
        <v>3600</v>
      </c>
      <c r="S292">
        <v>707</v>
      </c>
      <c r="T292">
        <v>960</v>
      </c>
      <c r="U292">
        <v>984</v>
      </c>
      <c r="V292">
        <v>1235</v>
      </c>
      <c r="W292">
        <v>3054</v>
      </c>
      <c r="X292">
        <v>5000</v>
      </c>
      <c r="Y292">
        <v>13074</v>
      </c>
      <c r="Z292">
        <v>13074</v>
      </c>
      <c r="AA292" t="s">
        <v>75</v>
      </c>
      <c r="AB292">
        <v>43</v>
      </c>
      <c r="AC292" t="s">
        <v>76</v>
      </c>
      <c r="AD292" t="s">
        <v>105</v>
      </c>
      <c r="AE292" t="s">
        <v>65</v>
      </c>
      <c r="AF292" t="s">
        <v>82</v>
      </c>
      <c r="AG292" t="s">
        <v>79</v>
      </c>
      <c r="AH292" t="s">
        <v>80</v>
      </c>
      <c r="AI292">
        <v>6</v>
      </c>
      <c r="AJ292">
        <v>0</v>
      </c>
      <c r="AK292">
        <v>3</v>
      </c>
      <c r="AL292">
        <v>2</v>
      </c>
      <c r="AM292" t="s">
        <v>69</v>
      </c>
      <c r="AN292" t="s">
        <v>70</v>
      </c>
      <c r="AO292" t="s">
        <v>71</v>
      </c>
      <c r="AP292">
        <v>25</v>
      </c>
      <c r="AQ292">
        <v>10</v>
      </c>
      <c r="AR292">
        <v>1</v>
      </c>
      <c r="AS292" t="s">
        <v>115</v>
      </c>
      <c r="AT292" t="s">
        <v>73</v>
      </c>
      <c r="AU292">
        <v>1</v>
      </c>
      <c r="AV292" t="s">
        <v>158</v>
      </c>
      <c r="AW292">
        <v>1</v>
      </c>
      <c r="AX292">
        <v>1</v>
      </c>
      <c r="AY292">
        <v>1</v>
      </c>
      <c r="AZ292">
        <v>1</v>
      </c>
      <c r="BA292">
        <v>0</v>
      </c>
      <c r="BB292">
        <v>0</v>
      </c>
      <c r="BC292">
        <v>0</v>
      </c>
      <c r="BD292">
        <v>0</v>
      </c>
      <c r="BE292">
        <v>2</v>
      </c>
      <c r="BF292">
        <v>0</v>
      </c>
      <c r="BG292">
        <v>0</v>
      </c>
      <c r="BH292">
        <v>0</v>
      </c>
      <c r="BI292">
        <v>0</v>
      </c>
    </row>
    <row r="293" spans="1:61" x14ac:dyDescent="0.3">
      <c r="A293">
        <v>292</v>
      </c>
      <c r="B293">
        <v>144470</v>
      </c>
      <c r="C293" t="s">
        <v>187</v>
      </c>
      <c r="D293">
        <v>92963</v>
      </c>
      <c r="E293" t="s">
        <v>61</v>
      </c>
      <c r="F293">
        <v>0</v>
      </c>
      <c r="G293">
        <v>40420</v>
      </c>
      <c r="H293">
        <v>29740</v>
      </c>
      <c r="I293">
        <v>9756</v>
      </c>
      <c r="J293">
        <v>14516</v>
      </c>
      <c r="K293">
        <v>1833</v>
      </c>
      <c r="L293">
        <v>4351</v>
      </c>
      <c r="M293">
        <v>13220</v>
      </c>
      <c r="N293">
        <v>5070</v>
      </c>
      <c r="O293">
        <v>5200</v>
      </c>
      <c r="P293">
        <v>3141</v>
      </c>
      <c r="Q293">
        <v>9396</v>
      </c>
      <c r="R293">
        <v>4800</v>
      </c>
      <c r="S293">
        <v>4423</v>
      </c>
      <c r="T293">
        <v>5274</v>
      </c>
      <c r="U293">
        <v>1164</v>
      </c>
      <c r="V293">
        <v>1310</v>
      </c>
      <c r="W293">
        <v>6402</v>
      </c>
      <c r="X293">
        <v>2100</v>
      </c>
      <c r="Y293">
        <v>0</v>
      </c>
      <c r="Z293">
        <v>18538</v>
      </c>
      <c r="AA293" t="s">
        <v>62</v>
      </c>
      <c r="AB293">
        <v>50</v>
      </c>
      <c r="AC293" t="s">
        <v>111</v>
      </c>
      <c r="AD293" t="s">
        <v>105</v>
      </c>
      <c r="AE293" t="s">
        <v>65</v>
      </c>
      <c r="AF293" t="s">
        <v>189</v>
      </c>
      <c r="AG293" t="s">
        <v>182</v>
      </c>
      <c r="AH293" t="s">
        <v>68</v>
      </c>
      <c r="AI293">
        <v>6</v>
      </c>
      <c r="AJ293">
        <v>0</v>
      </c>
      <c r="AK293">
        <v>1</v>
      </c>
      <c r="AL293">
        <v>4</v>
      </c>
      <c r="AM293" t="s">
        <v>69</v>
      </c>
      <c r="AN293" t="s">
        <v>83</v>
      </c>
      <c r="AO293" t="s">
        <v>71</v>
      </c>
      <c r="AP293">
        <v>40</v>
      </c>
      <c r="AQ293">
        <v>10</v>
      </c>
      <c r="AR293">
        <v>2</v>
      </c>
      <c r="AS293" t="s">
        <v>72</v>
      </c>
      <c r="AT293" t="s">
        <v>73</v>
      </c>
      <c r="AU293">
        <v>1</v>
      </c>
      <c r="AV293" t="s">
        <v>158</v>
      </c>
      <c r="AW293">
        <v>0</v>
      </c>
      <c r="AX293">
        <v>0</v>
      </c>
      <c r="AY293">
        <v>0</v>
      </c>
      <c r="AZ293">
        <v>0</v>
      </c>
      <c r="BA293">
        <v>0</v>
      </c>
      <c r="BB293">
        <v>0</v>
      </c>
      <c r="BC293">
        <v>0</v>
      </c>
      <c r="BD293">
        <v>0</v>
      </c>
      <c r="BE293">
        <v>2</v>
      </c>
      <c r="BF293">
        <v>0</v>
      </c>
      <c r="BG293">
        <v>0</v>
      </c>
      <c r="BH293">
        <v>0</v>
      </c>
      <c r="BI293">
        <v>1</v>
      </c>
    </row>
    <row r="294" spans="1:61" x14ac:dyDescent="0.3">
      <c r="A294">
        <v>293</v>
      </c>
      <c r="B294">
        <v>79984</v>
      </c>
      <c r="C294" t="s">
        <v>187</v>
      </c>
      <c r="D294">
        <v>63509</v>
      </c>
      <c r="E294" t="s">
        <v>61</v>
      </c>
      <c r="F294">
        <v>0</v>
      </c>
      <c r="G294">
        <v>21995</v>
      </c>
      <c r="H294">
        <v>15730</v>
      </c>
      <c r="I294">
        <v>2552</v>
      </c>
      <c r="J294">
        <v>11062</v>
      </c>
      <c r="K294">
        <v>1612</v>
      </c>
      <c r="L294">
        <v>2585</v>
      </c>
      <c r="M294">
        <v>16120</v>
      </c>
      <c r="N294">
        <v>288</v>
      </c>
      <c r="O294">
        <v>4420</v>
      </c>
      <c r="P294">
        <v>1728</v>
      </c>
      <c r="Q294">
        <v>14040</v>
      </c>
      <c r="R294">
        <v>6000</v>
      </c>
      <c r="S294">
        <v>5367</v>
      </c>
      <c r="T294">
        <v>600</v>
      </c>
      <c r="U294">
        <v>216</v>
      </c>
      <c r="V294">
        <v>130</v>
      </c>
      <c r="W294">
        <v>1524</v>
      </c>
      <c r="X294">
        <v>390</v>
      </c>
      <c r="Y294">
        <v>0</v>
      </c>
      <c r="Z294">
        <v>0</v>
      </c>
      <c r="AA294" t="s">
        <v>62</v>
      </c>
      <c r="AB294">
        <v>81</v>
      </c>
      <c r="AC294" t="s">
        <v>111</v>
      </c>
      <c r="AD294" t="s">
        <v>87</v>
      </c>
      <c r="AE294" t="s">
        <v>101</v>
      </c>
      <c r="AF294" t="s">
        <v>102</v>
      </c>
      <c r="AG294" t="s">
        <v>102</v>
      </c>
      <c r="AH294" t="s">
        <v>68</v>
      </c>
      <c r="AI294">
        <v>6</v>
      </c>
      <c r="AJ294">
        <v>1</v>
      </c>
      <c r="AK294">
        <v>2</v>
      </c>
      <c r="AL294">
        <v>1</v>
      </c>
      <c r="AM294" t="s">
        <v>69</v>
      </c>
      <c r="AN294" t="s">
        <v>70</v>
      </c>
      <c r="AO294" t="s">
        <v>71</v>
      </c>
      <c r="AP294">
        <v>30</v>
      </c>
      <c r="AQ294">
        <v>48</v>
      </c>
      <c r="AR294">
        <v>3</v>
      </c>
      <c r="AS294" t="s">
        <v>72</v>
      </c>
      <c r="AT294" t="s">
        <v>73</v>
      </c>
      <c r="AU294">
        <v>1</v>
      </c>
      <c r="AV294" t="s">
        <v>74</v>
      </c>
      <c r="AW294">
        <v>1</v>
      </c>
      <c r="AX294">
        <v>1</v>
      </c>
      <c r="AY294">
        <v>0</v>
      </c>
      <c r="AZ294">
        <v>0</v>
      </c>
      <c r="BA294">
        <v>0</v>
      </c>
      <c r="BB294">
        <v>0</v>
      </c>
      <c r="BC294">
        <v>0</v>
      </c>
      <c r="BD294">
        <v>0</v>
      </c>
      <c r="BE294">
        <v>1</v>
      </c>
      <c r="BF294">
        <v>0</v>
      </c>
      <c r="BG294">
        <v>0</v>
      </c>
      <c r="BH294">
        <v>0</v>
      </c>
      <c r="BI294">
        <v>0</v>
      </c>
    </row>
    <row r="295" spans="1:61" x14ac:dyDescent="0.3">
      <c r="A295">
        <v>294</v>
      </c>
      <c r="B295">
        <v>98648</v>
      </c>
      <c r="C295" t="s">
        <v>187</v>
      </c>
      <c r="D295">
        <v>45052</v>
      </c>
      <c r="E295" t="s">
        <v>61</v>
      </c>
      <c r="F295">
        <v>0</v>
      </c>
      <c r="G295">
        <v>15223</v>
      </c>
      <c r="H295">
        <v>11960</v>
      </c>
      <c r="I295">
        <v>6297</v>
      </c>
      <c r="J295">
        <v>5322</v>
      </c>
      <c r="K295">
        <v>1290</v>
      </c>
      <c r="L295">
        <v>2962</v>
      </c>
      <c r="M295">
        <v>2750</v>
      </c>
      <c r="N295">
        <v>1308</v>
      </c>
      <c r="O295">
        <v>0</v>
      </c>
      <c r="P295">
        <v>1590</v>
      </c>
      <c r="Q295">
        <v>7740</v>
      </c>
      <c r="R295">
        <v>3600</v>
      </c>
      <c r="S295">
        <v>31740</v>
      </c>
      <c r="T295">
        <v>2268</v>
      </c>
      <c r="U295">
        <v>732</v>
      </c>
      <c r="V295">
        <v>75</v>
      </c>
      <c r="W295">
        <v>2076</v>
      </c>
      <c r="X295">
        <v>4000</v>
      </c>
      <c r="Y295">
        <v>0</v>
      </c>
      <c r="Z295">
        <v>9684</v>
      </c>
      <c r="AA295" t="s">
        <v>75</v>
      </c>
      <c r="AB295">
        <v>36</v>
      </c>
      <c r="AC295" t="s">
        <v>76</v>
      </c>
      <c r="AD295" t="s">
        <v>105</v>
      </c>
      <c r="AE295" t="s">
        <v>65</v>
      </c>
      <c r="AF295" t="s">
        <v>82</v>
      </c>
      <c r="AG295" t="s">
        <v>79</v>
      </c>
      <c r="AH295" t="s">
        <v>80</v>
      </c>
      <c r="AI295">
        <v>3</v>
      </c>
      <c r="AJ295">
        <v>1</v>
      </c>
      <c r="AK295">
        <v>0</v>
      </c>
      <c r="AL295">
        <v>2</v>
      </c>
      <c r="AM295" t="s">
        <v>69</v>
      </c>
      <c r="AN295" t="s">
        <v>83</v>
      </c>
      <c r="AO295" t="s">
        <v>84</v>
      </c>
      <c r="AP295">
        <v>20</v>
      </c>
      <c r="AQ295">
        <v>10</v>
      </c>
      <c r="AR295">
        <v>1</v>
      </c>
      <c r="AS295" t="s">
        <v>72</v>
      </c>
      <c r="AT295" t="s">
        <v>85</v>
      </c>
      <c r="AU295">
        <v>1</v>
      </c>
      <c r="AV295" t="s">
        <v>158</v>
      </c>
      <c r="AW295">
        <v>1</v>
      </c>
      <c r="AX295">
        <v>0</v>
      </c>
      <c r="AY295">
        <v>0</v>
      </c>
      <c r="AZ295">
        <v>0</v>
      </c>
      <c r="BA295">
        <v>0</v>
      </c>
      <c r="BB295">
        <v>0</v>
      </c>
      <c r="BC295">
        <v>0</v>
      </c>
      <c r="BD295">
        <v>0</v>
      </c>
      <c r="BE295">
        <v>2</v>
      </c>
      <c r="BF295">
        <v>0</v>
      </c>
      <c r="BG295">
        <v>0</v>
      </c>
      <c r="BH295">
        <v>0</v>
      </c>
      <c r="BI295">
        <v>1</v>
      </c>
    </row>
    <row r="296" spans="1:61" x14ac:dyDescent="0.3">
      <c r="A296">
        <v>295</v>
      </c>
      <c r="B296">
        <v>71260</v>
      </c>
      <c r="C296" t="s">
        <v>187</v>
      </c>
      <c r="D296">
        <v>52127</v>
      </c>
      <c r="E296" t="s">
        <v>104</v>
      </c>
      <c r="F296">
        <v>0</v>
      </c>
      <c r="G296">
        <v>17607</v>
      </c>
      <c r="H296">
        <v>12012</v>
      </c>
      <c r="I296">
        <v>4398</v>
      </c>
      <c r="J296">
        <v>17154</v>
      </c>
      <c r="K296">
        <v>1925</v>
      </c>
      <c r="L296">
        <v>2810</v>
      </c>
      <c r="M296">
        <v>1820</v>
      </c>
      <c r="N296">
        <v>45</v>
      </c>
      <c r="O296">
        <v>0</v>
      </c>
      <c r="P296">
        <v>460</v>
      </c>
      <c r="Q296">
        <v>19596</v>
      </c>
      <c r="R296">
        <v>15000</v>
      </c>
      <c r="S296">
        <v>422</v>
      </c>
      <c r="T296">
        <v>888</v>
      </c>
      <c r="U296">
        <v>288</v>
      </c>
      <c r="V296">
        <v>0</v>
      </c>
      <c r="W296">
        <v>1596</v>
      </c>
      <c r="X296">
        <v>500</v>
      </c>
      <c r="Y296">
        <v>8316</v>
      </c>
      <c r="Z296">
        <v>31080</v>
      </c>
      <c r="AA296" t="s">
        <v>75</v>
      </c>
      <c r="AB296">
        <v>58</v>
      </c>
      <c r="AC296" t="s">
        <v>76</v>
      </c>
      <c r="AD296" t="s">
        <v>190</v>
      </c>
      <c r="AE296" t="s">
        <v>65</v>
      </c>
      <c r="AF296" t="s">
        <v>91</v>
      </c>
      <c r="AG296" t="s">
        <v>92</v>
      </c>
      <c r="AH296" t="s">
        <v>80</v>
      </c>
      <c r="AI296">
        <v>2</v>
      </c>
      <c r="AJ296">
        <v>0</v>
      </c>
      <c r="AK296">
        <v>0</v>
      </c>
      <c r="AL296">
        <v>0</v>
      </c>
      <c r="AM296" t="s">
        <v>69</v>
      </c>
      <c r="AN296" t="s">
        <v>70</v>
      </c>
      <c r="AO296" t="s">
        <v>71</v>
      </c>
      <c r="AP296">
        <v>20</v>
      </c>
      <c r="AQ296">
        <v>25</v>
      </c>
      <c r="AR296">
        <v>1</v>
      </c>
      <c r="AS296" t="s">
        <v>72</v>
      </c>
      <c r="AT296" t="s">
        <v>73</v>
      </c>
      <c r="AU296">
        <v>1</v>
      </c>
      <c r="AV296" t="s">
        <v>158</v>
      </c>
      <c r="AW296">
        <v>1</v>
      </c>
      <c r="AX296">
        <v>1</v>
      </c>
      <c r="AY296">
        <v>0</v>
      </c>
      <c r="AZ296">
        <v>1</v>
      </c>
      <c r="BA296">
        <v>0</v>
      </c>
      <c r="BB296">
        <v>0</v>
      </c>
      <c r="BC296">
        <v>0</v>
      </c>
      <c r="BD296">
        <v>0</v>
      </c>
      <c r="BE296">
        <v>1</v>
      </c>
      <c r="BF296">
        <v>0</v>
      </c>
      <c r="BG296">
        <v>0</v>
      </c>
      <c r="BH296">
        <v>0</v>
      </c>
      <c r="BI296">
        <v>0</v>
      </c>
    </row>
    <row r="297" spans="1:61" x14ac:dyDescent="0.3">
      <c r="A297">
        <v>296</v>
      </c>
      <c r="B297">
        <v>140033</v>
      </c>
      <c r="C297" t="s">
        <v>187</v>
      </c>
      <c r="D297">
        <v>70216</v>
      </c>
      <c r="E297" t="s">
        <v>61</v>
      </c>
      <c r="F297">
        <v>0</v>
      </c>
      <c r="G297">
        <v>26634</v>
      </c>
      <c r="H297">
        <v>24282</v>
      </c>
      <c r="I297">
        <v>13123</v>
      </c>
      <c r="J297">
        <v>10497</v>
      </c>
      <c r="K297">
        <v>2633</v>
      </c>
      <c r="L297">
        <v>4866</v>
      </c>
      <c r="M297">
        <v>3600</v>
      </c>
      <c r="N297">
        <v>2700</v>
      </c>
      <c r="O297">
        <v>0</v>
      </c>
      <c r="P297">
        <v>3451</v>
      </c>
      <c r="Q297">
        <v>20238</v>
      </c>
      <c r="R297">
        <v>12000</v>
      </c>
      <c r="S297">
        <v>2102</v>
      </c>
      <c r="T297">
        <v>16920</v>
      </c>
      <c r="U297">
        <v>3312</v>
      </c>
      <c r="V297">
        <v>29284</v>
      </c>
      <c r="W297">
        <v>1770</v>
      </c>
      <c r="X297">
        <v>4000</v>
      </c>
      <c r="Y297">
        <v>0</v>
      </c>
      <c r="Z297">
        <v>0</v>
      </c>
      <c r="AA297" t="s">
        <v>75</v>
      </c>
      <c r="AB297">
        <v>42</v>
      </c>
      <c r="AC297" t="s">
        <v>76</v>
      </c>
      <c r="AD297" t="s">
        <v>97</v>
      </c>
      <c r="AE297" t="s">
        <v>65</v>
      </c>
      <c r="AF297" t="s">
        <v>95</v>
      </c>
      <c r="AG297" t="s">
        <v>79</v>
      </c>
      <c r="AH297" t="s">
        <v>80</v>
      </c>
      <c r="AI297">
        <v>4</v>
      </c>
      <c r="AJ297">
        <v>0</v>
      </c>
      <c r="AK297">
        <v>2</v>
      </c>
      <c r="AL297">
        <v>1</v>
      </c>
      <c r="AM297" t="s">
        <v>69</v>
      </c>
      <c r="AN297" t="s">
        <v>83</v>
      </c>
      <c r="AO297" t="s">
        <v>84</v>
      </c>
      <c r="AP297">
        <v>20</v>
      </c>
      <c r="AQ297">
        <v>20</v>
      </c>
      <c r="AR297">
        <v>2</v>
      </c>
      <c r="AS297" t="s">
        <v>72</v>
      </c>
      <c r="AT297" t="s">
        <v>73</v>
      </c>
      <c r="AU297">
        <v>1</v>
      </c>
      <c r="AV297" t="s">
        <v>158</v>
      </c>
      <c r="AW297">
        <v>1</v>
      </c>
      <c r="AX297">
        <v>0</v>
      </c>
      <c r="AY297">
        <v>0</v>
      </c>
      <c r="AZ297">
        <v>0</v>
      </c>
      <c r="BA297">
        <v>0</v>
      </c>
      <c r="BB297">
        <v>0</v>
      </c>
      <c r="BC297">
        <v>0</v>
      </c>
      <c r="BD297">
        <v>0</v>
      </c>
      <c r="BE297">
        <v>1</v>
      </c>
      <c r="BF297">
        <v>0</v>
      </c>
      <c r="BG297">
        <v>0</v>
      </c>
      <c r="BH297">
        <v>0</v>
      </c>
      <c r="BI297">
        <v>0</v>
      </c>
    </row>
    <row r="298" spans="1:61" x14ac:dyDescent="0.3">
      <c r="A298">
        <v>297</v>
      </c>
      <c r="B298">
        <v>821833</v>
      </c>
      <c r="C298" t="s">
        <v>187</v>
      </c>
      <c r="D298">
        <v>169516</v>
      </c>
      <c r="E298" t="s">
        <v>61</v>
      </c>
      <c r="F298">
        <v>0</v>
      </c>
      <c r="G298">
        <v>34483</v>
      </c>
      <c r="H298">
        <v>26824</v>
      </c>
      <c r="I298">
        <v>34184</v>
      </c>
      <c r="J298">
        <v>21020</v>
      </c>
      <c r="K298">
        <v>6491</v>
      </c>
      <c r="L298">
        <v>6206</v>
      </c>
      <c r="M298">
        <v>24600</v>
      </c>
      <c r="N298">
        <v>480</v>
      </c>
      <c r="O298">
        <v>0</v>
      </c>
      <c r="P298">
        <v>19449</v>
      </c>
      <c r="Q298">
        <v>73428</v>
      </c>
      <c r="R298">
        <v>51000</v>
      </c>
      <c r="S298">
        <v>3340</v>
      </c>
      <c r="T298">
        <v>35154</v>
      </c>
      <c r="U298">
        <v>16260</v>
      </c>
      <c r="V298">
        <v>64700</v>
      </c>
      <c r="W298">
        <v>76650</v>
      </c>
      <c r="X298">
        <v>30000</v>
      </c>
      <c r="Y298">
        <v>0</v>
      </c>
      <c r="Z298">
        <v>16775</v>
      </c>
      <c r="AA298" t="s">
        <v>62</v>
      </c>
      <c r="AB298">
        <v>62</v>
      </c>
      <c r="AC298" t="s">
        <v>111</v>
      </c>
      <c r="AD298" t="s">
        <v>191</v>
      </c>
      <c r="AE298" t="s">
        <v>65</v>
      </c>
      <c r="AF298" t="s">
        <v>192</v>
      </c>
      <c r="AG298" t="s">
        <v>67</v>
      </c>
      <c r="AH298" t="s">
        <v>68</v>
      </c>
      <c r="AI298">
        <v>6</v>
      </c>
      <c r="AJ298">
        <v>0</v>
      </c>
      <c r="AK298">
        <v>3</v>
      </c>
      <c r="AL298">
        <v>2</v>
      </c>
      <c r="AM298" t="s">
        <v>69</v>
      </c>
      <c r="AN298" t="s">
        <v>70</v>
      </c>
      <c r="AO298" t="s">
        <v>71</v>
      </c>
      <c r="AP298">
        <v>120</v>
      </c>
      <c r="AQ298">
        <v>13</v>
      </c>
      <c r="AR298">
        <v>3</v>
      </c>
      <c r="AS298" t="s">
        <v>72</v>
      </c>
      <c r="AT298" t="s">
        <v>73</v>
      </c>
      <c r="AU298">
        <v>1</v>
      </c>
      <c r="AV298" t="s">
        <v>158</v>
      </c>
      <c r="AW298">
        <v>2</v>
      </c>
      <c r="AX298">
        <v>1</v>
      </c>
      <c r="AY298">
        <v>1</v>
      </c>
      <c r="AZ298">
        <v>2</v>
      </c>
      <c r="BA298">
        <v>0</v>
      </c>
      <c r="BB298">
        <v>1</v>
      </c>
      <c r="BC298">
        <v>0</v>
      </c>
      <c r="BD298">
        <v>0</v>
      </c>
      <c r="BE298">
        <v>8</v>
      </c>
      <c r="BF298">
        <v>3</v>
      </c>
      <c r="BG298">
        <v>1</v>
      </c>
      <c r="BH298">
        <v>0</v>
      </c>
      <c r="BI298">
        <v>2</v>
      </c>
    </row>
    <row r="299" spans="1:61" x14ac:dyDescent="0.3">
      <c r="A299">
        <v>298</v>
      </c>
      <c r="B299">
        <v>163014</v>
      </c>
      <c r="C299" t="s">
        <v>187</v>
      </c>
      <c r="D299">
        <v>73984</v>
      </c>
      <c r="E299" t="s">
        <v>104</v>
      </c>
      <c r="F299">
        <v>0</v>
      </c>
      <c r="G299">
        <v>28631</v>
      </c>
      <c r="H299">
        <v>19400</v>
      </c>
      <c r="I299">
        <v>11654</v>
      </c>
      <c r="J299">
        <v>9456</v>
      </c>
      <c r="K299">
        <v>1122</v>
      </c>
      <c r="L299">
        <v>4546</v>
      </c>
      <c r="M299">
        <v>5340</v>
      </c>
      <c r="N299">
        <v>270</v>
      </c>
      <c r="O299">
        <v>3640</v>
      </c>
      <c r="P299">
        <v>2070</v>
      </c>
      <c r="Q299">
        <v>21360</v>
      </c>
      <c r="R299">
        <v>9000</v>
      </c>
      <c r="S299">
        <v>352</v>
      </c>
      <c r="T299">
        <v>5400</v>
      </c>
      <c r="U299">
        <v>1536</v>
      </c>
      <c r="V299">
        <v>23584</v>
      </c>
      <c r="W299">
        <v>1980</v>
      </c>
      <c r="X299">
        <v>8000</v>
      </c>
      <c r="Y299">
        <v>37320</v>
      </c>
      <c r="Z299">
        <v>119974</v>
      </c>
      <c r="AA299" t="s">
        <v>75</v>
      </c>
      <c r="AB299">
        <v>42</v>
      </c>
      <c r="AC299" t="s">
        <v>76</v>
      </c>
      <c r="AD299" t="s">
        <v>112</v>
      </c>
      <c r="AE299" t="s">
        <v>65</v>
      </c>
      <c r="AF299" t="s">
        <v>88</v>
      </c>
      <c r="AG299" t="s">
        <v>92</v>
      </c>
      <c r="AH299" t="s">
        <v>80</v>
      </c>
      <c r="AI299">
        <v>6</v>
      </c>
      <c r="AJ299">
        <v>1</v>
      </c>
      <c r="AK299">
        <v>3</v>
      </c>
      <c r="AL299">
        <v>0</v>
      </c>
      <c r="AM299" t="s">
        <v>69</v>
      </c>
      <c r="AN299" t="s">
        <v>70</v>
      </c>
      <c r="AO299" t="s">
        <v>71</v>
      </c>
      <c r="AP299">
        <v>20</v>
      </c>
      <c r="AQ299">
        <v>8</v>
      </c>
      <c r="AR299">
        <v>1</v>
      </c>
      <c r="AS299" t="s">
        <v>72</v>
      </c>
      <c r="AT299" t="s">
        <v>73</v>
      </c>
      <c r="AU299">
        <v>1</v>
      </c>
      <c r="AV299" t="s">
        <v>158</v>
      </c>
      <c r="AW299">
        <v>1</v>
      </c>
      <c r="AX299">
        <v>0</v>
      </c>
      <c r="AY299">
        <v>0</v>
      </c>
      <c r="AZ299">
        <v>1</v>
      </c>
      <c r="BA299">
        <v>0</v>
      </c>
      <c r="BB299">
        <v>0</v>
      </c>
      <c r="BC299">
        <v>0</v>
      </c>
      <c r="BD299">
        <v>0</v>
      </c>
      <c r="BE299">
        <v>3</v>
      </c>
      <c r="BF299">
        <v>0</v>
      </c>
      <c r="BG299">
        <v>0</v>
      </c>
      <c r="BH299">
        <v>0</v>
      </c>
      <c r="BI299">
        <v>0</v>
      </c>
    </row>
    <row r="300" spans="1:61" x14ac:dyDescent="0.3">
      <c r="A300">
        <v>299</v>
      </c>
      <c r="B300">
        <v>81900</v>
      </c>
      <c r="C300" t="s">
        <v>187</v>
      </c>
      <c r="D300">
        <v>38816</v>
      </c>
      <c r="E300" t="s">
        <v>61</v>
      </c>
      <c r="F300">
        <v>0</v>
      </c>
      <c r="G300">
        <v>16322</v>
      </c>
      <c r="H300">
        <v>14820</v>
      </c>
      <c r="I300">
        <v>1474</v>
      </c>
      <c r="J300">
        <v>13374</v>
      </c>
      <c r="K300">
        <v>410</v>
      </c>
      <c r="L300">
        <v>1855</v>
      </c>
      <c r="M300">
        <v>0</v>
      </c>
      <c r="N300">
        <v>300</v>
      </c>
      <c r="O300">
        <v>9050</v>
      </c>
      <c r="P300">
        <v>2439</v>
      </c>
      <c r="Q300">
        <v>19530</v>
      </c>
      <c r="R300">
        <v>18000</v>
      </c>
      <c r="S300">
        <v>122</v>
      </c>
      <c r="T300">
        <v>10350</v>
      </c>
      <c r="U300">
        <v>2520</v>
      </c>
      <c r="V300">
        <v>0</v>
      </c>
      <c r="W300">
        <v>2646</v>
      </c>
      <c r="X300">
        <v>8000</v>
      </c>
      <c r="Y300">
        <v>0</v>
      </c>
      <c r="Z300">
        <v>0</v>
      </c>
      <c r="AA300" t="s">
        <v>75</v>
      </c>
      <c r="AB300">
        <v>42</v>
      </c>
      <c r="AC300" t="s">
        <v>76</v>
      </c>
      <c r="AD300" t="s">
        <v>112</v>
      </c>
      <c r="AE300" t="s">
        <v>65</v>
      </c>
      <c r="AF300" t="s">
        <v>82</v>
      </c>
      <c r="AG300" t="s">
        <v>79</v>
      </c>
      <c r="AH300" t="s">
        <v>68</v>
      </c>
      <c r="AI300">
        <v>5</v>
      </c>
      <c r="AJ300">
        <v>0</v>
      </c>
      <c r="AK300">
        <v>2</v>
      </c>
      <c r="AL300">
        <v>1</v>
      </c>
      <c r="AM300" t="s">
        <v>193</v>
      </c>
      <c r="AN300" t="s">
        <v>83</v>
      </c>
      <c r="AO300" t="s">
        <v>84</v>
      </c>
      <c r="AP300">
        <v>30</v>
      </c>
      <c r="AQ300">
        <v>10</v>
      </c>
      <c r="AR300">
        <v>1</v>
      </c>
      <c r="AS300" t="s">
        <v>115</v>
      </c>
      <c r="AT300" t="s">
        <v>90</v>
      </c>
      <c r="AU300">
        <v>1</v>
      </c>
      <c r="AV300" t="s">
        <v>114</v>
      </c>
      <c r="AW300">
        <v>0</v>
      </c>
      <c r="AX300">
        <v>0</v>
      </c>
      <c r="AY300">
        <v>0</v>
      </c>
      <c r="AZ300">
        <v>0</v>
      </c>
      <c r="BA300">
        <v>0</v>
      </c>
      <c r="BB300">
        <v>0</v>
      </c>
      <c r="BC300">
        <v>0</v>
      </c>
      <c r="BD300">
        <v>0</v>
      </c>
      <c r="BE300">
        <v>3</v>
      </c>
      <c r="BF300">
        <v>0</v>
      </c>
      <c r="BG300">
        <v>0</v>
      </c>
      <c r="BH300">
        <v>0</v>
      </c>
      <c r="BI300">
        <v>1</v>
      </c>
    </row>
    <row r="301" spans="1:61" x14ac:dyDescent="0.3">
      <c r="A301">
        <v>300</v>
      </c>
      <c r="B301">
        <v>46160</v>
      </c>
      <c r="C301" t="s">
        <v>187</v>
      </c>
      <c r="D301">
        <v>26523</v>
      </c>
      <c r="E301" t="s">
        <v>61</v>
      </c>
      <c r="F301">
        <v>1</v>
      </c>
      <c r="G301">
        <v>14384</v>
      </c>
      <c r="H301">
        <v>160</v>
      </c>
      <c r="I301">
        <v>1600</v>
      </c>
      <c r="J301">
        <v>2787</v>
      </c>
      <c r="K301">
        <v>245</v>
      </c>
      <c r="L301">
        <v>1245</v>
      </c>
      <c r="M301">
        <v>0</v>
      </c>
      <c r="N301">
        <v>225</v>
      </c>
      <c r="O301">
        <v>1142</v>
      </c>
      <c r="P301">
        <v>860</v>
      </c>
      <c r="Q301">
        <v>4920</v>
      </c>
      <c r="R301">
        <v>2100</v>
      </c>
      <c r="S301">
        <v>210</v>
      </c>
      <c r="T301">
        <v>432</v>
      </c>
      <c r="U301">
        <v>360</v>
      </c>
      <c r="V301">
        <v>125</v>
      </c>
      <c r="W301">
        <v>6408</v>
      </c>
      <c r="X301">
        <v>0</v>
      </c>
      <c r="Y301">
        <v>0</v>
      </c>
      <c r="Z301">
        <v>0</v>
      </c>
      <c r="AA301" t="s">
        <v>75</v>
      </c>
      <c r="AB301">
        <v>38</v>
      </c>
      <c r="AC301" t="s">
        <v>76</v>
      </c>
      <c r="AD301" t="s">
        <v>112</v>
      </c>
      <c r="AE301" t="s">
        <v>65</v>
      </c>
      <c r="AF301" t="s">
        <v>82</v>
      </c>
      <c r="AG301" t="s">
        <v>79</v>
      </c>
      <c r="AH301" t="s">
        <v>80</v>
      </c>
      <c r="AI301">
        <v>5</v>
      </c>
      <c r="AJ301">
        <v>2</v>
      </c>
      <c r="AK301">
        <v>1</v>
      </c>
      <c r="AL301">
        <v>1</v>
      </c>
      <c r="AM301" t="s">
        <v>69</v>
      </c>
      <c r="AN301" t="s">
        <v>83</v>
      </c>
      <c r="AO301" t="s">
        <v>84</v>
      </c>
      <c r="AP301">
        <v>30</v>
      </c>
      <c r="AQ301">
        <v>15</v>
      </c>
      <c r="AR301">
        <v>2</v>
      </c>
      <c r="AS301" t="s">
        <v>72</v>
      </c>
      <c r="AT301" t="s">
        <v>73</v>
      </c>
      <c r="AU301">
        <v>1</v>
      </c>
      <c r="AV301" t="s">
        <v>103</v>
      </c>
      <c r="AW301">
        <v>1</v>
      </c>
      <c r="AX301">
        <v>1</v>
      </c>
      <c r="AY301">
        <v>0</v>
      </c>
      <c r="AZ301">
        <v>0</v>
      </c>
      <c r="BA301">
        <v>0</v>
      </c>
      <c r="BB301">
        <v>0</v>
      </c>
      <c r="BC301">
        <v>0</v>
      </c>
      <c r="BD301">
        <v>0</v>
      </c>
      <c r="BE301">
        <v>1</v>
      </c>
      <c r="BF301">
        <v>0</v>
      </c>
      <c r="BG301">
        <v>0</v>
      </c>
      <c r="BH301">
        <v>0</v>
      </c>
      <c r="BI301">
        <v>0</v>
      </c>
    </row>
    <row r="302" spans="1:61" x14ac:dyDescent="0.3">
      <c r="A302">
        <v>301</v>
      </c>
      <c r="B302">
        <v>90330</v>
      </c>
      <c r="C302" t="s">
        <v>187</v>
      </c>
      <c r="D302">
        <v>39671</v>
      </c>
      <c r="E302" t="s">
        <v>61</v>
      </c>
      <c r="F302">
        <v>1</v>
      </c>
      <c r="G302">
        <v>19080</v>
      </c>
      <c r="H302">
        <v>17010</v>
      </c>
      <c r="I302">
        <v>9030</v>
      </c>
      <c r="J302">
        <v>2169</v>
      </c>
      <c r="K302">
        <v>630</v>
      </c>
      <c r="L302">
        <v>2312</v>
      </c>
      <c r="M302">
        <v>0</v>
      </c>
      <c r="N302">
        <v>720</v>
      </c>
      <c r="O302">
        <v>8507</v>
      </c>
      <c r="P302">
        <v>900</v>
      </c>
      <c r="Q302">
        <v>7548</v>
      </c>
      <c r="R302">
        <v>4800</v>
      </c>
      <c r="S302">
        <v>573</v>
      </c>
      <c r="T302">
        <v>10560</v>
      </c>
      <c r="U302">
        <v>1128</v>
      </c>
      <c r="V302">
        <v>2990</v>
      </c>
      <c r="W302">
        <v>5862</v>
      </c>
      <c r="X302">
        <v>1000</v>
      </c>
      <c r="Y302">
        <v>0</v>
      </c>
      <c r="Z302">
        <v>0</v>
      </c>
      <c r="AA302" t="s">
        <v>75</v>
      </c>
      <c r="AB302">
        <v>52</v>
      </c>
      <c r="AC302" t="s">
        <v>76</v>
      </c>
      <c r="AD302" t="s">
        <v>112</v>
      </c>
      <c r="AE302" t="s">
        <v>65</v>
      </c>
      <c r="AF302" t="s">
        <v>82</v>
      </c>
      <c r="AG302" t="s">
        <v>79</v>
      </c>
      <c r="AH302" t="s">
        <v>80</v>
      </c>
      <c r="AI302">
        <v>8</v>
      </c>
      <c r="AJ302">
        <v>0</v>
      </c>
      <c r="AK302">
        <v>4</v>
      </c>
      <c r="AL302">
        <v>2</v>
      </c>
      <c r="AM302" t="s">
        <v>69</v>
      </c>
      <c r="AN302" t="s">
        <v>83</v>
      </c>
      <c r="AO302" t="s">
        <v>84</v>
      </c>
      <c r="AP302">
        <v>45</v>
      </c>
      <c r="AQ302">
        <v>11</v>
      </c>
      <c r="AR302">
        <v>4</v>
      </c>
      <c r="AS302" t="s">
        <v>115</v>
      </c>
      <c r="AT302" t="s">
        <v>73</v>
      </c>
      <c r="AU302">
        <v>1</v>
      </c>
      <c r="AV302" t="s">
        <v>103</v>
      </c>
      <c r="AW302">
        <v>0</v>
      </c>
      <c r="AX302">
        <v>0</v>
      </c>
      <c r="AY302">
        <v>0</v>
      </c>
      <c r="AZ302">
        <v>0</v>
      </c>
      <c r="BA302">
        <v>0</v>
      </c>
      <c r="BB302">
        <v>0</v>
      </c>
      <c r="BC302">
        <v>0</v>
      </c>
      <c r="BD302">
        <v>0</v>
      </c>
      <c r="BE302">
        <v>1</v>
      </c>
      <c r="BF302">
        <v>0</v>
      </c>
      <c r="BG302">
        <v>0</v>
      </c>
      <c r="BH302">
        <v>0</v>
      </c>
      <c r="BI302">
        <v>0</v>
      </c>
    </row>
    <row r="303" spans="1:61" x14ac:dyDescent="0.3">
      <c r="A303">
        <v>302</v>
      </c>
      <c r="B303">
        <v>34935</v>
      </c>
      <c r="C303" t="s">
        <v>187</v>
      </c>
      <c r="D303">
        <v>15426</v>
      </c>
      <c r="E303" t="s">
        <v>98</v>
      </c>
      <c r="F303">
        <v>0</v>
      </c>
      <c r="G303">
        <v>7084</v>
      </c>
      <c r="H303">
        <v>5574</v>
      </c>
      <c r="I303">
        <v>1145</v>
      </c>
      <c r="J303">
        <v>1091</v>
      </c>
      <c r="K303">
        <v>275</v>
      </c>
      <c r="L303">
        <v>1563</v>
      </c>
      <c r="M303">
        <v>150</v>
      </c>
      <c r="N303">
        <v>0</v>
      </c>
      <c r="O303">
        <v>0</v>
      </c>
      <c r="P303">
        <v>485</v>
      </c>
      <c r="Q303">
        <v>11298</v>
      </c>
      <c r="R303">
        <v>9600</v>
      </c>
      <c r="S303">
        <v>416</v>
      </c>
      <c r="T303">
        <v>2664</v>
      </c>
      <c r="U303">
        <v>0</v>
      </c>
      <c r="V303">
        <v>0</v>
      </c>
      <c r="W303">
        <v>1104</v>
      </c>
      <c r="X303">
        <v>0</v>
      </c>
      <c r="Y303">
        <v>0</v>
      </c>
      <c r="Z303">
        <v>8820</v>
      </c>
      <c r="AA303" t="s">
        <v>62</v>
      </c>
      <c r="AB303">
        <v>71</v>
      </c>
      <c r="AC303" t="s">
        <v>111</v>
      </c>
      <c r="AD303" t="s">
        <v>87</v>
      </c>
      <c r="AE303" t="s">
        <v>65</v>
      </c>
      <c r="AF303" t="s">
        <v>124</v>
      </c>
      <c r="AG303" t="s">
        <v>92</v>
      </c>
      <c r="AH303" t="s">
        <v>80</v>
      </c>
      <c r="AI303">
        <v>2</v>
      </c>
      <c r="AJ303">
        <v>0</v>
      </c>
      <c r="AK303">
        <v>0</v>
      </c>
      <c r="AL303">
        <v>0</v>
      </c>
      <c r="AM303" t="s">
        <v>69</v>
      </c>
      <c r="AN303" t="s">
        <v>96</v>
      </c>
      <c r="AO303" t="s">
        <v>93</v>
      </c>
      <c r="AP303">
        <v>36</v>
      </c>
      <c r="AQ303">
        <v>15</v>
      </c>
      <c r="AR303">
        <v>1</v>
      </c>
      <c r="AS303" t="s">
        <v>72</v>
      </c>
      <c r="AT303" t="s">
        <v>73</v>
      </c>
      <c r="AU303">
        <v>1</v>
      </c>
      <c r="AV303" t="s">
        <v>103</v>
      </c>
      <c r="AW303">
        <v>0</v>
      </c>
      <c r="AX303">
        <v>0</v>
      </c>
      <c r="AY303">
        <v>0</v>
      </c>
      <c r="AZ303">
        <v>0</v>
      </c>
      <c r="BA303">
        <v>0</v>
      </c>
      <c r="BB303">
        <v>0</v>
      </c>
      <c r="BC303">
        <v>0</v>
      </c>
      <c r="BD303">
        <v>0</v>
      </c>
      <c r="BE303">
        <v>0</v>
      </c>
      <c r="BF303">
        <v>0</v>
      </c>
      <c r="BG303">
        <v>0</v>
      </c>
      <c r="BH303">
        <v>0</v>
      </c>
      <c r="BI303">
        <v>0</v>
      </c>
    </row>
    <row r="304" spans="1:61" x14ac:dyDescent="0.3">
      <c r="A304">
        <v>303</v>
      </c>
      <c r="B304">
        <v>45482</v>
      </c>
      <c r="C304" t="s">
        <v>187</v>
      </c>
      <c r="D304">
        <v>20933</v>
      </c>
      <c r="E304" t="s">
        <v>104</v>
      </c>
      <c r="F304">
        <v>0</v>
      </c>
      <c r="G304">
        <v>7854</v>
      </c>
      <c r="H304">
        <v>6760</v>
      </c>
      <c r="I304">
        <v>3238</v>
      </c>
      <c r="J304">
        <v>2916</v>
      </c>
      <c r="K304">
        <v>190</v>
      </c>
      <c r="L304">
        <v>1560</v>
      </c>
      <c r="M304">
        <v>250</v>
      </c>
      <c r="N304">
        <v>180</v>
      </c>
      <c r="O304">
        <v>0</v>
      </c>
      <c r="P304">
        <v>340</v>
      </c>
      <c r="Q304">
        <v>15600</v>
      </c>
      <c r="R304">
        <v>9000</v>
      </c>
      <c r="S304">
        <v>290</v>
      </c>
      <c r="T304">
        <v>2454</v>
      </c>
      <c r="U304">
        <v>252</v>
      </c>
      <c r="V304">
        <v>0</v>
      </c>
      <c r="W304">
        <v>4482</v>
      </c>
      <c r="X304">
        <v>3000</v>
      </c>
      <c r="Y304">
        <v>0</v>
      </c>
      <c r="Z304">
        <v>18432</v>
      </c>
      <c r="AA304" t="s">
        <v>75</v>
      </c>
      <c r="AB304">
        <v>38</v>
      </c>
      <c r="AC304" t="s">
        <v>76</v>
      </c>
      <c r="AD304" t="s">
        <v>100</v>
      </c>
      <c r="AE304" t="s">
        <v>65</v>
      </c>
      <c r="AF304" t="s">
        <v>194</v>
      </c>
      <c r="AG304" t="s">
        <v>92</v>
      </c>
      <c r="AH304" t="s">
        <v>80</v>
      </c>
      <c r="AI304">
        <v>2</v>
      </c>
      <c r="AJ304">
        <v>0</v>
      </c>
      <c r="AK304">
        <v>0</v>
      </c>
      <c r="AL304">
        <v>0</v>
      </c>
      <c r="AM304" t="s">
        <v>69</v>
      </c>
      <c r="AN304" t="s">
        <v>70</v>
      </c>
      <c r="AO304" t="s">
        <v>71</v>
      </c>
      <c r="AP304">
        <v>154</v>
      </c>
      <c r="AQ304">
        <v>13</v>
      </c>
      <c r="AR304">
        <v>2</v>
      </c>
      <c r="AS304" t="s">
        <v>72</v>
      </c>
      <c r="AT304" t="s">
        <v>73</v>
      </c>
      <c r="AU304">
        <v>1</v>
      </c>
      <c r="AV304" t="s">
        <v>108</v>
      </c>
      <c r="AW304">
        <v>1</v>
      </c>
      <c r="AX304">
        <v>1</v>
      </c>
      <c r="AY304">
        <v>0</v>
      </c>
      <c r="AZ304">
        <v>1</v>
      </c>
      <c r="BA304">
        <v>0</v>
      </c>
      <c r="BB304">
        <v>0</v>
      </c>
      <c r="BC304">
        <v>0</v>
      </c>
      <c r="BD304">
        <v>0</v>
      </c>
      <c r="BE304">
        <v>1</v>
      </c>
      <c r="BF304">
        <v>0</v>
      </c>
      <c r="BG304">
        <v>0</v>
      </c>
      <c r="BH304">
        <v>0</v>
      </c>
      <c r="BI304">
        <v>1</v>
      </c>
    </row>
    <row r="305" spans="1:61" x14ac:dyDescent="0.3">
      <c r="A305">
        <v>304</v>
      </c>
      <c r="B305">
        <v>80651</v>
      </c>
      <c r="C305" t="s">
        <v>187</v>
      </c>
      <c r="D305">
        <v>38096</v>
      </c>
      <c r="E305" t="s">
        <v>61</v>
      </c>
      <c r="F305">
        <v>1</v>
      </c>
      <c r="G305">
        <v>15882</v>
      </c>
      <c r="H305">
        <v>13608</v>
      </c>
      <c r="I305">
        <v>6266</v>
      </c>
      <c r="J305">
        <v>6244</v>
      </c>
      <c r="K305">
        <v>765</v>
      </c>
      <c r="L305">
        <v>1705</v>
      </c>
      <c r="M305">
        <v>520</v>
      </c>
      <c r="N305">
        <v>30</v>
      </c>
      <c r="O305">
        <v>380</v>
      </c>
      <c r="P305">
        <v>1060</v>
      </c>
      <c r="Q305">
        <v>6822</v>
      </c>
      <c r="R305">
        <v>2400</v>
      </c>
      <c r="S305">
        <v>231</v>
      </c>
      <c r="T305">
        <v>7560</v>
      </c>
      <c r="U305">
        <v>540</v>
      </c>
      <c r="V305">
        <v>3950</v>
      </c>
      <c r="W305">
        <v>4764</v>
      </c>
      <c r="X305">
        <v>5500</v>
      </c>
      <c r="Y305">
        <v>0</v>
      </c>
      <c r="Z305">
        <v>26</v>
      </c>
      <c r="AA305" t="s">
        <v>75</v>
      </c>
      <c r="AB305">
        <v>42</v>
      </c>
      <c r="AC305" t="s">
        <v>76</v>
      </c>
      <c r="AD305" t="s">
        <v>112</v>
      </c>
      <c r="AE305" t="s">
        <v>65</v>
      </c>
      <c r="AF305" t="s">
        <v>82</v>
      </c>
      <c r="AG305" t="s">
        <v>79</v>
      </c>
      <c r="AH305" t="s">
        <v>80</v>
      </c>
      <c r="AI305">
        <v>5</v>
      </c>
      <c r="AJ305">
        <v>0</v>
      </c>
      <c r="AK305">
        <v>3</v>
      </c>
      <c r="AL305">
        <v>1</v>
      </c>
      <c r="AM305" t="s">
        <v>69</v>
      </c>
      <c r="AN305" t="s">
        <v>83</v>
      </c>
      <c r="AO305" t="s">
        <v>84</v>
      </c>
      <c r="AP305">
        <v>24</v>
      </c>
      <c r="AQ305">
        <v>15</v>
      </c>
      <c r="AR305">
        <v>2</v>
      </c>
      <c r="AS305" t="s">
        <v>115</v>
      </c>
      <c r="AT305" t="s">
        <v>176</v>
      </c>
      <c r="AU305">
        <v>1</v>
      </c>
      <c r="AV305" t="s">
        <v>103</v>
      </c>
      <c r="AW305">
        <v>0</v>
      </c>
      <c r="AX305">
        <v>0</v>
      </c>
      <c r="AY305">
        <v>0</v>
      </c>
      <c r="AZ305">
        <v>0</v>
      </c>
      <c r="BA305">
        <v>0</v>
      </c>
      <c r="BB305">
        <v>0</v>
      </c>
      <c r="BC305">
        <v>0</v>
      </c>
      <c r="BD305">
        <v>0</v>
      </c>
      <c r="BE305">
        <v>1</v>
      </c>
      <c r="BF305">
        <v>0</v>
      </c>
      <c r="BG305">
        <v>0</v>
      </c>
      <c r="BH305">
        <v>0</v>
      </c>
      <c r="BI305">
        <v>0</v>
      </c>
    </row>
    <row r="306" spans="1:61" x14ac:dyDescent="0.3">
      <c r="A306">
        <v>305</v>
      </c>
      <c r="B306">
        <v>109764</v>
      </c>
      <c r="C306" t="s">
        <v>187</v>
      </c>
      <c r="D306">
        <v>55981</v>
      </c>
      <c r="E306" t="s">
        <v>61</v>
      </c>
      <c r="F306">
        <v>0</v>
      </c>
      <c r="G306">
        <v>22222</v>
      </c>
      <c r="H306">
        <v>19724</v>
      </c>
      <c r="I306">
        <v>7650</v>
      </c>
      <c r="J306">
        <v>5345</v>
      </c>
      <c r="K306">
        <v>1050</v>
      </c>
      <c r="L306">
        <v>2572</v>
      </c>
      <c r="M306">
        <v>4200</v>
      </c>
      <c r="N306">
        <v>270</v>
      </c>
      <c r="O306">
        <v>0</v>
      </c>
      <c r="P306">
        <v>6727</v>
      </c>
      <c r="Q306">
        <v>17670</v>
      </c>
      <c r="R306">
        <v>13200</v>
      </c>
      <c r="S306">
        <v>518</v>
      </c>
      <c r="T306">
        <v>16440</v>
      </c>
      <c r="U306">
        <v>900</v>
      </c>
      <c r="V306">
        <v>7596</v>
      </c>
      <c r="W306">
        <v>7884</v>
      </c>
      <c r="X306">
        <v>3000</v>
      </c>
      <c r="Y306">
        <v>0</v>
      </c>
      <c r="Z306">
        <v>0</v>
      </c>
      <c r="AA306" t="s">
        <v>75</v>
      </c>
      <c r="AB306">
        <v>41</v>
      </c>
      <c r="AC306" t="s">
        <v>76</v>
      </c>
      <c r="AD306" t="s">
        <v>105</v>
      </c>
      <c r="AE306" t="s">
        <v>65</v>
      </c>
      <c r="AF306" t="s">
        <v>195</v>
      </c>
      <c r="AG306" t="s">
        <v>79</v>
      </c>
      <c r="AH306" t="s">
        <v>80</v>
      </c>
      <c r="AI306">
        <v>4</v>
      </c>
      <c r="AJ306">
        <v>0</v>
      </c>
      <c r="AK306">
        <v>2</v>
      </c>
      <c r="AL306">
        <v>1</v>
      </c>
      <c r="AM306" t="s">
        <v>69</v>
      </c>
      <c r="AN306" t="s">
        <v>96</v>
      </c>
      <c r="AO306" t="s">
        <v>93</v>
      </c>
      <c r="AP306">
        <v>38</v>
      </c>
      <c r="AQ306">
        <v>13</v>
      </c>
      <c r="AR306">
        <v>3</v>
      </c>
      <c r="AS306" t="s">
        <v>72</v>
      </c>
      <c r="AT306" t="s">
        <v>73</v>
      </c>
      <c r="AU306">
        <v>1</v>
      </c>
      <c r="AV306" t="s">
        <v>108</v>
      </c>
      <c r="AW306">
        <v>1</v>
      </c>
      <c r="AX306">
        <v>0</v>
      </c>
      <c r="AY306">
        <v>0</v>
      </c>
      <c r="AZ306">
        <v>0</v>
      </c>
      <c r="BA306">
        <v>0</v>
      </c>
      <c r="BB306">
        <v>0</v>
      </c>
      <c r="BC306">
        <v>0</v>
      </c>
      <c r="BD306">
        <v>0</v>
      </c>
      <c r="BE306">
        <v>1</v>
      </c>
      <c r="BF306">
        <v>0</v>
      </c>
      <c r="BG306">
        <v>0</v>
      </c>
      <c r="BH306">
        <v>0</v>
      </c>
      <c r="BI306">
        <v>1</v>
      </c>
    </row>
    <row r="307" spans="1:61" x14ac:dyDescent="0.3">
      <c r="A307">
        <v>306</v>
      </c>
      <c r="B307">
        <v>335426</v>
      </c>
      <c r="C307" t="s">
        <v>187</v>
      </c>
      <c r="D307">
        <v>87341</v>
      </c>
      <c r="E307" t="s">
        <v>61</v>
      </c>
      <c r="F307">
        <v>0</v>
      </c>
      <c r="G307">
        <v>26694</v>
      </c>
      <c r="H307">
        <v>24070</v>
      </c>
      <c r="I307">
        <v>18192</v>
      </c>
      <c r="J307">
        <v>9379</v>
      </c>
      <c r="K307">
        <v>915</v>
      </c>
      <c r="L307">
        <v>3906</v>
      </c>
      <c r="M307">
        <v>4200</v>
      </c>
      <c r="N307">
        <v>2386</v>
      </c>
      <c r="O307">
        <v>0</v>
      </c>
      <c r="P307">
        <v>14024</v>
      </c>
      <c r="Q307">
        <v>26100</v>
      </c>
      <c r="R307">
        <v>10500</v>
      </c>
      <c r="S307">
        <v>1100</v>
      </c>
      <c r="T307">
        <v>44940</v>
      </c>
      <c r="U307">
        <v>6840</v>
      </c>
      <c r="V307">
        <v>9070</v>
      </c>
      <c r="W307">
        <v>10686</v>
      </c>
      <c r="X307">
        <v>11800</v>
      </c>
      <c r="Y307">
        <v>0</v>
      </c>
      <c r="Z307">
        <v>0</v>
      </c>
      <c r="AA307" t="s">
        <v>75</v>
      </c>
      <c r="AB307">
        <v>41</v>
      </c>
      <c r="AC307" t="s">
        <v>76</v>
      </c>
      <c r="AD307" t="s">
        <v>172</v>
      </c>
      <c r="AE307" t="s">
        <v>65</v>
      </c>
      <c r="AF307" t="s">
        <v>196</v>
      </c>
      <c r="AG307" t="s">
        <v>67</v>
      </c>
      <c r="AH307" t="s">
        <v>80</v>
      </c>
      <c r="AI307">
        <v>5</v>
      </c>
      <c r="AJ307">
        <v>0</v>
      </c>
      <c r="AK307">
        <v>2</v>
      </c>
      <c r="AL307">
        <v>1</v>
      </c>
      <c r="AM307" t="s">
        <v>69</v>
      </c>
      <c r="AN307" t="s">
        <v>83</v>
      </c>
      <c r="AO307" t="s">
        <v>84</v>
      </c>
      <c r="AP307">
        <v>80</v>
      </c>
      <c r="AQ307">
        <v>14</v>
      </c>
      <c r="AR307">
        <v>3</v>
      </c>
      <c r="AS307" t="s">
        <v>115</v>
      </c>
      <c r="AT307" t="s">
        <v>73</v>
      </c>
      <c r="AU307">
        <v>1</v>
      </c>
      <c r="AV307" t="s">
        <v>74</v>
      </c>
      <c r="AW307">
        <v>1</v>
      </c>
      <c r="AX307">
        <v>1</v>
      </c>
      <c r="AY307">
        <v>1</v>
      </c>
      <c r="AZ307">
        <v>1</v>
      </c>
      <c r="BA307">
        <v>1</v>
      </c>
      <c r="BB307">
        <v>0</v>
      </c>
      <c r="BC307">
        <v>0</v>
      </c>
      <c r="BD307">
        <v>0</v>
      </c>
      <c r="BE307">
        <v>3</v>
      </c>
      <c r="BF307">
        <v>1</v>
      </c>
      <c r="BG307">
        <v>0</v>
      </c>
      <c r="BH307">
        <v>0</v>
      </c>
      <c r="BI307">
        <v>1</v>
      </c>
    </row>
    <row r="308" spans="1:61" x14ac:dyDescent="0.3">
      <c r="A308">
        <v>307</v>
      </c>
      <c r="B308">
        <v>384167</v>
      </c>
      <c r="C308" t="s">
        <v>187</v>
      </c>
      <c r="D308">
        <v>88383</v>
      </c>
      <c r="E308" t="s">
        <v>61</v>
      </c>
      <c r="F308">
        <v>0</v>
      </c>
      <c r="G308">
        <v>29226</v>
      </c>
      <c r="H308">
        <v>26460</v>
      </c>
      <c r="I308">
        <v>17400</v>
      </c>
      <c r="J308">
        <v>15139</v>
      </c>
      <c r="K308">
        <v>2430</v>
      </c>
      <c r="L308">
        <v>2565</v>
      </c>
      <c r="M308">
        <v>1950</v>
      </c>
      <c r="N308">
        <v>0</v>
      </c>
      <c r="O308">
        <v>0</v>
      </c>
      <c r="P308">
        <v>10914</v>
      </c>
      <c r="Q308">
        <v>53700</v>
      </c>
      <c r="R308">
        <v>24000</v>
      </c>
      <c r="S308">
        <v>2114</v>
      </c>
      <c r="T308">
        <v>8850</v>
      </c>
      <c r="U308">
        <v>7800</v>
      </c>
      <c r="V308">
        <v>51200</v>
      </c>
      <c r="W308">
        <v>27330</v>
      </c>
      <c r="X308">
        <v>0</v>
      </c>
      <c r="Y308">
        <v>92030</v>
      </c>
      <c r="Z308">
        <v>92030</v>
      </c>
      <c r="AA308" t="s">
        <v>75</v>
      </c>
      <c r="AB308">
        <v>44</v>
      </c>
      <c r="AC308" t="s">
        <v>76</v>
      </c>
      <c r="AD308" t="s">
        <v>97</v>
      </c>
      <c r="AE308" t="s">
        <v>65</v>
      </c>
      <c r="AF308" t="s">
        <v>88</v>
      </c>
      <c r="AG308" t="s">
        <v>92</v>
      </c>
      <c r="AH308" t="s">
        <v>80</v>
      </c>
      <c r="AI308">
        <v>5</v>
      </c>
      <c r="AJ308">
        <v>0</v>
      </c>
      <c r="AK308">
        <v>3</v>
      </c>
      <c r="AL308">
        <v>1</v>
      </c>
      <c r="AM308" t="s">
        <v>69</v>
      </c>
      <c r="AN308" t="s">
        <v>70</v>
      </c>
      <c r="AO308" t="s">
        <v>71</v>
      </c>
      <c r="AP308">
        <v>200</v>
      </c>
      <c r="AQ308">
        <v>22</v>
      </c>
      <c r="AR308">
        <v>4</v>
      </c>
      <c r="AS308" t="s">
        <v>72</v>
      </c>
      <c r="AT308" t="s">
        <v>73</v>
      </c>
      <c r="AU308">
        <v>1</v>
      </c>
      <c r="AV308" t="s">
        <v>74</v>
      </c>
      <c r="AW308">
        <v>1</v>
      </c>
      <c r="AX308">
        <v>0</v>
      </c>
      <c r="AY308">
        <v>0</v>
      </c>
      <c r="AZ308">
        <v>1</v>
      </c>
      <c r="BA308">
        <v>0</v>
      </c>
      <c r="BB308">
        <v>0</v>
      </c>
      <c r="BC308">
        <v>0</v>
      </c>
      <c r="BD308">
        <v>0</v>
      </c>
      <c r="BE308">
        <v>3</v>
      </c>
      <c r="BF308">
        <v>1</v>
      </c>
      <c r="BG308">
        <v>1</v>
      </c>
      <c r="BH308">
        <v>0</v>
      </c>
      <c r="BI308">
        <v>1</v>
      </c>
    </row>
    <row r="309" spans="1:61" x14ac:dyDescent="0.3">
      <c r="A309">
        <v>308</v>
      </c>
      <c r="B309">
        <v>122035</v>
      </c>
      <c r="C309" t="s">
        <v>187</v>
      </c>
      <c r="D309">
        <v>57017</v>
      </c>
      <c r="E309" t="s">
        <v>61</v>
      </c>
      <c r="F309">
        <v>0</v>
      </c>
      <c r="G309">
        <v>18470</v>
      </c>
      <c r="H309">
        <v>16512</v>
      </c>
      <c r="I309">
        <v>14582</v>
      </c>
      <c r="J309">
        <v>14728</v>
      </c>
      <c r="K309">
        <v>285</v>
      </c>
      <c r="L309">
        <v>1880</v>
      </c>
      <c r="M309">
        <v>1300</v>
      </c>
      <c r="N309">
        <v>100</v>
      </c>
      <c r="O309">
        <v>0</v>
      </c>
      <c r="P309">
        <v>1811</v>
      </c>
      <c r="Q309">
        <v>22800</v>
      </c>
      <c r="R309">
        <v>16800</v>
      </c>
      <c r="S309">
        <v>545</v>
      </c>
      <c r="T309">
        <v>6540</v>
      </c>
      <c r="U309">
        <v>960</v>
      </c>
      <c r="V309">
        <v>0</v>
      </c>
      <c r="W309">
        <v>4074</v>
      </c>
      <c r="X309">
        <v>1000</v>
      </c>
      <c r="Y309">
        <v>16955</v>
      </c>
      <c r="Z309">
        <v>25775</v>
      </c>
      <c r="AA309" t="s">
        <v>75</v>
      </c>
      <c r="AB309">
        <v>68</v>
      </c>
      <c r="AC309" t="s">
        <v>76</v>
      </c>
      <c r="AD309" t="s">
        <v>87</v>
      </c>
      <c r="AE309" t="s">
        <v>65</v>
      </c>
      <c r="AF309" t="s">
        <v>88</v>
      </c>
      <c r="AG309" t="s">
        <v>92</v>
      </c>
      <c r="AH309" t="s">
        <v>80</v>
      </c>
      <c r="AI309">
        <v>5</v>
      </c>
      <c r="AJ309">
        <v>0</v>
      </c>
      <c r="AK309">
        <v>0</v>
      </c>
      <c r="AL309">
        <v>1</v>
      </c>
      <c r="AM309" t="s">
        <v>69</v>
      </c>
      <c r="AN309" t="s">
        <v>96</v>
      </c>
      <c r="AO309" t="s">
        <v>93</v>
      </c>
      <c r="AP309">
        <v>35</v>
      </c>
      <c r="AQ309">
        <v>25</v>
      </c>
      <c r="AR309">
        <v>2</v>
      </c>
      <c r="AS309" t="s">
        <v>72</v>
      </c>
      <c r="AT309" t="s">
        <v>73</v>
      </c>
      <c r="AU309">
        <v>1</v>
      </c>
      <c r="AV309" t="s">
        <v>103</v>
      </c>
      <c r="AW309">
        <v>0</v>
      </c>
      <c r="AX309">
        <v>0</v>
      </c>
      <c r="AY309">
        <v>0</v>
      </c>
      <c r="AZ309">
        <v>1</v>
      </c>
      <c r="BA309">
        <v>0</v>
      </c>
      <c r="BB309">
        <v>0</v>
      </c>
      <c r="BC309">
        <v>0</v>
      </c>
      <c r="BD309">
        <v>0</v>
      </c>
      <c r="BE309">
        <v>2</v>
      </c>
      <c r="BF309">
        <v>0</v>
      </c>
      <c r="BG309">
        <v>0</v>
      </c>
      <c r="BH309">
        <v>0</v>
      </c>
      <c r="BI309">
        <v>0</v>
      </c>
    </row>
    <row r="310" spans="1:61" x14ac:dyDescent="0.3">
      <c r="A310">
        <v>309</v>
      </c>
      <c r="B310">
        <v>135150</v>
      </c>
      <c r="C310" t="s">
        <v>187</v>
      </c>
      <c r="D310">
        <v>54466</v>
      </c>
      <c r="E310" t="s">
        <v>61</v>
      </c>
      <c r="F310">
        <v>0</v>
      </c>
      <c r="G310">
        <v>22758</v>
      </c>
      <c r="H310">
        <v>19200</v>
      </c>
      <c r="I310">
        <v>5700</v>
      </c>
      <c r="J310">
        <v>4784</v>
      </c>
      <c r="K310">
        <v>740</v>
      </c>
      <c r="L310">
        <v>3135</v>
      </c>
      <c r="M310">
        <v>7800</v>
      </c>
      <c r="N310">
        <v>7280</v>
      </c>
      <c r="O310">
        <v>9955</v>
      </c>
      <c r="P310">
        <v>4840</v>
      </c>
      <c r="Q310">
        <v>10050</v>
      </c>
      <c r="R310">
        <v>6600</v>
      </c>
      <c r="S310">
        <v>2476</v>
      </c>
      <c r="T310">
        <v>16902</v>
      </c>
      <c r="U310">
        <v>2640</v>
      </c>
      <c r="V310">
        <v>0</v>
      </c>
      <c r="W310">
        <v>6720</v>
      </c>
      <c r="X310">
        <v>3500</v>
      </c>
      <c r="Y310">
        <v>0</v>
      </c>
      <c r="Z310">
        <v>0</v>
      </c>
      <c r="AA310" t="s">
        <v>62</v>
      </c>
      <c r="AB310">
        <v>53</v>
      </c>
      <c r="AC310" t="s">
        <v>142</v>
      </c>
      <c r="AD310" t="s">
        <v>112</v>
      </c>
      <c r="AE310" t="s">
        <v>65</v>
      </c>
      <c r="AF310" t="s">
        <v>171</v>
      </c>
      <c r="AG310" t="s">
        <v>67</v>
      </c>
      <c r="AH310" t="s">
        <v>80</v>
      </c>
      <c r="AI310">
        <v>3</v>
      </c>
      <c r="AJ310">
        <v>0</v>
      </c>
      <c r="AK310">
        <v>1</v>
      </c>
      <c r="AL310">
        <v>2</v>
      </c>
      <c r="AM310" t="s">
        <v>69</v>
      </c>
      <c r="AN310" t="s">
        <v>83</v>
      </c>
      <c r="AO310" t="s">
        <v>84</v>
      </c>
      <c r="AP310">
        <v>120</v>
      </c>
      <c r="AQ310">
        <v>24</v>
      </c>
      <c r="AR310">
        <v>2</v>
      </c>
      <c r="AS310" t="s">
        <v>110</v>
      </c>
      <c r="AT310" t="s">
        <v>176</v>
      </c>
      <c r="AU310">
        <v>1</v>
      </c>
      <c r="AV310" t="s">
        <v>103</v>
      </c>
      <c r="AW310">
        <v>1</v>
      </c>
      <c r="AX310">
        <v>1</v>
      </c>
      <c r="AY310">
        <v>0</v>
      </c>
      <c r="AZ310">
        <v>0</v>
      </c>
      <c r="BA310">
        <v>0</v>
      </c>
      <c r="BB310">
        <v>0</v>
      </c>
      <c r="BC310">
        <v>0</v>
      </c>
      <c r="BD310">
        <v>0</v>
      </c>
      <c r="BE310">
        <v>3</v>
      </c>
      <c r="BF310">
        <v>0</v>
      </c>
      <c r="BG310">
        <v>0</v>
      </c>
      <c r="BH310">
        <v>0</v>
      </c>
      <c r="BI310">
        <v>2</v>
      </c>
    </row>
    <row r="311" spans="1:61" x14ac:dyDescent="0.3">
      <c r="A311">
        <v>310</v>
      </c>
      <c r="B311">
        <v>79815</v>
      </c>
      <c r="C311" t="s">
        <v>187</v>
      </c>
      <c r="D311">
        <v>23415</v>
      </c>
      <c r="E311" t="s">
        <v>104</v>
      </c>
      <c r="F311">
        <v>0</v>
      </c>
      <c r="G311">
        <v>8492</v>
      </c>
      <c r="H311">
        <v>7540</v>
      </c>
      <c r="I311">
        <v>4365</v>
      </c>
      <c r="J311">
        <v>2066</v>
      </c>
      <c r="K311">
        <v>140</v>
      </c>
      <c r="L311">
        <v>1240</v>
      </c>
      <c r="M311">
        <v>520</v>
      </c>
      <c r="N311">
        <v>2600</v>
      </c>
      <c r="O311">
        <v>7240</v>
      </c>
      <c r="P311">
        <v>670</v>
      </c>
      <c r="Q311">
        <v>8220</v>
      </c>
      <c r="R311">
        <v>6600</v>
      </c>
      <c r="S311">
        <v>40</v>
      </c>
      <c r="T311">
        <v>10044</v>
      </c>
      <c r="U311">
        <v>648</v>
      </c>
      <c r="V311">
        <v>0</v>
      </c>
      <c r="W311">
        <v>3180</v>
      </c>
      <c r="X311">
        <v>0</v>
      </c>
      <c r="Y311">
        <v>0</v>
      </c>
      <c r="Z311">
        <v>40320</v>
      </c>
      <c r="AA311" t="s">
        <v>75</v>
      </c>
      <c r="AB311">
        <v>31</v>
      </c>
      <c r="AC311" t="s">
        <v>63</v>
      </c>
      <c r="AD311" t="s">
        <v>113</v>
      </c>
      <c r="AE311" t="s">
        <v>65</v>
      </c>
      <c r="AF311" t="s">
        <v>91</v>
      </c>
      <c r="AG311" t="s">
        <v>92</v>
      </c>
      <c r="AH311" t="s">
        <v>80</v>
      </c>
      <c r="AI311">
        <v>1</v>
      </c>
      <c r="AJ311">
        <v>0</v>
      </c>
      <c r="AK311">
        <v>0</v>
      </c>
      <c r="AL311">
        <v>0</v>
      </c>
      <c r="AM311" t="s">
        <v>69</v>
      </c>
      <c r="AN311" t="s">
        <v>83</v>
      </c>
      <c r="AO311" t="s">
        <v>84</v>
      </c>
      <c r="AP311">
        <v>30</v>
      </c>
      <c r="AQ311">
        <v>24</v>
      </c>
      <c r="AR311">
        <v>1</v>
      </c>
      <c r="AS311" t="s">
        <v>72</v>
      </c>
      <c r="AT311" t="s">
        <v>73</v>
      </c>
      <c r="AU311">
        <v>0</v>
      </c>
      <c r="AV311" t="s">
        <v>103</v>
      </c>
      <c r="AW311">
        <v>0</v>
      </c>
      <c r="AX311">
        <v>0</v>
      </c>
      <c r="AY311">
        <v>0</v>
      </c>
      <c r="AZ311">
        <v>0</v>
      </c>
      <c r="BA311">
        <v>0</v>
      </c>
      <c r="BB311">
        <v>0</v>
      </c>
      <c r="BC311">
        <v>0</v>
      </c>
      <c r="BD311">
        <v>0</v>
      </c>
      <c r="BE311">
        <v>1</v>
      </c>
      <c r="BF311">
        <v>0</v>
      </c>
      <c r="BG311">
        <v>0</v>
      </c>
      <c r="BH311">
        <v>0</v>
      </c>
      <c r="BI311">
        <v>0</v>
      </c>
    </row>
    <row r="312" spans="1:61" x14ac:dyDescent="0.3">
      <c r="A312">
        <v>311</v>
      </c>
      <c r="B312">
        <v>127335</v>
      </c>
      <c r="C312" t="s">
        <v>187</v>
      </c>
      <c r="D312">
        <v>46409</v>
      </c>
      <c r="E312" t="s">
        <v>61</v>
      </c>
      <c r="F312">
        <v>1</v>
      </c>
      <c r="G312">
        <v>18322</v>
      </c>
      <c r="H312">
        <v>17152</v>
      </c>
      <c r="I312">
        <v>5874</v>
      </c>
      <c r="J312">
        <v>9353</v>
      </c>
      <c r="K312">
        <v>95</v>
      </c>
      <c r="L312">
        <v>2710</v>
      </c>
      <c r="M312">
        <v>0</v>
      </c>
      <c r="N312">
        <v>0</v>
      </c>
      <c r="O312">
        <v>0</v>
      </c>
      <c r="P312">
        <v>3765</v>
      </c>
      <c r="Q312">
        <v>15030</v>
      </c>
      <c r="R312">
        <v>9600</v>
      </c>
      <c r="S312">
        <v>716</v>
      </c>
      <c r="T312">
        <v>11040</v>
      </c>
      <c r="U312">
        <v>840</v>
      </c>
      <c r="V312">
        <v>4045</v>
      </c>
      <c r="W312">
        <v>10020</v>
      </c>
      <c r="X312">
        <v>3100</v>
      </c>
      <c r="Y312">
        <v>0</v>
      </c>
      <c r="Z312">
        <v>0</v>
      </c>
      <c r="AA312" t="s">
        <v>75</v>
      </c>
      <c r="AB312">
        <v>60</v>
      </c>
      <c r="AC312" t="s">
        <v>76</v>
      </c>
      <c r="AD312" t="s">
        <v>87</v>
      </c>
      <c r="AE312" t="s">
        <v>65</v>
      </c>
      <c r="AF312" t="s">
        <v>82</v>
      </c>
      <c r="AG312" t="s">
        <v>79</v>
      </c>
      <c r="AH312" t="s">
        <v>80</v>
      </c>
      <c r="AI312">
        <v>5</v>
      </c>
      <c r="AJ312">
        <v>0</v>
      </c>
      <c r="AK312">
        <v>3</v>
      </c>
      <c r="AL312">
        <v>1</v>
      </c>
      <c r="AM312" t="s">
        <v>69</v>
      </c>
      <c r="AN312" t="s">
        <v>83</v>
      </c>
      <c r="AO312" t="s">
        <v>84</v>
      </c>
      <c r="AP312">
        <v>70</v>
      </c>
      <c r="AQ312">
        <v>11</v>
      </c>
      <c r="AR312">
        <v>2</v>
      </c>
      <c r="AS312" t="s">
        <v>72</v>
      </c>
      <c r="AT312" t="s">
        <v>73</v>
      </c>
      <c r="AU312">
        <v>1</v>
      </c>
      <c r="AV312" t="s">
        <v>103</v>
      </c>
      <c r="AW312">
        <v>1</v>
      </c>
      <c r="AX312">
        <v>1</v>
      </c>
      <c r="AY312">
        <v>0</v>
      </c>
      <c r="AZ312">
        <v>0</v>
      </c>
      <c r="BA312">
        <v>0</v>
      </c>
      <c r="BB312">
        <v>0</v>
      </c>
      <c r="BC312">
        <v>0</v>
      </c>
      <c r="BD312">
        <v>0</v>
      </c>
      <c r="BE312">
        <v>3</v>
      </c>
      <c r="BF312">
        <v>0</v>
      </c>
      <c r="BG312">
        <v>0</v>
      </c>
      <c r="BH312">
        <v>0</v>
      </c>
      <c r="BI312">
        <v>0</v>
      </c>
    </row>
    <row r="313" spans="1:61" x14ac:dyDescent="0.3">
      <c r="A313">
        <v>312</v>
      </c>
      <c r="B313">
        <v>59458</v>
      </c>
      <c r="C313" t="s">
        <v>187</v>
      </c>
      <c r="D313">
        <v>18329</v>
      </c>
      <c r="E313" t="s">
        <v>98</v>
      </c>
      <c r="F313">
        <v>0</v>
      </c>
      <c r="G313">
        <v>7695</v>
      </c>
      <c r="H313">
        <v>7185</v>
      </c>
      <c r="I313">
        <v>1120</v>
      </c>
      <c r="J313">
        <v>1777</v>
      </c>
      <c r="K313">
        <v>465</v>
      </c>
      <c r="L313">
        <v>645</v>
      </c>
      <c r="M313">
        <v>240</v>
      </c>
      <c r="N313">
        <v>0</v>
      </c>
      <c r="O313">
        <v>0</v>
      </c>
      <c r="P313">
        <v>1283</v>
      </c>
      <c r="Q313">
        <v>28980</v>
      </c>
      <c r="R313">
        <v>19200</v>
      </c>
      <c r="S313">
        <v>5068</v>
      </c>
      <c r="T313">
        <v>5040</v>
      </c>
      <c r="U313">
        <v>612</v>
      </c>
      <c r="V313">
        <v>0</v>
      </c>
      <c r="W313">
        <v>3678</v>
      </c>
      <c r="X313">
        <v>1500</v>
      </c>
      <c r="Y313">
        <v>0</v>
      </c>
      <c r="Z313">
        <v>0</v>
      </c>
      <c r="AA313" t="s">
        <v>75</v>
      </c>
      <c r="AB313">
        <v>76</v>
      </c>
      <c r="AC313" t="s">
        <v>76</v>
      </c>
      <c r="AD313" t="s">
        <v>112</v>
      </c>
      <c r="AE313" t="s">
        <v>101</v>
      </c>
      <c r="AF313" t="s">
        <v>102</v>
      </c>
      <c r="AG313" t="s">
        <v>102</v>
      </c>
      <c r="AH313" t="s">
        <v>80</v>
      </c>
      <c r="AI313">
        <v>2</v>
      </c>
      <c r="AJ313">
        <v>0</v>
      </c>
      <c r="AK313">
        <v>0</v>
      </c>
      <c r="AL313">
        <v>0</v>
      </c>
      <c r="AM313" t="s">
        <v>69</v>
      </c>
      <c r="AN313" t="s">
        <v>70</v>
      </c>
      <c r="AO313" t="s">
        <v>71</v>
      </c>
      <c r="AP313">
        <v>19</v>
      </c>
      <c r="AQ313">
        <v>7</v>
      </c>
      <c r="AR313">
        <v>2</v>
      </c>
      <c r="AS313" t="s">
        <v>72</v>
      </c>
      <c r="AT313" t="s">
        <v>73</v>
      </c>
      <c r="AU313">
        <v>1</v>
      </c>
      <c r="AV313" t="s">
        <v>74</v>
      </c>
      <c r="AW313">
        <v>1</v>
      </c>
      <c r="AX313">
        <v>0</v>
      </c>
      <c r="AY313">
        <v>0</v>
      </c>
      <c r="AZ313">
        <v>5</v>
      </c>
      <c r="BA313">
        <v>0</v>
      </c>
      <c r="BB313">
        <v>0</v>
      </c>
      <c r="BC313">
        <v>0</v>
      </c>
      <c r="BD313">
        <v>0</v>
      </c>
      <c r="BE313">
        <v>2</v>
      </c>
      <c r="BF313">
        <v>0</v>
      </c>
      <c r="BG313">
        <v>0</v>
      </c>
      <c r="BH313">
        <v>0</v>
      </c>
      <c r="BI313">
        <v>0</v>
      </c>
    </row>
    <row r="314" spans="1:61" x14ac:dyDescent="0.3">
      <c r="A314">
        <v>313</v>
      </c>
      <c r="B314">
        <v>172268</v>
      </c>
      <c r="C314" t="s">
        <v>187</v>
      </c>
      <c r="D314">
        <v>84121</v>
      </c>
      <c r="E314" t="s">
        <v>61</v>
      </c>
      <c r="F314">
        <v>0</v>
      </c>
      <c r="G314">
        <v>27152</v>
      </c>
      <c r="H314">
        <v>25310</v>
      </c>
      <c r="I314">
        <v>8658</v>
      </c>
      <c r="J314">
        <v>9213</v>
      </c>
      <c r="K314">
        <v>1940</v>
      </c>
      <c r="L314">
        <v>3985</v>
      </c>
      <c r="M314">
        <v>3300</v>
      </c>
      <c r="N314">
        <v>90</v>
      </c>
      <c r="O314">
        <v>0</v>
      </c>
      <c r="P314">
        <v>4699</v>
      </c>
      <c r="Q314">
        <v>25866</v>
      </c>
      <c r="R314">
        <v>18000</v>
      </c>
      <c r="S314">
        <v>358</v>
      </c>
      <c r="T314">
        <v>7080</v>
      </c>
      <c r="U314">
        <v>840</v>
      </c>
      <c r="V314">
        <v>30</v>
      </c>
      <c r="W314">
        <v>11130</v>
      </c>
      <c r="X314">
        <v>8000</v>
      </c>
      <c r="Y314">
        <v>19730</v>
      </c>
      <c r="Z314">
        <v>22330</v>
      </c>
      <c r="AA314" t="s">
        <v>75</v>
      </c>
      <c r="AB314">
        <v>68</v>
      </c>
      <c r="AC314" t="s">
        <v>76</v>
      </c>
      <c r="AD314" t="s">
        <v>87</v>
      </c>
      <c r="AE314" t="s">
        <v>65</v>
      </c>
      <c r="AF314" t="s">
        <v>197</v>
      </c>
      <c r="AG314" t="s">
        <v>92</v>
      </c>
      <c r="AH314" t="s">
        <v>80</v>
      </c>
      <c r="AI314">
        <v>5</v>
      </c>
      <c r="AJ314">
        <v>0</v>
      </c>
      <c r="AK314">
        <v>1</v>
      </c>
      <c r="AL314">
        <v>1</v>
      </c>
      <c r="AM314" t="s">
        <v>69</v>
      </c>
      <c r="AN314" t="s">
        <v>70</v>
      </c>
      <c r="AO314" t="s">
        <v>71</v>
      </c>
      <c r="AP314">
        <v>30</v>
      </c>
      <c r="AQ314">
        <v>33</v>
      </c>
      <c r="AR314">
        <v>3</v>
      </c>
      <c r="AS314" t="s">
        <v>72</v>
      </c>
      <c r="AT314" t="s">
        <v>73</v>
      </c>
      <c r="AU314">
        <v>1</v>
      </c>
      <c r="AV314" t="s">
        <v>108</v>
      </c>
      <c r="AW314">
        <v>1</v>
      </c>
      <c r="AX314">
        <v>0</v>
      </c>
      <c r="AY314">
        <v>0</v>
      </c>
      <c r="AZ314">
        <v>1</v>
      </c>
      <c r="BA314">
        <v>1</v>
      </c>
      <c r="BB314">
        <v>0</v>
      </c>
      <c r="BC314">
        <v>0</v>
      </c>
      <c r="BD314">
        <v>0</v>
      </c>
      <c r="BE314">
        <v>1</v>
      </c>
      <c r="BF314">
        <v>1</v>
      </c>
      <c r="BG314">
        <v>1</v>
      </c>
      <c r="BH314">
        <v>0</v>
      </c>
      <c r="BI314">
        <v>0</v>
      </c>
    </row>
    <row r="315" spans="1:61" x14ac:dyDescent="0.3">
      <c r="A315">
        <v>314</v>
      </c>
      <c r="B315">
        <v>89510</v>
      </c>
      <c r="C315" t="s">
        <v>187</v>
      </c>
      <c r="D315">
        <v>36762</v>
      </c>
      <c r="E315" t="s">
        <v>98</v>
      </c>
      <c r="F315">
        <v>0</v>
      </c>
      <c r="G315">
        <v>6498</v>
      </c>
      <c r="H315">
        <v>4460</v>
      </c>
      <c r="I315">
        <v>3670</v>
      </c>
      <c r="J315">
        <v>5080</v>
      </c>
      <c r="K315">
        <v>1860</v>
      </c>
      <c r="L315">
        <v>2635</v>
      </c>
      <c r="M315">
        <v>2875</v>
      </c>
      <c r="N315">
        <v>0</v>
      </c>
      <c r="O315">
        <v>0</v>
      </c>
      <c r="P315">
        <v>1345</v>
      </c>
      <c r="Q315">
        <v>31086</v>
      </c>
      <c r="R315">
        <v>13200</v>
      </c>
      <c r="S315">
        <v>12866</v>
      </c>
      <c r="T315">
        <v>4800</v>
      </c>
      <c r="U315">
        <v>648</v>
      </c>
      <c r="V315">
        <v>14080</v>
      </c>
      <c r="W315">
        <v>1956</v>
      </c>
      <c r="X315">
        <v>0</v>
      </c>
      <c r="Y315">
        <v>4630</v>
      </c>
      <c r="Z315">
        <v>4630</v>
      </c>
      <c r="AA315" t="s">
        <v>75</v>
      </c>
      <c r="AB315">
        <v>85</v>
      </c>
      <c r="AC315" t="s">
        <v>76</v>
      </c>
      <c r="AD315" t="s">
        <v>105</v>
      </c>
      <c r="AE315" t="s">
        <v>101</v>
      </c>
      <c r="AF315" t="s">
        <v>102</v>
      </c>
      <c r="AG315" t="s">
        <v>102</v>
      </c>
      <c r="AH315" t="s">
        <v>68</v>
      </c>
      <c r="AI315">
        <v>4</v>
      </c>
      <c r="AJ315">
        <v>1</v>
      </c>
      <c r="AK315">
        <v>1</v>
      </c>
      <c r="AL315">
        <v>0</v>
      </c>
      <c r="AM315" t="s">
        <v>69</v>
      </c>
      <c r="AN315" t="s">
        <v>70</v>
      </c>
      <c r="AO315" t="s">
        <v>71</v>
      </c>
      <c r="AP315">
        <v>50</v>
      </c>
      <c r="AQ315">
        <v>45</v>
      </c>
      <c r="AR315">
        <v>1</v>
      </c>
      <c r="AS315" t="s">
        <v>72</v>
      </c>
      <c r="AT315" t="s">
        <v>73</v>
      </c>
      <c r="AU315">
        <v>1</v>
      </c>
      <c r="AV315" t="s">
        <v>74</v>
      </c>
      <c r="AW315">
        <v>1</v>
      </c>
      <c r="AX315">
        <v>1</v>
      </c>
      <c r="AY315">
        <v>0</v>
      </c>
      <c r="AZ315">
        <v>1</v>
      </c>
      <c r="BA315">
        <v>0</v>
      </c>
      <c r="BB315">
        <v>0</v>
      </c>
      <c r="BC315">
        <v>0</v>
      </c>
      <c r="BD315">
        <v>0</v>
      </c>
      <c r="BE315">
        <v>1</v>
      </c>
      <c r="BF315">
        <v>0</v>
      </c>
      <c r="BG315">
        <v>0</v>
      </c>
      <c r="BH315">
        <v>0</v>
      </c>
      <c r="BI315">
        <v>0</v>
      </c>
    </row>
    <row r="316" spans="1:61" x14ac:dyDescent="0.3">
      <c r="A316">
        <v>315</v>
      </c>
      <c r="B316">
        <v>259070</v>
      </c>
      <c r="C316" t="s">
        <v>187</v>
      </c>
      <c r="D316">
        <v>71421</v>
      </c>
      <c r="E316" t="s">
        <v>61</v>
      </c>
      <c r="F316">
        <v>0</v>
      </c>
      <c r="G316">
        <v>32549</v>
      </c>
      <c r="H316">
        <v>26336</v>
      </c>
      <c r="I316">
        <v>11074</v>
      </c>
      <c r="J316">
        <v>4702</v>
      </c>
      <c r="K316">
        <v>1898</v>
      </c>
      <c r="L316">
        <v>2646</v>
      </c>
      <c r="M316">
        <v>7380</v>
      </c>
      <c r="N316">
        <v>0</v>
      </c>
      <c r="O316">
        <v>0</v>
      </c>
      <c r="P316">
        <v>3340</v>
      </c>
      <c r="Q316">
        <v>24000</v>
      </c>
      <c r="R316">
        <v>9000</v>
      </c>
      <c r="S316">
        <v>304</v>
      </c>
      <c r="T316">
        <v>11970</v>
      </c>
      <c r="U316">
        <v>600</v>
      </c>
      <c r="V316">
        <v>11000</v>
      </c>
      <c r="W316">
        <v>3726</v>
      </c>
      <c r="X316">
        <v>11000</v>
      </c>
      <c r="Y316">
        <v>0</v>
      </c>
      <c r="Z316">
        <v>97385</v>
      </c>
      <c r="AA316" t="s">
        <v>75</v>
      </c>
      <c r="AB316">
        <v>45</v>
      </c>
      <c r="AC316" t="s">
        <v>76</v>
      </c>
      <c r="AD316" t="s">
        <v>105</v>
      </c>
      <c r="AE316" t="s">
        <v>65</v>
      </c>
      <c r="AF316" t="s">
        <v>124</v>
      </c>
      <c r="AG316" t="s">
        <v>92</v>
      </c>
      <c r="AH316" t="s">
        <v>80</v>
      </c>
      <c r="AI316">
        <v>5</v>
      </c>
      <c r="AJ316">
        <v>0</v>
      </c>
      <c r="AK316">
        <v>3</v>
      </c>
      <c r="AL316">
        <v>1</v>
      </c>
      <c r="AM316" t="s">
        <v>69</v>
      </c>
      <c r="AN316" t="s">
        <v>70</v>
      </c>
      <c r="AO316" t="s">
        <v>71</v>
      </c>
      <c r="AP316">
        <v>23</v>
      </c>
      <c r="AQ316">
        <v>15</v>
      </c>
      <c r="AR316">
        <v>1</v>
      </c>
      <c r="AS316" t="s">
        <v>72</v>
      </c>
      <c r="AT316" t="s">
        <v>73</v>
      </c>
      <c r="AU316">
        <v>1</v>
      </c>
      <c r="AV316" t="s">
        <v>114</v>
      </c>
      <c r="AW316">
        <v>1</v>
      </c>
      <c r="AX316">
        <v>1</v>
      </c>
      <c r="AY316">
        <v>0</v>
      </c>
      <c r="AZ316">
        <v>1</v>
      </c>
      <c r="BA316">
        <v>0</v>
      </c>
      <c r="BB316">
        <v>0</v>
      </c>
      <c r="BC316">
        <v>0</v>
      </c>
      <c r="BD316">
        <v>0</v>
      </c>
      <c r="BE316">
        <v>3</v>
      </c>
      <c r="BF316">
        <v>0</v>
      </c>
      <c r="BG316">
        <v>0</v>
      </c>
      <c r="BH316">
        <v>0</v>
      </c>
      <c r="BI316">
        <v>1</v>
      </c>
    </row>
    <row r="317" spans="1:61" x14ac:dyDescent="0.3">
      <c r="A317">
        <v>316</v>
      </c>
      <c r="B317">
        <v>56966</v>
      </c>
      <c r="C317" t="s">
        <v>187</v>
      </c>
      <c r="D317">
        <v>47421</v>
      </c>
      <c r="E317" t="s">
        <v>98</v>
      </c>
      <c r="F317">
        <v>0</v>
      </c>
      <c r="G317">
        <v>28809</v>
      </c>
      <c r="H317">
        <v>9100</v>
      </c>
      <c r="I317">
        <v>1410</v>
      </c>
      <c r="J317">
        <v>3931</v>
      </c>
      <c r="K317">
        <v>1870</v>
      </c>
      <c r="L317">
        <v>4134</v>
      </c>
      <c r="M317">
        <v>800</v>
      </c>
      <c r="N317">
        <v>181</v>
      </c>
      <c r="O317">
        <v>3393</v>
      </c>
      <c r="P317">
        <v>679</v>
      </c>
      <c r="Q317">
        <v>14454</v>
      </c>
      <c r="R317">
        <v>6000</v>
      </c>
      <c r="S317">
        <v>339</v>
      </c>
      <c r="T317">
        <v>1122</v>
      </c>
      <c r="U317">
        <v>300</v>
      </c>
      <c r="V317">
        <v>185</v>
      </c>
      <c r="W317">
        <v>738</v>
      </c>
      <c r="X317">
        <v>3500</v>
      </c>
      <c r="Y317">
        <v>8240</v>
      </c>
      <c r="Z317">
        <v>8240</v>
      </c>
      <c r="AA317" t="s">
        <v>75</v>
      </c>
      <c r="AB317">
        <v>62</v>
      </c>
      <c r="AC317" t="s">
        <v>76</v>
      </c>
      <c r="AD317" t="s">
        <v>87</v>
      </c>
      <c r="AE317" t="s">
        <v>65</v>
      </c>
      <c r="AF317" t="s">
        <v>198</v>
      </c>
      <c r="AG317" t="s">
        <v>92</v>
      </c>
      <c r="AH317" t="s">
        <v>68</v>
      </c>
      <c r="AI317">
        <v>4</v>
      </c>
      <c r="AJ317">
        <v>0</v>
      </c>
      <c r="AK317">
        <v>2</v>
      </c>
      <c r="AL317">
        <v>0</v>
      </c>
      <c r="AM317" t="s">
        <v>132</v>
      </c>
      <c r="AN317" t="s">
        <v>70</v>
      </c>
      <c r="AO317" t="s">
        <v>71</v>
      </c>
      <c r="AP317">
        <v>30</v>
      </c>
      <c r="AQ317">
        <v>40</v>
      </c>
      <c r="AR317">
        <v>3</v>
      </c>
      <c r="AS317" t="s">
        <v>110</v>
      </c>
      <c r="AT317" t="s">
        <v>73</v>
      </c>
      <c r="AU317">
        <v>1</v>
      </c>
      <c r="AV317" t="s">
        <v>103</v>
      </c>
      <c r="AW317">
        <v>0</v>
      </c>
      <c r="AX317">
        <v>0</v>
      </c>
      <c r="AY317">
        <v>0</v>
      </c>
      <c r="AZ317">
        <v>0</v>
      </c>
      <c r="BA317">
        <v>0</v>
      </c>
      <c r="BB317">
        <v>0</v>
      </c>
      <c r="BC317">
        <v>0</v>
      </c>
      <c r="BD317">
        <v>0</v>
      </c>
      <c r="BE317">
        <v>0</v>
      </c>
      <c r="BF317">
        <v>0</v>
      </c>
      <c r="BG317">
        <v>0</v>
      </c>
      <c r="BH317">
        <v>0</v>
      </c>
      <c r="BI317">
        <v>0</v>
      </c>
    </row>
    <row r="318" spans="1:61" x14ac:dyDescent="0.3">
      <c r="A318">
        <v>317</v>
      </c>
      <c r="B318">
        <v>208273</v>
      </c>
      <c r="C318" t="s">
        <v>187</v>
      </c>
      <c r="D318">
        <v>89519</v>
      </c>
      <c r="E318" t="s">
        <v>61</v>
      </c>
      <c r="F318">
        <v>0</v>
      </c>
      <c r="G318">
        <v>23808</v>
      </c>
      <c r="H318">
        <v>1500</v>
      </c>
      <c r="I318">
        <v>15178</v>
      </c>
      <c r="J318">
        <v>17698</v>
      </c>
      <c r="K318">
        <v>1841</v>
      </c>
      <c r="L318">
        <v>3628</v>
      </c>
      <c r="M318">
        <v>18400</v>
      </c>
      <c r="N318">
        <v>435</v>
      </c>
      <c r="O318">
        <v>0</v>
      </c>
      <c r="P318">
        <v>7692</v>
      </c>
      <c r="Q318">
        <v>12810</v>
      </c>
      <c r="R318">
        <v>6000</v>
      </c>
      <c r="S318">
        <v>1013</v>
      </c>
      <c r="T318">
        <v>7704</v>
      </c>
      <c r="U318">
        <v>1080</v>
      </c>
      <c r="V318">
        <v>28910</v>
      </c>
      <c r="W318">
        <v>4338</v>
      </c>
      <c r="X318">
        <v>10600</v>
      </c>
      <c r="Y318">
        <v>30185</v>
      </c>
      <c r="Z318">
        <v>47885</v>
      </c>
      <c r="AA318" t="s">
        <v>75</v>
      </c>
      <c r="AB318">
        <v>40</v>
      </c>
      <c r="AC318" t="s">
        <v>76</v>
      </c>
      <c r="AD318" t="s">
        <v>155</v>
      </c>
      <c r="AE318" t="s">
        <v>65</v>
      </c>
      <c r="AF318" t="s">
        <v>148</v>
      </c>
      <c r="AG318" t="s">
        <v>67</v>
      </c>
      <c r="AH318" t="s">
        <v>80</v>
      </c>
      <c r="AI318">
        <v>4</v>
      </c>
      <c r="AJ318">
        <v>0</v>
      </c>
      <c r="AK318">
        <v>2</v>
      </c>
      <c r="AL318">
        <v>1</v>
      </c>
      <c r="AM318" t="s">
        <v>69</v>
      </c>
      <c r="AN318" t="s">
        <v>70</v>
      </c>
      <c r="AO318" t="s">
        <v>71</v>
      </c>
      <c r="AP318">
        <v>23</v>
      </c>
      <c r="AQ318">
        <v>7</v>
      </c>
      <c r="AR318">
        <v>1</v>
      </c>
      <c r="AS318" t="s">
        <v>72</v>
      </c>
      <c r="AT318" t="s">
        <v>73</v>
      </c>
      <c r="AU318">
        <v>1</v>
      </c>
      <c r="AV318" t="s">
        <v>127</v>
      </c>
      <c r="AW318">
        <v>1</v>
      </c>
      <c r="AX318">
        <v>0</v>
      </c>
      <c r="AY318">
        <v>0</v>
      </c>
      <c r="AZ318">
        <v>0</v>
      </c>
      <c r="BA318">
        <v>0</v>
      </c>
      <c r="BB318">
        <v>0</v>
      </c>
      <c r="BC318">
        <v>0</v>
      </c>
      <c r="BD318">
        <v>0</v>
      </c>
      <c r="BE318">
        <v>0</v>
      </c>
      <c r="BF318">
        <v>0</v>
      </c>
      <c r="BG318">
        <v>0</v>
      </c>
      <c r="BH318">
        <v>0</v>
      </c>
      <c r="BI318">
        <v>1</v>
      </c>
    </row>
    <row r="319" spans="1:61" x14ac:dyDescent="0.3">
      <c r="A319">
        <v>318</v>
      </c>
      <c r="B319">
        <v>40444</v>
      </c>
      <c r="C319" t="s">
        <v>187</v>
      </c>
      <c r="D319">
        <v>27410</v>
      </c>
      <c r="E319" t="s">
        <v>98</v>
      </c>
      <c r="F319">
        <v>1</v>
      </c>
      <c r="G319">
        <v>13149</v>
      </c>
      <c r="H319">
        <v>276</v>
      </c>
      <c r="I319">
        <v>739</v>
      </c>
      <c r="J319">
        <v>2236</v>
      </c>
      <c r="K319">
        <v>655</v>
      </c>
      <c r="L319">
        <v>5806</v>
      </c>
      <c r="M319">
        <v>560</v>
      </c>
      <c r="N319">
        <v>0</v>
      </c>
      <c r="O319">
        <v>0</v>
      </c>
      <c r="P319">
        <v>750</v>
      </c>
      <c r="Q319">
        <v>11070</v>
      </c>
      <c r="R319">
        <v>6000</v>
      </c>
      <c r="S319">
        <v>684</v>
      </c>
      <c r="T319">
        <v>948</v>
      </c>
      <c r="U319">
        <v>0</v>
      </c>
      <c r="V319">
        <v>530</v>
      </c>
      <c r="W319">
        <v>804</v>
      </c>
      <c r="X319">
        <v>0</v>
      </c>
      <c r="Y319">
        <v>11735</v>
      </c>
      <c r="Z319">
        <v>11735</v>
      </c>
      <c r="AA319" t="s">
        <v>75</v>
      </c>
      <c r="AB319">
        <v>67</v>
      </c>
      <c r="AC319" t="s">
        <v>76</v>
      </c>
      <c r="AD319" t="s">
        <v>166</v>
      </c>
      <c r="AE319" t="s">
        <v>101</v>
      </c>
      <c r="AF319" t="s">
        <v>102</v>
      </c>
      <c r="AG319" t="s">
        <v>102</v>
      </c>
      <c r="AH319" t="s">
        <v>80</v>
      </c>
      <c r="AI319">
        <v>4</v>
      </c>
      <c r="AJ319">
        <v>1</v>
      </c>
      <c r="AK319">
        <v>1</v>
      </c>
      <c r="AL319">
        <v>1</v>
      </c>
      <c r="AM319" t="s">
        <v>69</v>
      </c>
      <c r="AN319" t="s">
        <v>70</v>
      </c>
      <c r="AO319" t="s">
        <v>84</v>
      </c>
      <c r="AP319">
        <v>12</v>
      </c>
      <c r="AQ319">
        <v>15</v>
      </c>
      <c r="AR319">
        <v>1</v>
      </c>
      <c r="AS319" t="s">
        <v>115</v>
      </c>
      <c r="AT319" t="s">
        <v>129</v>
      </c>
      <c r="AU319">
        <v>0</v>
      </c>
      <c r="AV319" t="s">
        <v>127</v>
      </c>
      <c r="AW319">
        <v>0</v>
      </c>
      <c r="AX319">
        <v>0</v>
      </c>
      <c r="AY319">
        <v>0</v>
      </c>
      <c r="AZ319">
        <v>0</v>
      </c>
      <c r="BA319">
        <v>0</v>
      </c>
      <c r="BB319">
        <v>0</v>
      </c>
      <c r="BC319">
        <v>0</v>
      </c>
      <c r="BD319">
        <v>0</v>
      </c>
      <c r="BE319">
        <v>0</v>
      </c>
      <c r="BF319">
        <v>0</v>
      </c>
      <c r="BG319">
        <v>0</v>
      </c>
      <c r="BH319">
        <v>0</v>
      </c>
      <c r="BI319">
        <v>0</v>
      </c>
    </row>
    <row r="320" spans="1:61" x14ac:dyDescent="0.3">
      <c r="A320">
        <v>319</v>
      </c>
      <c r="B320">
        <v>61523</v>
      </c>
      <c r="C320" t="s">
        <v>187</v>
      </c>
      <c r="D320">
        <v>48394</v>
      </c>
      <c r="E320" t="s">
        <v>98</v>
      </c>
      <c r="F320">
        <v>1</v>
      </c>
      <c r="G320">
        <v>22942</v>
      </c>
      <c r="H320">
        <v>7220</v>
      </c>
      <c r="I320">
        <v>1851</v>
      </c>
      <c r="J320">
        <v>5022</v>
      </c>
      <c r="K320">
        <v>6470</v>
      </c>
      <c r="L320">
        <v>4220</v>
      </c>
      <c r="M320">
        <v>1940</v>
      </c>
      <c r="N320">
        <v>180</v>
      </c>
      <c r="O320">
        <v>520</v>
      </c>
      <c r="P320">
        <v>891</v>
      </c>
      <c r="Q320">
        <v>12840</v>
      </c>
      <c r="R320">
        <v>6000</v>
      </c>
      <c r="S320">
        <v>5748</v>
      </c>
      <c r="T320">
        <v>918</v>
      </c>
      <c r="U320">
        <v>120</v>
      </c>
      <c r="V320">
        <v>1450</v>
      </c>
      <c r="W320">
        <v>1998</v>
      </c>
      <c r="X320">
        <v>0</v>
      </c>
      <c r="Y320">
        <v>19700</v>
      </c>
      <c r="Z320">
        <v>22380</v>
      </c>
      <c r="AA320" t="s">
        <v>75</v>
      </c>
      <c r="AB320">
        <v>57</v>
      </c>
      <c r="AC320" t="s">
        <v>76</v>
      </c>
      <c r="AD320" t="s">
        <v>166</v>
      </c>
      <c r="AE320" t="s">
        <v>65</v>
      </c>
      <c r="AF320" t="s">
        <v>199</v>
      </c>
      <c r="AG320" t="s">
        <v>92</v>
      </c>
      <c r="AH320" t="s">
        <v>80</v>
      </c>
      <c r="AI320">
        <v>8</v>
      </c>
      <c r="AJ320">
        <v>1</v>
      </c>
      <c r="AK320">
        <v>5</v>
      </c>
      <c r="AL320">
        <v>1</v>
      </c>
      <c r="AM320" t="s">
        <v>69</v>
      </c>
      <c r="AN320" t="s">
        <v>83</v>
      </c>
      <c r="AO320" t="s">
        <v>116</v>
      </c>
      <c r="AP320">
        <v>20</v>
      </c>
      <c r="AQ320">
        <v>11</v>
      </c>
      <c r="AR320">
        <v>1</v>
      </c>
      <c r="AS320" t="s">
        <v>72</v>
      </c>
      <c r="AT320" t="s">
        <v>90</v>
      </c>
      <c r="AU320">
        <v>0</v>
      </c>
      <c r="AV320" t="s">
        <v>127</v>
      </c>
      <c r="AW320">
        <v>0</v>
      </c>
      <c r="AX320">
        <v>0</v>
      </c>
      <c r="AY320">
        <v>0</v>
      </c>
      <c r="AZ320">
        <v>0</v>
      </c>
      <c r="BA320">
        <v>0</v>
      </c>
      <c r="BB320">
        <v>0</v>
      </c>
      <c r="BC320">
        <v>0</v>
      </c>
      <c r="BD320">
        <v>0</v>
      </c>
      <c r="BE320">
        <v>0</v>
      </c>
      <c r="BF320">
        <v>0</v>
      </c>
      <c r="BG320">
        <v>0</v>
      </c>
      <c r="BH320">
        <v>0</v>
      </c>
      <c r="BI320">
        <v>0</v>
      </c>
    </row>
    <row r="321" spans="1:61" x14ac:dyDescent="0.3">
      <c r="A321">
        <v>320</v>
      </c>
      <c r="B321">
        <v>133156</v>
      </c>
      <c r="C321" t="s">
        <v>187</v>
      </c>
      <c r="D321">
        <v>75078</v>
      </c>
      <c r="E321" t="s">
        <v>104</v>
      </c>
      <c r="F321">
        <v>1</v>
      </c>
      <c r="G321">
        <v>38291</v>
      </c>
      <c r="H321">
        <v>12600</v>
      </c>
      <c r="I321">
        <v>7731</v>
      </c>
      <c r="J321">
        <v>11482</v>
      </c>
      <c r="K321">
        <v>3279</v>
      </c>
      <c r="L321">
        <v>3872</v>
      </c>
      <c r="M321">
        <v>2900</v>
      </c>
      <c r="N321">
        <v>778</v>
      </c>
      <c r="O321">
        <v>3380</v>
      </c>
      <c r="P321">
        <v>3955</v>
      </c>
      <c r="Q321">
        <v>12360</v>
      </c>
      <c r="R321">
        <v>6000</v>
      </c>
      <c r="S321">
        <v>147</v>
      </c>
      <c r="T321">
        <v>1338</v>
      </c>
      <c r="U321">
        <v>420</v>
      </c>
      <c r="V321">
        <v>950</v>
      </c>
      <c r="W321">
        <v>2130</v>
      </c>
      <c r="X321">
        <v>0</v>
      </c>
      <c r="Y321">
        <v>116649</v>
      </c>
      <c r="Z321">
        <v>116649</v>
      </c>
      <c r="AA321" t="s">
        <v>75</v>
      </c>
      <c r="AB321">
        <v>52</v>
      </c>
      <c r="AC321" t="s">
        <v>111</v>
      </c>
      <c r="AD321" t="s">
        <v>123</v>
      </c>
      <c r="AE321" t="s">
        <v>65</v>
      </c>
      <c r="AF321" t="s">
        <v>199</v>
      </c>
      <c r="AG321" t="s">
        <v>92</v>
      </c>
      <c r="AH321" t="s">
        <v>80</v>
      </c>
      <c r="AI321">
        <v>8</v>
      </c>
      <c r="AJ321">
        <v>0</v>
      </c>
      <c r="AK321">
        <v>4</v>
      </c>
      <c r="AL321">
        <v>1</v>
      </c>
      <c r="AM321" t="s">
        <v>69</v>
      </c>
      <c r="AN321" t="s">
        <v>83</v>
      </c>
      <c r="AO321" t="s">
        <v>116</v>
      </c>
      <c r="AP321">
        <v>30</v>
      </c>
      <c r="AQ321">
        <v>16</v>
      </c>
      <c r="AR321">
        <v>1</v>
      </c>
      <c r="AS321" t="s">
        <v>72</v>
      </c>
      <c r="AT321" t="s">
        <v>90</v>
      </c>
      <c r="AU321">
        <v>0</v>
      </c>
      <c r="AV321" t="s">
        <v>114</v>
      </c>
      <c r="AW321">
        <v>0</v>
      </c>
      <c r="AX321">
        <v>0</v>
      </c>
      <c r="AY321">
        <v>0</v>
      </c>
      <c r="AZ321">
        <v>0</v>
      </c>
      <c r="BA321">
        <v>0</v>
      </c>
      <c r="BB321">
        <v>0</v>
      </c>
      <c r="BC321">
        <v>0</v>
      </c>
      <c r="BD321">
        <v>0</v>
      </c>
      <c r="BE321">
        <v>2</v>
      </c>
      <c r="BF321">
        <v>0</v>
      </c>
      <c r="BG321">
        <v>0</v>
      </c>
      <c r="BH321">
        <v>0</v>
      </c>
      <c r="BI321">
        <v>1</v>
      </c>
    </row>
    <row r="322" spans="1:61" x14ac:dyDescent="0.3">
      <c r="A322">
        <v>321</v>
      </c>
      <c r="B322">
        <v>144686</v>
      </c>
      <c r="C322" t="s">
        <v>187</v>
      </c>
      <c r="D322">
        <v>95437</v>
      </c>
      <c r="E322" t="s">
        <v>104</v>
      </c>
      <c r="F322">
        <v>1</v>
      </c>
      <c r="G322">
        <v>41360</v>
      </c>
      <c r="H322">
        <v>240</v>
      </c>
      <c r="I322">
        <v>6340</v>
      </c>
      <c r="J322">
        <v>13210</v>
      </c>
      <c r="K322">
        <v>3916</v>
      </c>
      <c r="L322">
        <v>4962</v>
      </c>
      <c r="M322">
        <v>3200</v>
      </c>
      <c r="N322">
        <v>910</v>
      </c>
      <c r="O322">
        <v>2600</v>
      </c>
      <c r="P322">
        <v>5250</v>
      </c>
      <c r="Q322">
        <v>16590</v>
      </c>
      <c r="R322">
        <v>9000</v>
      </c>
      <c r="S322">
        <v>174</v>
      </c>
      <c r="T322">
        <v>4524</v>
      </c>
      <c r="U322">
        <v>600</v>
      </c>
      <c r="V322">
        <v>25300</v>
      </c>
      <c r="W322">
        <v>4998</v>
      </c>
      <c r="X322">
        <v>0</v>
      </c>
      <c r="Y322">
        <v>102398</v>
      </c>
      <c r="Z322">
        <v>102398</v>
      </c>
      <c r="AA322" t="s">
        <v>75</v>
      </c>
      <c r="AB322">
        <v>58</v>
      </c>
      <c r="AC322" t="s">
        <v>76</v>
      </c>
      <c r="AD322" t="s">
        <v>117</v>
      </c>
      <c r="AE322" t="s">
        <v>65</v>
      </c>
      <c r="AF322" t="s">
        <v>200</v>
      </c>
      <c r="AG322" t="s">
        <v>92</v>
      </c>
      <c r="AH322" t="s">
        <v>80</v>
      </c>
      <c r="AI322">
        <v>7</v>
      </c>
      <c r="AJ322">
        <v>0</v>
      </c>
      <c r="AK322">
        <v>2</v>
      </c>
      <c r="AL322">
        <v>1</v>
      </c>
      <c r="AM322" t="s">
        <v>69</v>
      </c>
      <c r="AN322" t="s">
        <v>70</v>
      </c>
      <c r="AO322" t="s">
        <v>71</v>
      </c>
      <c r="AP322">
        <v>30</v>
      </c>
      <c r="AQ322">
        <v>7</v>
      </c>
      <c r="AR322">
        <v>2</v>
      </c>
      <c r="AS322" t="s">
        <v>72</v>
      </c>
      <c r="AT322" t="s">
        <v>73</v>
      </c>
      <c r="AU322">
        <v>1</v>
      </c>
      <c r="AV322" t="s">
        <v>114</v>
      </c>
      <c r="AW322">
        <v>1</v>
      </c>
      <c r="AX322">
        <v>0</v>
      </c>
      <c r="AY322">
        <v>0</v>
      </c>
      <c r="AZ322">
        <v>0</v>
      </c>
      <c r="BA322">
        <v>0</v>
      </c>
      <c r="BB322">
        <v>0</v>
      </c>
      <c r="BC322">
        <v>0</v>
      </c>
      <c r="BD322">
        <v>0</v>
      </c>
      <c r="BE322">
        <v>2</v>
      </c>
      <c r="BF322">
        <v>0</v>
      </c>
      <c r="BG322">
        <v>0</v>
      </c>
      <c r="BH322">
        <v>0</v>
      </c>
      <c r="BI322">
        <v>1</v>
      </c>
    </row>
    <row r="323" spans="1:61" x14ac:dyDescent="0.3">
      <c r="A323">
        <v>322</v>
      </c>
      <c r="B323">
        <v>303605</v>
      </c>
      <c r="C323" t="s">
        <v>187</v>
      </c>
      <c r="D323">
        <v>58580</v>
      </c>
      <c r="E323" t="s">
        <v>104</v>
      </c>
      <c r="F323">
        <v>1</v>
      </c>
      <c r="G323">
        <v>21948</v>
      </c>
      <c r="H323">
        <v>1140</v>
      </c>
      <c r="I323">
        <v>8746</v>
      </c>
      <c r="J323">
        <v>8210</v>
      </c>
      <c r="K323">
        <v>2687</v>
      </c>
      <c r="L323">
        <v>4509</v>
      </c>
      <c r="M323">
        <v>1080</v>
      </c>
      <c r="N323">
        <v>1476</v>
      </c>
      <c r="O323">
        <v>1040</v>
      </c>
      <c r="P323">
        <v>5090</v>
      </c>
      <c r="Q323">
        <v>10950</v>
      </c>
      <c r="R323">
        <v>6000</v>
      </c>
      <c r="S323">
        <v>4255</v>
      </c>
      <c r="T323">
        <v>6474</v>
      </c>
      <c r="U323">
        <v>300</v>
      </c>
      <c r="V323">
        <v>150</v>
      </c>
      <c r="W323">
        <v>2766</v>
      </c>
      <c r="X323">
        <v>0</v>
      </c>
      <c r="Y323">
        <v>48326</v>
      </c>
      <c r="Z323">
        <v>291026</v>
      </c>
      <c r="AA323" t="s">
        <v>75</v>
      </c>
      <c r="AB323">
        <v>65</v>
      </c>
      <c r="AC323" t="s">
        <v>111</v>
      </c>
      <c r="AD323" t="s">
        <v>126</v>
      </c>
      <c r="AE323" t="s">
        <v>65</v>
      </c>
      <c r="AF323" t="s">
        <v>197</v>
      </c>
      <c r="AG323" t="s">
        <v>92</v>
      </c>
      <c r="AH323" t="s">
        <v>68</v>
      </c>
      <c r="AI323">
        <v>5</v>
      </c>
      <c r="AJ323">
        <v>1</v>
      </c>
      <c r="AK323">
        <v>1</v>
      </c>
      <c r="AL323">
        <v>0</v>
      </c>
      <c r="AM323" t="s">
        <v>69</v>
      </c>
      <c r="AN323" t="s">
        <v>70</v>
      </c>
      <c r="AO323" t="s">
        <v>71</v>
      </c>
      <c r="AP323">
        <v>35</v>
      </c>
      <c r="AQ323">
        <v>15</v>
      </c>
      <c r="AR323">
        <v>1</v>
      </c>
      <c r="AS323" t="s">
        <v>72</v>
      </c>
      <c r="AT323" t="s">
        <v>73</v>
      </c>
      <c r="AU323">
        <v>1</v>
      </c>
      <c r="AV323" t="s">
        <v>127</v>
      </c>
      <c r="AW323">
        <v>0</v>
      </c>
      <c r="AX323">
        <v>0</v>
      </c>
      <c r="AY323">
        <v>0</v>
      </c>
      <c r="AZ323">
        <v>0</v>
      </c>
      <c r="BA323">
        <v>0</v>
      </c>
      <c r="BB323">
        <v>0</v>
      </c>
      <c r="BC323">
        <v>1</v>
      </c>
      <c r="BD323">
        <v>0</v>
      </c>
      <c r="BE323">
        <v>1</v>
      </c>
      <c r="BF323">
        <v>0</v>
      </c>
      <c r="BG323">
        <v>0</v>
      </c>
      <c r="BH323">
        <v>0</v>
      </c>
      <c r="BI323">
        <v>0</v>
      </c>
    </row>
    <row r="324" spans="1:61" x14ac:dyDescent="0.3">
      <c r="A324">
        <v>323</v>
      </c>
      <c r="B324">
        <v>358410</v>
      </c>
      <c r="C324" t="s">
        <v>187</v>
      </c>
      <c r="D324">
        <v>72599</v>
      </c>
      <c r="E324" t="s">
        <v>61</v>
      </c>
      <c r="F324">
        <v>0</v>
      </c>
      <c r="G324">
        <v>24303</v>
      </c>
      <c r="H324">
        <v>21300</v>
      </c>
      <c r="I324">
        <v>4949</v>
      </c>
      <c r="J324">
        <v>8990</v>
      </c>
      <c r="K324">
        <v>2094</v>
      </c>
      <c r="L324">
        <v>4200</v>
      </c>
      <c r="M324">
        <v>26440</v>
      </c>
      <c r="N324">
        <v>690</v>
      </c>
      <c r="O324">
        <v>0</v>
      </c>
      <c r="P324">
        <v>9039</v>
      </c>
      <c r="Q324">
        <v>19260</v>
      </c>
      <c r="R324">
        <v>9000</v>
      </c>
      <c r="S324">
        <v>117</v>
      </c>
      <c r="T324">
        <v>5358</v>
      </c>
      <c r="U324">
        <v>1080</v>
      </c>
      <c r="V324">
        <v>67900</v>
      </c>
      <c r="W324">
        <v>3744</v>
      </c>
      <c r="X324">
        <v>10000</v>
      </c>
      <c r="Y324">
        <v>27810</v>
      </c>
      <c r="Z324">
        <v>42810</v>
      </c>
      <c r="AA324" t="s">
        <v>75</v>
      </c>
      <c r="AB324">
        <v>46</v>
      </c>
      <c r="AC324" t="s">
        <v>76</v>
      </c>
      <c r="AD324" t="s">
        <v>126</v>
      </c>
      <c r="AE324" t="s">
        <v>65</v>
      </c>
      <c r="AF324" t="s">
        <v>148</v>
      </c>
      <c r="AG324" t="s">
        <v>67</v>
      </c>
      <c r="AH324" t="s">
        <v>80</v>
      </c>
      <c r="AI324">
        <v>6</v>
      </c>
      <c r="AJ324">
        <v>0</v>
      </c>
      <c r="AK324">
        <v>1</v>
      </c>
      <c r="AL324">
        <v>2</v>
      </c>
      <c r="AM324" t="s">
        <v>69</v>
      </c>
      <c r="AN324" t="s">
        <v>70</v>
      </c>
      <c r="AO324" t="s">
        <v>71</v>
      </c>
      <c r="AP324">
        <v>39</v>
      </c>
      <c r="AQ324">
        <v>10</v>
      </c>
      <c r="AR324">
        <v>3</v>
      </c>
      <c r="AS324" t="s">
        <v>72</v>
      </c>
      <c r="AT324" t="s">
        <v>73</v>
      </c>
      <c r="AU324">
        <v>1</v>
      </c>
      <c r="AV324" t="s">
        <v>114</v>
      </c>
      <c r="AW324">
        <v>1</v>
      </c>
      <c r="AX324">
        <v>0</v>
      </c>
      <c r="AY324">
        <v>0</v>
      </c>
      <c r="AZ324">
        <v>1</v>
      </c>
      <c r="BA324">
        <v>0</v>
      </c>
      <c r="BB324">
        <v>0</v>
      </c>
      <c r="BC324">
        <v>1</v>
      </c>
      <c r="BD324">
        <v>0</v>
      </c>
      <c r="BE324">
        <v>4</v>
      </c>
      <c r="BF324">
        <v>0</v>
      </c>
      <c r="BG324">
        <v>0</v>
      </c>
      <c r="BH324">
        <v>0</v>
      </c>
      <c r="BI324">
        <v>1</v>
      </c>
    </row>
    <row r="325" spans="1:61" x14ac:dyDescent="0.3">
      <c r="A325">
        <v>324</v>
      </c>
      <c r="B325">
        <v>71898</v>
      </c>
      <c r="C325" t="s">
        <v>187</v>
      </c>
      <c r="D325">
        <v>56792</v>
      </c>
      <c r="E325" t="s">
        <v>61</v>
      </c>
      <c r="F325">
        <v>1</v>
      </c>
      <c r="G325">
        <v>30251</v>
      </c>
      <c r="H325">
        <v>0</v>
      </c>
      <c r="I325">
        <v>3538</v>
      </c>
      <c r="J325">
        <v>6407</v>
      </c>
      <c r="K325">
        <v>5530</v>
      </c>
      <c r="L325">
        <v>3050</v>
      </c>
      <c r="M325">
        <v>760</v>
      </c>
      <c r="N325">
        <v>782</v>
      </c>
      <c r="O325">
        <v>624</v>
      </c>
      <c r="P325">
        <v>1625</v>
      </c>
      <c r="Q325">
        <v>7680</v>
      </c>
      <c r="R325">
        <v>3000</v>
      </c>
      <c r="S325">
        <v>105</v>
      </c>
      <c r="T325">
        <v>948</v>
      </c>
      <c r="U325">
        <v>270</v>
      </c>
      <c r="V325">
        <v>950</v>
      </c>
      <c r="W325">
        <v>810</v>
      </c>
      <c r="X325">
        <v>6200</v>
      </c>
      <c r="Y325">
        <v>9660</v>
      </c>
      <c r="Z325">
        <v>9660</v>
      </c>
      <c r="AA325" t="s">
        <v>75</v>
      </c>
      <c r="AB325">
        <v>46</v>
      </c>
      <c r="AC325" t="s">
        <v>76</v>
      </c>
      <c r="AD325" t="s">
        <v>117</v>
      </c>
      <c r="AE325" t="s">
        <v>65</v>
      </c>
      <c r="AF325" t="s">
        <v>201</v>
      </c>
      <c r="AG325" t="s">
        <v>79</v>
      </c>
      <c r="AH325" t="s">
        <v>68</v>
      </c>
      <c r="AI325">
        <v>7</v>
      </c>
      <c r="AJ325">
        <v>2</v>
      </c>
      <c r="AK325">
        <v>3</v>
      </c>
      <c r="AL325">
        <v>2</v>
      </c>
      <c r="AM325" t="s">
        <v>69</v>
      </c>
      <c r="AN325" t="s">
        <v>121</v>
      </c>
      <c r="AO325" t="s">
        <v>116</v>
      </c>
      <c r="AP325">
        <v>15</v>
      </c>
      <c r="AQ325">
        <v>15</v>
      </c>
      <c r="AR325">
        <v>1</v>
      </c>
      <c r="AS325" t="s">
        <v>72</v>
      </c>
      <c r="AT325" t="s">
        <v>129</v>
      </c>
      <c r="AU325">
        <v>0</v>
      </c>
      <c r="AV325" t="s">
        <v>127</v>
      </c>
      <c r="AW325">
        <v>0</v>
      </c>
      <c r="AX325">
        <v>0</v>
      </c>
      <c r="AY325">
        <v>0</v>
      </c>
      <c r="AZ325">
        <v>0</v>
      </c>
      <c r="BA325">
        <v>0</v>
      </c>
      <c r="BB325">
        <v>0</v>
      </c>
      <c r="BC325">
        <v>0</v>
      </c>
      <c r="BD325">
        <v>0</v>
      </c>
      <c r="BE325">
        <v>1</v>
      </c>
      <c r="BF325">
        <v>0</v>
      </c>
      <c r="BG325">
        <v>0</v>
      </c>
      <c r="BH325">
        <v>0</v>
      </c>
      <c r="BI325">
        <v>0</v>
      </c>
    </row>
    <row r="326" spans="1:61" x14ac:dyDescent="0.3">
      <c r="A326">
        <v>325</v>
      </c>
      <c r="B326">
        <v>48170</v>
      </c>
      <c r="C326" t="s">
        <v>187</v>
      </c>
      <c r="D326">
        <v>34757</v>
      </c>
      <c r="E326" t="s">
        <v>104</v>
      </c>
      <c r="F326">
        <v>1</v>
      </c>
      <c r="G326">
        <v>14014</v>
      </c>
      <c r="H326">
        <v>1800</v>
      </c>
      <c r="I326">
        <v>2617</v>
      </c>
      <c r="J326">
        <v>4033</v>
      </c>
      <c r="K326">
        <v>3122</v>
      </c>
      <c r="L326">
        <v>3918</v>
      </c>
      <c r="M326">
        <v>700</v>
      </c>
      <c r="N326">
        <v>270</v>
      </c>
      <c r="O326">
        <v>520</v>
      </c>
      <c r="P326">
        <v>600</v>
      </c>
      <c r="Q326">
        <v>8772</v>
      </c>
      <c r="R326">
        <v>6000</v>
      </c>
      <c r="S326">
        <v>96</v>
      </c>
      <c r="T326">
        <v>912</v>
      </c>
      <c r="U326">
        <v>270</v>
      </c>
      <c r="V326">
        <v>300</v>
      </c>
      <c r="W326">
        <v>960</v>
      </c>
      <c r="X326">
        <v>0</v>
      </c>
      <c r="Y326">
        <v>25974</v>
      </c>
      <c r="Z326">
        <v>30264</v>
      </c>
      <c r="AA326" t="s">
        <v>75</v>
      </c>
      <c r="AB326">
        <v>54</v>
      </c>
      <c r="AC326" t="s">
        <v>76</v>
      </c>
      <c r="AD326" t="s">
        <v>117</v>
      </c>
      <c r="AE326" t="s">
        <v>65</v>
      </c>
      <c r="AF326" t="s">
        <v>188</v>
      </c>
      <c r="AG326" t="s">
        <v>92</v>
      </c>
      <c r="AH326" t="s">
        <v>68</v>
      </c>
      <c r="AI326">
        <v>3</v>
      </c>
      <c r="AJ326">
        <v>0</v>
      </c>
      <c r="AK326">
        <v>1</v>
      </c>
      <c r="AL326">
        <v>0</v>
      </c>
      <c r="AM326" t="s">
        <v>69</v>
      </c>
      <c r="AN326" t="s">
        <v>70</v>
      </c>
      <c r="AO326" t="s">
        <v>116</v>
      </c>
      <c r="AP326">
        <v>20</v>
      </c>
      <c r="AQ326">
        <v>10</v>
      </c>
      <c r="AR326">
        <v>1</v>
      </c>
      <c r="AS326" t="s">
        <v>72</v>
      </c>
      <c r="AT326" t="s">
        <v>73</v>
      </c>
      <c r="AU326">
        <v>1</v>
      </c>
      <c r="AV326" t="s">
        <v>103</v>
      </c>
      <c r="AW326">
        <v>0</v>
      </c>
      <c r="AX326">
        <v>0</v>
      </c>
      <c r="AY326">
        <v>0</v>
      </c>
      <c r="AZ326">
        <v>0</v>
      </c>
      <c r="BA326">
        <v>0</v>
      </c>
      <c r="BB326">
        <v>0</v>
      </c>
      <c r="BC326">
        <v>0</v>
      </c>
      <c r="BD326">
        <v>0</v>
      </c>
      <c r="BE326">
        <v>1</v>
      </c>
      <c r="BF326">
        <v>0</v>
      </c>
      <c r="BG326">
        <v>0</v>
      </c>
      <c r="BH326">
        <v>0</v>
      </c>
      <c r="BI326">
        <v>0</v>
      </c>
    </row>
    <row r="327" spans="1:61" x14ac:dyDescent="0.3">
      <c r="A327">
        <v>326</v>
      </c>
      <c r="B327">
        <v>68145</v>
      </c>
      <c r="C327" t="s">
        <v>187</v>
      </c>
      <c r="D327">
        <v>62982</v>
      </c>
      <c r="E327" t="s">
        <v>104</v>
      </c>
      <c r="F327">
        <v>1</v>
      </c>
      <c r="G327">
        <v>27163</v>
      </c>
      <c r="H327">
        <v>108</v>
      </c>
      <c r="I327">
        <v>8379</v>
      </c>
      <c r="J327">
        <v>9510</v>
      </c>
      <c r="K327">
        <v>1831</v>
      </c>
      <c r="L327">
        <v>4449</v>
      </c>
      <c r="M327">
        <v>4100</v>
      </c>
      <c r="N327">
        <v>780</v>
      </c>
      <c r="O327">
        <v>980</v>
      </c>
      <c r="P327">
        <v>2840</v>
      </c>
      <c r="Q327">
        <v>11760</v>
      </c>
      <c r="R327">
        <v>6000</v>
      </c>
      <c r="S327">
        <v>140</v>
      </c>
      <c r="T327">
        <v>1188</v>
      </c>
      <c r="U327">
        <v>0</v>
      </c>
      <c r="V327">
        <v>630</v>
      </c>
      <c r="W327">
        <v>1410</v>
      </c>
      <c r="X327">
        <v>0</v>
      </c>
      <c r="Y327">
        <v>28889</v>
      </c>
      <c r="Z327">
        <v>40409</v>
      </c>
      <c r="AA327" t="s">
        <v>75</v>
      </c>
      <c r="AB327">
        <v>41</v>
      </c>
      <c r="AC327" t="s">
        <v>76</v>
      </c>
      <c r="AD327" t="s">
        <v>166</v>
      </c>
      <c r="AE327" t="s">
        <v>65</v>
      </c>
      <c r="AF327" t="s">
        <v>188</v>
      </c>
      <c r="AG327" t="s">
        <v>92</v>
      </c>
      <c r="AH327" t="s">
        <v>80</v>
      </c>
      <c r="AI327">
        <v>5</v>
      </c>
      <c r="AJ327">
        <v>0</v>
      </c>
      <c r="AK327">
        <v>3</v>
      </c>
      <c r="AL327">
        <v>1</v>
      </c>
      <c r="AM327" t="s">
        <v>69</v>
      </c>
      <c r="AN327" t="s">
        <v>70</v>
      </c>
      <c r="AO327" t="s">
        <v>71</v>
      </c>
      <c r="AP327">
        <v>13</v>
      </c>
      <c r="AQ327">
        <v>11</v>
      </c>
      <c r="AR327">
        <v>1</v>
      </c>
      <c r="AS327" t="s">
        <v>72</v>
      </c>
      <c r="AT327" t="s">
        <v>90</v>
      </c>
      <c r="AU327">
        <v>0</v>
      </c>
      <c r="AV327" t="s">
        <v>127</v>
      </c>
      <c r="AW327">
        <v>0</v>
      </c>
      <c r="AX327">
        <v>0</v>
      </c>
      <c r="AY327">
        <v>0</v>
      </c>
      <c r="AZ327">
        <v>0</v>
      </c>
      <c r="BA327">
        <v>0</v>
      </c>
      <c r="BB327">
        <v>0</v>
      </c>
      <c r="BC327">
        <v>0</v>
      </c>
      <c r="BD327">
        <v>0</v>
      </c>
      <c r="BE327">
        <v>0</v>
      </c>
      <c r="BF327">
        <v>0</v>
      </c>
      <c r="BG327">
        <v>0</v>
      </c>
      <c r="BH327">
        <v>0</v>
      </c>
      <c r="BI327">
        <v>0</v>
      </c>
    </row>
    <row r="328" spans="1:61" x14ac:dyDescent="0.3">
      <c r="A328">
        <v>327</v>
      </c>
      <c r="B328">
        <v>54480</v>
      </c>
      <c r="C328" t="s">
        <v>187</v>
      </c>
      <c r="D328">
        <v>27377</v>
      </c>
      <c r="E328" t="s">
        <v>98</v>
      </c>
      <c r="F328">
        <v>0</v>
      </c>
      <c r="G328">
        <v>8295</v>
      </c>
      <c r="H328">
        <v>6487</v>
      </c>
      <c r="I328">
        <v>3446</v>
      </c>
      <c r="J328">
        <v>1234</v>
      </c>
      <c r="K328">
        <v>492</v>
      </c>
      <c r="L328">
        <v>3324</v>
      </c>
      <c r="M328">
        <v>5430</v>
      </c>
      <c r="N328">
        <v>1170</v>
      </c>
      <c r="O328">
        <v>5460</v>
      </c>
      <c r="P328">
        <v>1245</v>
      </c>
      <c r="Q328">
        <v>15252</v>
      </c>
      <c r="R328">
        <v>10800</v>
      </c>
      <c r="S328">
        <v>10</v>
      </c>
      <c r="T328">
        <v>612</v>
      </c>
      <c r="U328">
        <v>750</v>
      </c>
      <c r="V328">
        <v>0</v>
      </c>
      <c r="W328">
        <v>2142</v>
      </c>
      <c r="X328">
        <v>0</v>
      </c>
      <c r="Y328">
        <v>0</v>
      </c>
      <c r="Z328">
        <v>0</v>
      </c>
      <c r="AA328" t="s">
        <v>75</v>
      </c>
      <c r="AB328">
        <v>39</v>
      </c>
      <c r="AC328" t="s">
        <v>63</v>
      </c>
      <c r="AD328" t="s">
        <v>105</v>
      </c>
      <c r="AE328" t="s">
        <v>101</v>
      </c>
      <c r="AF328" t="s">
        <v>102</v>
      </c>
      <c r="AG328" t="s">
        <v>102</v>
      </c>
      <c r="AH328" t="s">
        <v>80</v>
      </c>
      <c r="AI328">
        <v>1</v>
      </c>
      <c r="AJ328">
        <v>0</v>
      </c>
      <c r="AK328">
        <v>0</v>
      </c>
      <c r="AL328">
        <v>0</v>
      </c>
      <c r="AM328" t="s">
        <v>69</v>
      </c>
      <c r="AN328" t="s">
        <v>70</v>
      </c>
      <c r="AO328" t="s">
        <v>71</v>
      </c>
      <c r="AP328">
        <v>5</v>
      </c>
      <c r="AQ328">
        <v>4</v>
      </c>
      <c r="AR328">
        <v>1</v>
      </c>
      <c r="AS328" t="s">
        <v>115</v>
      </c>
      <c r="AT328" t="s">
        <v>73</v>
      </c>
      <c r="AU328">
        <v>1</v>
      </c>
      <c r="AV328" t="s">
        <v>74</v>
      </c>
      <c r="AW328">
        <v>1</v>
      </c>
      <c r="AX328">
        <v>1</v>
      </c>
      <c r="AY328">
        <v>0</v>
      </c>
      <c r="AZ328">
        <v>0</v>
      </c>
      <c r="BA328">
        <v>1</v>
      </c>
      <c r="BB328">
        <v>0</v>
      </c>
      <c r="BC328">
        <v>0</v>
      </c>
      <c r="BD328">
        <v>0</v>
      </c>
      <c r="BE328">
        <v>1</v>
      </c>
      <c r="BF328">
        <v>0</v>
      </c>
      <c r="BG328">
        <v>0</v>
      </c>
      <c r="BH328">
        <v>0</v>
      </c>
      <c r="BI328">
        <v>0</v>
      </c>
    </row>
    <row r="329" spans="1:61" x14ac:dyDescent="0.3">
      <c r="A329">
        <v>328</v>
      </c>
      <c r="B329">
        <v>95228</v>
      </c>
      <c r="C329" t="s">
        <v>187</v>
      </c>
      <c r="D329">
        <v>46023</v>
      </c>
      <c r="E329" t="s">
        <v>98</v>
      </c>
      <c r="F329">
        <v>0</v>
      </c>
      <c r="G329">
        <v>16909</v>
      </c>
      <c r="H329">
        <v>12424</v>
      </c>
      <c r="I329">
        <v>8050</v>
      </c>
      <c r="J329">
        <v>6508</v>
      </c>
      <c r="K329">
        <v>1194</v>
      </c>
      <c r="L329">
        <v>3983</v>
      </c>
      <c r="M329">
        <v>1800</v>
      </c>
      <c r="N329">
        <v>2880</v>
      </c>
      <c r="O329">
        <v>0</v>
      </c>
      <c r="P329">
        <v>4146</v>
      </c>
      <c r="Q329">
        <v>14106</v>
      </c>
      <c r="R329">
        <v>6600</v>
      </c>
      <c r="S329">
        <v>2088</v>
      </c>
      <c r="T329">
        <v>1044</v>
      </c>
      <c r="U329">
        <v>3192</v>
      </c>
      <c r="V329">
        <v>0</v>
      </c>
      <c r="W329">
        <v>3030</v>
      </c>
      <c r="X329">
        <v>0</v>
      </c>
      <c r="Y329">
        <v>0</v>
      </c>
      <c r="Z329">
        <v>4518</v>
      </c>
      <c r="AA329" t="s">
        <v>75</v>
      </c>
      <c r="AB329">
        <v>74</v>
      </c>
      <c r="AC329" t="s">
        <v>76</v>
      </c>
      <c r="AD329" t="s">
        <v>87</v>
      </c>
      <c r="AE329" t="s">
        <v>101</v>
      </c>
      <c r="AF329" t="s">
        <v>102</v>
      </c>
      <c r="AG329" t="s">
        <v>102</v>
      </c>
      <c r="AH329" t="s">
        <v>80</v>
      </c>
      <c r="AI329">
        <v>2</v>
      </c>
      <c r="AJ329">
        <v>0</v>
      </c>
      <c r="AK329">
        <v>0</v>
      </c>
      <c r="AL329">
        <v>0</v>
      </c>
      <c r="AM329" t="s">
        <v>69</v>
      </c>
      <c r="AN329" t="s">
        <v>70</v>
      </c>
      <c r="AO329" t="s">
        <v>71</v>
      </c>
      <c r="AP329">
        <v>210</v>
      </c>
      <c r="AQ329">
        <v>12</v>
      </c>
      <c r="AR329">
        <v>2</v>
      </c>
      <c r="AS329" t="s">
        <v>72</v>
      </c>
      <c r="AT329" t="s">
        <v>73</v>
      </c>
      <c r="AU329">
        <v>1</v>
      </c>
      <c r="AV329" t="s">
        <v>74</v>
      </c>
      <c r="AW329">
        <v>1</v>
      </c>
      <c r="AX329">
        <v>1</v>
      </c>
      <c r="AY329">
        <v>1</v>
      </c>
      <c r="AZ329">
        <v>0</v>
      </c>
      <c r="BA329">
        <v>1</v>
      </c>
      <c r="BB329">
        <v>0</v>
      </c>
      <c r="BC329">
        <v>0</v>
      </c>
      <c r="BD329">
        <v>0</v>
      </c>
      <c r="BE329">
        <v>1</v>
      </c>
      <c r="BF329">
        <v>0</v>
      </c>
      <c r="BG329">
        <v>0</v>
      </c>
      <c r="BH329">
        <v>0</v>
      </c>
      <c r="BI329">
        <v>0</v>
      </c>
    </row>
    <row r="330" spans="1:61" x14ac:dyDescent="0.3">
      <c r="A330">
        <v>329</v>
      </c>
      <c r="B330">
        <v>76920</v>
      </c>
      <c r="C330" t="s">
        <v>187</v>
      </c>
      <c r="D330">
        <v>36802</v>
      </c>
      <c r="E330" t="s">
        <v>61</v>
      </c>
      <c r="F330">
        <v>0</v>
      </c>
      <c r="G330">
        <v>9821</v>
      </c>
      <c r="H330">
        <v>2236</v>
      </c>
      <c r="I330">
        <v>5560</v>
      </c>
      <c r="J330">
        <v>4622</v>
      </c>
      <c r="K330">
        <v>1420</v>
      </c>
      <c r="L330">
        <v>5753</v>
      </c>
      <c r="M330">
        <v>5760</v>
      </c>
      <c r="N330">
        <v>36</v>
      </c>
      <c r="O330">
        <v>0</v>
      </c>
      <c r="P330">
        <v>1590</v>
      </c>
      <c r="Q330">
        <v>14676</v>
      </c>
      <c r="R330">
        <v>6000</v>
      </c>
      <c r="S330">
        <v>427</v>
      </c>
      <c r="T330">
        <v>4536</v>
      </c>
      <c r="U330">
        <v>1560</v>
      </c>
      <c r="V330">
        <v>0</v>
      </c>
      <c r="W330">
        <v>6084</v>
      </c>
      <c r="X330">
        <v>0</v>
      </c>
      <c r="Y330">
        <v>0</v>
      </c>
      <c r="Z330">
        <v>0</v>
      </c>
      <c r="AA330" t="s">
        <v>62</v>
      </c>
      <c r="AB330">
        <v>62</v>
      </c>
      <c r="AC330" t="s">
        <v>111</v>
      </c>
      <c r="AD330" t="s">
        <v>99</v>
      </c>
      <c r="AE330" t="s">
        <v>101</v>
      </c>
      <c r="AF330" t="s">
        <v>102</v>
      </c>
      <c r="AG330" t="s">
        <v>102</v>
      </c>
      <c r="AH330" t="s">
        <v>80</v>
      </c>
      <c r="AI330">
        <v>2</v>
      </c>
      <c r="AJ330">
        <v>0</v>
      </c>
      <c r="AK330">
        <v>0</v>
      </c>
      <c r="AL330">
        <v>1</v>
      </c>
      <c r="AM330" t="s">
        <v>69</v>
      </c>
      <c r="AN330" t="s">
        <v>121</v>
      </c>
      <c r="AO330" t="s">
        <v>116</v>
      </c>
      <c r="AP330">
        <v>18</v>
      </c>
      <c r="AQ330">
        <v>25</v>
      </c>
      <c r="AR330">
        <v>2</v>
      </c>
      <c r="AS330" t="s">
        <v>115</v>
      </c>
      <c r="AT330" t="s">
        <v>73</v>
      </c>
      <c r="AU330">
        <v>1</v>
      </c>
      <c r="AV330" t="s">
        <v>74</v>
      </c>
      <c r="AW330">
        <v>0</v>
      </c>
      <c r="AX330">
        <v>0</v>
      </c>
      <c r="AY330">
        <v>0</v>
      </c>
      <c r="AZ330">
        <v>0</v>
      </c>
      <c r="BA330">
        <v>0</v>
      </c>
      <c r="BB330">
        <v>0</v>
      </c>
      <c r="BC330">
        <v>0</v>
      </c>
      <c r="BD330">
        <v>0</v>
      </c>
      <c r="BE330">
        <v>1</v>
      </c>
      <c r="BF330">
        <v>0</v>
      </c>
      <c r="BG330">
        <v>0</v>
      </c>
      <c r="BH330">
        <v>0</v>
      </c>
      <c r="BI330">
        <v>0</v>
      </c>
    </row>
    <row r="331" spans="1:61" x14ac:dyDescent="0.3">
      <c r="A331">
        <v>330</v>
      </c>
      <c r="B331">
        <v>200648</v>
      </c>
      <c r="C331" t="s">
        <v>187</v>
      </c>
      <c r="D331">
        <v>99634</v>
      </c>
      <c r="E331" t="s">
        <v>61</v>
      </c>
      <c r="F331">
        <v>0</v>
      </c>
      <c r="G331">
        <v>34945</v>
      </c>
      <c r="H331">
        <v>23556</v>
      </c>
      <c r="I331">
        <v>16635</v>
      </c>
      <c r="J331">
        <v>17230</v>
      </c>
      <c r="K331">
        <v>912</v>
      </c>
      <c r="L331">
        <v>4169</v>
      </c>
      <c r="M331">
        <v>16120</v>
      </c>
      <c r="N331">
        <v>1497</v>
      </c>
      <c r="O331">
        <v>0</v>
      </c>
      <c r="P331">
        <v>6236</v>
      </c>
      <c r="Q331">
        <v>34764</v>
      </c>
      <c r="R331">
        <v>12000</v>
      </c>
      <c r="S331">
        <v>37002</v>
      </c>
      <c r="T331">
        <v>8430</v>
      </c>
      <c r="U331">
        <v>3708</v>
      </c>
      <c r="V331">
        <v>500</v>
      </c>
      <c r="W331">
        <v>14898</v>
      </c>
      <c r="X331">
        <v>0</v>
      </c>
      <c r="Y331">
        <v>0</v>
      </c>
      <c r="Z331">
        <v>40566</v>
      </c>
      <c r="AA331" t="s">
        <v>75</v>
      </c>
      <c r="AB331">
        <v>52</v>
      </c>
      <c r="AC331" t="s">
        <v>76</v>
      </c>
      <c r="AD331" t="s">
        <v>105</v>
      </c>
      <c r="AE331" t="s">
        <v>65</v>
      </c>
      <c r="AF331" t="s">
        <v>179</v>
      </c>
      <c r="AG331" t="s">
        <v>79</v>
      </c>
      <c r="AH331" t="s">
        <v>68</v>
      </c>
      <c r="AI331">
        <v>7</v>
      </c>
      <c r="AJ331">
        <v>1</v>
      </c>
      <c r="AK331">
        <v>1</v>
      </c>
      <c r="AL331">
        <v>2</v>
      </c>
      <c r="AM331" t="s">
        <v>69</v>
      </c>
      <c r="AN331" t="s">
        <v>70</v>
      </c>
      <c r="AO331" t="s">
        <v>71</v>
      </c>
      <c r="AP331">
        <v>15</v>
      </c>
      <c r="AQ331">
        <v>5</v>
      </c>
      <c r="AR331">
        <v>2</v>
      </c>
      <c r="AS331" t="s">
        <v>72</v>
      </c>
      <c r="AT331" t="s">
        <v>73</v>
      </c>
      <c r="AU331">
        <v>1</v>
      </c>
      <c r="AV331" t="s">
        <v>74</v>
      </c>
      <c r="AW331">
        <v>1</v>
      </c>
      <c r="AX331">
        <v>0</v>
      </c>
      <c r="AY331">
        <v>0</v>
      </c>
      <c r="AZ331">
        <v>1</v>
      </c>
      <c r="BA331">
        <v>0</v>
      </c>
      <c r="BB331">
        <v>0</v>
      </c>
      <c r="BC331">
        <v>0</v>
      </c>
      <c r="BD331">
        <v>0</v>
      </c>
      <c r="BE331">
        <v>3</v>
      </c>
      <c r="BF331">
        <v>0</v>
      </c>
      <c r="BG331">
        <v>0</v>
      </c>
      <c r="BH331">
        <v>0</v>
      </c>
      <c r="BI331">
        <v>0</v>
      </c>
    </row>
    <row r="332" spans="1:61" x14ac:dyDescent="0.3">
      <c r="A332">
        <v>331</v>
      </c>
      <c r="B332">
        <v>127332</v>
      </c>
      <c r="C332" t="s">
        <v>187</v>
      </c>
      <c r="D332">
        <v>86786</v>
      </c>
      <c r="E332" t="s">
        <v>98</v>
      </c>
      <c r="F332">
        <v>0</v>
      </c>
      <c r="G332">
        <v>41312</v>
      </c>
      <c r="H332">
        <v>37966</v>
      </c>
      <c r="I332">
        <v>3440</v>
      </c>
      <c r="J332">
        <v>4248</v>
      </c>
      <c r="K332">
        <v>1538</v>
      </c>
      <c r="L332">
        <v>12260</v>
      </c>
      <c r="M332">
        <v>8680</v>
      </c>
      <c r="N332">
        <v>0</v>
      </c>
      <c r="O332">
        <v>0</v>
      </c>
      <c r="P332">
        <v>2852</v>
      </c>
      <c r="Q332">
        <v>27636</v>
      </c>
      <c r="R332">
        <v>12000</v>
      </c>
      <c r="S332">
        <v>1649</v>
      </c>
      <c r="T332">
        <v>4836</v>
      </c>
      <c r="U332">
        <v>840</v>
      </c>
      <c r="V332">
        <v>750</v>
      </c>
      <c r="W332">
        <v>6900</v>
      </c>
      <c r="X332">
        <v>0</v>
      </c>
      <c r="Y332">
        <v>0</v>
      </c>
      <c r="Z332">
        <v>1040</v>
      </c>
      <c r="AA332" t="s">
        <v>75</v>
      </c>
      <c r="AB332">
        <v>73</v>
      </c>
      <c r="AC332" t="s">
        <v>76</v>
      </c>
      <c r="AD332" t="s">
        <v>100</v>
      </c>
      <c r="AE332" t="s">
        <v>101</v>
      </c>
      <c r="AF332" t="s">
        <v>102</v>
      </c>
      <c r="AG332" t="s">
        <v>102</v>
      </c>
      <c r="AH332" t="s">
        <v>68</v>
      </c>
      <c r="AI332">
        <v>12</v>
      </c>
      <c r="AJ332">
        <v>1</v>
      </c>
      <c r="AK332">
        <v>5</v>
      </c>
      <c r="AL332">
        <v>1</v>
      </c>
      <c r="AM332" t="s">
        <v>69</v>
      </c>
      <c r="AN332" t="s">
        <v>96</v>
      </c>
      <c r="AO332" t="s">
        <v>93</v>
      </c>
      <c r="AP332">
        <v>28</v>
      </c>
      <c r="AQ332">
        <v>22</v>
      </c>
      <c r="AR332">
        <v>3</v>
      </c>
      <c r="AS332" t="s">
        <v>202</v>
      </c>
      <c r="AT332" t="s">
        <v>73</v>
      </c>
      <c r="AU332">
        <v>1</v>
      </c>
      <c r="AV332" t="s">
        <v>74</v>
      </c>
      <c r="AW332">
        <v>1</v>
      </c>
      <c r="AX332">
        <v>0</v>
      </c>
      <c r="AY332">
        <v>0</v>
      </c>
      <c r="AZ332">
        <v>0</v>
      </c>
      <c r="BA332">
        <v>0</v>
      </c>
      <c r="BB332">
        <v>0</v>
      </c>
      <c r="BC332">
        <v>0</v>
      </c>
      <c r="BD332">
        <v>0</v>
      </c>
      <c r="BE332">
        <v>3</v>
      </c>
      <c r="BF332">
        <v>0</v>
      </c>
      <c r="BG332">
        <v>0</v>
      </c>
      <c r="BH332">
        <v>0</v>
      </c>
      <c r="BI332">
        <v>0</v>
      </c>
    </row>
    <row r="333" spans="1:61" x14ac:dyDescent="0.3">
      <c r="A333">
        <v>332</v>
      </c>
      <c r="B333">
        <v>163508</v>
      </c>
      <c r="C333" t="s">
        <v>187</v>
      </c>
      <c r="D333">
        <v>111789</v>
      </c>
      <c r="E333" t="s">
        <v>61</v>
      </c>
      <c r="F333">
        <v>0</v>
      </c>
      <c r="G333">
        <v>35294</v>
      </c>
      <c r="H333">
        <v>30420</v>
      </c>
      <c r="I333">
        <v>30359</v>
      </c>
      <c r="J333">
        <v>12155</v>
      </c>
      <c r="K333">
        <v>1646</v>
      </c>
      <c r="L333">
        <v>3510</v>
      </c>
      <c r="M333">
        <v>6780</v>
      </c>
      <c r="N333">
        <v>0</v>
      </c>
      <c r="O333">
        <v>0</v>
      </c>
      <c r="P333">
        <v>1544</v>
      </c>
      <c r="Q333">
        <v>26520</v>
      </c>
      <c r="R333">
        <v>12000</v>
      </c>
      <c r="S333">
        <v>9554</v>
      </c>
      <c r="T333">
        <v>11304</v>
      </c>
      <c r="U333">
        <v>2280</v>
      </c>
      <c r="V333">
        <v>1280</v>
      </c>
      <c r="W333">
        <v>10002</v>
      </c>
      <c r="X333">
        <v>0</v>
      </c>
      <c r="Y333">
        <v>0</v>
      </c>
      <c r="Z333">
        <v>0</v>
      </c>
      <c r="AA333" t="s">
        <v>62</v>
      </c>
      <c r="AB333">
        <v>64</v>
      </c>
      <c r="AC333" t="s">
        <v>111</v>
      </c>
      <c r="AD333" t="s">
        <v>126</v>
      </c>
      <c r="AE333" t="s">
        <v>101</v>
      </c>
      <c r="AF333" t="s">
        <v>102</v>
      </c>
      <c r="AG333" t="s">
        <v>102</v>
      </c>
      <c r="AH333" t="s">
        <v>68</v>
      </c>
      <c r="AI333">
        <v>7</v>
      </c>
      <c r="AJ333">
        <v>1</v>
      </c>
      <c r="AK333">
        <v>1</v>
      </c>
      <c r="AL333">
        <v>1</v>
      </c>
      <c r="AM333" t="s">
        <v>69</v>
      </c>
      <c r="AN333" t="s">
        <v>70</v>
      </c>
      <c r="AO333" t="s">
        <v>71</v>
      </c>
      <c r="AP333">
        <v>12</v>
      </c>
      <c r="AQ333">
        <v>38</v>
      </c>
      <c r="AR333">
        <v>2</v>
      </c>
      <c r="AS333" t="s">
        <v>115</v>
      </c>
      <c r="AT333" t="s">
        <v>73</v>
      </c>
      <c r="AU333">
        <v>1</v>
      </c>
      <c r="AV333" t="s">
        <v>74</v>
      </c>
      <c r="AW333">
        <v>1</v>
      </c>
      <c r="AX333">
        <v>0</v>
      </c>
      <c r="AY333">
        <v>0</v>
      </c>
      <c r="AZ333">
        <v>1</v>
      </c>
      <c r="BA333">
        <v>0</v>
      </c>
      <c r="BB333">
        <v>0</v>
      </c>
      <c r="BC333">
        <v>0</v>
      </c>
      <c r="BD333">
        <v>0</v>
      </c>
      <c r="BE333">
        <v>1</v>
      </c>
      <c r="BF333">
        <v>0</v>
      </c>
      <c r="BG333">
        <v>0</v>
      </c>
      <c r="BH333">
        <v>0</v>
      </c>
      <c r="BI333">
        <v>0</v>
      </c>
    </row>
    <row r="334" spans="1:61" x14ac:dyDescent="0.3">
      <c r="A334">
        <v>333</v>
      </c>
      <c r="B334">
        <v>133016</v>
      </c>
      <c r="C334" t="s">
        <v>187</v>
      </c>
      <c r="D334">
        <v>50479</v>
      </c>
      <c r="E334" t="s">
        <v>98</v>
      </c>
      <c r="F334">
        <v>0</v>
      </c>
      <c r="G334">
        <v>15170</v>
      </c>
      <c r="H334">
        <v>10260</v>
      </c>
      <c r="I334">
        <v>8494</v>
      </c>
      <c r="J334">
        <v>4741</v>
      </c>
      <c r="K334">
        <v>680</v>
      </c>
      <c r="L334">
        <v>1998</v>
      </c>
      <c r="M334">
        <v>3390</v>
      </c>
      <c r="N334">
        <v>480</v>
      </c>
      <c r="O334">
        <v>0</v>
      </c>
      <c r="P334">
        <v>7620</v>
      </c>
      <c r="Q334">
        <v>12300</v>
      </c>
      <c r="R334">
        <v>7200</v>
      </c>
      <c r="S334">
        <v>3590</v>
      </c>
      <c r="T334">
        <v>4140</v>
      </c>
      <c r="U334">
        <v>360</v>
      </c>
      <c r="V334">
        <v>0</v>
      </c>
      <c r="W334">
        <v>2658</v>
      </c>
      <c r="X334">
        <v>44000</v>
      </c>
      <c r="Y334">
        <v>0</v>
      </c>
      <c r="Z334">
        <v>11800</v>
      </c>
      <c r="AA334" t="s">
        <v>62</v>
      </c>
      <c r="AB334">
        <v>67</v>
      </c>
      <c r="AC334" t="s">
        <v>111</v>
      </c>
      <c r="AD334" t="s">
        <v>105</v>
      </c>
      <c r="AE334" t="s">
        <v>101</v>
      </c>
      <c r="AF334" t="s">
        <v>102</v>
      </c>
      <c r="AG334" t="s">
        <v>102</v>
      </c>
      <c r="AH334" t="s">
        <v>68</v>
      </c>
      <c r="AI334">
        <v>3</v>
      </c>
      <c r="AJ334">
        <v>1</v>
      </c>
      <c r="AK334">
        <v>0</v>
      </c>
      <c r="AL334">
        <v>1</v>
      </c>
      <c r="AM334" t="s">
        <v>69</v>
      </c>
      <c r="AN334" t="s">
        <v>70</v>
      </c>
      <c r="AO334" t="s">
        <v>71</v>
      </c>
      <c r="AP334">
        <v>9</v>
      </c>
      <c r="AQ334">
        <v>37</v>
      </c>
      <c r="AR334">
        <v>1</v>
      </c>
      <c r="AS334" t="s">
        <v>115</v>
      </c>
      <c r="AT334" t="s">
        <v>73</v>
      </c>
      <c r="AU334">
        <v>1</v>
      </c>
      <c r="AV334" t="s">
        <v>103</v>
      </c>
      <c r="AW334">
        <v>1</v>
      </c>
      <c r="AX334">
        <v>0</v>
      </c>
      <c r="AY334">
        <v>0</v>
      </c>
      <c r="AZ334">
        <v>0</v>
      </c>
      <c r="BA334">
        <v>0</v>
      </c>
      <c r="BB334">
        <v>0</v>
      </c>
      <c r="BC334">
        <v>0</v>
      </c>
      <c r="BD334">
        <v>0</v>
      </c>
      <c r="BE334">
        <v>1</v>
      </c>
      <c r="BF334">
        <v>0</v>
      </c>
      <c r="BG334">
        <v>0</v>
      </c>
      <c r="BH334">
        <v>0</v>
      </c>
      <c r="BI334">
        <v>0</v>
      </c>
    </row>
    <row r="335" spans="1:61" x14ac:dyDescent="0.3">
      <c r="A335">
        <v>334</v>
      </c>
      <c r="B335">
        <v>478701</v>
      </c>
      <c r="C335" t="s">
        <v>187</v>
      </c>
      <c r="D335">
        <v>118660</v>
      </c>
      <c r="E335" t="s">
        <v>98</v>
      </c>
      <c r="F335">
        <v>0</v>
      </c>
      <c r="G335">
        <v>39904</v>
      </c>
      <c r="H335">
        <v>27610</v>
      </c>
      <c r="I335">
        <v>20498</v>
      </c>
      <c r="J335">
        <v>10968</v>
      </c>
      <c r="K335">
        <v>2675</v>
      </c>
      <c r="L335">
        <v>2828</v>
      </c>
      <c r="M335">
        <v>26036</v>
      </c>
      <c r="N335">
        <v>4080</v>
      </c>
      <c r="O335">
        <v>7086</v>
      </c>
      <c r="P335">
        <v>28060</v>
      </c>
      <c r="Q335">
        <v>57714</v>
      </c>
      <c r="R335">
        <v>42000</v>
      </c>
      <c r="S335">
        <v>2848</v>
      </c>
      <c r="T335">
        <v>18504</v>
      </c>
      <c r="U335">
        <v>11394</v>
      </c>
      <c r="V335">
        <v>49075</v>
      </c>
      <c r="W335">
        <v>23016</v>
      </c>
      <c r="X335">
        <v>19000</v>
      </c>
      <c r="Y335">
        <v>0</v>
      </c>
      <c r="Z335">
        <v>15264</v>
      </c>
      <c r="AA335" t="s">
        <v>75</v>
      </c>
      <c r="AB335">
        <v>49</v>
      </c>
      <c r="AC335" t="s">
        <v>142</v>
      </c>
      <c r="AD335" t="s">
        <v>105</v>
      </c>
      <c r="AE335" t="s">
        <v>65</v>
      </c>
      <c r="AF335" t="s">
        <v>203</v>
      </c>
      <c r="AG335" t="s">
        <v>67</v>
      </c>
      <c r="AH335" t="s">
        <v>68</v>
      </c>
      <c r="AI335">
        <v>8</v>
      </c>
      <c r="AJ335">
        <v>2</v>
      </c>
      <c r="AK335">
        <v>5</v>
      </c>
      <c r="AL335">
        <v>3</v>
      </c>
      <c r="AM335" t="s">
        <v>69</v>
      </c>
      <c r="AN335" t="s">
        <v>70</v>
      </c>
      <c r="AO335" t="s">
        <v>71</v>
      </c>
      <c r="AP335">
        <v>17</v>
      </c>
      <c r="AQ335">
        <v>31</v>
      </c>
      <c r="AR335">
        <v>2</v>
      </c>
      <c r="AS335" t="s">
        <v>72</v>
      </c>
      <c r="AT335" t="s">
        <v>73</v>
      </c>
      <c r="AU335">
        <v>1</v>
      </c>
      <c r="AV335" t="s">
        <v>74</v>
      </c>
      <c r="AW335">
        <v>1</v>
      </c>
      <c r="AX335">
        <v>0</v>
      </c>
      <c r="AY335">
        <v>1</v>
      </c>
      <c r="AZ335">
        <v>1</v>
      </c>
      <c r="BA335">
        <v>1</v>
      </c>
      <c r="BB335">
        <v>0</v>
      </c>
      <c r="BC335">
        <v>0</v>
      </c>
      <c r="BD335">
        <v>1</v>
      </c>
      <c r="BE335">
        <v>7</v>
      </c>
      <c r="BF335">
        <v>1</v>
      </c>
      <c r="BG335">
        <v>1</v>
      </c>
      <c r="BH335">
        <v>0</v>
      </c>
      <c r="BI335">
        <v>1</v>
      </c>
    </row>
    <row r="336" spans="1:61" x14ac:dyDescent="0.3">
      <c r="A336">
        <v>335</v>
      </c>
      <c r="B336">
        <v>131699</v>
      </c>
      <c r="C336" t="s">
        <v>187</v>
      </c>
      <c r="D336">
        <v>103235</v>
      </c>
      <c r="E336" t="s">
        <v>61</v>
      </c>
      <c r="F336">
        <v>0</v>
      </c>
      <c r="G336">
        <v>31712</v>
      </c>
      <c r="H336">
        <v>29430</v>
      </c>
      <c r="I336">
        <v>26752</v>
      </c>
      <c r="J336">
        <v>7358</v>
      </c>
      <c r="K336">
        <v>1190</v>
      </c>
      <c r="L336">
        <v>5340</v>
      </c>
      <c r="M336">
        <v>17270</v>
      </c>
      <c r="N336">
        <v>270</v>
      </c>
      <c r="O336">
        <v>5804</v>
      </c>
      <c r="P336">
        <v>4505</v>
      </c>
      <c r="Q336">
        <v>21090</v>
      </c>
      <c r="R336">
        <v>13200</v>
      </c>
      <c r="S336">
        <v>2065</v>
      </c>
      <c r="T336">
        <v>9324</v>
      </c>
      <c r="U336">
        <v>1176</v>
      </c>
      <c r="V336">
        <v>1000</v>
      </c>
      <c r="W336">
        <v>4446</v>
      </c>
      <c r="X336">
        <v>2000</v>
      </c>
      <c r="Y336">
        <v>0</v>
      </c>
      <c r="Z336">
        <v>2000</v>
      </c>
      <c r="AA336" t="s">
        <v>75</v>
      </c>
      <c r="AB336">
        <v>48</v>
      </c>
      <c r="AC336" t="s">
        <v>76</v>
      </c>
      <c r="AD336" t="s">
        <v>97</v>
      </c>
      <c r="AE336" t="s">
        <v>65</v>
      </c>
      <c r="AF336" t="s">
        <v>82</v>
      </c>
      <c r="AG336" t="s">
        <v>79</v>
      </c>
      <c r="AH336" t="s">
        <v>80</v>
      </c>
      <c r="AI336">
        <v>7</v>
      </c>
      <c r="AJ336">
        <v>0</v>
      </c>
      <c r="AK336">
        <v>3</v>
      </c>
      <c r="AL336">
        <v>3</v>
      </c>
      <c r="AM336" t="s">
        <v>69</v>
      </c>
      <c r="AN336" t="s">
        <v>96</v>
      </c>
      <c r="AO336" t="s">
        <v>93</v>
      </c>
      <c r="AP336">
        <v>18</v>
      </c>
      <c r="AQ336">
        <v>19</v>
      </c>
      <c r="AR336">
        <v>2</v>
      </c>
      <c r="AS336" t="s">
        <v>110</v>
      </c>
      <c r="AT336" t="s">
        <v>73</v>
      </c>
      <c r="AU336">
        <v>1</v>
      </c>
      <c r="AV336" t="s">
        <v>158</v>
      </c>
      <c r="AW336">
        <v>1</v>
      </c>
      <c r="AX336">
        <v>0</v>
      </c>
      <c r="AY336">
        <v>0</v>
      </c>
      <c r="AZ336">
        <v>0</v>
      </c>
      <c r="BA336">
        <v>0</v>
      </c>
      <c r="BB336">
        <v>0</v>
      </c>
      <c r="BC336">
        <v>0</v>
      </c>
      <c r="BD336">
        <v>0</v>
      </c>
      <c r="BE336">
        <v>2</v>
      </c>
      <c r="BF336">
        <v>0</v>
      </c>
      <c r="BG336">
        <v>0</v>
      </c>
      <c r="BH336">
        <v>0</v>
      </c>
      <c r="BI336">
        <v>0</v>
      </c>
    </row>
    <row r="337" spans="1:61" x14ac:dyDescent="0.3">
      <c r="A337">
        <v>336</v>
      </c>
      <c r="B337">
        <v>176618</v>
      </c>
      <c r="C337" t="s">
        <v>187</v>
      </c>
      <c r="D337">
        <v>83044</v>
      </c>
      <c r="E337" t="s">
        <v>61</v>
      </c>
      <c r="F337">
        <v>0</v>
      </c>
      <c r="G337">
        <v>27275</v>
      </c>
      <c r="H337">
        <v>23920</v>
      </c>
      <c r="I337">
        <v>6790</v>
      </c>
      <c r="J337">
        <v>10394</v>
      </c>
      <c r="K337">
        <v>2460</v>
      </c>
      <c r="L337">
        <v>3906</v>
      </c>
      <c r="M337">
        <v>21060</v>
      </c>
      <c r="N337">
        <v>0</v>
      </c>
      <c r="O337">
        <v>0</v>
      </c>
      <c r="P337">
        <v>4380</v>
      </c>
      <c r="Q337">
        <v>25410</v>
      </c>
      <c r="R337">
        <v>12000</v>
      </c>
      <c r="S337">
        <v>22520</v>
      </c>
      <c r="T337">
        <v>17076</v>
      </c>
      <c r="U337">
        <v>1920</v>
      </c>
      <c r="V337">
        <v>1220</v>
      </c>
      <c r="W337">
        <v>13632</v>
      </c>
      <c r="X337">
        <v>0</v>
      </c>
      <c r="Y337">
        <v>0</v>
      </c>
      <c r="Z337">
        <v>0</v>
      </c>
      <c r="AA337" t="s">
        <v>75</v>
      </c>
      <c r="AB337">
        <v>53</v>
      </c>
      <c r="AC337" t="s">
        <v>76</v>
      </c>
      <c r="AD337" t="s">
        <v>105</v>
      </c>
      <c r="AE337" t="s">
        <v>65</v>
      </c>
      <c r="AF337" t="s">
        <v>78</v>
      </c>
      <c r="AG337" t="s">
        <v>79</v>
      </c>
      <c r="AH337" t="s">
        <v>80</v>
      </c>
      <c r="AI337">
        <v>5</v>
      </c>
      <c r="AJ337">
        <v>0</v>
      </c>
      <c r="AK337">
        <v>1</v>
      </c>
      <c r="AL337">
        <v>2</v>
      </c>
      <c r="AM337" t="s">
        <v>69</v>
      </c>
      <c r="AN337" t="s">
        <v>96</v>
      </c>
      <c r="AO337" t="s">
        <v>93</v>
      </c>
      <c r="AP337">
        <v>12</v>
      </c>
      <c r="AQ337">
        <v>7</v>
      </c>
      <c r="AR337">
        <v>1</v>
      </c>
      <c r="AS337" t="s">
        <v>110</v>
      </c>
      <c r="AT337" t="s">
        <v>85</v>
      </c>
      <c r="AU337">
        <v>1</v>
      </c>
      <c r="AV337" t="s">
        <v>74</v>
      </c>
      <c r="AW337">
        <v>0</v>
      </c>
      <c r="AX337">
        <v>0</v>
      </c>
      <c r="AY337">
        <v>0</v>
      </c>
      <c r="AZ337">
        <v>0</v>
      </c>
      <c r="BA337">
        <v>1</v>
      </c>
      <c r="BB337">
        <v>0</v>
      </c>
      <c r="BC337">
        <v>0</v>
      </c>
      <c r="BD337">
        <v>0</v>
      </c>
      <c r="BE337">
        <v>1</v>
      </c>
      <c r="BF337">
        <v>0</v>
      </c>
      <c r="BG337">
        <v>0</v>
      </c>
      <c r="BH337">
        <v>0</v>
      </c>
      <c r="BI337">
        <v>0</v>
      </c>
    </row>
    <row r="338" spans="1:61" x14ac:dyDescent="0.3">
      <c r="A338">
        <v>337</v>
      </c>
      <c r="B338">
        <v>173995</v>
      </c>
      <c r="C338" t="s">
        <v>187</v>
      </c>
      <c r="D338">
        <v>75876</v>
      </c>
      <c r="E338" t="s">
        <v>61</v>
      </c>
      <c r="F338">
        <v>0</v>
      </c>
      <c r="G338">
        <v>17149</v>
      </c>
      <c r="H338">
        <v>15300</v>
      </c>
      <c r="I338">
        <v>7174</v>
      </c>
      <c r="J338">
        <v>15158</v>
      </c>
      <c r="K338">
        <v>1521</v>
      </c>
      <c r="L338">
        <v>4286</v>
      </c>
      <c r="M338">
        <v>13380</v>
      </c>
      <c r="N338">
        <v>48</v>
      </c>
      <c r="O338">
        <v>5960</v>
      </c>
      <c r="P338">
        <v>8355</v>
      </c>
      <c r="Q338">
        <v>31998</v>
      </c>
      <c r="R338">
        <v>12000</v>
      </c>
      <c r="S338">
        <v>2474</v>
      </c>
      <c r="T338">
        <v>8028</v>
      </c>
      <c r="U338">
        <v>3198</v>
      </c>
      <c r="V338">
        <v>2079</v>
      </c>
      <c r="W338">
        <v>16632</v>
      </c>
      <c r="X338">
        <v>12000</v>
      </c>
      <c r="Y338">
        <v>0</v>
      </c>
      <c r="Z338">
        <v>24480</v>
      </c>
      <c r="AA338" t="s">
        <v>75</v>
      </c>
      <c r="AB338">
        <v>41</v>
      </c>
      <c r="AC338" t="s">
        <v>76</v>
      </c>
      <c r="AD338" t="s">
        <v>105</v>
      </c>
      <c r="AE338" t="s">
        <v>65</v>
      </c>
      <c r="AF338" t="s">
        <v>144</v>
      </c>
      <c r="AG338" t="s">
        <v>67</v>
      </c>
      <c r="AH338" t="s">
        <v>80</v>
      </c>
      <c r="AI338">
        <v>4</v>
      </c>
      <c r="AJ338">
        <v>0</v>
      </c>
      <c r="AK338">
        <v>2</v>
      </c>
      <c r="AL338">
        <v>1</v>
      </c>
      <c r="AM338" t="s">
        <v>69</v>
      </c>
      <c r="AN338" t="s">
        <v>70</v>
      </c>
      <c r="AO338" t="s">
        <v>71</v>
      </c>
      <c r="AP338">
        <v>15</v>
      </c>
      <c r="AQ338">
        <v>13</v>
      </c>
      <c r="AR338">
        <v>1</v>
      </c>
      <c r="AS338" t="s">
        <v>115</v>
      </c>
      <c r="AT338" t="s">
        <v>73</v>
      </c>
      <c r="AU338">
        <v>1</v>
      </c>
      <c r="AV338" t="s">
        <v>74</v>
      </c>
      <c r="AW338">
        <v>1</v>
      </c>
      <c r="AX338">
        <v>1</v>
      </c>
      <c r="AY338">
        <v>1</v>
      </c>
      <c r="AZ338">
        <v>1</v>
      </c>
      <c r="BA338">
        <v>0</v>
      </c>
      <c r="BB338">
        <v>0</v>
      </c>
      <c r="BC338">
        <v>0</v>
      </c>
      <c r="BD338">
        <v>0</v>
      </c>
      <c r="BE338">
        <v>3</v>
      </c>
      <c r="BF338">
        <v>0</v>
      </c>
      <c r="BG338">
        <v>0</v>
      </c>
      <c r="BH338">
        <v>0</v>
      </c>
      <c r="BI338">
        <v>1</v>
      </c>
    </row>
    <row r="339" spans="1:61" x14ac:dyDescent="0.3">
      <c r="A339">
        <v>338</v>
      </c>
      <c r="B339">
        <v>233100</v>
      </c>
      <c r="C339" t="s">
        <v>187</v>
      </c>
      <c r="D339">
        <v>132484</v>
      </c>
      <c r="E339" t="s">
        <v>104</v>
      </c>
      <c r="F339">
        <v>0</v>
      </c>
      <c r="G339">
        <v>41758</v>
      </c>
      <c r="H339">
        <v>32160</v>
      </c>
      <c r="I339">
        <v>12813</v>
      </c>
      <c r="J339">
        <v>12286</v>
      </c>
      <c r="K339">
        <v>3219</v>
      </c>
      <c r="L339">
        <v>5600</v>
      </c>
      <c r="M339">
        <v>44040</v>
      </c>
      <c r="N339">
        <v>0</v>
      </c>
      <c r="O339">
        <v>0</v>
      </c>
      <c r="P339">
        <v>10086</v>
      </c>
      <c r="Q339">
        <v>33198</v>
      </c>
      <c r="R339">
        <v>10800</v>
      </c>
      <c r="S339">
        <v>135</v>
      </c>
      <c r="T339">
        <v>3168</v>
      </c>
      <c r="U339">
        <v>2340</v>
      </c>
      <c r="V339">
        <v>1595</v>
      </c>
      <c r="W339">
        <v>7710</v>
      </c>
      <c r="X339">
        <v>0</v>
      </c>
      <c r="Y339">
        <v>0</v>
      </c>
      <c r="Z339">
        <v>146490</v>
      </c>
      <c r="AA339" t="s">
        <v>75</v>
      </c>
      <c r="AB339">
        <v>42</v>
      </c>
      <c r="AC339" t="s">
        <v>76</v>
      </c>
      <c r="AD339" t="s">
        <v>105</v>
      </c>
      <c r="AE339" t="s">
        <v>65</v>
      </c>
      <c r="AF339" t="s">
        <v>149</v>
      </c>
      <c r="AG339" t="s">
        <v>79</v>
      </c>
      <c r="AH339" t="s">
        <v>80</v>
      </c>
      <c r="AI339">
        <v>6</v>
      </c>
      <c r="AJ339">
        <v>1</v>
      </c>
      <c r="AK339">
        <v>3</v>
      </c>
      <c r="AL339">
        <v>1</v>
      </c>
      <c r="AM339" t="s">
        <v>69</v>
      </c>
      <c r="AN339" t="s">
        <v>83</v>
      </c>
      <c r="AO339" t="s">
        <v>71</v>
      </c>
      <c r="AP339">
        <v>16</v>
      </c>
      <c r="AQ339">
        <v>15</v>
      </c>
      <c r="AR339">
        <v>2</v>
      </c>
      <c r="AS339" t="s">
        <v>202</v>
      </c>
      <c r="AT339" t="s">
        <v>73</v>
      </c>
      <c r="AU339">
        <v>1</v>
      </c>
      <c r="AV339" t="s">
        <v>74</v>
      </c>
      <c r="AW339">
        <v>1</v>
      </c>
      <c r="AX339">
        <v>1</v>
      </c>
      <c r="AY339">
        <v>1</v>
      </c>
      <c r="AZ339">
        <v>1</v>
      </c>
      <c r="BA339">
        <v>1</v>
      </c>
      <c r="BB339">
        <v>0</v>
      </c>
      <c r="BC339">
        <v>0</v>
      </c>
      <c r="BD339">
        <v>0</v>
      </c>
      <c r="BE339">
        <v>2</v>
      </c>
      <c r="BF339">
        <v>1</v>
      </c>
      <c r="BG339">
        <v>0</v>
      </c>
      <c r="BH339">
        <v>0</v>
      </c>
      <c r="BI339">
        <v>0</v>
      </c>
    </row>
    <row r="340" spans="1:61" x14ac:dyDescent="0.3">
      <c r="A340">
        <v>339</v>
      </c>
      <c r="B340">
        <v>297366</v>
      </c>
      <c r="C340" t="s">
        <v>187</v>
      </c>
      <c r="D340">
        <v>103494</v>
      </c>
      <c r="E340" t="s">
        <v>104</v>
      </c>
      <c r="F340">
        <v>0</v>
      </c>
      <c r="G340">
        <v>12750</v>
      </c>
      <c r="H340">
        <v>6900</v>
      </c>
      <c r="I340">
        <v>17130</v>
      </c>
      <c r="J340">
        <v>10024</v>
      </c>
      <c r="K340">
        <v>3230</v>
      </c>
      <c r="L340">
        <v>1523</v>
      </c>
      <c r="M340">
        <v>39000</v>
      </c>
      <c r="N340">
        <v>0</v>
      </c>
      <c r="O340">
        <v>0</v>
      </c>
      <c r="P340">
        <v>5599</v>
      </c>
      <c r="Q340">
        <v>30810</v>
      </c>
      <c r="R340">
        <v>19800</v>
      </c>
      <c r="S340">
        <v>6372</v>
      </c>
      <c r="T340">
        <v>55020</v>
      </c>
      <c r="U340">
        <v>11892</v>
      </c>
      <c r="V340">
        <v>0</v>
      </c>
      <c r="W340">
        <v>17064</v>
      </c>
      <c r="X340">
        <v>0</v>
      </c>
      <c r="Y340">
        <v>0</v>
      </c>
      <c r="Z340">
        <v>277506</v>
      </c>
      <c r="AA340" t="s">
        <v>75</v>
      </c>
      <c r="AB340">
        <v>54</v>
      </c>
      <c r="AC340" t="s">
        <v>111</v>
      </c>
      <c r="AD340" t="s">
        <v>120</v>
      </c>
      <c r="AE340" t="s">
        <v>65</v>
      </c>
      <c r="AF340" t="s">
        <v>204</v>
      </c>
      <c r="AG340" t="s">
        <v>92</v>
      </c>
      <c r="AH340" t="s">
        <v>80</v>
      </c>
      <c r="AI340">
        <v>1</v>
      </c>
      <c r="AJ340">
        <v>0</v>
      </c>
      <c r="AK340">
        <v>0</v>
      </c>
      <c r="AL340">
        <v>0</v>
      </c>
      <c r="AM340" t="s">
        <v>69</v>
      </c>
      <c r="AN340" t="s">
        <v>70</v>
      </c>
      <c r="AO340" t="s">
        <v>71</v>
      </c>
      <c r="AP340">
        <v>40</v>
      </c>
      <c r="AQ340">
        <v>19</v>
      </c>
      <c r="AR340">
        <v>1</v>
      </c>
      <c r="AS340" t="s">
        <v>72</v>
      </c>
      <c r="AT340" t="s">
        <v>73</v>
      </c>
      <c r="AU340">
        <v>1</v>
      </c>
      <c r="AV340" t="s">
        <v>74</v>
      </c>
      <c r="AW340">
        <v>1</v>
      </c>
      <c r="AX340">
        <v>1</v>
      </c>
      <c r="AY340">
        <v>1</v>
      </c>
      <c r="AZ340">
        <v>1</v>
      </c>
      <c r="BA340">
        <v>0</v>
      </c>
      <c r="BB340">
        <v>1</v>
      </c>
      <c r="BC340">
        <v>1</v>
      </c>
      <c r="BD340">
        <v>1</v>
      </c>
      <c r="BE340">
        <v>2</v>
      </c>
      <c r="BF340">
        <v>2</v>
      </c>
      <c r="BG340">
        <v>1</v>
      </c>
      <c r="BH340">
        <v>0</v>
      </c>
      <c r="BI340">
        <v>0</v>
      </c>
    </row>
    <row r="341" spans="1:61" x14ac:dyDescent="0.3">
      <c r="A341">
        <v>340</v>
      </c>
      <c r="B341">
        <v>201271</v>
      </c>
      <c r="C341" t="s">
        <v>187</v>
      </c>
      <c r="D341">
        <v>82453</v>
      </c>
      <c r="E341" t="s">
        <v>98</v>
      </c>
      <c r="F341">
        <v>0</v>
      </c>
      <c r="G341">
        <v>27062</v>
      </c>
      <c r="H341">
        <v>20160</v>
      </c>
      <c r="I341">
        <v>17133</v>
      </c>
      <c r="J341">
        <v>8582</v>
      </c>
      <c r="K341">
        <v>5625</v>
      </c>
      <c r="L341">
        <v>6486</v>
      </c>
      <c r="M341">
        <v>1580</v>
      </c>
      <c r="N341">
        <v>0</v>
      </c>
      <c r="O341">
        <v>0</v>
      </c>
      <c r="P341">
        <v>6909</v>
      </c>
      <c r="Q341">
        <v>42252</v>
      </c>
      <c r="R341">
        <v>24000</v>
      </c>
      <c r="S341">
        <v>8111</v>
      </c>
      <c r="T341">
        <v>10350</v>
      </c>
      <c r="U341">
        <v>6300</v>
      </c>
      <c r="V341">
        <v>0</v>
      </c>
      <c r="W341">
        <v>22896</v>
      </c>
      <c r="X341">
        <v>2500</v>
      </c>
      <c r="Y341">
        <v>0</v>
      </c>
      <c r="Z341">
        <v>78796</v>
      </c>
      <c r="AA341" t="s">
        <v>75</v>
      </c>
      <c r="AB341">
        <v>58</v>
      </c>
      <c r="AC341" t="s">
        <v>76</v>
      </c>
      <c r="AD341" t="s">
        <v>77</v>
      </c>
      <c r="AE341" t="s">
        <v>65</v>
      </c>
      <c r="AF341" t="s">
        <v>91</v>
      </c>
      <c r="AG341" t="s">
        <v>92</v>
      </c>
      <c r="AH341" t="s">
        <v>80</v>
      </c>
      <c r="AI341">
        <v>4</v>
      </c>
      <c r="AJ341">
        <v>1</v>
      </c>
      <c r="AK341">
        <v>0</v>
      </c>
      <c r="AL341">
        <v>0</v>
      </c>
      <c r="AM341" t="s">
        <v>69</v>
      </c>
      <c r="AN341" t="s">
        <v>70</v>
      </c>
      <c r="AO341" t="s">
        <v>71</v>
      </c>
      <c r="AP341">
        <v>45</v>
      </c>
      <c r="AQ341">
        <v>17</v>
      </c>
      <c r="AR341">
        <v>3</v>
      </c>
      <c r="AS341" t="s">
        <v>72</v>
      </c>
      <c r="AT341" t="s">
        <v>73</v>
      </c>
      <c r="AU341">
        <v>1</v>
      </c>
      <c r="AV341" t="s">
        <v>74</v>
      </c>
      <c r="AW341">
        <v>1</v>
      </c>
      <c r="AX341">
        <v>1</v>
      </c>
      <c r="AY341">
        <v>0</v>
      </c>
      <c r="AZ341">
        <v>1</v>
      </c>
      <c r="BA341">
        <v>0</v>
      </c>
      <c r="BB341">
        <v>0</v>
      </c>
      <c r="BC341">
        <v>0</v>
      </c>
      <c r="BD341">
        <v>0</v>
      </c>
      <c r="BE341">
        <v>3</v>
      </c>
      <c r="BF341">
        <v>1</v>
      </c>
      <c r="BG341">
        <v>1</v>
      </c>
      <c r="BH341">
        <v>0</v>
      </c>
      <c r="BI341">
        <v>1</v>
      </c>
    </row>
    <row r="342" spans="1:61" x14ac:dyDescent="0.3">
      <c r="A342">
        <v>341</v>
      </c>
      <c r="B342">
        <v>879038</v>
      </c>
      <c r="C342" t="s">
        <v>187</v>
      </c>
      <c r="D342">
        <v>156084</v>
      </c>
      <c r="E342" t="s">
        <v>61</v>
      </c>
      <c r="F342">
        <v>0</v>
      </c>
      <c r="G342">
        <v>39386</v>
      </c>
      <c r="H342">
        <v>29250</v>
      </c>
      <c r="I342">
        <v>26758</v>
      </c>
      <c r="J342">
        <v>17187</v>
      </c>
      <c r="K342">
        <v>2400</v>
      </c>
      <c r="L342">
        <v>4484</v>
      </c>
      <c r="M342">
        <v>48464</v>
      </c>
      <c r="N342">
        <v>0</v>
      </c>
      <c r="O342">
        <v>3620</v>
      </c>
      <c r="P342">
        <v>16195</v>
      </c>
      <c r="Q342">
        <v>53106</v>
      </c>
      <c r="R342">
        <v>27000</v>
      </c>
      <c r="S342">
        <v>4236</v>
      </c>
      <c r="T342">
        <v>55620</v>
      </c>
      <c r="U342">
        <v>21600</v>
      </c>
      <c r="V342">
        <v>14350</v>
      </c>
      <c r="W342">
        <v>33888</v>
      </c>
      <c r="X342">
        <v>15500</v>
      </c>
      <c r="Y342">
        <v>0</v>
      </c>
      <c r="Z342">
        <v>282918</v>
      </c>
      <c r="AA342" t="s">
        <v>75</v>
      </c>
      <c r="AB342">
        <v>55</v>
      </c>
      <c r="AC342" t="s">
        <v>76</v>
      </c>
      <c r="AD342" t="s">
        <v>99</v>
      </c>
      <c r="AE342" t="s">
        <v>65</v>
      </c>
      <c r="AF342" t="s">
        <v>170</v>
      </c>
      <c r="AG342" t="s">
        <v>89</v>
      </c>
      <c r="AH342" t="s">
        <v>80</v>
      </c>
      <c r="AI342">
        <v>5</v>
      </c>
      <c r="AJ342">
        <v>0</v>
      </c>
      <c r="AK342">
        <v>1</v>
      </c>
      <c r="AL342">
        <v>3</v>
      </c>
      <c r="AM342" t="s">
        <v>69</v>
      </c>
      <c r="AN342" t="s">
        <v>70</v>
      </c>
      <c r="AO342" t="s">
        <v>71</v>
      </c>
      <c r="AP342">
        <v>40</v>
      </c>
      <c r="AQ342">
        <v>15</v>
      </c>
      <c r="AR342">
        <v>2</v>
      </c>
      <c r="AS342" t="s">
        <v>72</v>
      </c>
      <c r="AT342" t="s">
        <v>73</v>
      </c>
      <c r="AU342">
        <v>1</v>
      </c>
      <c r="AV342" t="s">
        <v>74</v>
      </c>
      <c r="AW342">
        <v>1</v>
      </c>
      <c r="AX342">
        <v>1</v>
      </c>
      <c r="AY342">
        <v>1</v>
      </c>
      <c r="AZ342">
        <v>1</v>
      </c>
      <c r="BA342">
        <v>1</v>
      </c>
      <c r="BB342">
        <v>1</v>
      </c>
      <c r="BC342">
        <v>1</v>
      </c>
      <c r="BD342">
        <v>0</v>
      </c>
      <c r="BE342">
        <v>5</v>
      </c>
      <c r="BF342">
        <v>3</v>
      </c>
      <c r="BG342">
        <v>1</v>
      </c>
      <c r="BH342">
        <v>0</v>
      </c>
      <c r="BI342">
        <v>0</v>
      </c>
    </row>
    <row r="343" spans="1:61" x14ac:dyDescent="0.3">
      <c r="A343">
        <v>342</v>
      </c>
      <c r="B343">
        <v>397440</v>
      </c>
      <c r="C343" t="s">
        <v>187</v>
      </c>
      <c r="D343">
        <v>170599</v>
      </c>
      <c r="E343" t="s">
        <v>61</v>
      </c>
      <c r="F343">
        <v>0</v>
      </c>
      <c r="G343">
        <v>51809</v>
      </c>
      <c r="H343">
        <v>42510</v>
      </c>
      <c r="I343">
        <v>28316</v>
      </c>
      <c r="J343">
        <v>15271</v>
      </c>
      <c r="K343">
        <v>5195</v>
      </c>
      <c r="L343">
        <v>1420</v>
      </c>
      <c r="M343">
        <v>30683</v>
      </c>
      <c r="N343">
        <v>1130</v>
      </c>
      <c r="O343">
        <v>4140</v>
      </c>
      <c r="P343">
        <v>11688</v>
      </c>
      <c r="Q343">
        <v>38184</v>
      </c>
      <c r="R343">
        <v>24000</v>
      </c>
      <c r="S343">
        <v>3325</v>
      </c>
      <c r="T343">
        <v>20274</v>
      </c>
      <c r="U343">
        <v>2100</v>
      </c>
      <c r="V343">
        <v>400</v>
      </c>
      <c r="W343">
        <v>23586</v>
      </c>
      <c r="X343">
        <v>3000</v>
      </c>
      <c r="Y343">
        <v>0</v>
      </c>
      <c r="Z343">
        <v>29740</v>
      </c>
      <c r="AA343" t="s">
        <v>62</v>
      </c>
      <c r="AB343">
        <v>69</v>
      </c>
      <c r="AC343" t="s">
        <v>111</v>
      </c>
      <c r="AD343" t="s">
        <v>64</v>
      </c>
      <c r="AE343" t="s">
        <v>101</v>
      </c>
      <c r="AF343" t="s">
        <v>102</v>
      </c>
      <c r="AG343" t="s">
        <v>102</v>
      </c>
      <c r="AH343" t="s">
        <v>68</v>
      </c>
      <c r="AI343">
        <v>7</v>
      </c>
      <c r="AJ343">
        <v>1</v>
      </c>
      <c r="AK343">
        <v>1</v>
      </c>
      <c r="AL343">
        <v>3</v>
      </c>
      <c r="AM343" t="s">
        <v>69</v>
      </c>
      <c r="AN343" t="s">
        <v>70</v>
      </c>
      <c r="AO343" t="s">
        <v>71</v>
      </c>
      <c r="AP343">
        <v>40</v>
      </c>
      <c r="AQ343">
        <v>20</v>
      </c>
      <c r="AR343">
        <v>2</v>
      </c>
      <c r="AS343" t="s">
        <v>72</v>
      </c>
      <c r="AT343" t="s">
        <v>73</v>
      </c>
      <c r="AU343">
        <v>1</v>
      </c>
      <c r="AV343" t="s">
        <v>74</v>
      </c>
      <c r="AW343">
        <v>1</v>
      </c>
      <c r="AX343">
        <v>0</v>
      </c>
      <c r="AY343">
        <v>0</v>
      </c>
      <c r="AZ343">
        <v>1</v>
      </c>
      <c r="BA343">
        <v>1</v>
      </c>
      <c r="BB343">
        <v>0</v>
      </c>
      <c r="BC343">
        <v>0</v>
      </c>
      <c r="BD343">
        <v>0</v>
      </c>
      <c r="BE343">
        <v>4</v>
      </c>
      <c r="BF343">
        <v>0</v>
      </c>
      <c r="BG343">
        <v>1</v>
      </c>
      <c r="BH343">
        <v>0</v>
      </c>
      <c r="BI343">
        <v>1</v>
      </c>
    </row>
    <row r="344" spans="1:61" x14ac:dyDescent="0.3">
      <c r="A344">
        <v>343</v>
      </c>
      <c r="B344">
        <v>342207</v>
      </c>
      <c r="C344" t="s">
        <v>187</v>
      </c>
      <c r="D344">
        <v>74885</v>
      </c>
      <c r="E344" t="s">
        <v>98</v>
      </c>
      <c r="F344">
        <v>0</v>
      </c>
      <c r="G344">
        <v>16232</v>
      </c>
      <c r="H344">
        <v>12480</v>
      </c>
      <c r="I344">
        <v>12190</v>
      </c>
      <c r="J344">
        <v>7056</v>
      </c>
      <c r="K344">
        <v>1000</v>
      </c>
      <c r="L344">
        <v>1545</v>
      </c>
      <c r="M344">
        <v>29376</v>
      </c>
      <c r="N344">
        <v>0</v>
      </c>
      <c r="O344">
        <v>0</v>
      </c>
      <c r="P344">
        <v>5795</v>
      </c>
      <c r="Q344">
        <v>54636</v>
      </c>
      <c r="R344">
        <v>39000</v>
      </c>
      <c r="S344">
        <v>33538</v>
      </c>
      <c r="T344">
        <v>21618</v>
      </c>
      <c r="U344">
        <v>9600</v>
      </c>
      <c r="V344">
        <v>77000</v>
      </c>
      <c r="W344">
        <v>15168</v>
      </c>
      <c r="X344">
        <v>0</v>
      </c>
      <c r="Y344">
        <v>21160</v>
      </c>
      <c r="Z344">
        <v>21160</v>
      </c>
      <c r="AA344" t="s">
        <v>62</v>
      </c>
      <c r="AB344">
        <v>18</v>
      </c>
      <c r="AC344" t="s">
        <v>63</v>
      </c>
      <c r="AD344" t="s">
        <v>154</v>
      </c>
      <c r="AE344" t="s">
        <v>101</v>
      </c>
      <c r="AF344" t="s">
        <v>102</v>
      </c>
      <c r="AG344" t="s">
        <v>102</v>
      </c>
      <c r="AH344" t="s">
        <v>80</v>
      </c>
      <c r="AI344">
        <v>2</v>
      </c>
      <c r="AJ344">
        <v>0</v>
      </c>
      <c r="AK344">
        <v>2</v>
      </c>
      <c r="AL344">
        <v>0</v>
      </c>
      <c r="AM344" t="s">
        <v>69</v>
      </c>
      <c r="AN344" t="s">
        <v>70</v>
      </c>
      <c r="AO344" t="s">
        <v>71</v>
      </c>
      <c r="AP344">
        <v>40</v>
      </c>
      <c r="AQ344">
        <v>21</v>
      </c>
      <c r="AR344">
        <v>2</v>
      </c>
      <c r="AS344" t="s">
        <v>72</v>
      </c>
      <c r="AT344" t="s">
        <v>73</v>
      </c>
      <c r="AU344">
        <v>1</v>
      </c>
      <c r="AV344" t="s">
        <v>74</v>
      </c>
      <c r="AW344">
        <v>1</v>
      </c>
      <c r="AX344">
        <v>0</v>
      </c>
      <c r="AY344">
        <v>0</v>
      </c>
      <c r="AZ344">
        <v>1</v>
      </c>
      <c r="BA344">
        <v>1</v>
      </c>
      <c r="BB344">
        <v>1</v>
      </c>
      <c r="BC344">
        <v>0</v>
      </c>
      <c r="BD344">
        <v>0</v>
      </c>
      <c r="BE344">
        <v>1</v>
      </c>
      <c r="BF344">
        <v>2</v>
      </c>
      <c r="BG344">
        <v>0</v>
      </c>
      <c r="BH344">
        <v>0</v>
      </c>
      <c r="BI344">
        <v>0</v>
      </c>
    </row>
    <row r="345" spans="1:61" x14ac:dyDescent="0.3">
      <c r="A345">
        <v>344</v>
      </c>
      <c r="B345">
        <v>718238</v>
      </c>
      <c r="C345" t="s">
        <v>187</v>
      </c>
      <c r="D345">
        <v>180371</v>
      </c>
      <c r="E345" t="s">
        <v>61</v>
      </c>
      <c r="F345">
        <v>0</v>
      </c>
      <c r="G345">
        <v>57986</v>
      </c>
      <c r="H345">
        <v>43155</v>
      </c>
      <c r="I345">
        <v>34748</v>
      </c>
      <c r="J345">
        <v>23570</v>
      </c>
      <c r="K345">
        <v>4820</v>
      </c>
      <c r="L345">
        <v>5833</v>
      </c>
      <c r="M345">
        <v>30839</v>
      </c>
      <c r="N345">
        <v>1656</v>
      </c>
      <c r="O345">
        <v>1560</v>
      </c>
      <c r="P345">
        <v>12065</v>
      </c>
      <c r="Q345">
        <v>38676</v>
      </c>
      <c r="R345">
        <v>24000</v>
      </c>
      <c r="S345">
        <v>1452</v>
      </c>
      <c r="T345">
        <v>30954</v>
      </c>
      <c r="U345">
        <v>8616</v>
      </c>
      <c r="V345">
        <v>11350</v>
      </c>
      <c r="W345">
        <v>34854</v>
      </c>
      <c r="X345">
        <v>17500</v>
      </c>
      <c r="Y345">
        <v>0</v>
      </c>
      <c r="Z345">
        <v>0</v>
      </c>
      <c r="AA345" t="s">
        <v>75</v>
      </c>
      <c r="AB345">
        <v>60</v>
      </c>
      <c r="AC345" t="s">
        <v>76</v>
      </c>
      <c r="AD345" t="s">
        <v>105</v>
      </c>
      <c r="AE345" t="s">
        <v>65</v>
      </c>
      <c r="AF345" t="s">
        <v>152</v>
      </c>
      <c r="AG345" t="s">
        <v>67</v>
      </c>
      <c r="AH345" t="s">
        <v>68</v>
      </c>
      <c r="AI345">
        <v>8</v>
      </c>
      <c r="AJ345">
        <v>0</v>
      </c>
      <c r="AK345">
        <v>1</v>
      </c>
      <c r="AL345">
        <v>4</v>
      </c>
      <c r="AM345" t="s">
        <v>69</v>
      </c>
      <c r="AN345" t="s">
        <v>70</v>
      </c>
      <c r="AO345" t="s">
        <v>71</v>
      </c>
      <c r="AP345">
        <v>40</v>
      </c>
      <c r="AQ345">
        <v>12</v>
      </c>
      <c r="AR345">
        <v>2</v>
      </c>
      <c r="AS345" t="s">
        <v>72</v>
      </c>
      <c r="AT345" t="s">
        <v>73</v>
      </c>
      <c r="AU345">
        <v>1</v>
      </c>
      <c r="AV345" t="s">
        <v>74</v>
      </c>
      <c r="AW345">
        <v>1</v>
      </c>
      <c r="AX345">
        <v>1</v>
      </c>
      <c r="AY345">
        <v>1</v>
      </c>
      <c r="AZ345">
        <v>1</v>
      </c>
      <c r="BA345">
        <v>1</v>
      </c>
      <c r="BB345">
        <v>0</v>
      </c>
      <c r="BC345">
        <v>0</v>
      </c>
      <c r="BD345">
        <v>0</v>
      </c>
      <c r="BE345">
        <v>7</v>
      </c>
      <c r="BF345">
        <v>1</v>
      </c>
      <c r="BG345">
        <v>0</v>
      </c>
      <c r="BH345">
        <v>0</v>
      </c>
      <c r="BI345">
        <v>1</v>
      </c>
    </row>
    <row r="346" spans="1:61" x14ac:dyDescent="0.3">
      <c r="A346">
        <v>345</v>
      </c>
      <c r="B346">
        <v>124140</v>
      </c>
      <c r="C346" t="s">
        <v>187</v>
      </c>
      <c r="D346">
        <v>57186</v>
      </c>
      <c r="E346" t="s">
        <v>98</v>
      </c>
      <c r="F346">
        <v>0</v>
      </c>
      <c r="G346">
        <v>23637</v>
      </c>
      <c r="H346">
        <v>18135</v>
      </c>
      <c r="I346">
        <v>2550</v>
      </c>
      <c r="J346">
        <v>6258</v>
      </c>
      <c r="K346">
        <v>2376</v>
      </c>
      <c r="L346">
        <v>4790</v>
      </c>
      <c r="M346">
        <v>2780</v>
      </c>
      <c r="N346">
        <v>0</v>
      </c>
      <c r="O346">
        <v>520</v>
      </c>
      <c r="P346">
        <v>5035</v>
      </c>
      <c r="Q346">
        <v>36474</v>
      </c>
      <c r="R346">
        <v>24000</v>
      </c>
      <c r="S346">
        <v>2747</v>
      </c>
      <c r="T346">
        <v>6600</v>
      </c>
      <c r="U346">
        <v>960</v>
      </c>
      <c r="V346">
        <v>0</v>
      </c>
      <c r="W346">
        <v>3432</v>
      </c>
      <c r="X346">
        <v>0</v>
      </c>
      <c r="Y346">
        <v>0</v>
      </c>
      <c r="Z346">
        <v>18800</v>
      </c>
      <c r="AA346" t="s">
        <v>62</v>
      </c>
      <c r="AB346">
        <v>66</v>
      </c>
      <c r="AC346" t="s">
        <v>111</v>
      </c>
      <c r="AD346" t="s">
        <v>99</v>
      </c>
      <c r="AE346" t="s">
        <v>101</v>
      </c>
      <c r="AF346" t="s">
        <v>102</v>
      </c>
      <c r="AG346" t="s">
        <v>102</v>
      </c>
      <c r="AH346" t="s">
        <v>68</v>
      </c>
      <c r="AI346">
        <v>3</v>
      </c>
      <c r="AJ346">
        <v>0</v>
      </c>
      <c r="AK346">
        <v>0</v>
      </c>
      <c r="AL346">
        <v>1</v>
      </c>
      <c r="AM346" t="s">
        <v>69</v>
      </c>
      <c r="AN346" t="s">
        <v>70</v>
      </c>
      <c r="AO346" t="s">
        <v>71</v>
      </c>
      <c r="AP346">
        <v>40</v>
      </c>
      <c r="AQ346">
        <v>20</v>
      </c>
      <c r="AR346">
        <v>1</v>
      </c>
      <c r="AS346" t="s">
        <v>72</v>
      </c>
      <c r="AT346" t="s">
        <v>73</v>
      </c>
      <c r="AU346">
        <v>1</v>
      </c>
      <c r="AV346" t="s">
        <v>74</v>
      </c>
      <c r="AW346">
        <v>1</v>
      </c>
      <c r="AX346">
        <v>1</v>
      </c>
      <c r="AY346">
        <v>0</v>
      </c>
      <c r="AZ346">
        <v>1</v>
      </c>
      <c r="BA346">
        <v>0</v>
      </c>
      <c r="BB346">
        <v>0</v>
      </c>
      <c r="BC346">
        <v>0</v>
      </c>
      <c r="BD346">
        <v>0</v>
      </c>
      <c r="BE346">
        <v>2</v>
      </c>
      <c r="BF346">
        <v>0</v>
      </c>
      <c r="BG346">
        <v>1</v>
      </c>
      <c r="BH346">
        <v>0</v>
      </c>
      <c r="BI346">
        <v>0</v>
      </c>
    </row>
    <row r="347" spans="1:61" x14ac:dyDescent="0.3">
      <c r="A347">
        <v>346</v>
      </c>
      <c r="B347">
        <v>511900</v>
      </c>
      <c r="C347" t="s">
        <v>187</v>
      </c>
      <c r="D347">
        <v>166848</v>
      </c>
      <c r="E347" t="s">
        <v>61</v>
      </c>
      <c r="F347">
        <v>0</v>
      </c>
      <c r="G347">
        <v>31328</v>
      </c>
      <c r="H347">
        <v>21060</v>
      </c>
      <c r="I347">
        <v>29278</v>
      </c>
      <c r="J347">
        <v>26918</v>
      </c>
      <c r="K347">
        <v>7385</v>
      </c>
      <c r="L347">
        <v>6490</v>
      </c>
      <c r="M347">
        <v>36850</v>
      </c>
      <c r="N347">
        <v>0</v>
      </c>
      <c r="O347">
        <v>0</v>
      </c>
      <c r="P347">
        <v>20559</v>
      </c>
      <c r="Q347">
        <v>70392</v>
      </c>
      <c r="R347">
        <v>42000</v>
      </c>
      <c r="S347">
        <v>5173</v>
      </c>
      <c r="T347">
        <v>18810</v>
      </c>
      <c r="U347">
        <v>18780</v>
      </c>
      <c r="V347">
        <v>2570</v>
      </c>
      <c r="W347">
        <v>29682</v>
      </c>
      <c r="X347">
        <v>3000</v>
      </c>
      <c r="Y347">
        <v>0</v>
      </c>
      <c r="Z347">
        <v>0</v>
      </c>
      <c r="AA347" t="s">
        <v>75</v>
      </c>
      <c r="AB347">
        <v>43</v>
      </c>
      <c r="AC347" t="s">
        <v>76</v>
      </c>
      <c r="AD347" t="s">
        <v>190</v>
      </c>
      <c r="AE347" t="s">
        <v>65</v>
      </c>
      <c r="AF347" t="s">
        <v>144</v>
      </c>
      <c r="AG347" t="s">
        <v>67</v>
      </c>
      <c r="AH347" t="s">
        <v>80</v>
      </c>
      <c r="AI347">
        <v>4</v>
      </c>
      <c r="AJ347">
        <v>0</v>
      </c>
      <c r="AK347">
        <v>2</v>
      </c>
      <c r="AL347">
        <v>2</v>
      </c>
      <c r="AM347" t="s">
        <v>69</v>
      </c>
      <c r="AN347" t="s">
        <v>70</v>
      </c>
      <c r="AO347" t="s">
        <v>71</v>
      </c>
      <c r="AP347">
        <v>40</v>
      </c>
      <c r="AQ347">
        <v>22</v>
      </c>
      <c r="AR347">
        <v>3</v>
      </c>
      <c r="AS347" t="s">
        <v>72</v>
      </c>
      <c r="AT347" t="s">
        <v>73</v>
      </c>
      <c r="AU347">
        <v>1</v>
      </c>
      <c r="AV347" t="s">
        <v>74</v>
      </c>
      <c r="AW347">
        <v>2</v>
      </c>
      <c r="AX347">
        <v>1</v>
      </c>
      <c r="AY347">
        <v>1</v>
      </c>
      <c r="AZ347">
        <v>1</v>
      </c>
      <c r="BA347">
        <v>1</v>
      </c>
      <c r="BB347">
        <v>1</v>
      </c>
      <c r="BC347">
        <v>0</v>
      </c>
      <c r="BD347">
        <v>1</v>
      </c>
      <c r="BE347">
        <v>4</v>
      </c>
      <c r="BF347">
        <v>2</v>
      </c>
      <c r="BG347">
        <v>1</v>
      </c>
      <c r="BH347">
        <v>0</v>
      </c>
      <c r="BI347">
        <v>0</v>
      </c>
    </row>
    <row r="348" spans="1:61" x14ac:dyDescent="0.3">
      <c r="A348">
        <v>347</v>
      </c>
      <c r="B348">
        <v>275938</v>
      </c>
      <c r="C348" t="s">
        <v>187</v>
      </c>
      <c r="D348">
        <v>104699</v>
      </c>
      <c r="E348" t="s">
        <v>61</v>
      </c>
      <c r="F348">
        <v>0</v>
      </c>
      <c r="G348">
        <v>35378</v>
      </c>
      <c r="H348">
        <v>25064</v>
      </c>
      <c r="I348">
        <v>7884</v>
      </c>
      <c r="J348">
        <v>19536</v>
      </c>
      <c r="K348">
        <v>1496</v>
      </c>
      <c r="L348">
        <v>4362</v>
      </c>
      <c r="M348">
        <v>20228</v>
      </c>
      <c r="N348">
        <v>0</v>
      </c>
      <c r="O348">
        <v>0</v>
      </c>
      <c r="P348">
        <v>10781</v>
      </c>
      <c r="Q348">
        <v>37656</v>
      </c>
      <c r="R348">
        <v>0</v>
      </c>
      <c r="S348">
        <v>11540</v>
      </c>
      <c r="T348">
        <v>20082</v>
      </c>
      <c r="U348">
        <v>6000</v>
      </c>
      <c r="V348">
        <v>58000</v>
      </c>
      <c r="W348">
        <v>15318</v>
      </c>
      <c r="X348">
        <v>4000</v>
      </c>
      <c r="Y348">
        <v>0</v>
      </c>
      <c r="Z348">
        <v>42500</v>
      </c>
      <c r="AA348" t="s">
        <v>62</v>
      </c>
      <c r="AB348">
        <v>39</v>
      </c>
      <c r="AC348" t="s">
        <v>111</v>
      </c>
      <c r="AD348" t="s">
        <v>64</v>
      </c>
      <c r="AE348" t="s">
        <v>65</v>
      </c>
      <c r="AF348" t="s">
        <v>192</v>
      </c>
      <c r="AG348" t="s">
        <v>79</v>
      </c>
      <c r="AH348" t="s">
        <v>80</v>
      </c>
      <c r="AI348">
        <v>3</v>
      </c>
      <c r="AJ348">
        <v>0</v>
      </c>
      <c r="AK348">
        <v>1</v>
      </c>
      <c r="AL348">
        <v>1</v>
      </c>
      <c r="AM348" t="s">
        <v>69</v>
      </c>
      <c r="AN348" t="s">
        <v>70</v>
      </c>
      <c r="AO348" t="s">
        <v>71</v>
      </c>
      <c r="AP348">
        <v>45</v>
      </c>
      <c r="AQ348">
        <v>16</v>
      </c>
      <c r="AR348">
        <v>3</v>
      </c>
      <c r="AS348" t="s">
        <v>205</v>
      </c>
      <c r="AT348" t="s">
        <v>73</v>
      </c>
      <c r="AU348">
        <v>1</v>
      </c>
      <c r="AV348" t="s">
        <v>74</v>
      </c>
      <c r="AW348">
        <v>2</v>
      </c>
      <c r="AX348">
        <v>1</v>
      </c>
      <c r="AY348">
        <v>0</v>
      </c>
      <c r="AZ348">
        <v>1</v>
      </c>
      <c r="BA348">
        <v>1</v>
      </c>
      <c r="BB348">
        <v>1</v>
      </c>
      <c r="BC348">
        <v>0</v>
      </c>
      <c r="BD348">
        <v>0</v>
      </c>
      <c r="BE348">
        <v>3</v>
      </c>
      <c r="BF348">
        <v>2</v>
      </c>
      <c r="BG348">
        <v>2</v>
      </c>
      <c r="BH348">
        <v>0</v>
      </c>
      <c r="BI348">
        <v>1</v>
      </c>
    </row>
    <row r="349" spans="1:61" x14ac:dyDescent="0.3">
      <c r="A349">
        <v>348</v>
      </c>
      <c r="B349">
        <v>1107119</v>
      </c>
      <c r="C349" t="s">
        <v>187</v>
      </c>
      <c r="D349">
        <v>122507</v>
      </c>
      <c r="E349" t="s">
        <v>61</v>
      </c>
      <c r="F349">
        <v>0</v>
      </c>
      <c r="G349">
        <v>26912</v>
      </c>
      <c r="H349">
        <v>23400</v>
      </c>
      <c r="I349">
        <v>16608</v>
      </c>
      <c r="J349">
        <v>14634</v>
      </c>
      <c r="K349">
        <v>4955</v>
      </c>
      <c r="L349">
        <v>3290</v>
      </c>
      <c r="M349">
        <v>46996</v>
      </c>
      <c r="N349">
        <v>2660</v>
      </c>
      <c r="O349">
        <v>0</v>
      </c>
      <c r="P349">
        <v>11886</v>
      </c>
      <c r="Q349">
        <v>65820</v>
      </c>
      <c r="R349">
        <v>48000</v>
      </c>
      <c r="S349">
        <v>15052</v>
      </c>
      <c r="T349">
        <v>17472</v>
      </c>
      <c r="U349">
        <v>10200</v>
      </c>
      <c r="V349">
        <v>73800</v>
      </c>
      <c r="W349">
        <v>70896</v>
      </c>
      <c r="X349">
        <v>14000</v>
      </c>
      <c r="Y349">
        <v>0</v>
      </c>
      <c r="Z349">
        <v>0</v>
      </c>
      <c r="AA349" t="s">
        <v>75</v>
      </c>
      <c r="AB349">
        <v>52</v>
      </c>
      <c r="AC349" t="s">
        <v>76</v>
      </c>
      <c r="AD349" t="s">
        <v>191</v>
      </c>
      <c r="AE349" t="s">
        <v>65</v>
      </c>
      <c r="AF349" t="s">
        <v>66</v>
      </c>
      <c r="AG349" t="s">
        <v>67</v>
      </c>
      <c r="AH349" t="s">
        <v>68</v>
      </c>
      <c r="AI349">
        <v>4</v>
      </c>
      <c r="AJ349">
        <v>0</v>
      </c>
      <c r="AK349">
        <v>2</v>
      </c>
      <c r="AL349">
        <v>2</v>
      </c>
      <c r="AM349" t="s">
        <v>69</v>
      </c>
      <c r="AN349" t="s">
        <v>70</v>
      </c>
      <c r="AO349" t="s">
        <v>71</v>
      </c>
      <c r="AP349">
        <v>80</v>
      </c>
      <c r="AQ349">
        <v>20</v>
      </c>
      <c r="AR349">
        <v>3</v>
      </c>
      <c r="AS349" t="s">
        <v>72</v>
      </c>
      <c r="AT349" t="s">
        <v>73</v>
      </c>
      <c r="AU349">
        <v>1</v>
      </c>
      <c r="AV349" t="s">
        <v>74</v>
      </c>
      <c r="AW349">
        <v>1</v>
      </c>
      <c r="AX349">
        <v>1</v>
      </c>
      <c r="AY349">
        <v>1</v>
      </c>
      <c r="AZ349">
        <v>1</v>
      </c>
      <c r="BA349">
        <v>1</v>
      </c>
      <c r="BB349">
        <v>0</v>
      </c>
      <c r="BC349">
        <v>0</v>
      </c>
      <c r="BD349">
        <v>0</v>
      </c>
      <c r="BE349">
        <v>4</v>
      </c>
      <c r="BF349">
        <v>1</v>
      </c>
      <c r="BG349">
        <v>1</v>
      </c>
      <c r="BH349">
        <v>0</v>
      </c>
      <c r="BI349">
        <v>0</v>
      </c>
    </row>
    <row r="350" spans="1:61" x14ac:dyDescent="0.3">
      <c r="A350">
        <v>349</v>
      </c>
      <c r="B350">
        <v>327272</v>
      </c>
      <c r="C350" t="s">
        <v>187</v>
      </c>
      <c r="D350">
        <v>116225</v>
      </c>
      <c r="E350" t="s">
        <v>61</v>
      </c>
      <c r="F350">
        <v>0</v>
      </c>
      <c r="G350">
        <v>28212</v>
      </c>
      <c r="H350">
        <v>18672</v>
      </c>
      <c r="I350">
        <v>15795</v>
      </c>
      <c r="J350">
        <v>21280</v>
      </c>
      <c r="K350">
        <v>3390</v>
      </c>
      <c r="L350">
        <v>4738</v>
      </c>
      <c r="M350">
        <v>24496</v>
      </c>
      <c r="N350">
        <v>0</v>
      </c>
      <c r="O350">
        <v>0</v>
      </c>
      <c r="P350">
        <v>8122</v>
      </c>
      <c r="Q350">
        <v>43074</v>
      </c>
      <c r="R350">
        <v>27000</v>
      </c>
      <c r="S350">
        <v>29075</v>
      </c>
      <c r="T350">
        <v>12372</v>
      </c>
      <c r="U350">
        <v>4716</v>
      </c>
      <c r="V350">
        <v>52000</v>
      </c>
      <c r="W350">
        <v>11118</v>
      </c>
      <c r="X350">
        <v>2000</v>
      </c>
      <c r="Y350">
        <v>0</v>
      </c>
      <c r="Z350">
        <v>0</v>
      </c>
      <c r="AA350" t="s">
        <v>62</v>
      </c>
      <c r="AB350">
        <v>69</v>
      </c>
      <c r="AC350" t="s">
        <v>111</v>
      </c>
      <c r="AD350" t="s">
        <v>64</v>
      </c>
      <c r="AE350" t="s">
        <v>101</v>
      </c>
      <c r="AF350" t="s">
        <v>102</v>
      </c>
      <c r="AG350" t="s">
        <v>102</v>
      </c>
      <c r="AH350" t="s">
        <v>80</v>
      </c>
      <c r="AI350">
        <v>3</v>
      </c>
      <c r="AJ350">
        <v>0</v>
      </c>
      <c r="AK350">
        <v>0</v>
      </c>
      <c r="AL350">
        <v>1</v>
      </c>
      <c r="AM350" t="s">
        <v>69</v>
      </c>
      <c r="AN350" t="s">
        <v>70</v>
      </c>
      <c r="AO350" t="s">
        <v>71</v>
      </c>
      <c r="AP350">
        <v>40</v>
      </c>
      <c r="AQ350">
        <v>13</v>
      </c>
      <c r="AR350">
        <v>2</v>
      </c>
      <c r="AS350" t="s">
        <v>72</v>
      </c>
      <c r="AT350" t="s">
        <v>73</v>
      </c>
      <c r="AU350">
        <v>1</v>
      </c>
      <c r="AV350" t="s">
        <v>74</v>
      </c>
      <c r="AW350">
        <v>1</v>
      </c>
      <c r="AX350">
        <v>0</v>
      </c>
      <c r="AY350">
        <v>0</v>
      </c>
      <c r="AZ350">
        <v>1</v>
      </c>
      <c r="BA350">
        <v>1</v>
      </c>
      <c r="BB350">
        <v>1</v>
      </c>
      <c r="BC350">
        <v>0</v>
      </c>
      <c r="BD350">
        <v>0</v>
      </c>
      <c r="BE350">
        <v>3</v>
      </c>
      <c r="BF350">
        <v>1</v>
      </c>
      <c r="BG350">
        <v>0</v>
      </c>
      <c r="BH350">
        <v>0</v>
      </c>
      <c r="BI350">
        <v>0</v>
      </c>
    </row>
    <row r="351" spans="1:61" x14ac:dyDescent="0.3">
      <c r="A351">
        <v>350</v>
      </c>
      <c r="B351">
        <v>242800</v>
      </c>
      <c r="C351" t="s">
        <v>187</v>
      </c>
      <c r="D351">
        <v>67405</v>
      </c>
      <c r="E351" t="s">
        <v>61</v>
      </c>
      <c r="F351">
        <v>0</v>
      </c>
      <c r="G351">
        <v>13364</v>
      </c>
      <c r="H351">
        <v>9360</v>
      </c>
      <c r="I351">
        <v>14450</v>
      </c>
      <c r="J351">
        <v>4308</v>
      </c>
      <c r="K351">
        <v>3120</v>
      </c>
      <c r="L351">
        <v>2320</v>
      </c>
      <c r="M351">
        <v>14900</v>
      </c>
      <c r="N351">
        <v>480</v>
      </c>
      <c r="O351">
        <v>0</v>
      </c>
      <c r="P351">
        <v>5625</v>
      </c>
      <c r="Q351">
        <v>40962</v>
      </c>
      <c r="R351">
        <v>24000</v>
      </c>
      <c r="S351">
        <v>5482</v>
      </c>
      <c r="T351">
        <v>16608</v>
      </c>
      <c r="U351">
        <v>9960</v>
      </c>
      <c r="V351">
        <v>11600</v>
      </c>
      <c r="W351">
        <v>15174</v>
      </c>
      <c r="X351">
        <v>1000</v>
      </c>
      <c r="Y351">
        <v>0</v>
      </c>
      <c r="Z351">
        <v>0</v>
      </c>
      <c r="AA351" t="s">
        <v>62</v>
      </c>
      <c r="AB351">
        <v>60</v>
      </c>
      <c r="AC351" t="s">
        <v>111</v>
      </c>
      <c r="AD351" t="s">
        <v>146</v>
      </c>
      <c r="AE351" t="s">
        <v>65</v>
      </c>
      <c r="AF351" t="s">
        <v>206</v>
      </c>
      <c r="AG351" t="s">
        <v>79</v>
      </c>
      <c r="AH351" t="s">
        <v>80</v>
      </c>
      <c r="AI351">
        <v>2</v>
      </c>
      <c r="AJ351">
        <v>0</v>
      </c>
      <c r="AK351">
        <v>0</v>
      </c>
      <c r="AL351">
        <v>1</v>
      </c>
      <c r="AM351" t="s">
        <v>69</v>
      </c>
      <c r="AN351" t="s">
        <v>70</v>
      </c>
      <c r="AO351" t="s">
        <v>71</v>
      </c>
      <c r="AP351">
        <v>40</v>
      </c>
      <c r="AQ351">
        <v>25</v>
      </c>
      <c r="AR351">
        <v>2</v>
      </c>
      <c r="AS351" t="s">
        <v>72</v>
      </c>
      <c r="AT351" t="s">
        <v>73</v>
      </c>
      <c r="AU351">
        <v>1</v>
      </c>
      <c r="AV351" t="s">
        <v>74</v>
      </c>
      <c r="AW351">
        <v>1</v>
      </c>
      <c r="AX351">
        <v>1</v>
      </c>
      <c r="AY351">
        <v>1</v>
      </c>
      <c r="AZ351">
        <v>1</v>
      </c>
      <c r="BA351">
        <v>1</v>
      </c>
      <c r="BB351">
        <v>1</v>
      </c>
      <c r="BC351">
        <v>0</v>
      </c>
      <c r="BD351">
        <v>0</v>
      </c>
      <c r="BE351">
        <v>2</v>
      </c>
      <c r="BF351">
        <v>1</v>
      </c>
      <c r="BG351">
        <v>1</v>
      </c>
      <c r="BH351">
        <v>0</v>
      </c>
      <c r="BI351">
        <v>0</v>
      </c>
    </row>
    <row r="352" spans="1:61" x14ac:dyDescent="0.3">
      <c r="A352">
        <v>351</v>
      </c>
      <c r="B352">
        <v>647108</v>
      </c>
      <c r="C352" t="s">
        <v>187</v>
      </c>
      <c r="D352">
        <v>162785</v>
      </c>
      <c r="E352" t="s">
        <v>61</v>
      </c>
      <c r="F352">
        <v>0</v>
      </c>
      <c r="G352">
        <v>39119</v>
      </c>
      <c r="H352">
        <v>27690</v>
      </c>
      <c r="I352">
        <v>27240</v>
      </c>
      <c r="J352">
        <v>24073</v>
      </c>
      <c r="K352">
        <v>3457</v>
      </c>
      <c r="L352">
        <v>8308</v>
      </c>
      <c r="M352">
        <v>30118</v>
      </c>
      <c r="N352">
        <v>600</v>
      </c>
      <c r="O352">
        <v>0</v>
      </c>
      <c r="P352">
        <v>16400</v>
      </c>
      <c r="Q352">
        <v>67740</v>
      </c>
      <c r="R352">
        <v>42000</v>
      </c>
      <c r="S352">
        <v>4642</v>
      </c>
      <c r="T352">
        <v>75564</v>
      </c>
      <c r="U352">
        <v>14688</v>
      </c>
      <c r="V352">
        <v>4650</v>
      </c>
      <c r="W352">
        <v>37536</v>
      </c>
      <c r="X352">
        <v>32000</v>
      </c>
      <c r="Y352">
        <v>0</v>
      </c>
      <c r="Z352">
        <v>0</v>
      </c>
      <c r="AA352" t="s">
        <v>75</v>
      </c>
      <c r="AB352">
        <v>44</v>
      </c>
      <c r="AC352" t="s">
        <v>76</v>
      </c>
      <c r="AD352" t="s">
        <v>120</v>
      </c>
      <c r="AE352" t="s">
        <v>65</v>
      </c>
      <c r="AF352" t="s">
        <v>207</v>
      </c>
      <c r="AG352" t="s">
        <v>67</v>
      </c>
      <c r="AH352" t="s">
        <v>80</v>
      </c>
      <c r="AI352">
        <v>5</v>
      </c>
      <c r="AJ352">
        <v>0</v>
      </c>
      <c r="AK352">
        <v>3</v>
      </c>
      <c r="AL352">
        <v>2</v>
      </c>
      <c r="AM352" t="s">
        <v>69</v>
      </c>
      <c r="AN352" t="s">
        <v>70</v>
      </c>
      <c r="AO352" t="s">
        <v>71</v>
      </c>
      <c r="AP352">
        <v>80</v>
      </c>
      <c r="AQ352">
        <v>13</v>
      </c>
      <c r="AR352">
        <v>3</v>
      </c>
      <c r="AS352" t="s">
        <v>72</v>
      </c>
      <c r="AT352" t="s">
        <v>73</v>
      </c>
      <c r="AU352">
        <v>1</v>
      </c>
      <c r="AV352" t="s">
        <v>74</v>
      </c>
      <c r="AW352">
        <v>1</v>
      </c>
      <c r="AX352">
        <v>1</v>
      </c>
      <c r="AY352">
        <v>1</v>
      </c>
      <c r="AZ352">
        <v>1</v>
      </c>
      <c r="BA352">
        <v>1</v>
      </c>
      <c r="BB352">
        <v>1</v>
      </c>
      <c r="BC352">
        <v>1</v>
      </c>
      <c r="BD352">
        <v>0</v>
      </c>
      <c r="BE352">
        <v>3</v>
      </c>
      <c r="BF352">
        <v>3</v>
      </c>
      <c r="BG352">
        <v>1</v>
      </c>
      <c r="BH352">
        <v>0</v>
      </c>
      <c r="BI352">
        <v>1</v>
      </c>
    </row>
    <row r="353" spans="1:61" x14ac:dyDescent="0.3">
      <c r="A353">
        <v>352</v>
      </c>
      <c r="B353">
        <v>352952</v>
      </c>
      <c r="C353" t="s">
        <v>187</v>
      </c>
      <c r="D353">
        <v>93499</v>
      </c>
      <c r="E353" t="s">
        <v>61</v>
      </c>
      <c r="F353">
        <v>0</v>
      </c>
      <c r="G353">
        <v>26136</v>
      </c>
      <c r="H353">
        <v>18950</v>
      </c>
      <c r="I353">
        <v>16626</v>
      </c>
      <c r="J353">
        <v>14422</v>
      </c>
      <c r="K353">
        <v>2215</v>
      </c>
      <c r="L353">
        <v>2714</v>
      </c>
      <c r="M353">
        <v>20194</v>
      </c>
      <c r="N353">
        <v>0</v>
      </c>
      <c r="O353">
        <v>0</v>
      </c>
      <c r="P353">
        <v>9862</v>
      </c>
      <c r="Q353">
        <v>61470</v>
      </c>
      <c r="R353">
        <v>42000</v>
      </c>
      <c r="S353">
        <v>804</v>
      </c>
      <c r="T353">
        <v>7776</v>
      </c>
      <c r="U353">
        <v>6954</v>
      </c>
      <c r="V353">
        <v>12200</v>
      </c>
      <c r="W353">
        <v>25860</v>
      </c>
      <c r="X353">
        <v>13000</v>
      </c>
      <c r="Y353">
        <v>0</v>
      </c>
      <c r="Z353">
        <v>0</v>
      </c>
      <c r="AA353" t="s">
        <v>62</v>
      </c>
      <c r="AB353">
        <v>42</v>
      </c>
      <c r="AC353" t="s">
        <v>208</v>
      </c>
      <c r="AD353" t="s">
        <v>99</v>
      </c>
      <c r="AE353" t="s">
        <v>65</v>
      </c>
      <c r="AF353" t="s">
        <v>209</v>
      </c>
      <c r="AG353" t="s">
        <v>67</v>
      </c>
      <c r="AH353" t="s">
        <v>80</v>
      </c>
      <c r="AI353">
        <v>2</v>
      </c>
      <c r="AJ353">
        <v>0</v>
      </c>
      <c r="AK353">
        <v>0</v>
      </c>
      <c r="AL353">
        <v>1</v>
      </c>
      <c r="AM353" t="s">
        <v>69</v>
      </c>
      <c r="AN353" t="s">
        <v>70</v>
      </c>
      <c r="AO353" t="s">
        <v>71</v>
      </c>
      <c r="AP353">
        <v>80</v>
      </c>
      <c r="AQ353">
        <v>9</v>
      </c>
      <c r="AR353">
        <v>2</v>
      </c>
      <c r="AS353" t="s">
        <v>72</v>
      </c>
      <c r="AT353" t="s">
        <v>73</v>
      </c>
      <c r="AU353">
        <v>1</v>
      </c>
      <c r="AV353" t="s">
        <v>74</v>
      </c>
      <c r="AW353">
        <v>1</v>
      </c>
      <c r="AX353">
        <v>1</v>
      </c>
      <c r="AY353">
        <v>1</v>
      </c>
      <c r="AZ353">
        <v>1</v>
      </c>
      <c r="BA353">
        <v>1</v>
      </c>
      <c r="BB353">
        <v>1</v>
      </c>
      <c r="BC353">
        <v>0</v>
      </c>
      <c r="BD353">
        <v>0</v>
      </c>
      <c r="BE353">
        <v>3</v>
      </c>
      <c r="BF353">
        <v>2</v>
      </c>
      <c r="BG353">
        <v>1</v>
      </c>
      <c r="BH353">
        <v>0</v>
      </c>
      <c r="BI353">
        <v>0</v>
      </c>
    </row>
    <row r="354" spans="1:61" x14ac:dyDescent="0.3">
      <c r="A354">
        <v>353</v>
      </c>
      <c r="B354">
        <v>212350</v>
      </c>
      <c r="C354" t="s">
        <v>187</v>
      </c>
      <c r="D354">
        <v>58678</v>
      </c>
      <c r="E354" t="s">
        <v>61</v>
      </c>
      <c r="F354">
        <v>0</v>
      </c>
      <c r="G354">
        <v>18236</v>
      </c>
      <c r="H354">
        <v>13788</v>
      </c>
      <c r="I354">
        <v>12094</v>
      </c>
      <c r="J354">
        <v>7166</v>
      </c>
      <c r="K354">
        <v>1380</v>
      </c>
      <c r="L354">
        <v>2540</v>
      </c>
      <c r="M354">
        <v>7720</v>
      </c>
      <c r="N354">
        <v>0</v>
      </c>
      <c r="O354">
        <v>0</v>
      </c>
      <c r="P354">
        <v>8427</v>
      </c>
      <c r="Q354">
        <v>38634</v>
      </c>
      <c r="R354">
        <v>27000</v>
      </c>
      <c r="S354">
        <v>328</v>
      </c>
      <c r="T354">
        <v>23352</v>
      </c>
      <c r="U354">
        <v>2280</v>
      </c>
      <c r="V354">
        <v>0</v>
      </c>
      <c r="W354">
        <v>16236</v>
      </c>
      <c r="X354">
        <v>8000</v>
      </c>
      <c r="Y354">
        <v>0</v>
      </c>
      <c r="Z354">
        <v>0</v>
      </c>
      <c r="AA354" t="s">
        <v>75</v>
      </c>
      <c r="AB354">
        <v>27</v>
      </c>
      <c r="AC354" t="s">
        <v>76</v>
      </c>
      <c r="AD354" t="s">
        <v>190</v>
      </c>
      <c r="AE354" t="s">
        <v>65</v>
      </c>
      <c r="AF354" t="s">
        <v>171</v>
      </c>
      <c r="AG354" t="s">
        <v>79</v>
      </c>
      <c r="AH354" t="s">
        <v>80</v>
      </c>
      <c r="AI354">
        <v>2</v>
      </c>
      <c r="AJ354">
        <v>0</v>
      </c>
      <c r="AK354">
        <v>0</v>
      </c>
      <c r="AL354">
        <v>2</v>
      </c>
      <c r="AM354" t="s">
        <v>69</v>
      </c>
      <c r="AN354" t="s">
        <v>70</v>
      </c>
      <c r="AO354" t="s">
        <v>71</v>
      </c>
      <c r="AP354">
        <v>40</v>
      </c>
      <c r="AQ354">
        <v>15</v>
      </c>
      <c r="AR354">
        <v>2</v>
      </c>
      <c r="AS354" t="s">
        <v>72</v>
      </c>
      <c r="AT354" t="s">
        <v>73</v>
      </c>
      <c r="AU354">
        <v>1</v>
      </c>
      <c r="AV354" t="s">
        <v>74</v>
      </c>
      <c r="AW354">
        <v>1</v>
      </c>
      <c r="AX354">
        <v>1</v>
      </c>
      <c r="AY354">
        <v>1</v>
      </c>
      <c r="AZ354">
        <v>1</v>
      </c>
      <c r="BA354">
        <v>1</v>
      </c>
      <c r="BB354">
        <v>0</v>
      </c>
      <c r="BC354">
        <v>0</v>
      </c>
      <c r="BD354">
        <v>0</v>
      </c>
      <c r="BE354">
        <v>2</v>
      </c>
      <c r="BF354">
        <v>1</v>
      </c>
      <c r="BG354">
        <v>1</v>
      </c>
      <c r="BH354">
        <v>0</v>
      </c>
      <c r="BI354">
        <v>1</v>
      </c>
    </row>
    <row r="355" spans="1:61" x14ac:dyDescent="0.3">
      <c r="A355">
        <v>354</v>
      </c>
      <c r="B355">
        <v>755000</v>
      </c>
      <c r="C355" t="s">
        <v>187</v>
      </c>
      <c r="D355">
        <v>167138</v>
      </c>
      <c r="E355" t="s">
        <v>104</v>
      </c>
      <c r="F355">
        <v>0</v>
      </c>
      <c r="G355">
        <v>38678</v>
      </c>
      <c r="H355">
        <v>15210</v>
      </c>
      <c r="I355">
        <v>36028</v>
      </c>
      <c r="J355">
        <v>30238</v>
      </c>
      <c r="K355">
        <v>3599</v>
      </c>
      <c r="L355">
        <v>5897</v>
      </c>
      <c r="M355">
        <v>25000</v>
      </c>
      <c r="N355">
        <v>840</v>
      </c>
      <c r="O355">
        <v>0</v>
      </c>
      <c r="P355">
        <v>15816</v>
      </c>
      <c r="Q355">
        <v>123540</v>
      </c>
      <c r="R355">
        <v>90000</v>
      </c>
      <c r="S355">
        <v>2561</v>
      </c>
      <c r="T355">
        <v>48354</v>
      </c>
      <c r="U355">
        <v>10404</v>
      </c>
      <c r="V355">
        <v>7000</v>
      </c>
      <c r="W355">
        <v>19788</v>
      </c>
      <c r="X355">
        <v>31500</v>
      </c>
      <c r="Y355">
        <v>0</v>
      </c>
      <c r="Z355">
        <v>641000</v>
      </c>
      <c r="AA355" t="s">
        <v>75</v>
      </c>
      <c r="AB355">
        <v>50</v>
      </c>
      <c r="AC355" t="s">
        <v>76</v>
      </c>
      <c r="AD355" t="s">
        <v>99</v>
      </c>
      <c r="AE355" t="s">
        <v>65</v>
      </c>
      <c r="AF355" t="s">
        <v>141</v>
      </c>
      <c r="AG355" t="s">
        <v>89</v>
      </c>
      <c r="AH355" t="s">
        <v>80</v>
      </c>
      <c r="AI355">
        <v>5</v>
      </c>
      <c r="AJ355">
        <v>0</v>
      </c>
      <c r="AK355">
        <v>3</v>
      </c>
      <c r="AL355">
        <v>0</v>
      </c>
      <c r="AM355" t="s">
        <v>69</v>
      </c>
      <c r="AN355" t="s">
        <v>70</v>
      </c>
      <c r="AO355" t="s">
        <v>71</v>
      </c>
      <c r="AP355">
        <v>100</v>
      </c>
      <c r="AQ355">
        <v>10</v>
      </c>
      <c r="AR355">
        <v>3</v>
      </c>
      <c r="AS355" t="s">
        <v>72</v>
      </c>
      <c r="AT355" t="s">
        <v>73</v>
      </c>
      <c r="AU355">
        <v>1</v>
      </c>
      <c r="AV355" t="s">
        <v>74</v>
      </c>
      <c r="AW355">
        <v>2</v>
      </c>
      <c r="AX355">
        <v>1</v>
      </c>
      <c r="AY355">
        <v>1</v>
      </c>
      <c r="AZ355">
        <v>1</v>
      </c>
      <c r="BA355">
        <v>1</v>
      </c>
      <c r="BB355">
        <v>1</v>
      </c>
      <c r="BC355">
        <v>2</v>
      </c>
      <c r="BD355">
        <v>1</v>
      </c>
      <c r="BE355">
        <v>3</v>
      </c>
      <c r="BF355">
        <v>3</v>
      </c>
      <c r="BG355">
        <v>1</v>
      </c>
      <c r="BH355">
        <v>0</v>
      </c>
      <c r="BI355">
        <v>1</v>
      </c>
    </row>
    <row r="356" spans="1:61" x14ac:dyDescent="0.3">
      <c r="A356">
        <v>355</v>
      </c>
      <c r="B356">
        <v>297180</v>
      </c>
      <c r="C356" t="s">
        <v>187</v>
      </c>
      <c r="D356">
        <v>129340</v>
      </c>
      <c r="E356" t="s">
        <v>61</v>
      </c>
      <c r="F356">
        <v>0</v>
      </c>
      <c r="G356">
        <v>36050</v>
      </c>
      <c r="H356">
        <v>27540</v>
      </c>
      <c r="I356">
        <v>38277</v>
      </c>
      <c r="J356">
        <v>16073</v>
      </c>
      <c r="K356">
        <v>2050</v>
      </c>
      <c r="L356">
        <v>3743</v>
      </c>
      <c r="M356">
        <v>11578</v>
      </c>
      <c r="N356">
        <v>5700</v>
      </c>
      <c r="O356">
        <v>3620</v>
      </c>
      <c r="P356">
        <v>6646</v>
      </c>
      <c r="Q356">
        <v>58134</v>
      </c>
      <c r="R356">
        <v>39000</v>
      </c>
      <c r="S356">
        <v>3892</v>
      </c>
      <c r="T356">
        <v>21822</v>
      </c>
      <c r="U356">
        <v>4440</v>
      </c>
      <c r="V356">
        <v>2050</v>
      </c>
      <c r="W356">
        <v>18636</v>
      </c>
      <c r="X356">
        <v>13000</v>
      </c>
      <c r="Y356">
        <v>0</v>
      </c>
      <c r="Z356">
        <v>0</v>
      </c>
      <c r="AA356" t="s">
        <v>75</v>
      </c>
      <c r="AB356">
        <v>62</v>
      </c>
      <c r="AC356" t="s">
        <v>111</v>
      </c>
      <c r="AD356" t="s">
        <v>105</v>
      </c>
      <c r="AE356" t="s">
        <v>101</v>
      </c>
      <c r="AF356" t="s">
        <v>102</v>
      </c>
      <c r="AG356" t="s">
        <v>102</v>
      </c>
      <c r="AH356" t="s">
        <v>68</v>
      </c>
      <c r="AI356">
        <v>6</v>
      </c>
      <c r="AJ356">
        <v>1</v>
      </c>
      <c r="AK356">
        <v>2</v>
      </c>
      <c r="AL356">
        <v>1</v>
      </c>
      <c r="AM356" t="s">
        <v>69</v>
      </c>
      <c r="AN356" t="s">
        <v>70</v>
      </c>
      <c r="AO356" t="s">
        <v>71</v>
      </c>
      <c r="AP356">
        <v>40</v>
      </c>
      <c r="AQ356">
        <v>15</v>
      </c>
      <c r="AR356">
        <v>3</v>
      </c>
      <c r="AS356" t="s">
        <v>72</v>
      </c>
      <c r="AT356" t="s">
        <v>73</v>
      </c>
      <c r="AU356">
        <v>1</v>
      </c>
      <c r="AV356" t="s">
        <v>74</v>
      </c>
      <c r="AW356">
        <v>1</v>
      </c>
      <c r="AX356">
        <v>1</v>
      </c>
      <c r="AY356">
        <v>1</v>
      </c>
      <c r="AZ356">
        <v>1</v>
      </c>
      <c r="BA356">
        <v>1</v>
      </c>
      <c r="BB356">
        <v>1</v>
      </c>
      <c r="BC356">
        <v>0</v>
      </c>
      <c r="BD356">
        <v>0</v>
      </c>
      <c r="BE356">
        <v>3</v>
      </c>
      <c r="BF356">
        <v>2</v>
      </c>
      <c r="BG356">
        <v>1</v>
      </c>
      <c r="BH356">
        <v>0</v>
      </c>
      <c r="BI356">
        <v>1</v>
      </c>
    </row>
    <row r="357" spans="1:61" x14ac:dyDescent="0.3">
      <c r="A357">
        <v>356</v>
      </c>
      <c r="B357">
        <v>243548</v>
      </c>
      <c r="C357" t="s">
        <v>187</v>
      </c>
      <c r="D357">
        <v>121377</v>
      </c>
      <c r="E357" t="s">
        <v>61</v>
      </c>
      <c r="F357">
        <v>0</v>
      </c>
      <c r="G357">
        <v>31044</v>
      </c>
      <c r="H357">
        <v>20904</v>
      </c>
      <c r="I357">
        <v>29304</v>
      </c>
      <c r="J357">
        <v>6916</v>
      </c>
      <c r="K357">
        <v>2355</v>
      </c>
      <c r="L357">
        <v>2620</v>
      </c>
      <c r="M357">
        <v>16070</v>
      </c>
      <c r="N357">
        <v>0</v>
      </c>
      <c r="O357">
        <v>0</v>
      </c>
      <c r="P357">
        <v>5039</v>
      </c>
      <c r="Q357">
        <v>32232</v>
      </c>
      <c r="R357">
        <v>0</v>
      </c>
      <c r="S357">
        <v>285</v>
      </c>
      <c r="T357">
        <v>14760</v>
      </c>
      <c r="U357">
        <v>2280</v>
      </c>
      <c r="V357">
        <v>15400</v>
      </c>
      <c r="W357">
        <v>24450</v>
      </c>
      <c r="X357">
        <v>5500</v>
      </c>
      <c r="Y357">
        <v>0</v>
      </c>
      <c r="Z357">
        <v>8250</v>
      </c>
      <c r="AA357" t="s">
        <v>75</v>
      </c>
      <c r="AB357">
        <v>41</v>
      </c>
      <c r="AC357" t="s">
        <v>76</v>
      </c>
      <c r="AD357" t="s">
        <v>109</v>
      </c>
      <c r="AE357" t="s">
        <v>65</v>
      </c>
      <c r="AF357" t="s">
        <v>106</v>
      </c>
      <c r="AG357" t="s">
        <v>92</v>
      </c>
      <c r="AH357" t="s">
        <v>80</v>
      </c>
      <c r="AI357">
        <v>4</v>
      </c>
      <c r="AJ357">
        <v>0</v>
      </c>
      <c r="AK357">
        <v>2</v>
      </c>
      <c r="AL357">
        <v>1</v>
      </c>
      <c r="AM357" t="s">
        <v>69</v>
      </c>
      <c r="AN357" t="s">
        <v>70</v>
      </c>
      <c r="AO357" t="s">
        <v>71</v>
      </c>
      <c r="AP357">
        <v>40</v>
      </c>
      <c r="AQ357">
        <v>20</v>
      </c>
      <c r="AR357">
        <v>2</v>
      </c>
      <c r="AS357" t="s">
        <v>205</v>
      </c>
      <c r="AT357" t="s">
        <v>73</v>
      </c>
      <c r="AU357">
        <v>1</v>
      </c>
      <c r="AV357" t="s">
        <v>74</v>
      </c>
      <c r="AW357">
        <v>1</v>
      </c>
      <c r="AX357">
        <v>0</v>
      </c>
      <c r="AY357">
        <v>0</v>
      </c>
      <c r="AZ357">
        <v>1</v>
      </c>
      <c r="BA357">
        <v>0</v>
      </c>
      <c r="BB357">
        <v>0</v>
      </c>
      <c r="BC357">
        <v>0</v>
      </c>
      <c r="BD357">
        <v>0</v>
      </c>
      <c r="BE357">
        <v>2</v>
      </c>
      <c r="BF357">
        <v>2</v>
      </c>
      <c r="BG357">
        <v>1</v>
      </c>
      <c r="BH357">
        <v>0</v>
      </c>
      <c r="BI357">
        <v>0</v>
      </c>
    </row>
    <row r="358" spans="1:61" x14ac:dyDescent="0.3">
      <c r="A358">
        <v>357</v>
      </c>
      <c r="B358">
        <v>375770</v>
      </c>
      <c r="C358" t="s">
        <v>187</v>
      </c>
      <c r="D358">
        <v>120955</v>
      </c>
      <c r="E358" t="s">
        <v>98</v>
      </c>
      <c r="F358">
        <v>0</v>
      </c>
      <c r="G358">
        <v>24295</v>
      </c>
      <c r="H358">
        <v>21199</v>
      </c>
      <c r="I358">
        <v>15711</v>
      </c>
      <c r="J358">
        <v>9906</v>
      </c>
      <c r="K358">
        <v>2650</v>
      </c>
      <c r="L358">
        <v>8000</v>
      </c>
      <c r="M358">
        <v>28994</v>
      </c>
      <c r="N358">
        <v>0</v>
      </c>
      <c r="O358">
        <v>0</v>
      </c>
      <c r="P358">
        <v>56566</v>
      </c>
      <c r="Q358">
        <v>35550</v>
      </c>
      <c r="R358">
        <v>21000</v>
      </c>
      <c r="S358">
        <v>15720</v>
      </c>
      <c r="T358">
        <v>10368</v>
      </c>
      <c r="U358">
        <v>4080</v>
      </c>
      <c r="V358">
        <v>69900</v>
      </c>
      <c r="W358">
        <v>15054</v>
      </c>
      <c r="X358">
        <v>2000</v>
      </c>
      <c r="Y358">
        <v>0</v>
      </c>
      <c r="Z358">
        <v>4540</v>
      </c>
      <c r="AA358" t="s">
        <v>75</v>
      </c>
      <c r="AB358">
        <v>41</v>
      </c>
      <c r="AC358" t="s">
        <v>76</v>
      </c>
      <c r="AD358" t="s">
        <v>77</v>
      </c>
      <c r="AE358" t="s">
        <v>65</v>
      </c>
      <c r="AF358" t="s">
        <v>210</v>
      </c>
      <c r="AG358" t="s">
        <v>79</v>
      </c>
      <c r="AH358" t="s">
        <v>68</v>
      </c>
      <c r="AI358">
        <v>5</v>
      </c>
      <c r="AJ358">
        <v>1</v>
      </c>
      <c r="AK358">
        <v>1</v>
      </c>
      <c r="AL358">
        <v>1</v>
      </c>
      <c r="AM358" t="s">
        <v>69</v>
      </c>
      <c r="AN358" t="s">
        <v>70</v>
      </c>
      <c r="AO358" t="s">
        <v>71</v>
      </c>
      <c r="AP358">
        <v>40</v>
      </c>
      <c r="AQ358">
        <v>10</v>
      </c>
      <c r="AR358">
        <v>2</v>
      </c>
      <c r="AS358" t="s">
        <v>72</v>
      </c>
      <c r="AT358" t="s">
        <v>73</v>
      </c>
      <c r="AU358">
        <v>1</v>
      </c>
      <c r="AV358" t="s">
        <v>74</v>
      </c>
      <c r="AW358">
        <v>1</v>
      </c>
      <c r="AX358">
        <v>0</v>
      </c>
      <c r="AY358">
        <v>0</v>
      </c>
      <c r="AZ358">
        <v>1</v>
      </c>
      <c r="BA358">
        <v>0</v>
      </c>
      <c r="BB358">
        <v>0</v>
      </c>
      <c r="BC358">
        <v>0</v>
      </c>
      <c r="BD358">
        <v>0</v>
      </c>
      <c r="BE358">
        <v>3</v>
      </c>
      <c r="BF358">
        <v>1</v>
      </c>
      <c r="BG358">
        <v>1</v>
      </c>
      <c r="BH358">
        <v>0</v>
      </c>
      <c r="BI358">
        <v>1</v>
      </c>
    </row>
    <row r="359" spans="1:61" x14ac:dyDescent="0.3">
      <c r="A359">
        <v>358</v>
      </c>
      <c r="B359">
        <v>50722</v>
      </c>
      <c r="C359" t="s">
        <v>187</v>
      </c>
      <c r="D359">
        <v>32554</v>
      </c>
      <c r="E359" t="s">
        <v>61</v>
      </c>
      <c r="F359">
        <v>1</v>
      </c>
      <c r="G359">
        <v>12774</v>
      </c>
      <c r="H359">
        <v>11388</v>
      </c>
      <c r="I359">
        <v>3370</v>
      </c>
      <c r="J359">
        <v>6847</v>
      </c>
      <c r="K359">
        <v>629</v>
      </c>
      <c r="L359">
        <v>1605</v>
      </c>
      <c r="M359">
        <v>0</v>
      </c>
      <c r="N359">
        <v>0</v>
      </c>
      <c r="O359">
        <v>3620</v>
      </c>
      <c r="P359">
        <v>450</v>
      </c>
      <c r="Q359">
        <v>8088</v>
      </c>
      <c r="R359">
        <v>3600</v>
      </c>
      <c r="S359">
        <v>0</v>
      </c>
      <c r="T359">
        <v>1002</v>
      </c>
      <c r="U359">
        <v>360</v>
      </c>
      <c r="V359">
        <v>0</v>
      </c>
      <c r="W359">
        <v>1320</v>
      </c>
      <c r="X359">
        <v>0</v>
      </c>
      <c r="Y359">
        <v>6435</v>
      </c>
      <c r="Z359">
        <v>11565</v>
      </c>
      <c r="AA359" t="s">
        <v>75</v>
      </c>
      <c r="AB359">
        <v>43</v>
      </c>
      <c r="AC359" t="s">
        <v>142</v>
      </c>
      <c r="AD359" t="s">
        <v>126</v>
      </c>
      <c r="AE359" t="s">
        <v>65</v>
      </c>
      <c r="AF359" t="s">
        <v>82</v>
      </c>
      <c r="AG359" t="s">
        <v>79</v>
      </c>
      <c r="AH359" t="s">
        <v>80</v>
      </c>
      <c r="AI359">
        <v>1</v>
      </c>
      <c r="AJ359">
        <v>0</v>
      </c>
      <c r="AK359">
        <v>0</v>
      </c>
      <c r="AL359">
        <v>1</v>
      </c>
      <c r="AM359" t="s">
        <v>69</v>
      </c>
      <c r="AN359" t="s">
        <v>96</v>
      </c>
      <c r="AO359" t="s">
        <v>71</v>
      </c>
      <c r="AP359">
        <v>16</v>
      </c>
      <c r="AQ359">
        <v>14</v>
      </c>
      <c r="AR359">
        <v>1</v>
      </c>
      <c r="AS359" t="s">
        <v>72</v>
      </c>
      <c r="AT359" t="s">
        <v>85</v>
      </c>
      <c r="AU359">
        <v>1</v>
      </c>
      <c r="AV359" t="s">
        <v>114</v>
      </c>
      <c r="AW359">
        <v>1</v>
      </c>
      <c r="AX359">
        <v>1</v>
      </c>
      <c r="AY359">
        <v>0</v>
      </c>
      <c r="AZ359">
        <v>0</v>
      </c>
      <c r="BA359">
        <v>0</v>
      </c>
      <c r="BB359">
        <v>0</v>
      </c>
      <c r="BC359">
        <v>0</v>
      </c>
      <c r="BD359">
        <v>0</v>
      </c>
      <c r="BE359">
        <v>1</v>
      </c>
      <c r="BF359">
        <v>0</v>
      </c>
      <c r="BG359">
        <v>0</v>
      </c>
      <c r="BH359">
        <v>0</v>
      </c>
      <c r="BI359">
        <v>0</v>
      </c>
    </row>
    <row r="360" spans="1:61" x14ac:dyDescent="0.3">
      <c r="A360">
        <v>359</v>
      </c>
      <c r="B360">
        <v>30367</v>
      </c>
      <c r="C360" t="s">
        <v>187</v>
      </c>
      <c r="D360">
        <v>17618</v>
      </c>
      <c r="E360" t="s">
        <v>98</v>
      </c>
      <c r="F360">
        <v>1</v>
      </c>
      <c r="G360">
        <v>4639</v>
      </c>
      <c r="H360">
        <v>1597</v>
      </c>
      <c r="I360">
        <v>2610</v>
      </c>
      <c r="J360">
        <v>2348</v>
      </c>
      <c r="K360">
        <v>398</v>
      </c>
      <c r="L360">
        <v>907</v>
      </c>
      <c r="M360">
        <v>0</v>
      </c>
      <c r="N360">
        <v>300</v>
      </c>
      <c r="O360">
        <v>1040</v>
      </c>
      <c r="P360">
        <v>1105</v>
      </c>
      <c r="Q360">
        <v>9570</v>
      </c>
      <c r="R360">
        <v>3600</v>
      </c>
      <c r="S360">
        <v>80</v>
      </c>
      <c r="T360">
        <v>696</v>
      </c>
      <c r="U360">
        <v>180</v>
      </c>
      <c r="V360">
        <v>0</v>
      </c>
      <c r="W360">
        <v>1116</v>
      </c>
      <c r="X360">
        <v>0</v>
      </c>
      <c r="Y360">
        <v>2213</v>
      </c>
      <c r="Z360">
        <v>4913</v>
      </c>
      <c r="AA360" t="s">
        <v>62</v>
      </c>
      <c r="AB360">
        <v>32</v>
      </c>
      <c r="AC360" t="s">
        <v>76</v>
      </c>
      <c r="AD360" t="s">
        <v>126</v>
      </c>
      <c r="AE360" t="s">
        <v>65</v>
      </c>
      <c r="AF360" t="s">
        <v>181</v>
      </c>
      <c r="AG360" t="s">
        <v>182</v>
      </c>
      <c r="AH360" t="s">
        <v>80</v>
      </c>
      <c r="AI360">
        <v>1</v>
      </c>
      <c r="AJ360">
        <v>0</v>
      </c>
      <c r="AK360">
        <v>0</v>
      </c>
      <c r="AL360">
        <v>1</v>
      </c>
      <c r="AM360" t="s">
        <v>69</v>
      </c>
      <c r="AN360" t="s">
        <v>83</v>
      </c>
      <c r="AO360" t="s">
        <v>71</v>
      </c>
      <c r="AP360">
        <v>12</v>
      </c>
      <c r="AQ360">
        <v>8</v>
      </c>
      <c r="AR360">
        <v>1</v>
      </c>
      <c r="AS360" t="s">
        <v>115</v>
      </c>
      <c r="AT360" t="s">
        <v>129</v>
      </c>
      <c r="AU360">
        <v>0</v>
      </c>
      <c r="AV360" t="s">
        <v>125</v>
      </c>
      <c r="AW360">
        <v>0</v>
      </c>
      <c r="AX360">
        <v>0</v>
      </c>
      <c r="AY360">
        <v>0</v>
      </c>
      <c r="AZ360">
        <v>0</v>
      </c>
      <c r="BA360">
        <v>0</v>
      </c>
      <c r="BB360">
        <v>0</v>
      </c>
      <c r="BC360">
        <v>0</v>
      </c>
      <c r="BD360">
        <v>0</v>
      </c>
      <c r="BE360">
        <v>1</v>
      </c>
      <c r="BF360">
        <v>0</v>
      </c>
      <c r="BG360">
        <v>0</v>
      </c>
      <c r="BH360">
        <v>0</v>
      </c>
      <c r="BI360">
        <v>0</v>
      </c>
    </row>
    <row r="361" spans="1:61" x14ac:dyDescent="0.3">
      <c r="A361">
        <v>360</v>
      </c>
      <c r="B361">
        <v>152834</v>
      </c>
      <c r="C361" t="s">
        <v>187</v>
      </c>
      <c r="D361">
        <v>94653</v>
      </c>
      <c r="E361" t="s">
        <v>61</v>
      </c>
      <c r="F361">
        <v>0</v>
      </c>
      <c r="G361">
        <v>30935</v>
      </c>
      <c r="H361">
        <v>18427</v>
      </c>
      <c r="I361">
        <v>12237</v>
      </c>
      <c r="J361">
        <v>25418</v>
      </c>
      <c r="K361">
        <v>1060</v>
      </c>
      <c r="L361">
        <v>3579</v>
      </c>
      <c r="M361">
        <v>1645</v>
      </c>
      <c r="N361">
        <v>2920</v>
      </c>
      <c r="O361">
        <v>6136</v>
      </c>
      <c r="P361">
        <v>3492</v>
      </c>
      <c r="Q361">
        <v>11328</v>
      </c>
      <c r="R361">
        <v>4800</v>
      </c>
      <c r="S361">
        <v>6654</v>
      </c>
      <c r="T361">
        <v>9318</v>
      </c>
      <c r="U361">
        <v>360</v>
      </c>
      <c r="V361">
        <v>610</v>
      </c>
      <c r="W361">
        <v>4440</v>
      </c>
      <c r="X361">
        <v>0</v>
      </c>
      <c r="Y361">
        <v>0</v>
      </c>
      <c r="Z361">
        <v>0</v>
      </c>
      <c r="AA361" t="s">
        <v>75</v>
      </c>
      <c r="AB361">
        <v>25</v>
      </c>
      <c r="AC361" t="s">
        <v>76</v>
      </c>
      <c r="AD361" t="s">
        <v>117</v>
      </c>
      <c r="AE361" t="s">
        <v>65</v>
      </c>
      <c r="AF361" t="s">
        <v>211</v>
      </c>
      <c r="AG361" t="s">
        <v>79</v>
      </c>
      <c r="AH361" t="s">
        <v>80</v>
      </c>
      <c r="AI361">
        <v>4</v>
      </c>
      <c r="AJ361">
        <v>1</v>
      </c>
      <c r="AK361">
        <v>1</v>
      </c>
      <c r="AL361">
        <v>2</v>
      </c>
      <c r="AM361" t="s">
        <v>69</v>
      </c>
      <c r="AN361" t="s">
        <v>96</v>
      </c>
      <c r="AO361" t="s">
        <v>71</v>
      </c>
      <c r="AP361">
        <v>18</v>
      </c>
      <c r="AQ361">
        <v>7</v>
      </c>
      <c r="AR361">
        <v>2</v>
      </c>
      <c r="AS361" t="s">
        <v>72</v>
      </c>
      <c r="AT361" t="s">
        <v>73</v>
      </c>
      <c r="AU361">
        <v>1</v>
      </c>
      <c r="AV361" t="s">
        <v>114</v>
      </c>
      <c r="AW361">
        <v>1</v>
      </c>
      <c r="AX361">
        <v>0</v>
      </c>
      <c r="AY361">
        <v>0</v>
      </c>
      <c r="AZ361">
        <v>0</v>
      </c>
      <c r="BA361">
        <v>0</v>
      </c>
      <c r="BB361">
        <v>0</v>
      </c>
      <c r="BC361">
        <v>0</v>
      </c>
      <c r="BD361">
        <v>0</v>
      </c>
      <c r="BE361">
        <v>1</v>
      </c>
      <c r="BF361">
        <v>0</v>
      </c>
      <c r="BG361">
        <v>0</v>
      </c>
      <c r="BH361">
        <v>0</v>
      </c>
      <c r="BI361">
        <v>1</v>
      </c>
    </row>
    <row r="362" spans="1:61" x14ac:dyDescent="0.3">
      <c r="A362">
        <v>361</v>
      </c>
      <c r="B362">
        <v>92243</v>
      </c>
      <c r="C362" t="s">
        <v>187</v>
      </c>
      <c r="D362">
        <v>37572</v>
      </c>
      <c r="E362" t="s">
        <v>98</v>
      </c>
      <c r="F362">
        <v>0</v>
      </c>
      <c r="G362">
        <v>13849</v>
      </c>
      <c r="H362">
        <v>11310</v>
      </c>
      <c r="I362">
        <v>3811</v>
      </c>
      <c r="J362">
        <v>6506</v>
      </c>
      <c r="K362">
        <v>679</v>
      </c>
      <c r="L362">
        <v>2062</v>
      </c>
      <c r="M362">
        <v>1571</v>
      </c>
      <c r="N362">
        <v>1620</v>
      </c>
      <c r="O362">
        <v>0</v>
      </c>
      <c r="P362">
        <v>1825</v>
      </c>
      <c r="Q362">
        <v>9642</v>
      </c>
      <c r="R362">
        <v>3000</v>
      </c>
      <c r="S362">
        <v>38221</v>
      </c>
      <c r="T362">
        <v>1050</v>
      </c>
      <c r="U362">
        <v>360</v>
      </c>
      <c r="V362">
        <v>2250</v>
      </c>
      <c r="W362">
        <v>3408</v>
      </c>
      <c r="X362">
        <v>1500</v>
      </c>
      <c r="Y362">
        <v>10440</v>
      </c>
      <c r="Z362">
        <v>33968</v>
      </c>
      <c r="AA362" t="s">
        <v>75</v>
      </c>
      <c r="AB362">
        <v>78</v>
      </c>
      <c r="AC362" t="s">
        <v>76</v>
      </c>
      <c r="AD362" t="s">
        <v>81</v>
      </c>
      <c r="AE362" t="s">
        <v>65</v>
      </c>
      <c r="AF362" t="s">
        <v>199</v>
      </c>
      <c r="AG362" t="s">
        <v>92</v>
      </c>
      <c r="AH362" t="s">
        <v>80</v>
      </c>
      <c r="AI362">
        <v>4</v>
      </c>
      <c r="AJ362">
        <v>1</v>
      </c>
      <c r="AK362">
        <v>0</v>
      </c>
      <c r="AL362">
        <v>0</v>
      </c>
      <c r="AM362" t="s">
        <v>69</v>
      </c>
      <c r="AN362" t="s">
        <v>83</v>
      </c>
      <c r="AO362" t="s">
        <v>71</v>
      </c>
      <c r="AP362">
        <v>18</v>
      </c>
      <c r="AQ362">
        <v>13</v>
      </c>
      <c r="AR362">
        <v>2</v>
      </c>
      <c r="AS362" t="s">
        <v>72</v>
      </c>
      <c r="AT362" t="s">
        <v>90</v>
      </c>
      <c r="AU362">
        <v>1</v>
      </c>
      <c r="AV362" t="s">
        <v>158</v>
      </c>
      <c r="AW362">
        <v>1</v>
      </c>
      <c r="AX362">
        <v>0</v>
      </c>
      <c r="AY362">
        <v>0</v>
      </c>
      <c r="AZ362">
        <v>1</v>
      </c>
      <c r="BA362">
        <v>0</v>
      </c>
      <c r="BB362">
        <v>0</v>
      </c>
      <c r="BC362">
        <v>0</v>
      </c>
      <c r="BD362">
        <v>1</v>
      </c>
      <c r="BE362">
        <v>0</v>
      </c>
      <c r="BF362">
        <v>0</v>
      </c>
      <c r="BG362">
        <v>0</v>
      </c>
      <c r="BH362">
        <v>0</v>
      </c>
      <c r="BI362">
        <v>0</v>
      </c>
    </row>
    <row r="363" spans="1:61" x14ac:dyDescent="0.3">
      <c r="A363">
        <v>362</v>
      </c>
      <c r="B363">
        <v>85409</v>
      </c>
      <c r="C363" t="s">
        <v>187</v>
      </c>
      <c r="D363">
        <v>43050</v>
      </c>
      <c r="E363" t="s">
        <v>61</v>
      </c>
      <c r="F363">
        <v>1</v>
      </c>
      <c r="G363">
        <v>21858</v>
      </c>
      <c r="H363">
        <v>14820</v>
      </c>
      <c r="I363">
        <v>4599</v>
      </c>
      <c r="J363">
        <v>6044</v>
      </c>
      <c r="K363">
        <v>410</v>
      </c>
      <c r="L363">
        <v>1848</v>
      </c>
      <c r="M363">
        <v>1946</v>
      </c>
      <c r="N363">
        <v>938</v>
      </c>
      <c r="O363">
        <v>3630</v>
      </c>
      <c r="P363">
        <v>1240</v>
      </c>
      <c r="Q363">
        <v>14136</v>
      </c>
      <c r="R363">
        <v>4200</v>
      </c>
      <c r="S363">
        <v>552</v>
      </c>
      <c r="T363">
        <v>5040</v>
      </c>
      <c r="U363">
        <v>1248</v>
      </c>
      <c r="V363">
        <v>910</v>
      </c>
      <c r="W363">
        <v>5322</v>
      </c>
      <c r="X363">
        <v>0</v>
      </c>
      <c r="Y363">
        <v>0</v>
      </c>
      <c r="Z363">
        <v>0</v>
      </c>
      <c r="AA363" t="s">
        <v>75</v>
      </c>
      <c r="AB363">
        <v>35</v>
      </c>
      <c r="AC363" t="s">
        <v>76</v>
      </c>
      <c r="AD363" t="s">
        <v>117</v>
      </c>
      <c r="AE363" t="s">
        <v>65</v>
      </c>
      <c r="AF363" t="s">
        <v>82</v>
      </c>
      <c r="AG363" t="s">
        <v>79</v>
      </c>
      <c r="AH363" t="s">
        <v>80</v>
      </c>
      <c r="AI363">
        <v>5</v>
      </c>
      <c r="AJ363">
        <v>0</v>
      </c>
      <c r="AK363">
        <v>3</v>
      </c>
      <c r="AL363">
        <v>2</v>
      </c>
      <c r="AM363" t="s">
        <v>69</v>
      </c>
      <c r="AN363" t="s">
        <v>96</v>
      </c>
      <c r="AO363" t="s">
        <v>93</v>
      </c>
      <c r="AP363">
        <v>20</v>
      </c>
      <c r="AQ363">
        <v>15</v>
      </c>
      <c r="AR363">
        <v>1</v>
      </c>
      <c r="AS363" t="s">
        <v>115</v>
      </c>
      <c r="AT363" t="s">
        <v>85</v>
      </c>
      <c r="AU363">
        <v>1</v>
      </c>
      <c r="AV363" t="s">
        <v>158</v>
      </c>
      <c r="AW363">
        <v>1</v>
      </c>
      <c r="AX363">
        <v>1</v>
      </c>
      <c r="AY363">
        <v>0</v>
      </c>
      <c r="AZ363">
        <v>0</v>
      </c>
      <c r="BA363">
        <v>0</v>
      </c>
      <c r="BB363">
        <v>0</v>
      </c>
      <c r="BC363">
        <v>0</v>
      </c>
      <c r="BD363">
        <v>0</v>
      </c>
      <c r="BE363">
        <v>1</v>
      </c>
      <c r="BF363">
        <v>0</v>
      </c>
      <c r="BG363">
        <v>0</v>
      </c>
      <c r="BH363">
        <v>0</v>
      </c>
      <c r="BI363">
        <v>0</v>
      </c>
    </row>
    <row r="364" spans="1:61" x14ac:dyDescent="0.3">
      <c r="A364">
        <v>363</v>
      </c>
      <c r="B364">
        <v>67940</v>
      </c>
      <c r="C364" t="s">
        <v>187</v>
      </c>
      <c r="D364">
        <v>32955</v>
      </c>
      <c r="E364" t="s">
        <v>98</v>
      </c>
      <c r="F364">
        <v>0</v>
      </c>
      <c r="G364">
        <v>11853</v>
      </c>
      <c r="H364">
        <v>6354</v>
      </c>
      <c r="I364">
        <v>4695</v>
      </c>
      <c r="J364">
        <v>4525</v>
      </c>
      <c r="K364">
        <v>805</v>
      </c>
      <c r="L364">
        <v>2395</v>
      </c>
      <c r="M364">
        <v>1290</v>
      </c>
      <c r="N364">
        <v>0</v>
      </c>
      <c r="O364">
        <v>0</v>
      </c>
      <c r="P364">
        <v>1465</v>
      </c>
      <c r="Q364">
        <v>15528</v>
      </c>
      <c r="R364">
        <v>2700</v>
      </c>
      <c r="S364">
        <v>1240</v>
      </c>
      <c r="T364">
        <v>3522</v>
      </c>
      <c r="U364">
        <v>960</v>
      </c>
      <c r="V364">
        <v>460</v>
      </c>
      <c r="W364">
        <v>4362</v>
      </c>
      <c r="X364">
        <v>0</v>
      </c>
      <c r="Y364">
        <v>1990</v>
      </c>
      <c r="Z364">
        <v>1990</v>
      </c>
      <c r="AA364" t="s">
        <v>62</v>
      </c>
      <c r="AB364">
        <v>61</v>
      </c>
      <c r="AC364" t="s">
        <v>111</v>
      </c>
      <c r="AD364" t="s">
        <v>164</v>
      </c>
      <c r="AE364" t="s">
        <v>65</v>
      </c>
      <c r="AF364" t="s">
        <v>199</v>
      </c>
      <c r="AG364" t="s">
        <v>89</v>
      </c>
      <c r="AH364" t="s">
        <v>80</v>
      </c>
      <c r="AI364">
        <v>3</v>
      </c>
      <c r="AJ364">
        <v>1</v>
      </c>
      <c r="AK364">
        <v>0</v>
      </c>
      <c r="AL364">
        <v>1</v>
      </c>
      <c r="AM364" t="s">
        <v>69</v>
      </c>
      <c r="AN364" t="s">
        <v>83</v>
      </c>
      <c r="AO364" t="s">
        <v>84</v>
      </c>
      <c r="AP364">
        <v>18</v>
      </c>
      <c r="AQ364">
        <v>18</v>
      </c>
      <c r="AR364">
        <v>2</v>
      </c>
      <c r="AS364" t="s">
        <v>72</v>
      </c>
      <c r="AT364" t="s">
        <v>85</v>
      </c>
      <c r="AU364">
        <v>1</v>
      </c>
      <c r="AV364" t="s">
        <v>158</v>
      </c>
      <c r="AW364">
        <v>1</v>
      </c>
      <c r="AX364">
        <v>0</v>
      </c>
      <c r="AY364">
        <v>0</v>
      </c>
      <c r="AZ364">
        <v>0</v>
      </c>
      <c r="BA364">
        <v>0</v>
      </c>
      <c r="BB364">
        <v>0</v>
      </c>
      <c r="BC364">
        <v>0</v>
      </c>
      <c r="BD364">
        <v>1</v>
      </c>
      <c r="BE364">
        <v>0</v>
      </c>
      <c r="BF364">
        <v>0</v>
      </c>
      <c r="BG364">
        <v>0</v>
      </c>
      <c r="BH364">
        <v>0</v>
      </c>
      <c r="BI364">
        <v>0</v>
      </c>
    </row>
    <row r="365" spans="1:61" x14ac:dyDescent="0.3">
      <c r="A365">
        <v>364</v>
      </c>
      <c r="B365">
        <v>108468</v>
      </c>
      <c r="C365" t="s">
        <v>187</v>
      </c>
      <c r="D365">
        <v>75333</v>
      </c>
      <c r="E365" t="s">
        <v>61</v>
      </c>
      <c r="F365">
        <v>0</v>
      </c>
      <c r="G365">
        <v>33115</v>
      </c>
      <c r="H365">
        <v>19932</v>
      </c>
      <c r="I365">
        <v>5990</v>
      </c>
      <c r="J365">
        <v>10100</v>
      </c>
      <c r="K365">
        <v>715</v>
      </c>
      <c r="L365">
        <v>3715</v>
      </c>
      <c r="M365">
        <v>5340</v>
      </c>
      <c r="N365">
        <v>390</v>
      </c>
      <c r="O365">
        <v>0</v>
      </c>
      <c r="P365">
        <v>3678</v>
      </c>
      <c r="Q365">
        <v>10836</v>
      </c>
      <c r="R365">
        <v>4800</v>
      </c>
      <c r="S365">
        <v>505</v>
      </c>
      <c r="T365">
        <v>900</v>
      </c>
      <c r="U365">
        <v>960</v>
      </c>
      <c r="V365">
        <v>1326</v>
      </c>
      <c r="W365">
        <v>5574</v>
      </c>
      <c r="X365">
        <v>0</v>
      </c>
      <c r="Y365">
        <v>0</v>
      </c>
      <c r="Z365">
        <v>0</v>
      </c>
      <c r="AA365" t="s">
        <v>75</v>
      </c>
      <c r="AB365">
        <v>32</v>
      </c>
      <c r="AC365" t="s">
        <v>76</v>
      </c>
      <c r="AD365" t="s">
        <v>105</v>
      </c>
      <c r="AE365" t="s">
        <v>65</v>
      </c>
      <c r="AF365" t="s">
        <v>179</v>
      </c>
      <c r="AG365" t="s">
        <v>79</v>
      </c>
      <c r="AH365" t="s">
        <v>68</v>
      </c>
      <c r="AI365">
        <v>6</v>
      </c>
      <c r="AJ365">
        <v>1</v>
      </c>
      <c r="AK365">
        <v>3</v>
      </c>
      <c r="AL365">
        <v>1</v>
      </c>
      <c r="AM365" t="s">
        <v>69</v>
      </c>
      <c r="AN365" t="s">
        <v>70</v>
      </c>
      <c r="AO365" t="s">
        <v>84</v>
      </c>
      <c r="AP365">
        <v>20</v>
      </c>
      <c r="AQ365">
        <v>6</v>
      </c>
      <c r="AR365">
        <v>2</v>
      </c>
      <c r="AS365" t="s">
        <v>115</v>
      </c>
      <c r="AT365" t="s">
        <v>73</v>
      </c>
      <c r="AU365">
        <v>1</v>
      </c>
      <c r="AV365" t="s">
        <v>158</v>
      </c>
      <c r="AW365">
        <v>0</v>
      </c>
      <c r="AX365">
        <v>0</v>
      </c>
      <c r="AY365">
        <v>0</v>
      </c>
      <c r="AZ365">
        <v>0</v>
      </c>
      <c r="BA365">
        <v>0</v>
      </c>
      <c r="BB365">
        <v>0</v>
      </c>
      <c r="BC365">
        <v>0</v>
      </c>
      <c r="BD365">
        <v>0</v>
      </c>
      <c r="BE365">
        <v>2</v>
      </c>
      <c r="BF365">
        <v>0</v>
      </c>
      <c r="BG365">
        <v>0</v>
      </c>
      <c r="BH365">
        <v>0</v>
      </c>
      <c r="BI365">
        <v>0</v>
      </c>
    </row>
    <row r="366" spans="1:61" x14ac:dyDescent="0.3">
      <c r="A366">
        <v>365</v>
      </c>
      <c r="B366">
        <v>370960</v>
      </c>
      <c r="C366" t="s">
        <v>187</v>
      </c>
      <c r="D366">
        <v>103719</v>
      </c>
      <c r="E366" t="s">
        <v>98</v>
      </c>
      <c r="F366">
        <v>0</v>
      </c>
      <c r="G366">
        <v>25576</v>
      </c>
      <c r="H366">
        <v>13500</v>
      </c>
      <c r="I366">
        <v>12798</v>
      </c>
      <c r="J366">
        <v>10098</v>
      </c>
      <c r="K366">
        <v>2368</v>
      </c>
      <c r="L366">
        <v>5325</v>
      </c>
      <c r="M366">
        <v>30200</v>
      </c>
      <c r="N366">
        <v>840</v>
      </c>
      <c r="O366">
        <v>4525</v>
      </c>
      <c r="P366">
        <v>4615</v>
      </c>
      <c r="Q366">
        <v>40308</v>
      </c>
      <c r="R366">
        <v>15000</v>
      </c>
      <c r="S366">
        <v>1076</v>
      </c>
      <c r="T366">
        <v>7548</v>
      </c>
      <c r="U366">
        <v>6960</v>
      </c>
      <c r="V366">
        <v>0</v>
      </c>
      <c r="W366">
        <v>20610</v>
      </c>
      <c r="X366">
        <v>3000</v>
      </c>
      <c r="Y366">
        <v>0</v>
      </c>
      <c r="Z366">
        <v>0</v>
      </c>
      <c r="AA366" t="s">
        <v>62</v>
      </c>
      <c r="AB366">
        <v>51</v>
      </c>
      <c r="AC366" t="s">
        <v>76</v>
      </c>
      <c r="AD366" t="s">
        <v>97</v>
      </c>
      <c r="AE366" t="s">
        <v>101</v>
      </c>
      <c r="AF366" t="s">
        <v>102</v>
      </c>
      <c r="AG366" t="s">
        <v>102</v>
      </c>
      <c r="AH366" t="s">
        <v>68</v>
      </c>
      <c r="AI366">
        <v>6</v>
      </c>
      <c r="AJ366">
        <v>1</v>
      </c>
      <c r="AK366">
        <v>0</v>
      </c>
      <c r="AL366">
        <v>2</v>
      </c>
      <c r="AM366" t="s">
        <v>69</v>
      </c>
      <c r="AN366" t="s">
        <v>70</v>
      </c>
      <c r="AO366" t="s">
        <v>71</v>
      </c>
      <c r="AP366">
        <v>150</v>
      </c>
      <c r="AQ366">
        <v>15</v>
      </c>
      <c r="AR366">
        <v>4</v>
      </c>
      <c r="AS366" t="s">
        <v>72</v>
      </c>
      <c r="AT366" t="s">
        <v>73</v>
      </c>
      <c r="AU366">
        <v>1</v>
      </c>
      <c r="AV366" t="s">
        <v>108</v>
      </c>
      <c r="AW366">
        <v>2</v>
      </c>
      <c r="AX366">
        <v>1</v>
      </c>
      <c r="AY366">
        <v>1</v>
      </c>
      <c r="AZ366">
        <v>2</v>
      </c>
      <c r="BA366">
        <v>1</v>
      </c>
      <c r="BB366">
        <v>1</v>
      </c>
      <c r="BC366">
        <v>0</v>
      </c>
      <c r="BD366">
        <v>0</v>
      </c>
      <c r="BE366">
        <v>5</v>
      </c>
      <c r="BF366">
        <v>4</v>
      </c>
      <c r="BG366">
        <v>1</v>
      </c>
      <c r="BH366">
        <v>0</v>
      </c>
      <c r="BI366">
        <v>0</v>
      </c>
    </row>
    <row r="367" spans="1:61" x14ac:dyDescent="0.3">
      <c r="A367">
        <v>366</v>
      </c>
      <c r="B367">
        <v>90946</v>
      </c>
      <c r="C367" t="s">
        <v>187</v>
      </c>
      <c r="D367">
        <v>52563</v>
      </c>
      <c r="E367" t="s">
        <v>61</v>
      </c>
      <c r="F367">
        <v>0</v>
      </c>
      <c r="G367">
        <v>21660</v>
      </c>
      <c r="H367">
        <v>16824</v>
      </c>
      <c r="I367">
        <v>8448</v>
      </c>
      <c r="J367">
        <v>7172</v>
      </c>
      <c r="K367">
        <v>530</v>
      </c>
      <c r="L367">
        <v>1820</v>
      </c>
      <c r="M367">
        <v>3740</v>
      </c>
      <c r="N367">
        <v>0</v>
      </c>
      <c r="O367">
        <v>0</v>
      </c>
      <c r="P367">
        <v>1815</v>
      </c>
      <c r="Q367">
        <v>12336</v>
      </c>
      <c r="R367">
        <v>6000</v>
      </c>
      <c r="S367">
        <v>2008</v>
      </c>
      <c r="T367">
        <v>1092</v>
      </c>
      <c r="U367">
        <v>0</v>
      </c>
      <c r="V367">
        <v>490</v>
      </c>
      <c r="W367">
        <v>3540</v>
      </c>
      <c r="X367">
        <v>2000</v>
      </c>
      <c r="Y367">
        <v>0</v>
      </c>
      <c r="Z367">
        <v>0</v>
      </c>
      <c r="AA367" t="s">
        <v>62</v>
      </c>
      <c r="AB367">
        <v>70</v>
      </c>
      <c r="AC367" t="s">
        <v>111</v>
      </c>
      <c r="AD367" t="s">
        <v>126</v>
      </c>
      <c r="AE367" t="s">
        <v>65</v>
      </c>
      <c r="AF367" t="s">
        <v>181</v>
      </c>
      <c r="AG367" t="s">
        <v>182</v>
      </c>
      <c r="AH367" t="s">
        <v>68</v>
      </c>
      <c r="AI367">
        <v>3</v>
      </c>
      <c r="AJ367">
        <v>0</v>
      </c>
      <c r="AK367">
        <v>1</v>
      </c>
      <c r="AL367">
        <v>1</v>
      </c>
      <c r="AM367" t="s">
        <v>69</v>
      </c>
      <c r="AN367" t="s">
        <v>70</v>
      </c>
      <c r="AO367" t="s">
        <v>84</v>
      </c>
      <c r="AP367">
        <v>30</v>
      </c>
      <c r="AQ367">
        <v>29</v>
      </c>
      <c r="AR367">
        <v>1</v>
      </c>
      <c r="AS367" t="s">
        <v>115</v>
      </c>
      <c r="AT367" t="s">
        <v>73</v>
      </c>
      <c r="AU367">
        <v>1</v>
      </c>
      <c r="AV367" t="s">
        <v>158</v>
      </c>
      <c r="AW367">
        <v>0</v>
      </c>
      <c r="AX367">
        <v>0</v>
      </c>
      <c r="AY367">
        <v>0</v>
      </c>
      <c r="AZ367">
        <v>0</v>
      </c>
      <c r="BA367">
        <v>0</v>
      </c>
      <c r="BB367">
        <v>0</v>
      </c>
      <c r="BC367">
        <v>0</v>
      </c>
      <c r="BD367">
        <v>0</v>
      </c>
      <c r="BE367">
        <v>0</v>
      </c>
      <c r="BF367">
        <v>0</v>
      </c>
      <c r="BG367">
        <v>0</v>
      </c>
      <c r="BH367">
        <v>0</v>
      </c>
      <c r="BI367">
        <v>0</v>
      </c>
    </row>
    <row r="368" spans="1:61" x14ac:dyDescent="0.3">
      <c r="A368">
        <v>367</v>
      </c>
      <c r="B368">
        <v>23253</v>
      </c>
      <c r="C368" t="s">
        <v>187</v>
      </c>
      <c r="D368">
        <v>15129</v>
      </c>
      <c r="E368" t="s">
        <v>104</v>
      </c>
      <c r="F368">
        <v>0</v>
      </c>
      <c r="G368">
        <v>5707</v>
      </c>
      <c r="H368">
        <v>4201</v>
      </c>
      <c r="I368">
        <v>1160</v>
      </c>
      <c r="J368">
        <v>3203</v>
      </c>
      <c r="K368">
        <v>295</v>
      </c>
      <c r="L368">
        <v>2490</v>
      </c>
      <c r="M368">
        <v>300</v>
      </c>
      <c r="N368">
        <v>168</v>
      </c>
      <c r="O368">
        <v>0</v>
      </c>
      <c r="P368">
        <v>500</v>
      </c>
      <c r="Q368">
        <v>4938</v>
      </c>
      <c r="R368">
        <v>2100</v>
      </c>
      <c r="S368">
        <v>725</v>
      </c>
      <c r="T368">
        <v>3420</v>
      </c>
      <c r="U368">
        <v>0</v>
      </c>
      <c r="V368">
        <v>0</v>
      </c>
      <c r="W368">
        <v>1596</v>
      </c>
      <c r="X368">
        <v>0</v>
      </c>
      <c r="Y368">
        <v>0</v>
      </c>
      <c r="Z368">
        <v>14100</v>
      </c>
      <c r="AA368" t="s">
        <v>62</v>
      </c>
      <c r="AB368">
        <v>70</v>
      </c>
      <c r="AC368" t="s">
        <v>111</v>
      </c>
      <c r="AD368" t="s">
        <v>81</v>
      </c>
      <c r="AE368" t="s">
        <v>65</v>
      </c>
      <c r="AF368" t="s">
        <v>194</v>
      </c>
      <c r="AG368" t="s">
        <v>92</v>
      </c>
      <c r="AH368" t="s">
        <v>80</v>
      </c>
      <c r="AI368">
        <v>1</v>
      </c>
      <c r="AJ368">
        <v>0</v>
      </c>
      <c r="AK368">
        <v>0</v>
      </c>
      <c r="AL368">
        <v>0</v>
      </c>
      <c r="AM368" t="s">
        <v>69</v>
      </c>
      <c r="AN368" t="s">
        <v>83</v>
      </c>
      <c r="AO368" t="s">
        <v>84</v>
      </c>
      <c r="AP368">
        <v>20</v>
      </c>
      <c r="AQ368">
        <v>6</v>
      </c>
      <c r="AR368">
        <v>1</v>
      </c>
      <c r="AS368" t="s">
        <v>72</v>
      </c>
      <c r="AT368" t="s">
        <v>176</v>
      </c>
      <c r="AU368">
        <v>1</v>
      </c>
      <c r="AV368" t="s">
        <v>158</v>
      </c>
      <c r="AW368">
        <v>0</v>
      </c>
      <c r="AX368">
        <v>0</v>
      </c>
      <c r="AY368">
        <v>0</v>
      </c>
      <c r="AZ368">
        <v>0</v>
      </c>
      <c r="BA368">
        <v>0</v>
      </c>
      <c r="BB368">
        <v>0</v>
      </c>
      <c r="BC368">
        <v>0</v>
      </c>
      <c r="BD368">
        <v>0</v>
      </c>
      <c r="BE368">
        <v>0</v>
      </c>
      <c r="BF368">
        <v>0</v>
      </c>
      <c r="BG368">
        <v>0</v>
      </c>
      <c r="BH368">
        <v>0</v>
      </c>
      <c r="BI368">
        <v>0</v>
      </c>
    </row>
    <row r="369" spans="1:61" x14ac:dyDescent="0.3">
      <c r="A369">
        <v>368</v>
      </c>
      <c r="B369">
        <v>172427</v>
      </c>
      <c r="C369" t="s">
        <v>187</v>
      </c>
      <c r="D369">
        <v>118463</v>
      </c>
      <c r="E369" t="s">
        <v>61</v>
      </c>
      <c r="F369">
        <v>0</v>
      </c>
      <c r="G369">
        <v>44367</v>
      </c>
      <c r="H369">
        <v>38040</v>
      </c>
      <c r="I369">
        <v>24570</v>
      </c>
      <c r="J369">
        <v>20506</v>
      </c>
      <c r="K369">
        <v>5040</v>
      </c>
      <c r="L369">
        <v>3875</v>
      </c>
      <c r="M369">
        <v>3060</v>
      </c>
      <c r="N369">
        <v>300</v>
      </c>
      <c r="O369">
        <v>7240</v>
      </c>
      <c r="P369">
        <v>1340</v>
      </c>
      <c r="Q369">
        <v>16044</v>
      </c>
      <c r="R369">
        <v>6000</v>
      </c>
      <c r="S369">
        <v>740</v>
      </c>
      <c r="T369">
        <v>3030</v>
      </c>
      <c r="U369">
        <v>720</v>
      </c>
      <c r="V369">
        <v>710</v>
      </c>
      <c r="W369">
        <v>4728</v>
      </c>
      <c r="X369">
        <v>8000</v>
      </c>
      <c r="Y369">
        <v>1320</v>
      </c>
      <c r="Z369">
        <v>6225</v>
      </c>
      <c r="AA369" t="s">
        <v>75</v>
      </c>
      <c r="AB369">
        <v>59</v>
      </c>
      <c r="AC369" t="s">
        <v>76</v>
      </c>
      <c r="AD369" t="s">
        <v>97</v>
      </c>
      <c r="AE369" t="s">
        <v>65</v>
      </c>
      <c r="AF369" t="s">
        <v>179</v>
      </c>
      <c r="AG369" t="s">
        <v>79</v>
      </c>
      <c r="AH369" t="s">
        <v>68</v>
      </c>
      <c r="AI369">
        <v>7</v>
      </c>
      <c r="AJ369">
        <v>1</v>
      </c>
      <c r="AK369">
        <v>2</v>
      </c>
      <c r="AL369">
        <v>5</v>
      </c>
      <c r="AM369" t="s">
        <v>69</v>
      </c>
      <c r="AN369" t="s">
        <v>96</v>
      </c>
      <c r="AO369" t="s">
        <v>71</v>
      </c>
      <c r="AP369">
        <v>40</v>
      </c>
      <c r="AQ369">
        <v>9</v>
      </c>
      <c r="AR369">
        <v>3</v>
      </c>
      <c r="AS369" t="s">
        <v>72</v>
      </c>
      <c r="AT369" t="s">
        <v>73</v>
      </c>
      <c r="AU369">
        <v>1</v>
      </c>
      <c r="AV369" t="s">
        <v>158</v>
      </c>
      <c r="AW369">
        <v>1</v>
      </c>
      <c r="AX369">
        <v>1</v>
      </c>
      <c r="AY369">
        <v>0</v>
      </c>
      <c r="AZ369">
        <v>0</v>
      </c>
      <c r="BA369">
        <v>0</v>
      </c>
      <c r="BB369">
        <v>0</v>
      </c>
      <c r="BC369">
        <v>0</v>
      </c>
      <c r="BD369">
        <v>0</v>
      </c>
      <c r="BE369">
        <v>0</v>
      </c>
      <c r="BF369">
        <v>0</v>
      </c>
      <c r="BG369">
        <v>0</v>
      </c>
      <c r="BH369">
        <v>0</v>
      </c>
      <c r="BI369">
        <v>0</v>
      </c>
    </row>
    <row r="370" spans="1:61" x14ac:dyDescent="0.3">
      <c r="A370">
        <v>369</v>
      </c>
      <c r="B370">
        <v>59415</v>
      </c>
      <c r="C370" t="s">
        <v>187</v>
      </c>
      <c r="D370">
        <v>35895</v>
      </c>
      <c r="E370" t="s">
        <v>61</v>
      </c>
      <c r="F370">
        <v>0</v>
      </c>
      <c r="G370">
        <v>14666</v>
      </c>
      <c r="H370">
        <v>9246</v>
      </c>
      <c r="I370">
        <v>3960</v>
      </c>
      <c r="J370">
        <v>2748</v>
      </c>
      <c r="K370">
        <v>333</v>
      </c>
      <c r="L370">
        <v>3337</v>
      </c>
      <c r="M370">
        <v>2990</v>
      </c>
      <c r="N370">
        <v>0</v>
      </c>
      <c r="O370">
        <v>0</v>
      </c>
      <c r="P370">
        <v>449</v>
      </c>
      <c r="Q370">
        <v>11952</v>
      </c>
      <c r="R370">
        <v>6000</v>
      </c>
      <c r="S370">
        <v>2524</v>
      </c>
      <c r="T370">
        <v>1422</v>
      </c>
      <c r="U370">
        <v>600</v>
      </c>
      <c r="V370">
        <v>500</v>
      </c>
      <c r="W370">
        <v>1512</v>
      </c>
      <c r="X370">
        <v>0</v>
      </c>
      <c r="Y370">
        <v>0</v>
      </c>
      <c r="Z370">
        <v>0</v>
      </c>
      <c r="AA370" t="s">
        <v>75</v>
      </c>
      <c r="AB370">
        <v>59</v>
      </c>
      <c r="AC370" t="s">
        <v>76</v>
      </c>
      <c r="AD370" t="s">
        <v>117</v>
      </c>
      <c r="AE370" t="s">
        <v>65</v>
      </c>
      <c r="AF370" t="s">
        <v>153</v>
      </c>
      <c r="AG370" t="s">
        <v>79</v>
      </c>
      <c r="AH370" t="s">
        <v>80</v>
      </c>
      <c r="AI370">
        <v>4</v>
      </c>
      <c r="AJ370">
        <v>0</v>
      </c>
      <c r="AK370">
        <v>1</v>
      </c>
      <c r="AL370">
        <v>3</v>
      </c>
      <c r="AM370" t="s">
        <v>69</v>
      </c>
      <c r="AN370" t="s">
        <v>70</v>
      </c>
      <c r="AO370" t="s">
        <v>71</v>
      </c>
      <c r="AP370">
        <v>38</v>
      </c>
      <c r="AQ370">
        <v>17</v>
      </c>
      <c r="AR370">
        <v>2</v>
      </c>
      <c r="AS370" t="s">
        <v>72</v>
      </c>
      <c r="AT370" t="s">
        <v>73</v>
      </c>
      <c r="AU370">
        <v>1</v>
      </c>
      <c r="AV370" t="s">
        <v>158</v>
      </c>
      <c r="AW370">
        <v>0</v>
      </c>
      <c r="AX370">
        <v>0</v>
      </c>
      <c r="AY370">
        <v>0</v>
      </c>
      <c r="AZ370">
        <v>1</v>
      </c>
      <c r="BA370">
        <v>0</v>
      </c>
      <c r="BB370">
        <v>0</v>
      </c>
      <c r="BC370">
        <v>0</v>
      </c>
      <c r="BD370">
        <v>0</v>
      </c>
      <c r="BE370">
        <v>1</v>
      </c>
      <c r="BF370">
        <v>0</v>
      </c>
      <c r="BG370">
        <v>0</v>
      </c>
      <c r="BH370">
        <v>0</v>
      </c>
      <c r="BI370">
        <v>0</v>
      </c>
    </row>
    <row r="371" spans="1:61" x14ac:dyDescent="0.3">
      <c r="A371">
        <v>370</v>
      </c>
      <c r="B371">
        <v>106323</v>
      </c>
      <c r="C371" t="s">
        <v>187</v>
      </c>
      <c r="D371">
        <v>51626</v>
      </c>
      <c r="E371" t="s">
        <v>61</v>
      </c>
      <c r="F371">
        <v>0</v>
      </c>
      <c r="G371">
        <v>13855</v>
      </c>
      <c r="H371">
        <v>0</v>
      </c>
      <c r="I371">
        <v>14830</v>
      </c>
      <c r="J371">
        <v>9863</v>
      </c>
      <c r="K371">
        <v>757</v>
      </c>
      <c r="L371">
        <v>2565</v>
      </c>
      <c r="M371">
        <v>3315</v>
      </c>
      <c r="N371">
        <v>80</v>
      </c>
      <c r="O371">
        <v>0</v>
      </c>
      <c r="P371">
        <v>4054</v>
      </c>
      <c r="Q371">
        <v>13932</v>
      </c>
      <c r="R371">
        <v>6000</v>
      </c>
      <c r="S371">
        <v>340</v>
      </c>
      <c r="T371">
        <v>6384</v>
      </c>
      <c r="U371">
        <v>1920</v>
      </c>
      <c r="V371">
        <v>250</v>
      </c>
      <c r="W371">
        <v>15696</v>
      </c>
      <c r="X371">
        <v>3500</v>
      </c>
      <c r="Y371">
        <v>7150</v>
      </c>
      <c r="Z371">
        <v>42060</v>
      </c>
      <c r="AA371" t="s">
        <v>75</v>
      </c>
      <c r="AB371">
        <v>45</v>
      </c>
      <c r="AC371" t="s">
        <v>76</v>
      </c>
      <c r="AD371" t="s">
        <v>112</v>
      </c>
      <c r="AE371" t="s">
        <v>65</v>
      </c>
      <c r="AF371" t="s">
        <v>197</v>
      </c>
      <c r="AG371" t="s">
        <v>92</v>
      </c>
      <c r="AH371" t="s">
        <v>80</v>
      </c>
      <c r="AI371">
        <v>4</v>
      </c>
      <c r="AJ371">
        <v>0</v>
      </c>
      <c r="AK371">
        <v>1</v>
      </c>
      <c r="AL371">
        <v>1</v>
      </c>
      <c r="AM371" t="s">
        <v>69</v>
      </c>
      <c r="AN371" t="s">
        <v>70</v>
      </c>
      <c r="AO371" t="s">
        <v>71</v>
      </c>
      <c r="AP371">
        <v>25</v>
      </c>
      <c r="AQ371">
        <v>10</v>
      </c>
      <c r="AR371">
        <v>2</v>
      </c>
      <c r="AS371" t="s">
        <v>72</v>
      </c>
      <c r="AT371" t="s">
        <v>73</v>
      </c>
      <c r="AU371">
        <v>1</v>
      </c>
      <c r="AV371" t="s">
        <v>158</v>
      </c>
      <c r="AW371">
        <v>1</v>
      </c>
      <c r="AX371">
        <v>1</v>
      </c>
      <c r="AY371">
        <v>0</v>
      </c>
      <c r="AZ371">
        <v>1</v>
      </c>
      <c r="BA371">
        <v>0</v>
      </c>
      <c r="BB371">
        <v>0</v>
      </c>
      <c r="BC371">
        <v>0</v>
      </c>
      <c r="BD371">
        <v>0</v>
      </c>
      <c r="BE371">
        <v>3</v>
      </c>
      <c r="BF371">
        <v>0</v>
      </c>
      <c r="BG371">
        <v>0</v>
      </c>
      <c r="BH371">
        <v>0</v>
      </c>
      <c r="BI371">
        <v>0</v>
      </c>
    </row>
    <row r="372" spans="1:61" x14ac:dyDescent="0.3">
      <c r="A372">
        <v>371</v>
      </c>
      <c r="B372">
        <v>221671</v>
      </c>
      <c r="C372" t="s">
        <v>187</v>
      </c>
      <c r="D372">
        <v>124464</v>
      </c>
      <c r="E372" t="s">
        <v>61</v>
      </c>
      <c r="F372">
        <v>0</v>
      </c>
      <c r="G372">
        <v>42104</v>
      </c>
      <c r="H372">
        <v>32370</v>
      </c>
      <c r="I372">
        <v>9882</v>
      </c>
      <c r="J372">
        <v>14980</v>
      </c>
      <c r="K372">
        <v>1875</v>
      </c>
      <c r="L372">
        <v>5538</v>
      </c>
      <c r="M372">
        <v>34260</v>
      </c>
      <c r="N372">
        <v>0</v>
      </c>
      <c r="O372">
        <v>2715</v>
      </c>
      <c r="P372">
        <v>8978</v>
      </c>
      <c r="Q372">
        <v>15870</v>
      </c>
      <c r="R372">
        <v>6000</v>
      </c>
      <c r="S372">
        <v>540</v>
      </c>
      <c r="T372">
        <v>12552</v>
      </c>
      <c r="U372">
        <v>3000</v>
      </c>
      <c r="V372">
        <v>2250</v>
      </c>
      <c r="W372">
        <v>18966</v>
      </c>
      <c r="X372">
        <v>10890</v>
      </c>
      <c r="Y372">
        <v>0</v>
      </c>
      <c r="Z372">
        <v>3600</v>
      </c>
      <c r="AA372" t="s">
        <v>75</v>
      </c>
      <c r="AB372">
        <v>55</v>
      </c>
      <c r="AC372" t="s">
        <v>76</v>
      </c>
      <c r="AD372" t="s">
        <v>94</v>
      </c>
      <c r="AE372" t="s">
        <v>65</v>
      </c>
      <c r="AF372" t="s">
        <v>149</v>
      </c>
      <c r="AG372" t="s">
        <v>79</v>
      </c>
      <c r="AH372" t="s">
        <v>80</v>
      </c>
      <c r="AI372">
        <v>6</v>
      </c>
      <c r="AJ372">
        <v>0</v>
      </c>
      <c r="AK372">
        <v>2</v>
      </c>
      <c r="AL372">
        <v>3</v>
      </c>
      <c r="AM372" t="s">
        <v>69</v>
      </c>
      <c r="AN372" t="s">
        <v>121</v>
      </c>
      <c r="AO372" t="s">
        <v>84</v>
      </c>
      <c r="AP372">
        <v>20</v>
      </c>
      <c r="AQ372">
        <v>17</v>
      </c>
      <c r="AR372">
        <v>2</v>
      </c>
      <c r="AS372" t="s">
        <v>177</v>
      </c>
      <c r="AT372" t="s">
        <v>73</v>
      </c>
      <c r="AU372">
        <v>1</v>
      </c>
      <c r="AV372" t="s">
        <v>74</v>
      </c>
      <c r="AW372">
        <v>1</v>
      </c>
      <c r="AX372">
        <v>1</v>
      </c>
      <c r="AY372">
        <v>0</v>
      </c>
      <c r="AZ372">
        <v>0</v>
      </c>
      <c r="BA372">
        <v>0</v>
      </c>
      <c r="BB372">
        <v>0</v>
      </c>
      <c r="BC372">
        <v>0</v>
      </c>
      <c r="BD372">
        <v>0</v>
      </c>
      <c r="BE372">
        <v>3</v>
      </c>
      <c r="BF372">
        <v>0</v>
      </c>
      <c r="BG372">
        <v>0</v>
      </c>
      <c r="BH372">
        <v>0</v>
      </c>
      <c r="BI372">
        <v>0</v>
      </c>
    </row>
    <row r="373" spans="1:61" x14ac:dyDescent="0.3">
      <c r="A373">
        <v>372</v>
      </c>
      <c r="B373">
        <v>95212</v>
      </c>
      <c r="C373" t="s">
        <v>187</v>
      </c>
      <c r="D373">
        <v>72330</v>
      </c>
      <c r="E373" t="s">
        <v>98</v>
      </c>
      <c r="F373">
        <v>0</v>
      </c>
      <c r="G373">
        <v>30396</v>
      </c>
      <c r="H373">
        <v>24580</v>
      </c>
      <c r="I373">
        <v>5792</v>
      </c>
      <c r="J373">
        <v>9240</v>
      </c>
      <c r="K373">
        <v>4390</v>
      </c>
      <c r="L373">
        <v>6703</v>
      </c>
      <c r="M373">
        <v>3200</v>
      </c>
      <c r="N373">
        <v>732</v>
      </c>
      <c r="O373">
        <v>0</v>
      </c>
      <c r="P373">
        <v>4420</v>
      </c>
      <c r="Q373">
        <v>17034</v>
      </c>
      <c r="R373">
        <v>12000</v>
      </c>
      <c r="S373">
        <v>2680</v>
      </c>
      <c r="T373">
        <v>1176</v>
      </c>
      <c r="U373">
        <v>684</v>
      </c>
      <c r="V373">
        <v>3620</v>
      </c>
      <c r="W373">
        <v>8760</v>
      </c>
      <c r="X373">
        <v>4200</v>
      </c>
      <c r="Y373">
        <v>26410</v>
      </c>
      <c r="Z373">
        <v>37402</v>
      </c>
      <c r="AA373" t="s">
        <v>75</v>
      </c>
      <c r="AB373">
        <v>52</v>
      </c>
      <c r="AC373" t="s">
        <v>76</v>
      </c>
      <c r="AD373" t="s">
        <v>112</v>
      </c>
      <c r="AE373" t="s">
        <v>65</v>
      </c>
      <c r="AF373" t="s">
        <v>122</v>
      </c>
      <c r="AG373" t="s">
        <v>92</v>
      </c>
      <c r="AH373" t="s">
        <v>80</v>
      </c>
      <c r="AI373">
        <v>6</v>
      </c>
      <c r="AJ373">
        <v>1</v>
      </c>
      <c r="AK373">
        <v>3</v>
      </c>
      <c r="AL373">
        <v>0</v>
      </c>
      <c r="AM373" t="s">
        <v>69</v>
      </c>
      <c r="AN373" t="s">
        <v>70</v>
      </c>
      <c r="AO373" t="s">
        <v>71</v>
      </c>
      <c r="AP373">
        <v>22</v>
      </c>
      <c r="AQ373">
        <v>12</v>
      </c>
      <c r="AR373">
        <v>1</v>
      </c>
      <c r="AS373" t="s">
        <v>115</v>
      </c>
      <c r="AT373" t="s">
        <v>73</v>
      </c>
      <c r="AU373">
        <v>1</v>
      </c>
      <c r="AV373" t="s">
        <v>119</v>
      </c>
      <c r="AW373">
        <v>1</v>
      </c>
      <c r="AX373">
        <v>0</v>
      </c>
      <c r="AY373">
        <v>0</v>
      </c>
      <c r="AZ373">
        <v>0</v>
      </c>
      <c r="BA373">
        <v>1</v>
      </c>
      <c r="BB373">
        <v>0</v>
      </c>
      <c r="BC373">
        <v>0</v>
      </c>
      <c r="BD373">
        <v>0</v>
      </c>
      <c r="BE373">
        <v>1</v>
      </c>
      <c r="BF373">
        <v>0</v>
      </c>
      <c r="BG373">
        <v>0</v>
      </c>
      <c r="BH373">
        <v>0</v>
      </c>
      <c r="BI373">
        <v>0</v>
      </c>
    </row>
    <row r="374" spans="1:61" x14ac:dyDescent="0.3">
      <c r="A374">
        <v>373</v>
      </c>
      <c r="B374">
        <v>89356</v>
      </c>
      <c r="C374" t="s">
        <v>187</v>
      </c>
      <c r="D374">
        <v>45735</v>
      </c>
      <c r="E374" t="s">
        <v>98</v>
      </c>
      <c r="F374">
        <v>0</v>
      </c>
      <c r="G374">
        <v>19999</v>
      </c>
      <c r="H374">
        <v>18315</v>
      </c>
      <c r="I374">
        <v>4610</v>
      </c>
      <c r="J374">
        <v>3035</v>
      </c>
      <c r="K374">
        <v>1990</v>
      </c>
      <c r="L374">
        <v>4180</v>
      </c>
      <c r="M374">
        <v>3000</v>
      </c>
      <c r="N374">
        <v>2190</v>
      </c>
      <c r="O374">
        <v>880</v>
      </c>
      <c r="P374">
        <v>5940</v>
      </c>
      <c r="Q374">
        <v>18900</v>
      </c>
      <c r="R374">
        <v>9000</v>
      </c>
      <c r="S374">
        <v>2280</v>
      </c>
      <c r="T374">
        <v>3600</v>
      </c>
      <c r="U374">
        <v>480</v>
      </c>
      <c r="V374">
        <v>1110</v>
      </c>
      <c r="W374">
        <v>7560</v>
      </c>
      <c r="X374">
        <v>4000</v>
      </c>
      <c r="Y374">
        <v>32840</v>
      </c>
      <c r="Z374">
        <v>32840</v>
      </c>
      <c r="AA374" t="s">
        <v>75</v>
      </c>
      <c r="AB374">
        <v>35</v>
      </c>
      <c r="AC374" t="s">
        <v>76</v>
      </c>
      <c r="AD374" t="s">
        <v>112</v>
      </c>
      <c r="AE374" t="s">
        <v>65</v>
      </c>
      <c r="AF374" t="s">
        <v>88</v>
      </c>
      <c r="AG374" t="s">
        <v>92</v>
      </c>
      <c r="AH374" t="s">
        <v>80</v>
      </c>
      <c r="AI374">
        <v>4</v>
      </c>
      <c r="AJ374">
        <v>1</v>
      </c>
      <c r="AK374">
        <v>1</v>
      </c>
      <c r="AL374">
        <v>0</v>
      </c>
      <c r="AM374" t="s">
        <v>69</v>
      </c>
      <c r="AN374" t="s">
        <v>70</v>
      </c>
      <c r="AO374" t="s">
        <v>71</v>
      </c>
      <c r="AP374">
        <v>20</v>
      </c>
      <c r="AQ374">
        <v>5</v>
      </c>
      <c r="AR374">
        <v>1</v>
      </c>
      <c r="AS374" t="s">
        <v>177</v>
      </c>
      <c r="AT374" t="s">
        <v>85</v>
      </c>
      <c r="AU374">
        <v>1</v>
      </c>
      <c r="AV374" t="s">
        <v>158</v>
      </c>
      <c r="AW374">
        <v>1</v>
      </c>
      <c r="AX374">
        <v>0</v>
      </c>
      <c r="AY374">
        <v>0</v>
      </c>
      <c r="AZ374">
        <v>1</v>
      </c>
      <c r="BA374">
        <v>1</v>
      </c>
      <c r="BB374">
        <v>0</v>
      </c>
      <c r="BC374">
        <v>0</v>
      </c>
      <c r="BD374">
        <v>0</v>
      </c>
      <c r="BE374">
        <v>2</v>
      </c>
      <c r="BF374">
        <v>0</v>
      </c>
      <c r="BG374">
        <v>0</v>
      </c>
      <c r="BH374">
        <v>0</v>
      </c>
      <c r="BI374">
        <v>0</v>
      </c>
    </row>
    <row r="375" spans="1:61" x14ac:dyDescent="0.3">
      <c r="A375">
        <v>374</v>
      </c>
      <c r="B375">
        <v>1570874</v>
      </c>
      <c r="C375" t="s">
        <v>187</v>
      </c>
      <c r="D375">
        <v>220630</v>
      </c>
      <c r="E375" t="s">
        <v>61</v>
      </c>
      <c r="F375">
        <v>0</v>
      </c>
      <c r="G375">
        <v>54999</v>
      </c>
      <c r="H375">
        <v>36495</v>
      </c>
      <c r="I375">
        <v>34080</v>
      </c>
      <c r="J375">
        <v>22230</v>
      </c>
      <c r="K375">
        <v>10590</v>
      </c>
      <c r="L375">
        <v>16290</v>
      </c>
      <c r="M375">
        <v>44000</v>
      </c>
      <c r="N375">
        <v>0</v>
      </c>
      <c r="O375">
        <v>0</v>
      </c>
      <c r="P375">
        <v>112830</v>
      </c>
      <c r="Q375">
        <v>91866</v>
      </c>
      <c r="R375">
        <v>0</v>
      </c>
      <c r="S375">
        <v>40980</v>
      </c>
      <c r="T375">
        <v>60750</v>
      </c>
      <c r="U375">
        <v>50280</v>
      </c>
      <c r="V375">
        <v>44772</v>
      </c>
      <c r="W375">
        <v>60936</v>
      </c>
      <c r="X375">
        <v>35000</v>
      </c>
      <c r="Y375">
        <v>478260</v>
      </c>
      <c r="Z375">
        <v>478260</v>
      </c>
      <c r="AA375" t="s">
        <v>75</v>
      </c>
      <c r="AB375">
        <v>43</v>
      </c>
      <c r="AC375" t="s">
        <v>76</v>
      </c>
      <c r="AD375" t="s">
        <v>172</v>
      </c>
      <c r="AE375" t="s">
        <v>65</v>
      </c>
      <c r="AF375" t="s">
        <v>196</v>
      </c>
      <c r="AG375" t="s">
        <v>67</v>
      </c>
      <c r="AH375" t="s">
        <v>80</v>
      </c>
      <c r="AI375">
        <v>5</v>
      </c>
      <c r="AJ375">
        <v>0</v>
      </c>
      <c r="AK375">
        <v>2</v>
      </c>
      <c r="AL375">
        <v>3</v>
      </c>
      <c r="AM375" t="s">
        <v>69</v>
      </c>
      <c r="AN375" t="s">
        <v>70</v>
      </c>
      <c r="AO375" t="s">
        <v>71</v>
      </c>
      <c r="AP375">
        <v>50</v>
      </c>
      <c r="AQ375">
        <v>30</v>
      </c>
      <c r="AR375">
        <v>3</v>
      </c>
      <c r="AS375" t="s">
        <v>205</v>
      </c>
      <c r="AT375" t="s">
        <v>73</v>
      </c>
      <c r="AU375">
        <v>1</v>
      </c>
      <c r="AV375" t="s">
        <v>74</v>
      </c>
      <c r="AW375">
        <v>1</v>
      </c>
      <c r="AX375">
        <v>0</v>
      </c>
      <c r="AY375">
        <v>0</v>
      </c>
      <c r="AZ375">
        <v>1</v>
      </c>
      <c r="BA375">
        <v>1</v>
      </c>
      <c r="BB375">
        <v>1</v>
      </c>
      <c r="BC375">
        <v>2</v>
      </c>
      <c r="BD375">
        <v>0</v>
      </c>
      <c r="BE375">
        <v>4</v>
      </c>
      <c r="BF375">
        <v>2</v>
      </c>
      <c r="BG375">
        <v>0</v>
      </c>
      <c r="BH375">
        <v>0</v>
      </c>
      <c r="BI375">
        <v>1</v>
      </c>
    </row>
    <row r="376" spans="1:61" x14ac:dyDescent="0.3">
      <c r="A376">
        <v>375</v>
      </c>
      <c r="B376">
        <v>963550</v>
      </c>
      <c r="C376" t="s">
        <v>187</v>
      </c>
      <c r="D376">
        <v>34879</v>
      </c>
      <c r="E376" t="s">
        <v>98</v>
      </c>
      <c r="F376">
        <v>0</v>
      </c>
      <c r="G376">
        <v>8932</v>
      </c>
      <c r="H376">
        <v>6006</v>
      </c>
      <c r="I376">
        <v>3780</v>
      </c>
      <c r="J376">
        <v>3800</v>
      </c>
      <c r="K376">
        <v>1680</v>
      </c>
      <c r="L376">
        <v>2083</v>
      </c>
      <c r="M376">
        <v>2000</v>
      </c>
      <c r="N376">
        <v>0</v>
      </c>
      <c r="O376">
        <v>0</v>
      </c>
      <c r="P376">
        <v>0</v>
      </c>
      <c r="Q376">
        <v>222258</v>
      </c>
      <c r="R376">
        <v>210000</v>
      </c>
      <c r="S376">
        <v>10630</v>
      </c>
      <c r="T376">
        <v>17202</v>
      </c>
      <c r="U376">
        <v>7080</v>
      </c>
      <c r="V376">
        <v>0</v>
      </c>
      <c r="W376">
        <v>6600</v>
      </c>
      <c r="X376">
        <v>10000</v>
      </c>
      <c r="Y376">
        <v>0</v>
      </c>
      <c r="Z376">
        <v>750</v>
      </c>
      <c r="AA376" t="s">
        <v>62</v>
      </c>
      <c r="AB376">
        <v>78</v>
      </c>
      <c r="AC376" t="s">
        <v>111</v>
      </c>
      <c r="AD376" t="s">
        <v>99</v>
      </c>
      <c r="AE376" t="s">
        <v>65</v>
      </c>
      <c r="AF376" t="s">
        <v>124</v>
      </c>
      <c r="AG376" t="s">
        <v>92</v>
      </c>
      <c r="AH376" t="s">
        <v>80</v>
      </c>
      <c r="AI376">
        <v>2</v>
      </c>
      <c r="AJ376">
        <v>0</v>
      </c>
      <c r="AK376">
        <v>0</v>
      </c>
      <c r="AL376">
        <v>0</v>
      </c>
      <c r="AM376" t="s">
        <v>69</v>
      </c>
      <c r="AN376" t="s">
        <v>70</v>
      </c>
      <c r="AO376" t="s">
        <v>71</v>
      </c>
      <c r="AP376">
        <v>200</v>
      </c>
      <c r="AQ376">
        <v>9</v>
      </c>
      <c r="AR376">
        <v>4</v>
      </c>
      <c r="AS376" t="s">
        <v>72</v>
      </c>
      <c r="AT376" t="s">
        <v>73</v>
      </c>
      <c r="AU376">
        <v>1</v>
      </c>
      <c r="AV376" t="s">
        <v>74</v>
      </c>
      <c r="AW376">
        <v>1</v>
      </c>
      <c r="AX376">
        <v>0</v>
      </c>
      <c r="AY376">
        <v>1</v>
      </c>
      <c r="AZ376">
        <v>1</v>
      </c>
      <c r="BA376">
        <v>1</v>
      </c>
      <c r="BB376">
        <v>1</v>
      </c>
      <c r="BC376">
        <v>1</v>
      </c>
      <c r="BD376">
        <v>1</v>
      </c>
      <c r="BE376">
        <v>0</v>
      </c>
      <c r="BF376">
        <v>0</v>
      </c>
      <c r="BG376">
        <v>1</v>
      </c>
      <c r="BH376">
        <v>0</v>
      </c>
      <c r="BI376">
        <v>0</v>
      </c>
    </row>
    <row r="377" spans="1:61" x14ac:dyDescent="0.3">
      <c r="A377">
        <v>376</v>
      </c>
      <c r="B377">
        <v>115208</v>
      </c>
      <c r="C377" t="s">
        <v>187</v>
      </c>
      <c r="D377">
        <v>54891</v>
      </c>
      <c r="E377" t="s">
        <v>61</v>
      </c>
      <c r="F377">
        <v>0</v>
      </c>
      <c r="G377">
        <v>13980</v>
      </c>
      <c r="H377">
        <v>12150</v>
      </c>
      <c r="I377">
        <v>6580</v>
      </c>
      <c r="J377">
        <v>9460</v>
      </c>
      <c r="K377">
        <v>2700</v>
      </c>
      <c r="L377">
        <v>3942</v>
      </c>
      <c r="M377">
        <v>8400</v>
      </c>
      <c r="N377">
        <v>0</v>
      </c>
      <c r="O377">
        <v>0</v>
      </c>
      <c r="P377">
        <v>3000</v>
      </c>
      <c r="Q377">
        <v>24924</v>
      </c>
      <c r="R377">
        <v>12000</v>
      </c>
      <c r="S377">
        <v>5745</v>
      </c>
      <c r="T377">
        <v>7980</v>
      </c>
      <c r="U377">
        <v>2880</v>
      </c>
      <c r="V377">
        <v>0</v>
      </c>
      <c r="W377">
        <v>7440</v>
      </c>
      <c r="X377">
        <v>3500</v>
      </c>
      <c r="Y377">
        <v>0</v>
      </c>
      <c r="Z377">
        <v>0</v>
      </c>
      <c r="AA377" t="s">
        <v>75</v>
      </c>
      <c r="AB377">
        <v>58</v>
      </c>
      <c r="AC377" t="s">
        <v>63</v>
      </c>
      <c r="AD377" t="s">
        <v>99</v>
      </c>
      <c r="AE377" t="s">
        <v>65</v>
      </c>
      <c r="AF377" t="s">
        <v>212</v>
      </c>
      <c r="AG377" t="s">
        <v>79</v>
      </c>
      <c r="AH377" t="s">
        <v>80</v>
      </c>
      <c r="AI377">
        <v>2</v>
      </c>
      <c r="AJ377">
        <v>0</v>
      </c>
      <c r="AK377">
        <v>0</v>
      </c>
      <c r="AL377">
        <v>1</v>
      </c>
      <c r="AM377" t="s">
        <v>69</v>
      </c>
      <c r="AN377" t="s">
        <v>70</v>
      </c>
      <c r="AO377" t="s">
        <v>71</v>
      </c>
      <c r="AP377">
        <v>25</v>
      </c>
      <c r="AQ377">
        <v>47</v>
      </c>
      <c r="AR377">
        <v>3</v>
      </c>
      <c r="AS377" t="s">
        <v>72</v>
      </c>
      <c r="AT377" t="s">
        <v>73</v>
      </c>
      <c r="AU377">
        <v>1</v>
      </c>
      <c r="AV377" t="s">
        <v>74</v>
      </c>
      <c r="AW377">
        <v>1</v>
      </c>
      <c r="AX377">
        <v>0</v>
      </c>
      <c r="AY377">
        <v>0</v>
      </c>
      <c r="AZ377">
        <v>1</v>
      </c>
      <c r="BA377">
        <v>1</v>
      </c>
      <c r="BB377">
        <v>0</v>
      </c>
      <c r="BC377">
        <v>0</v>
      </c>
      <c r="BD377">
        <v>0</v>
      </c>
      <c r="BE377">
        <v>1</v>
      </c>
      <c r="BF377">
        <v>0</v>
      </c>
      <c r="BG377">
        <v>0</v>
      </c>
      <c r="BH377">
        <v>0</v>
      </c>
      <c r="BI377">
        <v>0</v>
      </c>
    </row>
    <row r="378" spans="1:61" x14ac:dyDescent="0.3">
      <c r="A378">
        <v>377</v>
      </c>
      <c r="B378">
        <v>714506</v>
      </c>
      <c r="C378" t="s">
        <v>187</v>
      </c>
      <c r="D378">
        <v>144639</v>
      </c>
      <c r="E378" t="s">
        <v>61</v>
      </c>
      <c r="F378">
        <v>0</v>
      </c>
      <c r="G378">
        <v>19902</v>
      </c>
      <c r="H378">
        <v>12090</v>
      </c>
      <c r="I378">
        <v>28740</v>
      </c>
      <c r="J378">
        <v>17240</v>
      </c>
      <c r="K378">
        <v>5546</v>
      </c>
      <c r="L378">
        <v>4664</v>
      </c>
      <c r="M378">
        <v>41600</v>
      </c>
      <c r="N378">
        <v>0</v>
      </c>
      <c r="O378">
        <v>0</v>
      </c>
      <c r="P378">
        <v>24200</v>
      </c>
      <c r="Q378">
        <v>181926</v>
      </c>
      <c r="R378">
        <v>150000</v>
      </c>
      <c r="S378">
        <v>83250</v>
      </c>
      <c r="T378">
        <v>29796</v>
      </c>
      <c r="U378">
        <v>14700</v>
      </c>
      <c r="V378">
        <v>47000</v>
      </c>
      <c r="W378">
        <v>75618</v>
      </c>
      <c r="X378">
        <v>2000</v>
      </c>
      <c r="Y378">
        <v>0</v>
      </c>
      <c r="Z378">
        <v>0</v>
      </c>
      <c r="AA378" t="s">
        <v>62</v>
      </c>
      <c r="AB378">
        <v>39</v>
      </c>
      <c r="AC378" t="s">
        <v>208</v>
      </c>
      <c r="AD378" t="s">
        <v>191</v>
      </c>
      <c r="AE378" t="s">
        <v>65</v>
      </c>
      <c r="AF378" t="s">
        <v>213</v>
      </c>
      <c r="AG378" t="s">
        <v>67</v>
      </c>
      <c r="AH378" t="s">
        <v>80</v>
      </c>
      <c r="AI378">
        <v>2</v>
      </c>
      <c r="AJ378">
        <v>0</v>
      </c>
      <c r="AK378">
        <v>1</v>
      </c>
      <c r="AL378">
        <v>1</v>
      </c>
      <c r="AM378" t="s">
        <v>69</v>
      </c>
      <c r="AN378" t="s">
        <v>70</v>
      </c>
      <c r="AO378" t="s">
        <v>71</v>
      </c>
      <c r="AP378">
        <v>90</v>
      </c>
      <c r="AQ378">
        <v>13</v>
      </c>
      <c r="AR378">
        <v>2</v>
      </c>
      <c r="AS378" t="s">
        <v>72</v>
      </c>
      <c r="AT378" t="s">
        <v>73</v>
      </c>
      <c r="AU378">
        <v>1</v>
      </c>
      <c r="AV378" t="s">
        <v>74</v>
      </c>
      <c r="AW378">
        <v>2</v>
      </c>
      <c r="AX378">
        <v>1</v>
      </c>
      <c r="AY378">
        <v>1</v>
      </c>
      <c r="AZ378">
        <v>1</v>
      </c>
      <c r="BA378">
        <v>1</v>
      </c>
      <c r="BB378">
        <v>2</v>
      </c>
      <c r="BC378">
        <v>0</v>
      </c>
      <c r="BD378">
        <v>0</v>
      </c>
      <c r="BE378">
        <v>3</v>
      </c>
      <c r="BF378">
        <v>1</v>
      </c>
      <c r="BG378">
        <v>1</v>
      </c>
      <c r="BH378">
        <v>0</v>
      </c>
      <c r="BI378">
        <v>0</v>
      </c>
    </row>
    <row r="379" spans="1:61" x14ac:dyDescent="0.3">
      <c r="A379">
        <v>378</v>
      </c>
      <c r="B379">
        <v>92319</v>
      </c>
      <c r="C379" t="s">
        <v>187</v>
      </c>
      <c r="D379">
        <v>69082</v>
      </c>
      <c r="E379" t="s">
        <v>61</v>
      </c>
      <c r="F379">
        <v>0</v>
      </c>
      <c r="G379">
        <v>25448</v>
      </c>
      <c r="H379">
        <v>10426</v>
      </c>
      <c r="I379">
        <v>3138</v>
      </c>
      <c r="J379">
        <v>11240</v>
      </c>
      <c r="K379">
        <v>1880</v>
      </c>
      <c r="L379">
        <v>11054</v>
      </c>
      <c r="M379">
        <v>6900</v>
      </c>
      <c r="N379">
        <v>1170</v>
      </c>
      <c r="O379">
        <v>910</v>
      </c>
      <c r="P379">
        <v>3490</v>
      </c>
      <c r="Q379">
        <v>8700</v>
      </c>
      <c r="R379">
        <v>3600</v>
      </c>
      <c r="S379">
        <v>1675</v>
      </c>
      <c r="T379">
        <v>3120</v>
      </c>
      <c r="U379">
        <v>0</v>
      </c>
      <c r="V379">
        <v>4300</v>
      </c>
      <c r="W379">
        <v>1404</v>
      </c>
      <c r="X379">
        <v>0</v>
      </c>
      <c r="Y379">
        <v>500</v>
      </c>
      <c r="Z379">
        <v>500</v>
      </c>
      <c r="AA379" t="s">
        <v>75</v>
      </c>
      <c r="AB379">
        <v>49</v>
      </c>
      <c r="AC379" t="s">
        <v>76</v>
      </c>
      <c r="AD379" t="s">
        <v>112</v>
      </c>
      <c r="AE379" t="s">
        <v>65</v>
      </c>
      <c r="AF379" t="s">
        <v>153</v>
      </c>
      <c r="AG379" t="s">
        <v>79</v>
      </c>
      <c r="AH379" t="s">
        <v>80</v>
      </c>
      <c r="AI379">
        <v>5</v>
      </c>
      <c r="AJ379">
        <v>0</v>
      </c>
      <c r="AK379">
        <v>3</v>
      </c>
      <c r="AL379">
        <v>2</v>
      </c>
      <c r="AM379" t="s">
        <v>69</v>
      </c>
      <c r="AN379" t="s">
        <v>175</v>
      </c>
      <c r="AO379" t="s">
        <v>116</v>
      </c>
      <c r="AP379">
        <v>22</v>
      </c>
      <c r="AQ379">
        <v>14</v>
      </c>
      <c r="AR379">
        <v>1</v>
      </c>
      <c r="AS379" t="s">
        <v>177</v>
      </c>
      <c r="AT379" t="s">
        <v>73</v>
      </c>
      <c r="AU379">
        <v>0</v>
      </c>
      <c r="AV379" t="s">
        <v>158</v>
      </c>
      <c r="AW379">
        <v>0</v>
      </c>
      <c r="AX379">
        <v>0</v>
      </c>
      <c r="AY379">
        <v>0</v>
      </c>
      <c r="AZ379">
        <v>0</v>
      </c>
      <c r="BA379">
        <v>0</v>
      </c>
      <c r="BB379">
        <v>0</v>
      </c>
      <c r="BC379">
        <v>0</v>
      </c>
      <c r="BD379">
        <v>0</v>
      </c>
      <c r="BE379">
        <v>0</v>
      </c>
      <c r="BF379">
        <v>0</v>
      </c>
      <c r="BG379">
        <v>0</v>
      </c>
      <c r="BH379">
        <v>0</v>
      </c>
      <c r="BI379">
        <v>0</v>
      </c>
    </row>
    <row r="380" spans="1:61" x14ac:dyDescent="0.3">
      <c r="A380">
        <v>379</v>
      </c>
      <c r="B380">
        <v>681291</v>
      </c>
      <c r="C380" t="s">
        <v>187</v>
      </c>
      <c r="D380">
        <v>110989</v>
      </c>
      <c r="E380" t="s">
        <v>98</v>
      </c>
      <c r="F380">
        <v>0</v>
      </c>
      <c r="G380">
        <v>32657</v>
      </c>
      <c r="H380">
        <v>26917</v>
      </c>
      <c r="I380">
        <v>6432</v>
      </c>
      <c r="J380">
        <v>10695</v>
      </c>
      <c r="K380">
        <v>8186</v>
      </c>
      <c r="L380">
        <v>7744</v>
      </c>
      <c r="M380">
        <v>26200</v>
      </c>
      <c r="N380">
        <v>0</v>
      </c>
      <c r="O380">
        <v>0</v>
      </c>
      <c r="P380">
        <v>6785</v>
      </c>
      <c r="Q380">
        <v>206778</v>
      </c>
      <c r="R380">
        <v>180000</v>
      </c>
      <c r="S380">
        <v>6450</v>
      </c>
      <c r="T380">
        <v>73002</v>
      </c>
      <c r="U380">
        <v>9600</v>
      </c>
      <c r="V380">
        <v>43600</v>
      </c>
      <c r="W380">
        <v>9180</v>
      </c>
      <c r="X380">
        <v>9500</v>
      </c>
      <c r="Y380">
        <v>0</v>
      </c>
      <c r="Z380">
        <v>0</v>
      </c>
      <c r="AA380" t="s">
        <v>75</v>
      </c>
      <c r="AB380">
        <v>56</v>
      </c>
      <c r="AC380" t="s">
        <v>76</v>
      </c>
      <c r="AD380" t="s">
        <v>173</v>
      </c>
      <c r="AE380" t="s">
        <v>101</v>
      </c>
      <c r="AF380" t="s">
        <v>102</v>
      </c>
      <c r="AG380" t="s">
        <v>102</v>
      </c>
      <c r="AH380" t="s">
        <v>68</v>
      </c>
      <c r="AI380">
        <v>5</v>
      </c>
      <c r="AJ380">
        <v>0</v>
      </c>
      <c r="AK380">
        <v>1</v>
      </c>
      <c r="AL380">
        <v>2</v>
      </c>
      <c r="AM380" t="s">
        <v>69</v>
      </c>
      <c r="AN380" t="s">
        <v>70</v>
      </c>
      <c r="AO380" t="s">
        <v>71</v>
      </c>
      <c r="AP380">
        <v>80</v>
      </c>
      <c r="AQ380">
        <v>21</v>
      </c>
      <c r="AR380">
        <v>3</v>
      </c>
      <c r="AS380" t="s">
        <v>72</v>
      </c>
      <c r="AT380" t="s">
        <v>73</v>
      </c>
      <c r="AU380">
        <v>1</v>
      </c>
      <c r="AV380" t="s">
        <v>74</v>
      </c>
      <c r="AW380">
        <v>2</v>
      </c>
      <c r="AX380">
        <v>0</v>
      </c>
      <c r="AY380">
        <v>0</v>
      </c>
      <c r="AZ380">
        <v>2</v>
      </c>
      <c r="BA380">
        <v>1</v>
      </c>
      <c r="BB380">
        <v>1</v>
      </c>
      <c r="BC380">
        <v>2</v>
      </c>
      <c r="BD380">
        <v>0</v>
      </c>
      <c r="BE380">
        <v>3</v>
      </c>
      <c r="BF380">
        <v>0</v>
      </c>
      <c r="BG380">
        <v>0</v>
      </c>
      <c r="BH380">
        <v>0</v>
      </c>
      <c r="BI380">
        <v>0</v>
      </c>
    </row>
    <row r="381" spans="1:61" x14ac:dyDescent="0.3">
      <c r="A381">
        <v>380</v>
      </c>
      <c r="B381">
        <v>1044680</v>
      </c>
      <c r="C381" t="s">
        <v>187</v>
      </c>
      <c r="D381">
        <v>170469</v>
      </c>
      <c r="E381" t="s">
        <v>61</v>
      </c>
      <c r="F381">
        <v>0</v>
      </c>
      <c r="G381">
        <v>29894</v>
      </c>
      <c r="H381">
        <v>23360</v>
      </c>
      <c r="I381">
        <v>20810</v>
      </c>
      <c r="J381">
        <v>22825</v>
      </c>
      <c r="K381">
        <v>4690</v>
      </c>
      <c r="L381">
        <v>15934</v>
      </c>
      <c r="M381">
        <v>56000</v>
      </c>
      <c r="N381">
        <v>0</v>
      </c>
      <c r="O381">
        <v>0</v>
      </c>
      <c r="P381">
        <v>42980</v>
      </c>
      <c r="Q381">
        <v>144480</v>
      </c>
      <c r="R381">
        <v>114000</v>
      </c>
      <c r="S381">
        <v>8500</v>
      </c>
      <c r="T381">
        <v>70098</v>
      </c>
      <c r="U381">
        <v>17640</v>
      </c>
      <c r="V381">
        <v>83400</v>
      </c>
      <c r="W381">
        <v>47124</v>
      </c>
      <c r="X381">
        <v>33000</v>
      </c>
      <c r="Y381">
        <v>109980</v>
      </c>
      <c r="Z381">
        <v>198180</v>
      </c>
      <c r="AA381" t="s">
        <v>75</v>
      </c>
      <c r="AB381">
        <v>60</v>
      </c>
      <c r="AC381" t="s">
        <v>76</v>
      </c>
      <c r="AD381" t="s">
        <v>173</v>
      </c>
      <c r="AE381" t="s">
        <v>65</v>
      </c>
      <c r="AF381" t="s">
        <v>88</v>
      </c>
      <c r="AG381" t="s">
        <v>89</v>
      </c>
      <c r="AH381" t="s">
        <v>80</v>
      </c>
      <c r="AI381">
        <v>4</v>
      </c>
      <c r="AJ381">
        <v>0</v>
      </c>
      <c r="AK381">
        <v>1</v>
      </c>
      <c r="AL381">
        <v>2</v>
      </c>
      <c r="AM381" t="s">
        <v>69</v>
      </c>
      <c r="AN381" t="s">
        <v>70</v>
      </c>
      <c r="AO381" t="s">
        <v>71</v>
      </c>
      <c r="AP381">
        <v>45</v>
      </c>
      <c r="AQ381">
        <v>23</v>
      </c>
      <c r="AR381">
        <v>3</v>
      </c>
      <c r="AS381" t="s">
        <v>72</v>
      </c>
      <c r="AT381" t="s">
        <v>73</v>
      </c>
      <c r="AU381">
        <v>1</v>
      </c>
      <c r="AV381" t="s">
        <v>74</v>
      </c>
      <c r="AW381">
        <v>1</v>
      </c>
      <c r="AX381">
        <v>1</v>
      </c>
      <c r="AY381">
        <v>1</v>
      </c>
      <c r="AZ381">
        <v>1</v>
      </c>
      <c r="BA381">
        <v>1</v>
      </c>
      <c r="BB381">
        <v>1</v>
      </c>
      <c r="BC381">
        <v>1</v>
      </c>
      <c r="BD381">
        <v>0</v>
      </c>
      <c r="BE381">
        <v>4</v>
      </c>
      <c r="BF381">
        <v>1</v>
      </c>
      <c r="BG381">
        <v>1</v>
      </c>
      <c r="BH381">
        <v>0</v>
      </c>
      <c r="BI381">
        <v>1</v>
      </c>
    </row>
    <row r="382" spans="1:61" x14ac:dyDescent="0.3">
      <c r="A382">
        <v>381</v>
      </c>
      <c r="B382">
        <v>379500</v>
      </c>
      <c r="C382" t="s">
        <v>187</v>
      </c>
      <c r="D382">
        <v>80405</v>
      </c>
      <c r="E382" t="s">
        <v>98</v>
      </c>
      <c r="F382">
        <v>0</v>
      </c>
      <c r="G382">
        <v>14106</v>
      </c>
      <c r="H382">
        <v>10596</v>
      </c>
      <c r="I382">
        <v>5940</v>
      </c>
      <c r="J382">
        <v>11020</v>
      </c>
      <c r="K382">
        <v>2480</v>
      </c>
      <c r="L382">
        <v>6425</v>
      </c>
      <c r="M382">
        <v>30500</v>
      </c>
      <c r="N382">
        <v>0</v>
      </c>
      <c r="O382">
        <v>0</v>
      </c>
      <c r="P382">
        <v>15100</v>
      </c>
      <c r="Q382">
        <v>170376</v>
      </c>
      <c r="R382">
        <v>150000</v>
      </c>
      <c r="S382">
        <v>10100</v>
      </c>
      <c r="T382">
        <v>15000</v>
      </c>
      <c r="U382">
        <v>3480</v>
      </c>
      <c r="V382">
        <v>0</v>
      </c>
      <c r="W382">
        <v>24000</v>
      </c>
      <c r="X382">
        <v>12000</v>
      </c>
      <c r="Y382">
        <v>0</v>
      </c>
      <c r="Z382">
        <v>0</v>
      </c>
      <c r="AA382" t="s">
        <v>62</v>
      </c>
      <c r="AB382">
        <v>65</v>
      </c>
      <c r="AC382" t="s">
        <v>111</v>
      </c>
      <c r="AD382" t="s">
        <v>154</v>
      </c>
      <c r="AE382" t="s">
        <v>101</v>
      </c>
      <c r="AF382" t="s">
        <v>102</v>
      </c>
      <c r="AG382" t="s">
        <v>102</v>
      </c>
      <c r="AH382" t="s">
        <v>80</v>
      </c>
      <c r="AI382">
        <v>3</v>
      </c>
      <c r="AJ382">
        <v>0</v>
      </c>
      <c r="AK382">
        <v>0</v>
      </c>
      <c r="AL382">
        <v>1</v>
      </c>
      <c r="AM382" t="s">
        <v>69</v>
      </c>
      <c r="AN382" t="s">
        <v>70</v>
      </c>
      <c r="AO382" t="s">
        <v>71</v>
      </c>
      <c r="AP382">
        <v>60</v>
      </c>
      <c r="AQ382">
        <v>15</v>
      </c>
      <c r="AR382">
        <v>4</v>
      </c>
      <c r="AS382" t="s">
        <v>72</v>
      </c>
      <c r="AT382" t="s">
        <v>73</v>
      </c>
      <c r="AU382">
        <v>1</v>
      </c>
      <c r="AV382" t="s">
        <v>74</v>
      </c>
      <c r="AW382">
        <v>1</v>
      </c>
      <c r="AX382">
        <v>0</v>
      </c>
      <c r="AY382">
        <v>0</v>
      </c>
      <c r="AZ382">
        <v>1</v>
      </c>
      <c r="BA382">
        <v>1</v>
      </c>
      <c r="BB382">
        <v>1</v>
      </c>
      <c r="BC382">
        <v>0</v>
      </c>
      <c r="BD382">
        <v>0</v>
      </c>
      <c r="BE382">
        <v>3</v>
      </c>
      <c r="BF382">
        <v>1</v>
      </c>
      <c r="BG382">
        <v>0</v>
      </c>
      <c r="BH382">
        <v>0</v>
      </c>
      <c r="BI382">
        <v>0</v>
      </c>
    </row>
    <row r="383" spans="1:61" x14ac:dyDescent="0.3">
      <c r="A383">
        <v>382</v>
      </c>
      <c r="B383">
        <v>342410</v>
      </c>
      <c r="C383" t="s">
        <v>187</v>
      </c>
      <c r="D383">
        <v>105485</v>
      </c>
      <c r="E383" t="s">
        <v>61</v>
      </c>
      <c r="F383">
        <v>0</v>
      </c>
      <c r="G383">
        <v>40230</v>
      </c>
      <c r="H383">
        <v>35100</v>
      </c>
      <c r="I383">
        <v>12000</v>
      </c>
      <c r="J383">
        <v>11736</v>
      </c>
      <c r="K383">
        <v>2500</v>
      </c>
      <c r="L383">
        <v>8586</v>
      </c>
      <c r="M383">
        <v>3500</v>
      </c>
      <c r="N383">
        <v>1170</v>
      </c>
      <c r="O383">
        <v>0</v>
      </c>
      <c r="P383">
        <v>20760</v>
      </c>
      <c r="Q383">
        <v>45600</v>
      </c>
      <c r="R383">
        <v>21000</v>
      </c>
      <c r="S383">
        <v>30090</v>
      </c>
      <c r="T383">
        <v>20898</v>
      </c>
      <c r="U383">
        <v>12360</v>
      </c>
      <c r="V383">
        <v>9850</v>
      </c>
      <c r="W383">
        <v>30084</v>
      </c>
      <c r="X383">
        <v>7000</v>
      </c>
      <c r="Y383">
        <v>22770</v>
      </c>
      <c r="Z383">
        <v>102770</v>
      </c>
      <c r="AA383" t="s">
        <v>75</v>
      </c>
      <c r="AB383">
        <v>50</v>
      </c>
      <c r="AC383" t="s">
        <v>76</v>
      </c>
      <c r="AD383" t="s">
        <v>105</v>
      </c>
      <c r="AE383" t="s">
        <v>65</v>
      </c>
      <c r="AF383" t="s">
        <v>214</v>
      </c>
      <c r="AG383" t="s">
        <v>79</v>
      </c>
      <c r="AH383" t="s">
        <v>68</v>
      </c>
      <c r="AI383">
        <v>7</v>
      </c>
      <c r="AJ383">
        <v>2</v>
      </c>
      <c r="AK383">
        <v>1</v>
      </c>
      <c r="AL383">
        <v>2</v>
      </c>
      <c r="AM383" t="s">
        <v>69</v>
      </c>
      <c r="AN383" t="s">
        <v>70</v>
      </c>
      <c r="AO383" t="s">
        <v>71</v>
      </c>
      <c r="AP383">
        <v>36</v>
      </c>
      <c r="AQ383">
        <v>16</v>
      </c>
      <c r="AR383">
        <v>3</v>
      </c>
      <c r="AS383" t="s">
        <v>72</v>
      </c>
      <c r="AT383" t="s">
        <v>73</v>
      </c>
      <c r="AU383">
        <v>1</v>
      </c>
      <c r="AV383" t="s">
        <v>74</v>
      </c>
      <c r="AW383">
        <v>1</v>
      </c>
      <c r="AX383">
        <v>1</v>
      </c>
      <c r="AY383">
        <v>0</v>
      </c>
      <c r="AZ383">
        <v>1</v>
      </c>
      <c r="BA383">
        <v>1</v>
      </c>
      <c r="BB383">
        <v>0</v>
      </c>
      <c r="BC383">
        <v>0</v>
      </c>
      <c r="BD383">
        <v>0</v>
      </c>
      <c r="BE383">
        <v>3</v>
      </c>
      <c r="BF383">
        <v>1</v>
      </c>
      <c r="BG383">
        <v>0</v>
      </c>
      <c r="BH383">
        <v>0</v>
      </c>
      <c r="BI383">
        <v>1</v>
      </c>
    </row>
    <row r="384" spans="1:61" x14ac:dyDescent="0.3">
      <c r="A384">
        <v>383</v>
      </c>
      <c r="B384">
        <v>234774</v>
      </c>
      <c r="C384" t="s">
        <v>187</v>
      </c>
      <c r="D384">
        <v>71125</v>
      </c>
      <c r="E384" t="s">
        <v>98</v>
      </c>
      <c r="F384">
        <v>0</v>
      </c>
      <c r="G384">
        <v>17940</v>
      </c>
      <c r="H384">
        <v>13920</v>
      </c>
      <c r="I384">
        <v>3780</v>
      </c>
      <c r="J384">
        <v>12690</v>
      </c>
      <c r="K384">
        <v>4379</v>
      </c>
      <c r="L384">
        <v>8728</v>
      </c>
      <c r="M384">
        <v>8000</v>
      </c>
      <c r="N384">
        <v>900</v>
      </c>
      <c r="O384">
        <v>3120</v>
      </c>
      <c r="P384">
        <v>4040</v>
      </c>
      <c r="Q384">
        <v>54816</v>
      </c>
      <c r="R384">
        <v>30000</v>
      </c>
      <c r="S384">
        <v>19251</v>
      </c>
      <c r="T384">
        <v>16398</v>
      </c>
      <c r="U384">
        <v>4800</v>
      </c>
      <c r="V384">
        <v>0</v>
      </c>
      <c r="W384">
        <v>14130</v>
      </c>
      <c r="X384">
        <v>8500</v>
      </c>
      <c r="Y384">
        <v>0</v>
      </c>
      <c r="Z384">
        <v>0</v>
      </c>
      <c r="AA384" t="s">
        <v>75</v>
      </c>
      <c r="AB384">
        <v>62</v>
      </c>
      <c r="AC384" t="s">
        <v>76</v>
      </c>
      <c r="AD384" t="s">
        <v>105</v>
      </c>
      <c r="AE384" t="s">
        <v>101</v>
      </c>
      <c r="AF384" t="s">
        <v>102</v>
      </c>
      <c r="AG384" t="s">
        <v>102</v>
      </c>
      <c r="AH384" t="s">
        <v>80</v>
      </c>
      <c r="AI384">
        <v>3</v>
      </c>
      <c r="AJ384">
        <v>0</v>
      </c>
      <c r="AK384">
        <v>0</v>
      </c>
      <c r="AL384">
        <v>1</v>
      </c>
      <c r="AM384" t="s">
        <v>69</v>
      </c>
      <c r="AN384" t="s">
        <v>70</v>
      </c>
      <c r="AO384" t="s">
        <v>71</v>
      </c>
      <c r="AP384">
        <v>42</v>
      </c>
      <c r="AQ384">
        <v>15</v>
      </c>
      <c r="AR384">
        <v>3</v>
      </c>
      <c r="AS384" t="s">
        <v>72</v>
      </c>
      <c r="AT384" t="s">
        <v>73</v>
      </c>
      <c r="AU384">
        <v>1</v>
      </c>
      <c r="AV384" t="s">
        <v>74</v>
      </c>
      <c r="AW384">
        <v>1</v>
      </c>
      <c r="AX384">
        <v>0</v>
      </c>
      <c r="AY384">
        <v>1</v>
      </c>
      <c r="AZ384">
        <v>1</v>
      </c>
      <c r="BA384">
        <v>1</v>
      </c>
      <c r="BB384">
        <v>1</v>
      </c>
      <c r="BC384">
        <v>0</v>
      </c>
      <c r="BD384">
        <v>0</v>
      </c>
      <c r="BE384">
        <v>3</v>
      </c>
      <c r="BF384">
        <v>1</v>
      </c>
      <c r="BG384">
        <v>0</v>
      </c>
      <c r="BH384">
        <v>0</v>
      </c>
      <c r="BI384">
        <v>1</v>
      </c>
    </row>
    <row r="385" spans="1:61" x14ac:dyDescent="0.3">
      <c r="A385">
        <v>384</v>
      </c>
      <c r="B385">
        <v>310538</v>
      </c>
      <c r="C385" t="s">
        <v>187</v>
      </c>
      <c r="D385">
        <v>95994</v>
      </c>
      <c r="E385" t="s">
        <v>61</v>
      </c>
      <c r="F385">
        <v>0</v>
      </c>
      <c r="G385">
        <v>40965</v>
      </c>
      <c r="H385">
        <v>34543</v>
      </c>
      <c r="I385">
        <v>11760</v>
      </c>
      <c r="J385">
        <v>11100</v>
      </c>
      <c r="K385">
        <v>3000</v>
      </c>
      <c r="L385">
        <v>8010</v>
      </c>
      <c r="M385">
        <v>6400</v>
      </c>
      <c r="N385">
        <v>480</v>
      </c>
      <c r="O385">
        <v>1300</v>
      </c>
      <c r="P385">
        <v>15760</v>
      </c>
      <c r="Q385">
        <v>53100</v>
      </c>
      <c r="R385">
        <v>33000</v>
      </c>
      <c r="S385">
        <v>21770</v>
      </c>
      <c r="T385">
        <v>12702</v>
      </c>
      <c r="U385">
        <v>7800</v>
      </c>
      <c r="V385">
        <v>12000</v>
      </c>
      <c r="W385">
        <v>30834</v>
      </c>
      <c r="X385">
        <v>30500</v>
      </c>
      <c r="Y385">
        <v>0</v>
      </c>
      <c r="Z385">
        <v>54500</v>
      </c>
      <c r="AA385" t="s">
        <v>75</v>
      </c>
      <c r="AB385">
        <v>56</v>
      </c>
      <c r="AC385" t="s">
        <v>76</v>
      </c>
      <c r="AD385" t="s">
        <v>97</v>
      </c>
      <c r="AE385" t="s">
        <v>65</v>
      </c>
      <c r="AF385" t="s">
        <v>171</v>
      </c>
      <c r="AG385" t="s">
        <v>67</v>
      </c>
      <c r="AH385" t="s">
        <v>80</v>
      </c>
      <c r="AI385">
        <v>6</v>
      </c>
      <c r="AJ385">
        <v>0</v>
      </c>
      <c r="AK385">
        <v>0</v>
      </c>
      <c r="AL385">
        <v>2</v>
      </c>
      <c r="AM385" t="s">
        <v>69</v>
      </c>
      <c r="AN385" t="s">
        <v>70</v>
      </c>
      <c r="AO385" t="s">
        <v>93</v>
      </c>
      <c r="AP385">
        <v>30</v>
      </c>
      <c r="AQ385">
        <v>15</v>
      </c>
      <c r="AR385">
        <v>3</v>
      </c>
      <c r="AS385" t="s">
        <v>72</v>
      </c>
      <c r="AT385" t="s">
        <v>73</v>
      </c>
      <c r="AU385">
        <v>1</v>
      </c>
      <c r="AV385" t="s">
        <v>74</v>
      </c>
      <c r="AW385">
        <v>1</v>
      </c>
      <c r="AX385">
        <v>0</v>
      </c>
      <c r="AY385">
        <v>0</v>
      </c>
      <c r="AZ385">
        <v>1</v>
      </c>
      <c r="BA385">
        <v>1</v>
      </c>
      <c r="BB385">
        <v>0</v>
      </c>
      <c r="BC385">
        <v>0</v>
      </c>
      <c r="BD385">
        <v>0</v>
      </c>
      <c r="BE385">
        <v>4</v>
      </c>
      <c r="BF385">
        <v>0</v>
      </c>
      <c r="BG385">
        <v>0</v>
      </c>
      <c r="BH385">
        <v>0</v>
      </c>
      <c r="BI385">
        <v>2</v>
      </c>
    </row>
    <row r="386" spans="1:61" x14ac:dyDescent="0.3">
      <c r="A386">
        <v>385</v>
      </c>
      <c r="B386">
        <v>130820</v>
      </c>
      <c r="C386" t="s">
        <v>187</v>
      </c>
      <c r="D386">
        <v>97088</v>
      </c>
      <c r="E386" t="s">
        <v>61</v>
      </c>
      <c r="F386">
        <v>0</v>
      </c>
      <c r="G386">
        <v>53040</v>
      </c>
      <c r="H386">
        <v>49686</v>
      </c>
      <c r="I386">
        <v>4920</v>
      </c>
      <c r="J386">
        <v>12430</v>
      </c>
      <c r="K386">
        <v>670</v>
      </c>
      <c r="L386">
        <v>3195</v>
      </c>
      <c r="M386">
        <v>12300</v>
      </c>
      <c r="N386">
        <v>0</v>
      </c>
      <c r="O386">
        <v>0</v>
      </c>
      <c r="P386">
        <v>2790</v>
      </c>
      <c r="Q386">
        <v>12600</v>
      </c>
      <c r="R386">
        <v>6000</v>
      </c>
      <c r="S386">
        <v>1435</v>
      </c>
      <c r="T386">
        <v>5400</v>
      </c>
      <c r="U386">
        <v>1800</v>
      </c>
      <c r="V386">
        <v>2500</v>
      </c>
      <c r="W386">
        <v>5340</v>
      </c>
      <c r="X386">
        <v>0</v>
      </c>
      <c r="Y386">
        <v>0</v>
      </c>
      <c r="Z386">
        <v>0</v>
      </c>
      <c r="AA386" t="s">
        <v>75</v>
      </c>
      <c r="AB386">
        <v>46</v>
      </c>
      <c r="AC386" t="s">
        <v>76</v>
      </c>
      <c r="AD386" t="s">
        <v>87</v>
      </c>
      <c r="AE386" t="s">
        <v>65</v>
      </c>
      <c r="AF386" t="s">
        <v>179</v>
      </c>
      <c r="AG386" t="s">
        <v>79</v>
      </c>
      <c r="AH386" t="s">
        <v>68</v>
      </c>
      <c r="AI386">
        <v>10</v>
      </c>
      <c r="AJ386">
        <v>1</v>
      </c>
      <c r="AK386">
        <v>4</v>
      </c>
      <c r="AL386">
        <v>4</v>
      </c>
      <c r="AM386" t="s">
        <v>69</v>
      </c>
      <c r="AN386" t="s">
        <v>215</v>
      </c>
      <c r="AO386" t="s">
        <v>165</v>
      </c>
      <c r="AP386">
        <v>15</v>
      </c>
      <c r="AQ386">
        <v>15</v>
      </c>
      <c r="AR386">
        <v>0</v>
      </c>
      <c r="AS386" t="s">
        <v>177</v>
      </c>
      <c r="AT386" t="s">
        <v>73</v>
      </c>
      <c r="AU386">
        <v>1</v>
      </c>
      <c r="AV386" t="s">
        <v>103</v>
      </c>
      <c r="AW386">
        <v>1</v>
      </c>
      <c r="AX386">
        <v>0</v>
      </c>
      <c r="AY386">
        <v>0</v>
      </c>
      <c r="AZ386">
        <v>0</v>
      </c>
      <c r="BA386">
        <v>0</v>
      </c>
      <c r="BB386">
        <v>0</v>
      </c>
      <c r="BC386">
        <v>0</v>
      </c>
      <c r="BD386">
        <v>0</v>
      </c>
      <c r="BE386">
        <v>2</v>
      </c>
      <c r="BF386">
        <v>0</v>
      </c>
      <c r="BG386">
        <v>0</v>
      </c>
      <c r="BH386">
        <v>0</v>
      </c>
      <c r="BI386">
        <v>0</v>
      </c>
    </row>
    <row r="387" spans="1:61" x14ac:dyDescent="0.3">
      <c r="A387">
        <v>386</v>
      </c>
      <c r="B387">
        <v>323633</v>
      </c>
      <c r="C387" t="s">
        <v>187</v>
      </c>
      <c r="D387">
        <v>135102</v>
      </c>
      <c r="E387" t="s">
        <v>104</v>
      </c>
      <c r="F387">
        <v>0</v>
      </c>
      <c r="G387">
        <v>43759</v>
      </c>
      <c r="H387">
        <v>32556</v>
      </c>
      <c r="I387">
        <v>13380</v>
      </c>
      <c r="J387">
        <v>11340</v>
      </c>
      <c r="K387">
        <v>3989</v>
      </c>
      <c r="L387">
        <v>5972</v>
      </c>
      <c r="M387">
        <v>15000</v>
      </c>
      <c r="N387">
        <v>1800</v>
      </c>
      <c r="O387">
        <v>0</v>
      </c>
      <c r="P387">
        <v>12250</v>
      </c>
      <c r="Q387">
        <v>64560</v>
      </c>
      <c r="R387">
        <v>27000</v>
      </c>
      <c r="S387">
        <v>24436</v>
      </c>
      <c r="T387">
        <v>20298</v>
      </c>
      <c r="U387">
        <v>7440</v>
      </c>
      <c r="V387">
        <v>2750</v>
      </c>
      <c r="W387">
        <v>27144</v>
      </c>
      <c r="X387">
        <v>18000</v>
      </c>
      <c r="Y387">
        <v>0</v>
      </c>
      <c r="Z387">
        <v>175000</v>
      </c>
      <c r="AA387" t="s">
        <v>75</v>
      </c>
      <c r="AB387">
        <v>40</v>
      </c>
      <c r="AC387" t="s">
        <v>76</v>
      </c>
      <c r="AD387" t="s">
        <v>105</v>
      </c>
      <c r="AE387" t="s">
        <v>65</v>
      </c>
      <c r="AF387" t="s">
        <v>124</v>
      </c>
      <c r="AG387" t="s">
        <v>89</v>
      </c>
      <c r="AH387" t="s">
        <v>68</v>
      </c>
      <c r="AI387">
        <v>6</v>
      </c>
      <c r="AJ387">
        <v>2</v>
      </c>
      <c r="AK387">
        <v>1</v>
      </c>
      <c r="AL387">
        <v>1</v>
      </c>
      <c r="AM387" t="s">
        <v>69</v>
      </c>
      <c r="AN387" t="s">
        <v>70</v>
      </c>
      <c r="AO387" t="s">
        <v>71</v>
      </c>
      <c r="AP387">
        <v>80</v>
      </c>
      <c r="AQ387">
        <v>13</v>
      </c>
      <c r="AR387">
        <v>3</v>
      </c>
      <c r="AS387" t="s">
        <v>72</v>
      </c>
      <c r="AT387" t="s">
        <v>73</v>
      </c>
      <c r="AU387">
        <v>1</v>
      </c>
      <c r="AV387" t="s">
        <v>74</v>
      </c>
      <c r="AW387">
        <v>1</v>
      </c>
      <c r="AX387">
        <v>0</v>
      </c>
      <c r="AY387">
        <v>1</v>
      </c>
      <c r="AZ387">
        <v>1</v>
      </c>
      <c r="BA387">
        <v>1</v>
      </c>
      <c r="BB387">
        <v>0</v>
      </c>
      <c r="BC387">
        <v>0</v>
      </c>
      <c r="BD387">
        <v>0</v>
      </c>
      <c r="BE387">
        <v>2</v>
      </c>
      <c r="BF387">
        <v>0</v>
      </c>
      <c r="BG387">
        <v>0</v>
      </c>
      <c r="BH387">
        <v>0</v>
      </c>
      <c r="BI387">
        <v>1</v>
      </c>
    </row>
    <row r="388" spans="1:61" x14ac:dyDescent="0.3">
      <c r="A388">
        <v>387</v>
      </c>
      <c r="B388">
        <v>112260</v>
      </c>
      <c r="C388" t="s">
        <v>187</v>
      </c>
      <c r="D388">
        <v>49360</v>
      </c>
      <c r="E388" t="s">
        <v>61</v>
      </c>
      <c r="F388">
        <v>0</v>
      </c>
      <c r="G388">
        <v>22280</v>
      </c>
      <c r="H388">
        <v>19320</v>
      </c>
      <c r="I388">
        <v>4340</v>
      </c>
      <c r="J388">
        <v>7500</v>
      </c>
      <c r="K388">
        <v>2680</v>
      </c>
      <c r="L388">
        <v>3740</v>
      </c>
      <c r="M388">
        <v>0</v>
      </c>
      <c r="N388">
        <v>0</v>
      </c>
      <c r="O388">
        <v>0</v>
      </c>
      <c r="P388">
        <v>3535</v>
      </c>
      <c r="Q388">
        <v>13080</v>
      </c>
      <c r="R388">
        <v>7800</v>
      </c>
      <c r="S388">
        <v>2790</v>
      </c>
      <c r="T388">
        <v>6480</v>
      </c>
      <c r="U388">
        <v>1980</v>
      </c>
      <c r="V388">
        <v>0</v>
      </c>
      <c r="W388">
        <v>8856</v>
      </c>
      <c r="X388">
        <v>2500</v>
      </c>
      <c r="Y388">
        <v>0</v>
      </c>
      <c r="Z388">
        <v>38200</v>
      </c>
      <c r="AA388" t="s">
        <v>75</v>
      </c>
      <c r="AB388">
        <v>79</v>
      </c>
      <c r="AC388" t="s">
        <v>76</v>
      </c>
      <c r="AD388" t="s">
        <v>87</v>
      </c>
      <c r="AE388" t="s">
        <v>65</v>
      </c>
      <c r="AF388" t="s">
        <v>124</v>
      </c>
      <c r="AG388" t="s">
        <v>92</v>
      </c>
      <c r="AH388" t="s">
        <v>68</v>
      </c>
      <c r="AI388">
        <v>3</v>
      </c>
      <c r="AJ388">
        <v>0</v>
      </c>
      <c r="AK388">
        <v>0</v>
      </c>
      <c r="AL388">
        <v>1</v>
      </c>
      <c r="AM388" t="s">
        <v>69</v>
      </c>
      <c r="AN388" t="s">
        <v>121</v>
      </c>
      <c r="AO388" t="s">
        <v>116</v>
      </c>
      <c r="AP388">
        <v>25</v>
      </c>
      <c r="AQ388">
        <v>15</v>
      </c>
      <c r="AR388">
        <v>1</v>
      </c>
      <c r="AS388" t="s">
        <v>72</v>
      </c>
      <c r="AT388" t="s">
        <v>73</v>
      </c>
      <c r="AU388">
        <v>1</v>
      </c>
      <c r="AV388" t="s">
        <v>103</v>
      </c>
      <c r="AW388">
        <v>1</v>
      </c>
      <c r="AX388">
        <v>0</v>
      </c>
      <c r="AY388">
        <v>0</v>
      </c>
      <c r="AZ388">
        <v>1</v>
      </c>
      <c r="BA388">
        <v>0</v>
      </c>
      <c r="BB388">
        <v>0</v>
      </c>
      <c r="BC388">
        <v>0</v>
      </c>
      <c r="BD388">
        <v>0</v>
      </c>
      <c r="BE388">
        <v>2</v>
      </c>
      <c r="BF388">
        <v>0</v>
      </c>
      <c r="BG388">
        <v>0</v>
      </c>
      <c r="BH388">
        <v>0</v>
      </c>
      <c r="BI388">
        <v>0</v>
      </c>
    </row>
    <row r="389" spans="1:61" x14ac:dyDescent="0.3">
      <c r="A389">
        <v>388</v>
      </c>
      <c r="B389">
        <v>380868</v>
      </c>
      <c r="C389" t="s">
        <v>187</v>
      </c>
      <c r="D389">
        <v>255846</v>
      </c>
      <c r="E389" t="s">
        <v>104</v>
      </c>
      <c r="F389">
        <v>0</v>
      </c>
      <c r="G389">
        <v>11275</v>
      </c>
      <c r="H389">
        <v>270</v>
      </c>
      <c r="I389">
        <v>6146</v>
      </c>
      <c r="J389">
        <v>7150</v>
      </c>
      <c r="K389">
        <v>3103</v>
      </c>
      <c r="L389">
        <v>1325</v>
      </c>
      <c r="M389">
        <v>192454</v>
      </c>
      <c r="N389">
        <v>3792</v>
      </c>
      <c r="O389">
        <v>10860</v>
      </c>
      <c r="P389">
        <v>11645</v>
      </c>
      <c r="Q389">
        <v>61314</v>
      </c>
      <c r="R389">
        <v>15000</v>
      </c>
      <c r="S389">
        <v>3396</v>
      </c>
      <c r="T389">
        <v>1962</v>
      </c>
      <c r="U389">
        <v>1260</v>
      </c>
      <c r="V389">
        <v>5120</v>
      </c>
      <c r="W389">
        <v>12378</v>
      </c>
      <c r="X389">
        <v>11600</v>
      </c>
      <c r="Y389">
        <v>0</v>
      </c>
      <c r="Z389">
        <v>339730</v>
      </c>
      <c r="AA389" t="s">
        <v>75</v>
      </c>
      <c r="AB389">
        <v>42</v>
      </c>
      <c r="AC389" t="s">
        <v>76</v>
      </c>
      <c r="AD389" t="s">
        <v>105</v>
      </c>
      <c r="AE389" t="s">
        <v>65</v>
      </c>
      <c r="AF389" t="s">
        <v>91</v>
      </c>
      <c r="AG389" t="s">
        <v>92</v>
      </c>
      <c r="AH389" t="s">
        <v>68</v>
      </c>
      <c r="AI389">
        <v>10</v>
      </c>
      <c r="AJ389">
        <v>3</v>
      </c>
      <c r="AK389">
        <v>4</v>
      </c>
      <c r="AL389">
        <v>0</v>
      </c>
      <c r="AM389" t="s">
        <v>69</v>
      </c>
      <c r="AN389" t="s">
        <v>96</v>
      </c>
      <c r="AO389" t="s">
        <v>71</v>
      </c>
      <c r="AP389">
        <v>32</v>
      </c>
      <c r="AQ389">
        <v>15</v>
      </c>
      <c r="AR389">
        <v>2</v>
      </c>
      <c r="AS389" t="s">
        <v>115</v>
      </c>
      <c r="AT389" t="s">
        <v>73</v>
      </c>
      <c r="AU389">
        <v>1</v>
      </c>
      <c r="AV389" t="s">
        <v>74</v>
      </c>
      <c r="AW389">
        <v>1</v>
      </c>
      <c r="AX389">
        <v>0</v>
      </c>
      <c r="AY389">
        <v>0</v>
      </c>
      <c r="AZ389">
        <v>1</v>
      </c>
      <c r="BA389">
        <v>1</v>
      </c>
      <c r="BB389">
        <v>0</v>
      </c>
      <c r="BC389">
        <v>0</v>
      </c>
      <c r="BD389">
        <v>0</v>
      </c>
      <c r="BE389">
        <v>2</v>
      </c>
      <c r="BF389">
        <v>0</v>
      </c>
      <c r="BG389">
        <v>0</v>
      </c>
      <c r="BH389">
        <v>0</v>
      </c>
      <c r="BI389">
        <v>1</v>
      </c>
    </row>
    <row r="390" spans="1:61" x14ac:dyDescent="0.3">
      <c r="A390">
        <v>389</v>
      </c>
      <c r="B390">
        <v>241920</v>
      </c>
      <c r="C390" t="s">
        <v>187</v>
      </c>
      <c r="D390">
        <v>56243</v>
      </c>
      <c r="E390" t="s">
        <v>98</v>
      </c>
      <c r="F390">
        <v>0</v>
      </c>
      <c r="G390">
        <v>21848</v>
      </c>
      <c r="H390">
        <v>16640</v>
      </c>
      <c r="I390">
        <v>11150</v>
      </c>
      <c r="J390">
        <v>5112</v>
      </c>
      <c r="K390">
        <v>745</v>
      </c>
      <c r="L390">
        <v>2824</v>
      </c>
      <c r="M390">
        <v>1500</v>
      </c>
      <c r="N390">
        <v>1275</v>
      </c>
      <c r="O390">
        <v>0</v>
      </c>
      <c r="P390">
        <v>8905</v>
      </c>
      <c r="Q390">
        <v>43794</v>
      </c>
      <c r="R390">
        <v>18000</v>
      </c>
      <c r="S390">
        <v>5392</v>
      </c>
      <c r="T390">
        <v>21132</v>
      </c>
      <c r="U390">
        <v>7680</v>
      </c>
      <c r="V390">
        <v>1390</v>
      </c>
      <c r="W390">
        <v>9084</v>
      </c>
      <c r="X390">
        <v>8000</v>
      </c>
      <c r="Y390">
        <v>0</v>
      </c>
      <c r="Z390">
        <v>97820</v>
      </c>
      <c r="AA390" t="s">
        <v>75</v>
      </c>
      <c r="AB390">
        <v>56</v>
      </c>
      <c r="AC390" t="s">
        <v>76</v>
      </c>
      <c r="AD390" t="s">
        <v>97</v>
      </c>
      <c r="AE390" t="s">
        <v>65</v>
      </c>
      <c r="AF390" t="s">
        <v>91</v>
      </c>
      <c r="AG390" t="s">
        <v>92</v>
      </c>
      <c r="AH390" t="s">
        <v>80</v>
      </c>
      <c r="AI390">
        <v>4</v>
      </c>
      <c r="AJ390">
        <v>0</v>
      </c>
      <c r="AK390">
        <v>1</v>
      </c>
      <c r="AL390">
        <v>0</v>
      </c>
      <c r="AM390" t="s">
        <v>69</v>
      </c>
      <c r="AN390" t="s">
        <v>70</v>
      </c>
      <c r="AO390" t="s">
        <v>71</v>
      </c>
      <c r="AP390">
        <v>80</v>
      </c>
      <c r="AQ390">
        <v>5</v>
      </c>
      <c r="AR390">
        <v>3</v>
      </c>
      <c r="AS390" t="s">
        <v>72</v>
      </c>
      <c r="AT390" t="s">
        <v>73</v>
      </c>
      <c r="AU390">
        <v>1</v>
      </c>
      <c r="AV390" t="s">
        <v>108</v>
      </c>
      <c r="AW390">
        <v>1</v>
      </c>
      <c r="AX390">
        <v>1</v>
      </c>
      <c r="AY390">
        <v>0</v>
      </c>
      <c r="AZ390">
        <v>1</v>
      </c>
      <c r="BA390">
        <v>1</v>
      </c>
      <c r="BB390">
        <v>1</v>
      </c>
      <c r="BC390">
        <v>1</v>
      </c>
      <c r="BD390">
        <v>0</v>
      </c>
      <c r="BE390">
        <v>4</v>
      </c>
      <c r="BF390">
        <v>1</v>
      </c>
      <c r="BG390">
        <v>1</v>
      </c>
      <c r="BH390">
        <v>0</v>
      </c>
      <c r="BI390">
        <v>1</v>
      </c>
    </row>
    <row r="391" spans="1:61" x14ac:dyDescent="0.3">
      <c r="A391">
        <v>390</v>
      </c>
      <c r="B391">
        <v>108593</v>
      </c>
      <c r="C391" t="s">
        <v>187</v>
      </c>
      <c r="D391">
        <v>55720</v>
      </c>
      <c r="E391" t="s">
        <v>61</v>
      </c>
      <c r="F391">
        <v>0</v>
      </c>
      <c r="G391">
        <v>26255</v>
      </c>
      <c r="H391">
        <v>24600</v>
      </c>
      <c r="I391">
        <v>5290</v>
      </c>
      <c r="J391">
        <v>6033</v>
      </c>
      <c r="K391">
        <v>580</v>
      </c>
      <c r="L391">
        <v>3235</v>
      </c>
      <c r="M391">
        <v>4900</v>
      </c>
      <c r="N391">
        <v>720</v>
      </c>
      <c r="O391">
        <v>5172</v>
      </c>
      <c r="P391">
        <v>1215</v>
      </c>
      <c r="Q391">
        <v>10194</v>
      </c>
      <c r="R391">
        <v>6000</v>
      </c>
      <c r="S391">
        <v>405</v>
      </c>
      <c r="T391">
        <v>9264</v>
      </c>
      <c r="U391">
        <v>1662</v>
      </c>
      <c r="V391">
        <v>8145</v>
      </c>
      <c r="W391">
        <v>10758</v>
      </c>
      <c r="X391">
        <v>0</v>
      </c>
      <c r="Y391">
        <v>0</v>
      </c>
      <c r="Z391">
        <v>3101</v>
      </c>
      <c r="AA391" t="s">
        <v>75</v>
      </c>
      <c r="AB391">
        <v>50</v>
      </c>
      <c r="AC391" t="s">
        <v>76</v>
      </c>
      <c r="AD391" t="s">
        <v>105</v>
      </c>
      <c r="AE391" t="s">
        <v>65</v>
      </c>
      <c r="AF391" t="s">
        <v>153</v>
      </c>
      <c r="AG391" t="s">
        <v>79</v>
      </c>
      <c r="AH391" t="s">
        <v>68</v>
      </c>
      <c r="AI391">
        <v>5</v>
      </c>
      <c r="AJ391">
        <v>0</v>
      </c>
      <c r="AK391">
        <v>1</v>
      </c>
      <c r="AL391">
        <v>3</v>
      </c>
      <c r="AM391" t="s">
        <v>69</v>
      </c>
      <c r="AN391" t="s">
        <v>70</v>
      </c>
      <c r="AO391" t="s">
        <v>71</v>
      </c>
      <c r="AP391">
        <v>80</v>
      </c>
      <c r="AQ391">
        <v>13</v>
      </c>
      <c r="AR391">
        <v>2</v>
      </c>
      <c r="AS391" t="s">
        <v>115</v>
      </c>
      <c r="AT391" t="s">
        <v>90</v>
      </c>
      <c r="AU391">
        <v>1</v>
      </c>
      <c r="AV391" t="s">
        <v>103</v>
      </c>
      <c r="AW391">
        <v>1</v>
      </c>
      <c r="AX391">
        <v>1</v>
      </c>
      <c r="AY391">
        <v>0</v>
      </c>
      <c r="AZ391">
        <v>0</v>
      </c>
      <c r="BA391">
        <v>0</v>
      </c>
      <c r="BB391">
        <v>0</v>
      </c>
      <c r="BC391">
        <v>0</v>
      </c>
      <c r="BD391">
        <v>0</v>
      </c>
      <c r="BE391">
        <v>2</v>
      </c>
      <c r="BF391">
        <v>0</v>
      </c>
      <c r="BG391">
        <v>0</v>
      </c>
      <c r="BH391">
        <v>0</v>
      </c>
      <c r="BI391">
        <v>0</v>
      </c>
    </row>
    <row r="392" spans="1:61" x14ac:dyDescent="0.3">
      <c r="A392">
        <v>391</v>
      </c>
      <c r="B392">
        <v>164268</v>
      </c>
      <c r="C392" t="s">
        <v>187</v>
      </c>
      <c r="D392">
        <v>86030</v>
      </c>
      <c r="E392" t="s">
        <v>61</v>
      </c>
      <c r="F392">
        <v>0</v>
      </c>
      <c r="G392">
        <v>40260</v>
      </c>
      <c r="H392">
        <v>37690</v>
      </c>
      <c r="I392">
        <v>2110</v>
      </c>
      <c r="J392">
        <v>6401</v>
      </c>
      <c r="K392">
        <v>460</v>
      </c>
      <c r="L392">
        <v>3537</v>
      </c>
      <c r="M392">
        <v>18800</v>
      </c>
      <c r="N392">
        <v>0</v>
      </c>
      <c r="O392">
        <v>8310</v>
      </c>
      <c r="P392">
        <v>1545</v>
      </c>
      <c r="Q392">
        <v>17250</v>
      </c>
      <c r="R392">
        <v>3000</v>
      </c>
      <c r="S392">
        <v>441</v>
      </c>
      <c r="T392">
        <v>10518</v>
      </c>
      <c r="U392">
        <v>1518</v>
      </c>
      <c r="V392">
        <v>835</v>
      </c>
      <c r="W392">
        <v>11814</v>
      </c>
      <c r="X392">
        <v>0</v>
      </c>
      <c r="Y392">
        <v>0</v>
      </c>
      <c r="Z392">
        <v>28370</v>
      </c>
      <c r="AA392" t="s">
        <v>75</v>
      </c>
      <c r="AB392">
        <v>51</v>
      </c>
      <c r="AC392" t="s">
        <v>76</v>
      </c>
      <c r="AD392" t="s">
        <v>81</v>
      </c>
      <c r="AE392" t="s">
        <v>65</v>
      </c>
      <c r="AF392" t="s">
        <v>161</v>
      </c>
      <c r="AG392" t="s">
        <v>79</v>
      </c>
      <c r="AH392" t="s">
        <v>68</v>
      </c>
      <c r="AI392">
        <v>5</v>
      </c>
      <c r="AJ392">
        <v>0</v>
      </c>
      <c r="AK392">
        <v>2</v>
      </c>
      <c r="AL392">
        <v>2</v>
      </c>
      <c r="AM392" t="s">
        <v>69</v>
      </c>
      <c r="AN392" t="s">
        <v>70</v>
      </c>
      <c r="AO392" t="s">
        <v>71</v>
      </c>
      <c r="AP392">
        <v>20</v>
      </c>
      <c r="AQ392">
        <v>5</v>
      </c>
      <c r="AR392">
        <v>1</v>
      </c>
      <c r="AS392" t="s">
        <v>115</v>
      </c>
      <c r="AT392" t="s">
        <v>85</v>
      </c>
      <c r="AU392">
        <v>1</v>
      </c>
      <c r="AV392" t="s">
        <v>103</v>
      </c>
      <c r="AW392">
        <v>1</v>
      </c>
      <c r="AX392">
        <v>0</v>
      </c>
      <c r="AY392">
        <v>0</v>
      </c>
      <c r="AZ392">
        <v>0</v>
      </c>
      <c r="BA392">
        <v>0</v>
      </c>
      <c r="BB392">
        <v>0</v>
      </c>
      <c r="BC392">
        <v>0</v>
      </c>
      <c r="BD392">
        <v>0</v>
      </c>
      <c r="BE392">
        <v>1</v>
      </c>
      <c r="BF392">
        <v>0</v>
      </c>
      <c r="BG392">
        <v>0</v>
      </c>
      <c r="BH392">
        <v>0</v>
      </c>
      <c r="BI392">
        <v>1</v>
      </c>
    </row>
    <row r="393" spans="1:61" x14ac:dyDescent="0.3">
      <c r="A393">
        <v>392</v>
      </c>
      <c r="B393">
        <v>230644</v>
      </c>
      <c r="C393" t="s">
        <v>187</v>
      </c>
      <c r="D393">
        <v>77006</v>
      </c>
      <c r="E393" t="s">
        <v>61</v>
      </c>
      <c r="F393">
        <v>0</v>
      </c>
      <c r="G393">
        <v>23664</v>
      </c>
      <c r="H393">
        <v>22620</v>
      </c>
      <c r="I393">
        <v>10546</v>
      </c>
      <c r="J393">
        <v>9278</v>
      </c>
      <c r="K393">
        <v>850</v>
      </c>
      <c r="L393">
        <v>3078</v>
      </c>
      <c r="M393">
        <v>18200</v>
      </c>
      <c r="N393">
        <v>23750</v>
      </c>
      <c r="O393">
        <v>0</v>
      </c>
      <c r="P393">
        <v>6564</v>
      </c>
      <c r="Q393">
        <v>17028</v>
      </c>
      <c r="R393">
        <v>7800</v>
      </c>
      <c r="S393">
        <v>2380</v>
      </c>
      <c r="T393">
        <v>22572</v>
      </c>
      <c r="U393">
        <v>7200</v>
      </c>
      <c r="V393">
        <v>0</v>
      </c>
      <c r="W393">
        <v>16206</v>
      </c>
      <c r="X393">
        <v>0</v>
      </c>
      <c r="Y393">
        <v>0</v>
      </c>
      <c r="Z393">
        <v>9000</v>
      </c>
      <c r="AA393" t="s">
        <v>75</v>
      </c>
      <c r="AB393">
        <v>48</v>
      </c>
      <c r="AC393" t="s">
        <v>76</v>
      </c>
      <c r="AD393" t="s">
        <v>87</v>
      </c>
      <c r="AE393" t="s">
        <v>65</v>
      </c>
      <c r="AF393" t="s">
        <v>171</v>
      </c>
      <c r="AG393" t="s">
        <v>67</v>
      </c>
      <c r="AH393" t="s">
        <v>68</v>
      </c>
      <c r="AI393">
        <v>4</v>
      </c>
      <c r="AJ393">
        <v>0</v>
      </c>
      <c r="AK393">
        <v>0</v>
      </c>
      <c r="AL393">
        <v>3</v>
      </c>
      <c r="AM393" t="s">
        <v>69</v>
      </c>
      <c r="AN393" t="s">
        <v>70</v>
      </c>
      <c r="AO393" t="s">
        <v>71</v>
      </c>
      <c r="AP393">
        <v>80</v>
      </c>
      <c r="AQ393">
        <v>23</v>
      </c>
      <c r="AR393">
        <v>2</v>
      </c>
      <c r="AS393" t="s">
        <v>115</v>
      </c>
      <c r="AT393" t="s">
        <v>73</v>
      </c>
      <c r="AU393">
        <v>1</v>
      </c>
      <c r="AV393" t="s">
        <v>103</v>
      </c>
      <c r="AW393">
        <v>0</v>
      </c>
      <c r="AX393">
        <v>0</v>
      </c>
      <c r="AY393">
        <v>0</v>
      </c>
      <c r="AZ393">
        <v>0</v>
      </c>
      <c r="BA393">
        <v>0</v>
      </c>
      <c r="BB393">
        <v>0</v>
      </c>
      <c r="BC393">
        <v>0</v>
      </c>
      <c r="BD393">
        <v>0</v>
      </c>
      <c r="BE393">
        <v>3</v>
      </c>
      <c r="BF393">
        <v>0</v>
      </c>
      <c r="BG393">
        <v>0</v>
      </c>
      <c r="BH393">
        <v>0</v>
      </c>
      <c r="BI393">
        <v>1</v>
      </c>
    </row>
    <row r="394" spans="1:61" x14ac:dyDescent="0.3">
      <c r="A394">
        <v>393</v>
      </c>
      <c r="B394">
        <v>287585</v>
      </c>
      <c r="C394" t="s">
        <v>187</v>
      </c>
      <c r="D394">
        <v>153658</v>
      </c>
      <c r="E394" t="s">
        <v>98</v>
      </c>
      <c r="F394">
        <v>0</v>
      </c>
      <c r="G394">
        <v>42915</v>
      </c>
      <c r="H394">
        <v>27690</v>
      </c>
      <c r="I394">
        <v>16550</v>
      </c>
      <c r="J394">
        <v>13926</v>
      </c>
      <c r="K394">
        <v>2790</v>
      </c>
      <c r="L394">
        <v>8780</v>
      </c>
      <c r="M394">
        <v>51224</v>
      </c>
      <c r="N394">
        <v>0</v>
      </c>
      <c r="O394">
        <v>0</v>
      </c>
      <c r="P394">
        <v>8895</v>
      </c>
      <c r="Q394">
        <v>54786</v>
      </c>
      <c r="R394">
        <v>27000</v>
      </c>
      <c r="S394">
        <v>912</v>
      </c>
      <c r="T394">
        <v>15600</v>
      </c>
      <c r="U394">
        <v>10920</v>
      </c>
      <c r="V394">
        <v>32500</v>
      </c>
      <c r="W394">
        <v>11952</v>
      </c>
      <c r="X394">
        <v>6000</v>
      </c>
      <c r="Y394">
        <v>0</v>
      </c>
      <c r="Z394">
        <v>53775</v>
      </c>
      <c r="AA394" t="s">
        <v>75</v>
      </c>
      <c r="AB394">
        <v>50</v>
      </c>
      <c r="AC394" t="s">
        <v>76</v>
      </c>
      <c r="AD394" t="s">
        <v>112</v>
      </c>
      <c r="AE394" t="s">
        <v>101</v>
      </c>
      <c r="AF394" t="s">
        <v>102</v>
      </c>
      <c r="AG394" t="s">
        <v>102</v>
      </c>
      <c r="AH394" t="s">
        <v>68</v>
      </c>
      <c r="AI394">
        <v>5</v>
      </c>
      <c r="AJ394">
        <v>0</v>
      </c>
      <c r="AK394">
        <v>1</v>
      </c>
      <c r="AL394">
        <v>0</v>
      </c>
      <c r="AM394" t="s">
        <v>69</v>
      </c>
      <c r="AN394" t="s">
        <v>70</v>
      </c>
      <c r="AO394" t="s">
        <v>71</v>
      </c>
      <c r="AP394">
        <v>56</v>
      </c>
      <c r="AQ394">
        <v>23</v>
      </c>
      <c r="AR394">
        <v>2</v>
      </c>
      <c r="AS394" t="s">
        <v>72</v>
      </c>
      <c r="AT394" t="s">
        <v>73</v>
      </c>
      <c r="AU394">
        <v>1</v>
      </c>
      <c r="AV394" t="s">
        <v>74</v>
      </c>
      <c r="AW394">
        <v>1</v>
      </c>
      <c r="AX394">
        <v>1</v>
      </c>
      <c r="AY394">
        <v>0</v>
      </c>
      <c r="AZ394">
        <v>1</v>
      </c>
      <c r="BA394">
        <v>0</v>
      </c>
      <c r="BB394">
        <v>0</v>
      </c>
      <c r="BC394">
        <v>0</v>
      </c>
      <c r="BD394">
        <v>0</v>
      </c>
      <c r="BE394">
        <v>1</v>
      </c>
      <c r="BF394">
        <v>0</v>
      </c>
      <c r="BG394">
        <v>1</v>
      </c>
      <c r="BH394">
        <v>0</v>
      </c>
      <c r="BI394">
        <v>0</v>
      </c>
    </row>
    <row r="395" spans="1:61" x14ac:dyDescent="0.3">
      <c r="A395">
        <v>394</v>
      </c>
      <c r="B395">
        <v>294500</v>
      </c>
      <c r="C395" t="s">
        <v>187</v>
      </c>
      <c r="D395">
        <v>121076</v>
      </c>
      <c r="E395" t="s">
        <v>104</v>
      </c>
      <c r="F395">
        <v>0</v>
      </c>
      <c r="G395">
        <v>36875</v>
      </c>
      <c r="H395">
        <v>31950</v>
      </c>
      <c r="I395">
        <v>25442</v>
      </c>
      <c r="J395">
        <v>10460</v>
      </c>
      <c r="K395">
        <v>780</v>
      </c>
      <c r="L395">
        <v>4940</v>
      </c>
      <c r="M395">
        <v>21500</v>
      </c>
      <c r="N395">
        <v>0</v>
      </c>
      <c r="O395">
        <v>0</v>
      </c>
      <c r="P395">
        <v>17004</v>
      </c>
      <c r="Q395">
        <v>52500</v>
      </c>
      <c r="R395">
        <v>24000</v>
      </c>
      <c r="S395">
        <v>6000</v>
      </c>
      <c r="T395">
        <v>22422</v>
      </c>
      <c r="U395">
        <v>3744</v>
      </c>
      <c r="V395">
        <v>31246</v>
      </c>
      <c r="W395">
        <v>20478</v>
      </c>
      <c r="X395">
        <v>4000</v>
      </c>
      <c r="Y395">
        <v>0</v>
      </c>
      <c r="Z395">
        <v>133920</v>
      </c>
      <c r="AA395" t="s">
        <v>62</v>
      </c>
      <c r="AB395">
        <v>62</v>
      </c>
      <c r="AC395" t="s">
        <v>111</v>
      </c>
      <c r="AD395" t="s">
        <v>154</v>
      </c>
      <c r="AE395" t="s">
        <v>65</v>
      </c>
      <c r="AF395" t="s">
        <v>204</v>
      </c>
      <c r="AG395" t="s">
        <v>92</v>
      </c>
      <c r="AH395" t="s">
        <v>68</v>
      </c>
      <c r="AI395">
        <v>6</v>
      </c>
      <c r="AJ395">
        <v>0</v>
      </c>
      <c r="AK395">
        <v>2</v>
      </c>
      <c r="AL395">
        <v>0</v>
      </c>
      <c r="AM395" t="s">
        <v>69</v>
      </c>
      <c r="AN395" t="s">
        <v>70</v>
      </c>
      <c r="AO395" t="s">
        <v>71</v>
      </c>
      <c r="AP395">
        <v>85</v>
      </c>
      <c r="AQ395">
        <v>32</v>
      </c>
      <c r="AR395">
        <v>4</v>
      </c>
      <c r="AS395" t="s">
        <v>72</v>
      </c>
      <c r="AT395" t="s">
        <v>73</v>
      </c>
      <c r="AU395">
        <v>1</v>
      </c>
      <c r="AV395" t="s">
        <v>74</v>
      </c>
      <c r="AW395">
        <v>1</v>
      </c>
      <c r="AX395">
        <v>2</v>
      </c>
      <c r="AY395">
        <v>1</v>
      </c>
      <c r="AZ395">
        <v>1</v>
      </c>
      <c r="BA395">
        <v>0</v>
      </c>
      <c r="BB395">
        <v>0</v>
      </c>
      <c r="BC395">
        <v>1</v>
      </c>
      <c r="BD395">
        <v>1</v>
      </c>
      <c r="BE395">
        <v>5</v>
      </c>
      <c r="BF395">
        <v>3</v>
      </c>
      <c r="BG395">
        <v>1</v>
      </c>
      <c r="BH395">
        <v>0</v>
      </c>
      <c r="BI395">
        <v>1</v>
      </c>
    </row>
    <row r="396" spans="1:61" x14ac:dyDescent="0.3">
      <c r="A396">
        <v>395</v>
      </c>
      <c r="B396">
        <v>141098</v>
      </c>
      <c r="C396" t="s">
        <v>187</v>
      </c>
      <c r="D396">
        <v>69811</v>
      </c>
      <c r="E396" t="s">
        <v>61</v>
      </c>
      <c r="F396">
        <v>0</v>
      </c>
      <c r="G396">
        <v>29070</v>
      </c>
      <c r="H396">
        <v>20982</v>
      </c>
      <c r="I396">
        <v>12762</v>
      </c>
      <c r="J396">
        <v>6454</v>
      </c>
      <c r="K396">
        <v>1260</v>
      </c>
      <c r="L396">
        <v>6177</v>
      </c>
      <c r="M396">
        <v>3400</v>
      </c>
      <c r="N396">
        <v>95</v>
      </c>
      <c r="O396">
        <v>0</v>
      </c>
      <c r="P396">
        <v>350</v>
      </c>
      <c r="Q396">
        <v>34260</v>
      </c>
      <c r="R396">
        <v>15000</v>
      </c>
      <c r="S396">
        <v>108</v>
      </c>
      <c r="T396">
        <v>2904</v>
      </c>
      <c r="U396">
        <v>900</v>
      </c>
      <c r="V396">
        <v>4200</v>
      </c>
      <c r="W396">
        <v>9576</v>
      </c>
      <c r="X396">
        <v>0</v>
      </c>
      <c r="Y396">
        <v>0</v>
      </c>
      <c r="Z396">
        <v>14400</v>
      </c>
      <c r="AA396" t="s">
        <v>75</v>
      </c>
      <c r="AB396">
        <v>53</v>
      </c>
      <c r="AC396" t="s">
        <v>76</v>
      </c>
      <c r="AD396" t="s">
        <v>105</v>
      </c>
      <c r="AE396" t="s">
        <v>65</v>
      </c>
      <c r="AF396" t="s">
        <v>216</v>
      </c>
      <c r="AG396" t="s">
        <v>67</v>
      </c>
      <c r="AH396" t="s">
        <v>68</v>
      </c>
      <c r="AI396">
        <v>6</v>
      </c>
      <c r="AJ396">
        <v>0</v>
      </c>
      <c r="AK396">
        <v>2</v>
      </c>
      <c r="AL396">
        <v>1</v>
      </c>
      <c r="AM396" t="s">
        <v>69</v>
      </c>
      <c r="AN396" t="s">
        <v>83</v>
      </c>
      <c r="AO396" t="s">
        <v>93</v>
      </c>
      <c r="AP396">
        <v>50</v>
      </c>
      <c r="AQ396">
        <v>6</v>
      </c>
      <c r="AR396">
        <v>2</v>
      </c>
      <c r="AS396" t="s">
        <v>72</v>
      </c>
      <c r="AT396" t="s">
        <v>73</v>
      </c>
      <c r="AU396">
        <v>1</v>
      </c>
      <c r="AV396" t="s">
        <v>74</v>
      </c>
      <c r="AW396">
        <v>1</v>
      </c>
      <c r="AX396">
        <v>1</v>
      </c>
      <c r="AY396">
        <v>1</v>
      </c>
      <c r="AZ396">
        <v>1</v>
      </c>
      <c r="BA396">
        <v>0</v>
      </c>
      <c r="BB396">
        <v>0</v>
      </c>
      <c r="BC396">
        <v>0</v>
      </c>
      <c r="BD396">
        <v>0</v>
      </c>
      <c r="BE396">
        <v>2</v>
      </c>
      <c r="BF396">
        <v>1</v>
      </c>
      <c r="BG396">
        <v>1</v>
      </c>
      <c r="BH396">
        <v>0</v>
      </c>
      <c r="BI396">
        <v>0</v>
      </c>
    </row>
    <row r="397" spans="1:61" x14ac:dyDescent="0.3">
      <c r="A397">
        <v>396</v>
      </c>
      <c r="B397">
        <v>176280</v>
      </c>
      <c r="C397" t="s">
        <v>187</v>
      </c>
      <c r="D397">
        <v>65935</v>
      </c>
      <c r="E397" t="s">
        <v>98</v>
      </c>
      <c r="F397">
        <v>0</v>
      </c>
      <c r="G397">
        <v>19558</v>
      </c>
      <c r="H397">
        <v>17940</v>
      </c>
      <c r="I397">
        <v>3780</v>
      </c>
      <c r="J397">
        <v>9041</v>
      </c>
      <c r="K397">
        <v>50</v>
      </c>
      <c r="L397">
        <v>1668</v>
      </c>
      <c r="M397">
        <v>19280</v>
      </c>
      <c r="N397">
        <v>0</v>
      </c>
      <c r="O397">
        <v>0</v>
      </c>
      <c r="P397">
        <v>345</v>
      </c>
      <c r="Q397">
        <v>39678</v>
      </c>
      <c r="R397">
        <v>33000</v>
      </c>
      <c r="S397">
        <v>12420</v>
      </c>
      <c r="T397">
        <v>11664</v>
      </c>
      <c r="U397">
        <v>3282</v>
      </c>
      <c r="V397">
        <v>40340</v>
      </c>
      <c r="W397">
        <v>4032</v>
      </c>
      <c r="X397">
        <v>0</v>
      </c>
      <c r="Y397">
        <v>0</v>
      </c>
      <c r="Z397">
        <v>0</v>
      </c>
      <c r="AA397" t="s">
        <v>62</v>
      </c>
      <c r="AB397">
        <v>46</v>
      </c>
      <c r="AC397" t="s">
        <v>111</v>
      </c>
      <c r="AD397" t="s">
        <v>154</v>
      </c>
      <c r="AE397" t="s">
        <v>65</v>
      </c>
      <c r="AF397" t="s">
        <v>181</v>
      </c>
      <c r="AG397" t="s">
        <v>182</v>
      </c>
      <c r="AH397" t="s">
        <v>80</v>
      </c>
      <c r="AI397">
        <v>4</v>
      </c>
      <c r="AJ397">
        <v>0</v>
      </c>
      <c r="AK397">
        <v>2</v>
      </c>
      <c r="AL397">
        <v>1</v>
      </c>
      <c r="AM397" t="s">
        <v>69</v>
      </c>
      <c r="AN397" t="s">
        <v>70</v>
      </c>
      <c r="AO397" t="s">
        <v>71</v>
      </c>
      <c r="AP397">
        <v>32</v>
      </c>
      <c r="AQ397">
        <v>24</v>
      </c>
      <c r="AR397">
        <v>2</v>
      </c>
      <c r="AS397" t="s">
        <v>72</v>
      </c>
      <c r="AT397" t="s">
        <v>73</v>
      </c>
      <c r="AU397">
        <v>0</v>
      </c>
      <c r="AV397" t="s">
        <v>103</v>
      </c>
      <c r="AW397">
        <v>0</v>
      </c>
      <c r="AX397">
        <v>0</v>
      </c>
      <c r="AY397">
        <v>0</v>
      </c>
      <c r="AZ397">
        <v>0</v>
      </c>
      <c r="BA397">
        <v>0</v>
      </c>
      <c r="BB397">
        <v>0</v>
      </c>
      <c r="BC397">
        <v>0</v>
      </c>
      <c r="BD397">
        <v>0</v>
      </c>
      <c r="BE397">
        <v>2</v>
      </c>
      <c r="BF397">
        <v>0</v>
      </c>
      <c r="BG397">
        <v>0</v>
      </c>
      <c r="BH397">
        <v>0</v>
      </c>
      <c r="BI397">
        <v>0</v>
      </c>
    </row>
    <row r="398" spans="1:61" x14ac:dyDescent="0.3">
      <c r="A398">
        <v>397</v>
      </c>
      <c r="B398">
        <v>67506</v>
      </c>
      <c r="C398" t="s">
        <v>187</v>
      </c>
      <c r="D398">
        <v>39894</v>
      </c>
      <c r="E398" t="s">
        <v>104</v>
      </c>
      <c r="F398">
        <v>0</v>
      </c>
      <c r="G398">
        <v>20879</v>
      </c>
      <c r="H398">
        <v>18676</v>
      </c>
      <c r="I398">
        <v>1610</v>
      </c>
      <c r="J398">
        <v>4437</v>
      </c>
      <c r="K398">
        <v>270</v>
      </c>
      <c r="L398">
        <v>2072</v>
      </c>
      <c r="M398">
        <v>5250</v>
      </c>
      <c r="N398">
        <v>360</v>
      </c>
      <c r="O398">
        <v>3640</v>
      </c>
      <c r="P398">
        <v>145</v>
      </c>
      <c r="Q398">
        <v>8208</v>
      </c>
      <c r="R398">
        <v>4800</v>
      </c>
      <c r="S398">
        <v>76</v>
      </c>
      <c r="T398">
        <v>1434</v>
      </c>
      <c r="U398">
        <v>1224</v>
      </c>
      <c r="V398">
        <v>800</v>
      </c>
      <c r="W398">
        <v>2808</v>
      </c>
      <c r="X398">
        <v>0</v>
      </c>
      <c r="Y398">
        <v>436</v>
      </c>
      <c r="Z398">
        <v>34736</v>
      </c>
      <c r="AA398" t="s">
        <v>75</v>
      </c>
      <c r="AB398">
        <v>75</v>
      </c>
      <c r="AC398" t="s">
        <v>111</v>
      </c>
      <c r="AD398" t="s">
        <v>123</v>
      </c>
      <c r="AE398" t="s">
        <v>65</v>
      </c>
      <c r="AF398" t="s">
        <v>217</v>
      </c>
      <c r="AG398" t="s">
        <v>92</v>
      </c>
      <c r="AH398" t="s">
        <v>68</v>
      </c>
      <c r="AI398">
        <v>4</v>
      </c>
      <c r="AJ398">
        <v>0</v>
      </c>
      <c r="AK398">
        <v>1</v>
      </c>
      <c r="AL398">
        <v>1</v>
      </c>
      <c r="AM398" t="s">
        <v>69</v>
      </c>
      <c r="AN398" t="s">
        <v>70</v>
      </c>
      <c r="AO398" t="s">
        <v>71</v>
      </c>
      <c r="AP398">
        <v>30</v>
      </c>
      <c r="AQ398">
        <v>45</v>
      </c>
      <c r="AR398">
        <v>1</v>
      </c>
      <c r="AS398" t="s">
        <v>115</v>
      </c>
      <c r="AT398" t="s">
        <v>85</v>
      </c>
      <c r="AU398">
        <v>0</v>
      </c>
      <c r="AV398" t="s">
        <v>103</v>
      </c>
      <c r="AW398">
        <v>0</v>
      </c>
      <c r="AX398">
        <v>0</v>
      </c>
      <c r="AY398">
        <v>0</v>
      </c>
      <c r="AZ398">
        <v>0</v>
      </c>
      <c r="BA398">
        <v>0</v>
      </c>
      <c r="BB398">
        <v>0</v>
      </c>
      <c r="BC398">
        <v>0</v>
      </c>
      <c r="BD398">
        <v>0</v>
      </c>
      <c r="BE398">
        <v>2</v>
      </c>
      <c r="BF398">
        <v>0</v>
      </c>
      <c r="BG398">
        <v>0</v>
      </c>
      <c r="BH398">
        <v>0</v>
      </c>
      <c r="BI398">
        <v>1</v>
      </c>
    </row>
    <row r="399" spans="1:61" x14ac:dyDescent="0.3">
      <c r="A399">
        <v>398</v>
      </c>
      <c r="B399">
        <v>93432</v>
      </c>
      <c r="C399" t="s">
        <v>187</v>
      </c>
      <c r="D399">
        <v>32139</v>
      </c>
      <c r="E399" t="s">
        <v>61</v>
      </c>
      <c r="F399">
        <v>0</v>
      </c>
      <c r="G399">
        <v>12090</v>
      </c>
      <c r="H399">
        <v>11830</v>
      </c>
      <c r="I399">
        <v>2255</v>
      </c>
      <c r="J399">
        <v>1466</v>
      </c>
      <c r="K399">
        <v>0</v>
      </c>
      <c r="L399">
        <v>1330</v>
      </c>
      <c r="M399">
        <v>6280</v>
      </c>
      <c r="N399">
        <v>3092</v>
      </c>
      <c r="O399">
        <v>8326</v>
      </c>
      <c r="P399">
        <v>990</v>
      </c>
      <c r="Q399">
        <v>12456</v>
      </c>
      <c r="R399">
        <v>6000</v>
      </c>
      <c r="S399">
        <v>225</v>
      </c>
      <c r="T399">
        <v>12000</v>
      </c>
      <c r="U399">
        <v>306</v>
      </c>
      <c r="V399">
        <v>0</v>
      </c>
      <c r="W399">
        <v>4050</v>
      </c>
      <c r="X399">
        <v>2500</v>
      </c>
      <c r="Y399">
        <v>0</v>
      </c>
      <c r="Z399">
        <v>15600</v>
      </c>
      <c r="AA399" t="s">
        <v>75</v>
      </c>
      <c r="AB399">
        <v>51</v>
      </c>
      <c r="AC399" t="s">
        <v>111</v>
      </c>
      <c r="AD399" t="s">
        <v>105</v>
      </c>
      <c r="AE399" t="s">
        <v>65</v>
      </c>
      <c r="AF399" t="s">
        <v>144</v>
      </c>
      <c r="AG399" t="s">
        <v>79</v>
      </c>
      <c r="AH399" t="s">
        <v>80</v>
      </c>
      <c r="AI399">
        <v>2</v>
      </c>
      <c r="AJ399">
        <v>0</v>
      </c>
      <c r="AK399">
        <v>0</v>
      </c>
      <c r="AL399">
        <v>1</v>
      </c>
      <c r="AM399" t="s">
        <v>69</v>
      </c>
      <c r="AN399" t="s">
        <v>96</v>
      </c>
      <c r="AO399" t="s">
        <v>71</v>
      </c>
      <c r="AP399">
        <v>25</v>
      </c>
      <c r="AQ399">
        <v>13</v>
      </c>
      <c r="AR399">
        <v>1</v>
      </c>
      <c r="AS399" t="s">
        <v>115</v>
      </c>
      <c r="AT399" t="s">
        <v>73</v>
      </c>
      <c r="AU399">
        <v>1</v>
      </c>
      <c r="AV399" t="s">
        <v>103</v>
      </c>
      <c r="AW399">
        <v>0</v>
      </c>
      <c r="AX399">
        <v>0</v>
      </c>
      <c r="AY399">
        <v>0</v>
      </c>
      <c r="AZ399">
        <v>0</v>
      </c>
      <c r="BA399">
        <v>0</v>
      </c>
      <c r="BB399">
        <v>0</v>
      </c>
      <c r="BC399">
        <v>0</v>
      </c>
      <c r="BD399">
        <v>0</v>
      </c>
      <c r="BE399">
        <v>0</v>
      </c>
      <c r="BF399">
        <v>0</v>
      </c>
      <c r="BG399">
        <v>0</v>
      </c>
      <c r="BH399">
        <v>0</v>
      </c>
      <c r="BI399">
        <v>0</v>
      </c>
    </row>
    <row r="400" spans="1:61" x14ac:dyDescent="0.3">
      <c r="A400">
        <v>399</v>
      </c>
      <c r="B400">
        <v>71980</v>
      </c>
      <c r="C400" t="s">
        <v>187</v>
      </c>
      <c r="D400">
        <v>14529</v>
      </c>
      <c r="E400" t="s">
        <v>61</v>
      </c>
      <c r="F400">
        <v>0</v>
      </c>
      <c r="G400">
        <v>5230</v>
      </c>
      <c r="H400">
        <v>4680</v>
      </c>
      <c r="I400">
        <v>468</v>
      </c>
      <c r="J400">
        <v>663</v>
      </c>
      <c r="K400">
        <v>50</v>
      </c>
      <c r="L400">
        <v>75</v>
      </c>
      <c r="M400">
        <v>5980</v>
      </c>
      <c r="N400">
        <v>4160</v>
      </c>
      <c r="O400">
        <v>7695</v>
      </c>
      <c r="P400">
        <v>5130</v>
      </c>
      <c r="Q400">
        <v>23148</v>
      </c>
      <c r="R400">
        <v>18000</v>
      </c>
      <c r="S400">
        <v>298</v>
      </c>
      <c r="T400">
        <v>5880</v>
      </c>
      <c r="U400">
        <v>144</v>
      </c>
      <c r="V400">
        <v>0</v>
      </c>
      <c r="W400">
        <v>3510</v>
      </c>
      <c r="X400">
        <v>0</v>
      </c>
      <c r="Y400">
        <v>0</v>
      </c>
      <c r="Z400">
        <v>0</v>
      </c>
      <c r="AA400" t="s">
        <v>75</v>
      </c>
      <c r="AB400">
        <v>20</v>
      </c>
      <c r="AC400" t="s">
        <v>63</v>
      </c>
      <c r="AD400" t="s">
        <v>105</v>
      </c>
      <c r="AE400" t="s">
        <v>65</v>
      </c>
      <c r="AF400" t="s">
        <v>156</v>
      </c>
      <c r="AG400" t="s">
        <v>79</v>
      </c>
      <c r="AH400" t="s">
        <v>80</v>
      </c>
      <c r="AI400">
        <v>1</v>
      </c>
      <c r="AJ400">
        <v>0</v>
      </c>
      <c r="AK400">
        <v>0</v>
      </c>
      <c r="AL400">
        <v>1</v>
      </c>
      <c r="AM400" t="s">
        <v>69</v>
      </c>
      <c r="AN400" t="s">
        <v>96</v>
      </c>
      <c r="AO400" t="s">
        <v>71</v>
      </c>
      <c r="AP400">
        <v>80</v>
      </c>
      <c r="AQ400">
        <v>35</v>
      </c>
      <c r="AR400">
        <v>1</v>
      </c>
      <c r="AS400" t="s">
        <v>115</v>
      </c>
      <c r="AT400" t="s">
        <v>73</v>
      </c>
      <c r="AU400">
        <v>0</v>
      </c>
      <c r="AV400" t="s">
        <v>218</v>
      </c>
      <c r="AW400">
        <v>0</v>
      </c>
      <c r="AX400">
        <v>0</v>
      </c>
      <c r="AY400">
        <v>0</v>
      </c>
      <c r="AZ400">
        <v>0</v>
      </c>
      <c r="BA400">
        <v>0</v>
      </c>
      <c r="BB400">
        <v>0</v>
      </c>
      <c r="BC400">
        <v>0</v>
      </c>
      <c r="BD400">
        <v>0</v>
      </c>
      <c r="BE400">
        <v>0</v>
      </c>
      <c r="BF400">
        <v>0</v>
      </c>
      <c r="BG400">
        <v>0</v>
      </c>
      <c r="BH400">
        <v>0</v>
      </c>
      <c r="BI400">
        <v>0</v>
      </c>
    </row>
    <row r="401" spans="1:61" x14ac:dyDescent="0.3">
      <c r="A401">
        <v>400</v>
      </c>
      <c r="B401">
        <v>84920</v>
      </c>
      <c r="C401" t="s">
        <v>187</v>
      </c>
      <c r="D401">
        <v>55045</v>
      </c>
      <c r="E401" t="s">
        <v>104</v>
      </c>
      <c r="F401">
        <v>0</v>
      </c>
      <c r="G401">
        <v>22304</v>
      </c>
      <c r="H401">
        <v>19760</v>
      </c>
      <c r="I401">
        <v>6420</v>
      </c>
      <c r="J401">
        <v>4630</v>
      </c>
      <c r="K401">
        <v>192</v>
      </c>
      <c r="L401">
        <v>2030</v>
      </c>
      <c r="M401">
        <v>6020</v>
      </c>
      <c r="N401">
        <v>0</v>
      </c>
      <c r="O401">
        <v>0</v>
      </c>
      <c r="P401">
        <v>2015</v>
      </c>
      <c r="Q401">
        <v>13860</v>
      </c>
      <c r="R401">
        <v>9000</v>
      </c>
      <c r="S401">
        <v>435</v>
      </c>
      <c r="T401">
        <v>2160</v>
      </c>
      <c r="U401">
        <v>1380</v>
      </c>
      <c r="V401">
        <v>900</v>
      </c>
      <c r="W401">
        <v>7158</v>
      </c>
      <c r="X401">
        <v>0</v>
      </c>
      <c r="Y401">
        <v>0</v>
      </c>
      <c r="Z401">
        <v>43520</v>
      </c>
      <c r="AA401" t="s">
        <v>75</v>
      </c>
      <c r="AB401">
        <v>30</v>
      </c>
      <c r="AC401" t="s">
        <v>76</v>
      </c>
      <c r="AD401" t="s">
        <v>126</v>
      </c>
      <c r="AE401" t="s">
        <v>65</v>
      </c>
      <c r="AF401" t="s">
        <v>124</v>
      </c>
      <c r="AG401" t="s">
        <v>92</v>
      </c>
      <c r="AH401" t="s">
        <v>80</v>
      </c>
      <c r="AI401">
        <v>5</v>
      </c>
      <c r="AJ401">
        <v>1</v>
      </c>
      <c r="AK401">
        <v>2</v>
      </c>
      <c r="AL401">
        <v>0</v>
      </c>
      <c r="AM401" t="s">
        <v>69</v>
      </c>
      <c r="AN401" t="s">
        <v>70</v>
      </c>
      <c r="AO401" t="s">
        <v>71</v>
      </c>
      <c r="AP401">
        <v>15</v>
      </c>
      <c r="AQ401">
        <v>4</v>
      </c>
      <c r="AR401">
        <v>1</v>
      </c>
      <c r="AS401" t="s">
        <v>115</v>
      </c>
      <c r="AT401" t="s">
        <v>73</v>
      </c>
      <c r="AU401">
        <v>1</v>
      </c>
      <c r="AV401" t="s">
        <v>103</v>
      </c>
      <c r="AW401">
        <v>1</v>
      </c>
      <c r="AX401">
        <v>1</v>
      </c>
      <c r="AY401">
        <v>0</v>
      </c>
      <c r="AZ401">
        <v>0</v>
      </c>
      <c r="BA401">
        <v>0</v>
      </c>
      <c r="BB401">
        <v>0</v>
      </c>
      <c r="BC401">
        <v>0</v>
      </c>
      <c r="BD401">
        <v>0</v>
      </c>
      <c r="BE401">
        <v>0</v>
      </c>
      <c r="BF401">
        <v>0</v>
      </c>
      <c r="BG401">
        <v>0</v>
      </c>
      <c r="BH401">
        <v>0</v>
      </c>
      <c r="BI401">
        <v>0</v>
      </c>
    </row>
    <row r="402" spans="1:61" x14ac:dyDescent="0.3">
      <c r="A402">
        <v>401</v>
      </c>
      <c r="B402">
        <v>159600</v>
      </c>
      <c r="C402" t="s">
        <v>187</v>
      </c>
      <c r="D402">
        <v>95680</v>
      </c>
      <c r="E402" t="s">
        <v>61</v>
      </c>
      <c r="F402">
        <v>0</v>
      </c>
      <c r="G402">
        <v>21769</v>
      </c>
      <c r="H402">
        <v>17888</v>
      </c>
      <c r="I402">
        <v>35922</v>
      </c>
      <c r="J402">
        <v>11914</v>
      </c>
      <c r="K402">
        <v>2275</v>
      </c>
      <c r="L402">
        <v>2160</v>
      </c>
      <c r="M402">
        <v>6800</v>
      </c>
      <c r="N402">
        <v>0</v>
      </c>
      <c r="O402">
        <v>260</v>
      </c>
      <c r="P402">
        <v>1020</v>
      </c>
      <c r="Q402">
        <v>30270</v>
      </c>
      <c r="R402">
        <v>21000</v>
      </c>
      <c r="S402">
        <v>590</v>
      </c>
      <c r="T402">
        <v>8718</v>
      </c>
      <c r="U402">
        <v>2700</v>
      </c>
      <c r="V402">
        <v>2248</v>
      </c>
      <c r="W402">
        <v>8994</v>
      </c>
      <c r="X402">
        <v>0</v>
      </c>
      <c r="Y402">
        <v>0</v>
      </c>
      <c r="Z402">
        <v>0</v>
      </c>
      <c r="AA402" t="s">
        <v>75</v>
      </c>
      <c r="AB402">
        <v>65</v>
      </c>
      <c r="AC402" t="s">
        <v>76</v>
      </c>
      <c r="AD402" t="s">
        <v>219</v>
      </c>
      <c r="AE402" t="s">
        <v>65</v>
      </c>
      <c r="AF402" t="s">
        <v>135</v>
      </c>
      <c r="AG402" t="s">
        <v>67</v>
      </c>
      <c r="AH402" t="s">
        <v>80</v>
      </c>
      <c r="AI402">
        <v>3</v>
      </c>
      <c r="AJ402">
        <v>0</v>
      </c>
      <c r="AK402">
        <v>2</v>
      </c>
      <c r="AL402">
        <v>1</v>
      </c>
      <c r="AM402" t="s">
        <v>69</v>
      </c>
      <c r="AN402" t="s">
        <v>70</v>
      </c>
      <c r="AO402" t="s">
        <v>71</v>
      </c>
      <c r="AP402">
        <v>40</v>
      </c>
      <c r="AQ402">
        <v>9</v>
      </c>
      <c r="AR402">
        <v>2</v>
      </c>
      <c r="AS402" t="s">
        <v>72</v>
      </c>
      <c r="AT402" t="s">
        <v>73</v>
      </c>
      <c r="AU402">
        <v>1</v>
      </c>
      <c r="AV402" t="s">
        <v>119</v>
      </c>
      <c r="AW402">
        <v>1</v>
      </c>
      <c r="AX402">
        <v>1</v>
      </c>
      <c r="AY402">
        <v>1</v>
      </c>
      <c r="AZ402">
        <v>0</v>
      </c>
      <c r="BA402">
        <v>0</v>
      </c>
      <c r="BB402">
        <v>0</v>
      </c>
      <c r="BC402">
        <v>0</v>
      </c>
      <c r="BD402">
        <v>0</v>
      </c>
      <c r="BE402">
        <v>3</v>
      </c>
      <c r="BF402">
        <v>2</v>
      </c>
      <c r="BG402">
        <v>1</v>
      </c>
      <c r="BH402">
        <v>0</v>
      </c>
      <c r="BI402">
        <v>0</v>
      </c>
    </row>
    <row r="403" spans="1:61" x14ac:dyDescent="0.3">
      <c r="A403">
        <v>402</v>
      </c>
      <c r="B403">
        <v>162948</v>
      </c>
      <c r="C403" t="s">
        <v>187</v>
      </c>
      <c r="D403">
        <v>69812</v>
      </c>
      <c r="E403" t="s">
        <v>104</v>
      </c>
      <c r="F403">
        <v>0</v>
      </c>
      <c r="G403">
        <v>30348</v>
      </c>
      <c r="H403">
        <v>27820</v>
      </c>
      <c r="I403">
        <v>15210</v>
      </c>
      <c r="J403">
        <v>9944</v>
      </c>
      <c r="K403">
        <v>840</v>
      </c>
      <c r="L403">
        <v>2380</v>
      </c>
      <c r="M403">
        <v>3000</v>
      </c>
      <c r="N403">
        <v>7410</v>
      </c>
      <c r="O403">
        <v>21800</v>
      </c>
      <c r="P403">
        <v>3660</v>
      </c>
      <c r="Q403">
        <v>15570</v>
      </c>
      <c r="R403">
        <v>9000</v>
      </c>
      <c r="S403">
        <v>1945</v>
      </c>
      <c r="T403">
        <v>10410</v>
      </c>
      <c r="U403">
        <v>3192</v>
      </c>
      <c r="V403">
        <v>4575</v>
      </c>
      <c r="W403">
        <v>12258</v>
      </c>
      <c r="X403">
        <v>0</v>
      </c>
      <c r="Y403">
        <v>0</v>
      </c>
      <c r="Z403">
        <v>77040</v>
      </c>
      <c r="AA403" t="s">
        <v>75</v>
      </c>
      <c r="AB403">
        <v>55</v>
      </c>
      <c r="AC403" t="s">
        <v>76</v>
      </c>
      <c r="AD403" t="s">
        <v>81</v>
      </c>
      <c r="AE403" t="s">
        <v>65</v>
      </c>
      <c r="AF403" t="s">
        <v>91</v>
      </c>
      <c r="AG403" t="s">
        <v>92</v>
      </c>
      <c r="AH403" t="s">
        <v>80</v>
      </c>
      <c r="AI403">
        <v>6</v>
      </c>
      <c r="AJ403">
        <v>0</v>
      </c>
      <c r="AK403">
        <v>2</v>
      </c>
      <c r="AL403">
        <v>1</v>
      </c>
      <c r="AM403" t="s">
        <v>69</v>
      </c>
      <c r="AN403" t="s">
        <v>70</v>
      </c>
      <c r="AO403" t="s">
        <v>71</v>
      </c>
      <c r="AP403">
        <v>21</v>
      </c>
      <c r="AQ403">
        <v>25</v>
      </c>
      <c r="AR403">
        <v>2</v>
      </c>
      <c r="AS403" t="s">
        <v>115</v>
      </c>
      <c r="AT403" t="s">
        <v>73</v>
      </c>
      <c r="AU403">
        <v>1</v>
      </c>
      <c r="AV403" t="s">
        <v>103</v>
      </c>
      <c r="AW403">
        <v>1</v>
      </c>
      <c r="AX403">
        <v>0</v>
      </c>
      <c r="AY403">
        <v>0</v>
      </c>
      <c r="AZ403">
        <v>0</v>
      </c>
      <c r="BA403">
        <v>0</v>
      </c>
      <c r="BB403">
        <v>0</v>
      </c>
      <c r="BC403">
        <v>0</v>
      </c>
      <c r="BD403">
        <v>0</v>
      </c>
      <c r="BE403">
        <v>3</v>
      </c>
      <c r="BF403">
        <v>0</v>
      </c>
      <c r="BG403">
        <v>0</v>
      </c>
      <c r="BH403">
        <v>0</v>
      </c>
      <c r="BI403">
        <v>1</v>
      </c>
    </row>
    <row r="404" spans="1:61" x14ac:dyDescent="0.3">
      <c r="A404">
        <v>403</v>
      </c>
      <c r="B404">
        <v>168226</v>
      </c>
      <c r="C404" t="s">
        <v>187</v>
      </c>
      <c r="D404">
        <v>99627</v>
      </c>
      <c r="E404" t="s">
        <v>61</v>
      </c>
      <c r="F404">
        <v>0</v>
      </c>
      <c r="G404">
        <v>35781</v>
      </c>
      <c r="H404">
        <v>28990</v>
      </c>
      <c r="I404">
        <v>9414</v>
      </c>
      <c r="J404">
        <v>17686</v>
      </c>
      <c r="K404">
        <v>2180</v>
      </c>
      <c r="L404">
        <v>3675</v>
      </c>
      <c r="M404">
        <v>11180</v>
      </c>
      <c r="N404">
        <v>2884</v>
      </c>
      <c r="O404">
        <v>3620</v>
      </c>
      <c r="P404">
        <v>2561</v>
      </c>
      <c r="Q404">
        <v>27168</v>
      </c>
      <c r="R404">
        <v>15000</v>
      </c>
      <c r="S404">
        <v>1430</v>
      </c>
      <c r="T404">
        <v>4740</v>
      </c>
      <c r="U404">
        <v>2868</v>
      </c>
      <c r="V404">
        <v>1810</v>
      </c>
      <c r="W404">
        <v>19026</v>
      </c>
      <c r="X404">
        <v>7000</v>
      </c>
      <c r="Y404">
        <v>0</v>
      </c>
      <c r="Z404">
        <v>0</v>
      </c>
      <c r="AA404" t="s">
        <v>62</v>
      </c>
      <c r="AB404">
        <v>68</v>
      </c>
      <c r="AC404" t="s">
        <v>111</v>
      </c>
      <c r="AD404" t="s">
        <v>94</v>
      </c>
      <c r="AE404" t="s">
        <v>65</v>
      </c>
      <c r="AF404" t="s">
        <v>148</v>
      </c>
      <c r="AG404" t="s">
        <v>67</v>
      </c>
      <c r="AH404" t="s">
        <v>80</v>
      </c>
      <c r="AI404">
        <v>3</v>
      </c>
      <c r="AJ404">
        <v>0</v>
      </c>
      <c r="AK404">
        <v>0</v>
      </c>
      <c r="AL404">
        <v>2</v>
      </c>
      <c r="AM404" t="s">
        <v>69</v>
      </c>
      <c r="AN404" t="s">
        <v>70</v>
      </c>
      <c r="AO404" t="s">
        <v>71</v>
      </c>
      <c r="AP404">
        <v>29</v>
      </c>
      <c r="AQ404">
        <v>20</v>
      </c>
      <c r="AR404">
        <v>2</v>
      </c>
      <c r="AS404" t="s">
        <v>202</v>
      </c>
      <c r="AT404" t="s">
        <v>73</v>
      </c>
      <c r="AU404">
        <v>1</v>
      </c>
      <c r="AV404" t="s">
        <v>114</v>
      </c>
      <c r="AW404">
        <v>0</v>
      </c>
      <c r="AX404">
        <v>0</v>
      </c>
      <c r="AY404">
        <v>1</v>
      </c>
      <c r="AZ404">
        <v>1</v>
      </c>
      <c r="BA404">
        <v>0</v>
      </c>
      <c r="BB404">
        <v>0</v>
      </c>
      <c r="BC404">
        <v>0</v>
      </c>
      <c r="BD404">
        <v>0</v>
      </c>
      <c r="BE404">
        <v>3</v>
      </c>
      <c r="BF404">
        <v>0</v>
      </c>
      <c r="BG404">
        <v>0</v>
      </c>
      <c r="BH404">
        <v>0</v>
      </c>
      <c r="BI404">
        <v>0</v>
      </c>
    </row>
    <row r="405" spans="1:61" x14ac:dyDescent="0.3">
      <c r="A405">
        <v>404</v>
      </c>
      <c r="B405">
        <v>76769</v>
      </c>
      <c r="C405" t="s">
        <v>187</v>
      </c>
      <c r="D405">
        <v>35410</v>
      </c>
      <c r="E405" t="s">
        <v>98</v>
      </c>
      <c r="F405">
        <v>0</v>
      </c>
      <c r="G405">
        <v>11655</v>
      </c>
      <c r="H405">
        <v>7692</v>
      </c>
      <c r="I405">
        <v>5079</v>
      </c>
      <c r="J405">
        <v>5662</v>
      </c>
      <c r="K405">
        <v>1915</v>
      </c>
      <c r="L405">
        <v>3572</v>
      </c>
      <c r="M405">
        <v>0</v>
      </c>
      <c r="N405">
        <v>840</v>
      </c>
      <c r="O405">
        <v>0</v>
      </c>
      <c r="P405">
        <v>200</v>
      </c>
      <c r="Q405">
        <v>21276</v>
      </c>
      <c r="R405">
        <v>12000</v>
      </c>
      <c r="S405">
        <v>6584</v>
      </c>
      <c r="T405">
        <v>2184</v>
      </c>
      <c r="U405">
        <v>1800</v>
      </c>
      <c r="V405">
        <v>0</v>
      </c>
      <c r="W405">
        <v>5394</v>
      </c>
      <c r="X405">
        <v>2200</v>
      </c>
      <c r="Y405">
        <v>0</v>
      </c>
      <c r="Z405">
        <v>18000</v>
      </c>
      <c r="AA405" t="s">
        <v>75</v>
      </c>
      <c r="AB405">
        <v>60</v>
      </c>
      <c r="AC405" t="s">
        <v>76</v>
      </c>
      <c r="AD405" t="s">
        <v>105</v>
      </c>
      <c r="AE405" t="s">
        <v>101</v>
      </c>
      <c r="AF405" t="s">
        <v>102</v>
      </c>
      <c r="AG405" t="s">
        <v>102</v>
      </c>
      <c r="AH405" t="s">
        <v>80</v>
      </c>
      <c r="AI405">
        <v>2</v>
      </c>
      <c r="AJ405">
        <v>0</v>
      </c>
      <c r="AK405">
        <v>0</v>
      </c>
      <c r="AL405">
        <v>0</v>
      </c>
      <c r="AM405" t="s">
        <v>69</v>
      </c>
      <c r="AN405" t="s">
        <v>70</v>
      </c>
      <c r="AO405" t="s">
        <v>71</v>
      </c>
      <c r="AP405">
        <v>20</v>
      </c>
      <c r="AQ405">
        <v>26</v>
      </c>
      <c r="AR405">
        <v>2</v>
      </c>
      <c r="AS405" t="s">
        <v>72</v>
      </c>
      <c r="AT405" t="s">
        <v>73</v>
      </c>
      <c r="AU405">
        <v>1</v>
      </c>
      <c r="AV405" t="s">
        <v>103</v>
      </c>
      <c r="AW405">
        <v>1</v>
      </c>
      <c r="AX405">
        <v>1</v>
      </c>
      <c r="AY405">
        <v>0</v>
      </c>
      <c r="AZ405">
        <v>1</v>
      </c>
      <c r="BA405">
        <v>0</v>
      </c>
      <c r="BB405">
        <v>0</v>
      </c>
      <c r="BC405">
        <v>0</v>
      </c>
      <c r="BD405">
        <v>0</v>
      </c>
      <c r="BE405">
        <v>3</v>
      </c>
      <c r="BF405">
        <v>0</v>
      </c>
      <c r="BG405">
        <v>1</v>
      </c>
      <c r="BH405">
        <v>0</v>
      </c>
      <c r="BI405">
        <v>1</v>
      </c>
    </row>
    <row r="406" spans="1:61" x14ac:dyDescent="0.3">
      <c r="A406">
        <v>405</v>
      </c>
      <c r="B406">
        <v>139057</v>
      </c>
      <c r="C406" t="s">
        <v>187</v>
      </c>
      <c r="D406">
        <v>42834</v>
      </c>
      <c r="E406" t="s">
        <v>61</v>
      </c>
      <c r="F406">
        <v>0</v>
      </c>
      <c r="G406">
        <v>14061</v>
      </c>
      <c r="H406">
        <v>13460</v>
      </c>
      <c r="I406">
        <v>6116</v>
      </c>
      <c r="J406">
        <v>5330</v>
      </c>
      <c r="K406">
        <v>970</v>
      </c>
      <c r="L406">
        <v>893</v>
      </c>
      <c r="M406">
        <v>8580</v>
      </c>
      <c r="N406">
        <v>1920</v>
      </c>
      <c r="O406">
        <v>0</v>
      </c>
      <c r="P406">
        <v>800</v>
      </c>
      <c r="Q406">
        <v>31944</v>
      </c>
      <c r="R406">
        <v>18000</v>
      </c>
      <c r="S406">
        <v>3654</v>
      </c>
      <c r="T406">
        <v>8964</v>
      </c>
      <c r="U406">
        <v>3792</v>
      </c>
      <c r="V406">
        <v>19000</v>
      </c>
      <c r="W406">
        <v>8496</v>
      </c>
      <c r="X406">
        <v>2000</v>
      </c>
      <c r="Y406">
        <v>6905</v>
      </c>
      <c r="Z406">
        <v>6905</v>
      </c>
      <c r="AA406" t="s">
        <v>75</v>
      </c>
      <c r="AB406">
        <v>51</v>
      </c>
      <c r="AC406" t="s">
        <v>111</v>
      </c>
      <c r="AD406" t="s">
        <v>105</v>
      </c>
      <c r="AE406" t="s">
        <v>65</v>
      </c>
      <c r="AF406" t="s">
        <v>220</v>
      </c>
      <c r="AG406" t="s">
        <v>79</v>
      </c>
      <c r="AH406" t="s">
        <v>80</v>
      </c>
      <c r="AI406">
        <v>4</v>
      </c>
      <c r="AJ406">
        <v>0</v>
      </c>
      <c r="AK406">
        <v>1</v>
      </c>
      <c r="AL406">
        <v>1</v>
      </c>
      <c r="AM406" t="s">
        <v>69</v>
      </c>
      <c r="AN406" t="s">
        <v>70</v>
      </c>
      <c r="AO406" t="s">
        <v>71</v>
      </c>
      <c r="AP406">
        <v>25</v>
      </c>
      <c r="AQ406">
        <v>4</v>
      </c>
      <c r="AR406">
        <v>3</v>
      </c>
      <c r="AS406" t="s">
        <v>202</v>
      </c>
      <c r="AT406" t="s">
        <v>85</v>
      </c>
      <c r="AU406">
        <v>1</v>
      </c>
      <c r="AV406" t="s">
        <v>114</v>
      </c>
      <c r="AW406">
        <v>1</v>
      </c>
      <c r="AX406">
        <v>0</v>
      </c>
      <c r="AY406">
        <v>0</v>
      </c>
      <c r="AZ406">
        <v>1</v>
      </c>
      <c r="BA406">
        <v>0</v>
      </c>
      <c r="BB406">
        <v>0</v>
      </c>
      <c r="BC406">
        <v>0</v>
      </c>
      <c r="BD406">
        <v>0</v>
      </c>
      <c r="BE406">
        <v>2</v>
      </c>
      <c r="BF406">
        <v>0</v>
      </c>
      <c r="BG406">
        <v>0</v>
      </c>
      <c r="BH406">
        <v>0</v>
      </c>
      <c r="BI406">
        <v>1</v>
      </c>
    </row>
    <row r="407" spans="1:61" x14ac:dyDescent="0.3">
      <c r="A407">
        <v>406</v>
      </c>
      <c r="B407">
        <v>350128</v>
      </c>
      <c r="C407" t="s">
        <v>187</v>
      </c>
      <c r="D407">
        <v>109248</v>
      </c>
      <c r="E407" t="s">
        <v>61</v>
      </c>
      <c r="F407">
        <v>0</v>
      </c>
      <c r="G407">
        <v>28001</v>
      </c>
      <c r="H407">
        <v>20332</v>
      </c>
      <c r="I407">
        <v>22434</v>
      </c>
      <c r="J407">
        <v>19030</v>
      </c>
      <c r="K407">
        <v>2860</v>
      </c>
      <c r="L407">
        <v>5537</v>
      </c>
      <c r="M407">
        <v>1900</v>
      </c>
      <c r="N407">
        <v>1860</v>
      </c>
      <c r="O407">
        <v>6335</v>
      </c>
      <c r="P407">
        <v>7853</v>
      </c>
      <c r="Q407">
        <v>41448</v>
      </c>
      <c r="R407">
        <v>24000</v>
      </c>
      <c r="S407">
        <v>1463</v>
      </c>
      <c r="T407">
        <v>1656</v>
      </c>
      <c r="U407">
        <v>4680</v>
      </c>
      <c r="V407">
        <v>750</v>
      </c>
      <c r="W407">
        <v>24342</v>
      </c>
      <c r="X407">
        <v>13000</v>
      </c>
      <c r="Y407">
        <v>102420</v>
      </c>
      <c r="Z407">
        <v>102420</v>
      </c>
      <c r="AA407" t="s">
        <v>75</v>
      </c>
      <c r="AB407">
        <v>64</v>
      </c>
      <c r="AC407" t="s">
        <v>76</v>
      </c>
      <c r="AD407" t="s">
        <v>105</v>
      </c>
      <c r="AE407" t="s">
        <v>101</v>
      </c>
      <c r="AF407" t="s">
        <v>102</v>
      </c>
      <c r="AG407" t="s">
        <v>102</v>
      </c>
      <c r="AH407" t="s">
        <v>68</v>
      </c>
      <c r="AI407">
        <v>9</v>
      </c>
      <c r="AJ407">
        <v>2</v>
      </c>
      <c r="AK407">
        <v>1</v>
      </c>
      <c r="AL407">
        <v>3</v>
      </c>
      <c r="AM407" t="s">
        <v>69</v>
      </c>
      <c r="AN407" t="s">
        <v>70</v>
      </c>
      <c r="AO407" t="s">
        <v>71</v>
      </c>
      <c r="AP407">
        <v>35</v>
      </c>
      <c r="AQ407">
        <v>17</v>
      </c>
      <c r="AR407">
        <v>2</v>
      </c>
      <c r="AS407" t="s">
        <v>202</v>
      </c>
      <c r="AT407" t="s">
        <v>73</v>
      </c>
      <c r="AU407">
        <v>1</v>
      </c>
      <c r="AV407" t="s">
        <v>114</v>
      </c>
      <c r="AW407">
        <v>1</v>
      </c>
      <c r="AX407">
        <v>1</v>
      </c>
      <c r="AY407">
        <v>0</v>
      </c>
      <c r="AZ407">
        <v>1</v>
      </c>
      <c r="BA407">
        <v>0</v>
      </c>
      <c r="BB407">
        <v>0</v>
      </c>
      <c r="BC407">
        <v>0</v>
      </c>
      <c r="BD407">
        <v>0</v>
      </c>
      <c r="BE407">
        <v>4</v>
      </c>
      <c r="BF407">
        <v>0</v>
      </c>
      <c r="BG407">
        <v>0</v>
      </c>
      <c r="BH407">
        <v>0</v>
      </c>
      <c r="BI407">
        <v>0</v>
      </c>
    </row>
    <row r="408" spans="1:61" x14ac:dyDescent="0.3">
      <c r="A408">
        <v>407</v>
      </c>
      <c r="B408">
        <v>277911</v>
      </c>
      <c r="C408" t="s">
        <v>187</v>
      </c>
      <c r="D408">
        <v>139049</v>
      </c>
      <c r="E408" t="s">
        <v>61</v>
      </c>
      <c r="F408">
        <v>0</v>
      </c>
      <c r="G408">
        <v>71865</v>
      </c>
      <c r="H408">
        <v>66460</v>
      </c>
      <c r="I408">
        <v>21220</v>
      </c>
      <c r="J408">
        <v>15760</v>
      </c>
      <c r="K408">
        <v>995</v>
      </c>
      <c r="L408">
        <v>5780</v>
      </c>
      <c r="M408">
        <v>2560</v>
      </c>
      <c r="N408">
        <v>3420</v>
      </c>
      <c r="O408">
        <v>13575</v>
      </c>
      <c r="P408">
        <v>4323</v>
      </c>
      <c r="Q408">
        <v>63348</v>
      </c>
      <c r="R408">
        <v>36000</v>
      </c>
      <c r="S408">
        <v>3416</v>
      </c>
      <c r="T408">
        <v>21240</v>
      </c>
      <c r="U408">
        <v>2700</v>
      </c>
      <c r="V408">
        <v>1310</v>
      </c>
      <c r="W408">
        <v>14964</v>
      </c>
      <c r="X408">
        <v>5000</v>
      </c>
      <c r="Y408">
        <v>0</v>
      </c>
      <c r="Z408">
        <v>0</v>
      </c>
      <c r="AA408" t="s">
        <v>75</v>
      </c>
      <c r="AB408">
        <v>75</v>
      </c>
      <c r="AC408" t="s">
        <v>111</v>
      </c>
      <c r="AD408" t="s">
        <v>166</v>
      </c>
      <c r="AE408" t="s">
        <v>101</v>
      </c>
      <c r="AF408" t="s">
        <v>102</v>
      </c>
      <c r="AG408" t="s">
        <v>102</v>
      </c>
      <c r="AH408" t="s">
        <v>68</v>
      </c>
      <c r="AI408">
        <v>11</v>
      </c>
      <c r="AJ408">
        <v>1</v>
      </c>
      <c r="AK408">
        <v>3</v>
      </c>
      <c r="AL408">
        <v>4</v>
      </c>
      <c r="AM408" t="s">
        <v>69</v>
      </c>
      <c r="AN408" t="s">
        <v>70</v>
      </c>
      <c r="AO408" t="s">
        <v>71</v>
      </c>
      <c r="AP408">
        <v>27</v>
      </c>
      <c r="AQ408">
        <v>18</v>
      </c>
      <c r="AR408">
        <v>2</v>
      </c>
      <c r="AS408" t="s">
        <v>72</v>
      </c>
      <c r="AT408" t="s">
        <v>73</v>
      </c>
      <c r="AU408">
        <v>1</v>
      </c>
      <c r="AV408" t="s">
        <v>119</v>
      </c>
      <c r="AW408">
        <v>1</v>
      </c>
      <c r="AX408">
        <v>0</v>
      </c>
      <c r="AY408">
        <v>0</v>
      </c>
      <c r="AZ408">
        <v>0</v>
      </c>
      <c r="BA408">
        <v>0</v>
      </c>
      <c r="BB408">
        <v>0</v>
      </c>
      <c r="BC408">
        <v>0</v>
      </c>
      <c r="BD408">
        <v>0</v>
      </c>
      <c r="BE408">
        <v>3</v>
      </c>
      <c r="BF408">
        <v>0</v>
      </c>
      <c r="BG408">
        <v>0</v>
      </c>
      <c r="BH408">
        <v>0</v>
      </c>
      <c r="BI408">
        <v>0</v>
      </c>
    </row>
    <row r="409" spans="1:61" x14ac:dyDescent="0.3">
      <c r="A409">
        <v>408</v>
      </c>
      <c r="B409">
        <v>68429</v>
      </c>
      <c r="C409" t="s">
        <v>187</v>
      </c>
      <c r="D409">
        <v>49817</v>
      </c>
      <c r="E409" t="s">
        <v>61</v>
      </c>
      <c r="F409">
        <v>0</v>
      </c>
      <c r="G409">
        <v>12455</v>
      </c>
      <c r="H409">
        <v>10434</v>
      </c>
      <c r="I409">
        <v>4332</v>
      </c>
      <c r="J409">
        <v>10061</v>
      </c>
      <c r="K409">
        <v>1760</v>
      </c>
      <c r="L409">
        <v>1100</v>
      </c>
      <c r="M409">
        <v>3080</v>
      </c>
      <c r="N409">
        <v>0</v>
      </c>
      <c r="O409">
        <v>0</v>
      </c>
      <c r="P409">
        <v>2345</v>
      </c>
      <c r="Q409">
        <v>13188</v>
      </c>
      <c r="R409">
        <v>7800</v>
      </c>
      <c r="S409">
        <v>1598</v>
      </c>
      <c r="T409">
        <v>4464</v>
      </c>
      <c r="U409">
        <v>744</v>
      </c>
      <c r="V409">
        <v>550</v>
      </c>
      <c r="W409">
        <v>4692</v>
      </c>
      <c r="X409">
        <v>0</v>
      </c>
      <c r="Y409">
        <v>0</v>
      </c>
      <c r="Z409">
        <v>0</v>
      </c>
      <c r="AA409" t="s">
        <v>62</v>
      </c>
      <c r="AB409">
        <v>59</v>
      </c>
      <c r="AC409" t="s">
        <v>111</v>
      </c>
      <c r="AD409" t="s">
        <v>87</v>
      </c>
      <c r="AE409" t="s">
        <v>65</v>
      </c>
      <c r="AF409" t="s">
        <v>195</v>
      </c>
      <c r="AG409" t="s">
        <v>79</v>
      </c>
      <c r="AH409" t="s">
        <v>80</v>
      </c>
      <c r="AI409">
        <v>2</v>
      </c>
      <c r="AJ409">
        <v>0</v>
      </c>
      <c r="AK409">
        <v>1</v>
      </c>
      <c r="AL409">
        <v>1</v>
      </c>
      <c r="AM409" t="s">
        <v>69</v>
      </c>
      <c r="AN409" t="s">
        <v>96</v>
      </c>
      <c r="AO409" t="s">
        <v>71</v>
      </c>
      <c r="AP409">
        <v>15</v>
      </c>
      <c r="AQ409">
        <v>7</v>
      </c>
      <c r="AR409">
        <v>1</v>
      </c>
      <c r="AS409" t="s">
        <v>115</v>
      </c>
      <c r="AT409" t="s">
        <v>73</v>
      </c>
      <c r="AU409">
        <v>1</v>
      </c>
      <c r="AV409" t="s">
        <v>74</v>
      </c>
      <c r="AW409">
        <v>1</v>
      </c>
      <c r="AX409">
        <v>0</v>
      </c>
      <c r="AY409">
        <v>0</v>
      </c>
      <c r="AZ409">
        <v>0</v>
      </c>
      <c r="BA409">
        <v>0</v>
      </c>
      <c r="BB409">
        <v>0</v>
      </c>
      <c r="BC409">
        <v>0</v>
      </c>
      <c r="BD409">
        <v>0</v>
      </c>
      <c r="BE409">
        <v>1</v>
      </c>
      <c r="BF409">
        <v>0</v>
      </c>
      <c r="BG409">
        <v>0</v>
      </c>
      <c r="BH409">
        <v>0</v>
      </c>
      <c r="BI409">
        <v>0</v>
      </c>
    </row>
    <row r="410" spans="1:61" x14ac:dyDescent="0.3">
      <c r="A410">
        <v>409</v>
      </c>
      <c r="B410">
        <v>419430</v>
      </c>
      <c r="C410" t="s">
        <v>187</v>
      </c>
      <c r="D410">
        <v>175659</v>
      </c>
      <c r="E410" t="s">
        <v>61</v>
      </c>
      <c r="F410">
        <v>0</v>
      </c>
      <c r="G410">
        <v>59341</v>
      </c>
      <c r="H410">
        <v>48912</v>
      </c>
      <c r="I410">
        <v>34216</v>
      </c>
      <c r="J410">
        <v>35465</v>
      </c>
      <c r="K410">
        <v>8100</v>
      </c>
      <c r="L410">
        <v>7870</v>
      </c>
      <c r="M410">
        <v>3340</v>
      </c>
      <c r="N410">
        <v>6930</v>
      </c>
      <c r="O410">
        <v>16833</v>
      </c>
      <c r="P410">
        <v>18257</v>
      </c>
      <c r="Q410">
        <v>41400</v>
      </c>
      <c r="R410">
        <v>6000</v>
      </c>
      <c r="S410">
        <v>102440</v>
      </c>
      <c r="T410">
        <v>6306</v>
      </c>
      <c r="U410">
        <v>4800</v>
      </c>
      <c r="V410">
        <v>0</v>
      </c>
      <c r="W410">
        <v>25068</v>
      </c>
      <c r="X410">
        <v>11486</v>
      </c>
      <c r="Y410">
        <v>0</v>
      </c>
      <c r="Z410">
        <v>0</v>
      </c>
      <c r="AA410" t="s">
        <v>75</v>
      </c>
      <c r="AB410">
        <v>63</v>
      </c>
      <c r="AC410" t="s">
        <v>76</v>
      </c>
      <c r="AD410" t="s">
        <v>105</v>
      </c>
      <c r="AE410" t="s">
        <v>65</v>
      </c>
      <c r="AF410" t="s">
        <v>133</v>
      </c>
      <c r="AG410" t="s">
        <v>79</v>
      </c>
      <c r="AH410" t="s">
        <v>80</v>
      </c>
      <c r="AI410">
        <v>6</v>
      </c>
      <c r="AJ410">
        <v>0</v>
      </c>
      <c r="AK410">
        <v>0</v>
      </c>
      <c r="AL410">
        <v>4</v>
      </c>
      <c r="AM410" t="s">
        <v>69</v>
      </c>
      <c r="AN410" t="s">
        <v>121</v>
      </c>
      <c r="AO410" t="s">
        <v>71</v>
      </c>
      <c r="AP410">
        <v>22</v>
      </c>
      <c r="AQ410">
        <v>31</v>
      </c>
      <c r="AR410">
        <v>2</v>
      </c>
      <c r="AS410" t="s">
        <v>72</v>
      </c>
      <c r="AT410" t="s">
        <v>73</v>
      </c>
      <c r="AU410">
        <v>1</v>
      </c>
      <c r="AV410" t="s">
        <v>103</v>
      </c>
      <c r="AW410">
        <v>1</v>
      </c>
      <c r="AX410">
        <v>0</v>
      </c>
      <c r="AY410">
        <v>0</v>
      </c>
      <c r="AZ410">
        <v>1</v>
      </c>
      <c r="BA410">
        <v>0</v>
      </c>
      <c r="BB410">
        <v>0</v>
      </c>
      <c r="BC410">
        <v>0</v>
      </c>
      <c r="BD410">
        <v>0</v>
      </c>
      <c r="BE410">
        <v>4</v>
      </c>
      <c r="BF410">
        <v>0</v>
      </c>
      <c r="BG410">
        <v>0</v>
      </c>
      <c r="BH410">
        <v>0</v>
      </c>
      <c r="BI410">
        <v>1</v>
      </c>
    </row>
    <row r="411" spans="1:61" x14ac:dyDescent="0.3">
      <c r="A411">
        <v>410</v>
      </c>
      <c r="B411">
        <v>299196</v>
      </c>
      <c r="C411" t="s">
        <v>187</v>
      </c>
      <c r="D411">
        <v>106288</v>
      </c>
      <c r="E411" t="s">
        <v>61</v>
      </c>
      <c r="F411">
        <v>0</v>
      </c>
      <c r="G411">
        <v>38301</v>
      </c>
      <c r="H411">
        <v>30166</v>
      </c>
      <c r="I411">
        <v>10100</v>
      </c>
      <c r="J411">
        <v>19007</v>
      </c>
      <c r="K411">
        <v>2092</v>
      </c>
      <c r="L411">
        <v>8610</v>
      </c>
      <c r="M411">
        <v>7880</v>
      </c>
      <c r="N411">
        <v>0</v>
      </c>
      <c r="O411">
        <v>0</v>
      </c>
      <c r="P411">
        <v>2873</v>
      </c>
      <c r="Q411">
        <v>58812</v>
      </c>
      <c r="R411">
        <v>36000</v>
      </c>
      <c r="S411">
        <v>12542</v>
      </c>
      <c r="T411">
        <v>25260</v>
      </c>
      <c r="U411">
        <v>3936</v>
      </c>
      <c r="V411">
        <v>69650</v>
      </c>
      <c r="W411">
        <v>37908</v>
      </c>
      <c r="X411">
        <v>3000</v>
      </c>
      <c r="Y411">
        <v>9440</v>
      </c>
      <c r="Z411">
        <v>21440</v>
      </c>
      <c r="AA411" t="s">
        <v>75</v>
      </c>
      <c r="AB411">
        <v>60</v>
      </c>
      <c r="AC411" t="s">
        <v>76</v>
      </c>
      <c r="AD411" t="s">
        <v>99</v>
      </c>
      <c r="AE411" t="s">
        <v>65</v>
      </c>
      <c r="AF411" t="s">
        <v>197</v>
      </c>
      <c r="AG411" t="s">
        <v>92</v>
      </c>
      <c r="AH411" t="s">
        <v>80</v>
      </c>
      <c r="AI411">
        <v>6</v>
      </c>
      <c r="AJ411">
        <v>0</v>
      </c>
      <c r="AK411">
        <v>1</v>
      </c>
      <c r="AL411">
        <v>3</v>
      </c>
      <c r="AM411" t="s">
        <v>132</v>
      </c>
      <c r="AN411" t="s">
        <v>70</v>
      </c>
      <c r="AO411" t="s">
        <v>71</v>
      </c>
      <c r="AP411">
        <v>54</v>
      </c>
      <c r="AQ411">
        <v>14</v>
      </c>
      <c r="AR411">
        <v>2</v>
      </c>
      <c r="AS411" t="s">
        <v>72</v>
      </c>
      <c r="AT411" t="s">
        <v>73</v>
      </c>
      <c r="AU411">
        <v>1</v>
      </c>
      <c r="AV411" t="s">
        <v>74</v>
      </c>
      <c r="AW411">
        <v>2</v>
      </c>
      <c r="AX411">
        <v>1</v>
      </c>
      <c r="AY411">
        <v>2</v>
      </c>
      <c r="AZ411">
        <v>2</v>
      </c>
      <c r="BA411">
        <v>1</v>
      </c>
      <c r="BB411">
        <v>1</v>
      </c>
      <c r="BC411">
        <v>0</v>
      </c>
      <c r="BD411">
        <v>0</v>
      </c>
      <c r="BE411">
        <v>7</v>
      </c>
      <c r="BF411">
        <v>1</v>
      </c>
      <c r="BG411">
        <v>1</v>
      </c>
      <c r="BH411">
        <v>0</v>
      </c>
      <c r="BI411">
        <v>0</v>
      </c>
    </row>
    <row r="412" spans="1:61" x14ac:dyDescent="0.3">
      <c r="A412">
        <v>411</v>
      </c>
      <c r="B412">
        <v>88893</v>
      </c>
      <c r="C412" t="s">
        <v>187</v>
      </c>
      <c r="D412">
        <v>45549</v>
      </c>
      <c r="E412" t="s">
        <v>61</v>
      </c>
      <c r="F412">
        <v>0</v>
      </c>
      <c r="G412">
        <v>15223</v>
      </c>
      <c r="H412">
        <v>13884</v>
      </c>
      <c r="I412">
        <v>8307</v>
      </c>
      <c r="J412">
        <v>5008</v>
      </c>
      <c r="K412">
        <v>1356</v>
      </c>
      <c r="L412">
        <v>3690</v>
      </c>
      <c r="M412">
        <v>4500</v>
      </c>
      <c r="N412">
        <v>0</v>
      </c>
      <c r="O412">
        <v>0</v>
      </c>
      <c r="P412">
        <v>2821</v>
      </c>
      <c r="Q412">
        <v>9660</v>
      </c>
      <c r="R412">
        <v>4500</v>
      </c>
      <c r="S412">
        <v>5057</v>
      </c>
      <c r="T412">
        <v>5016</v>
      </c>
      <c r="U412">
        <v>1752</v>
      </c>
      <c r="V412">
        <v>17300</v>
      </c>
      <c r="W412">
        <v>11598</v>
      </c>
      <c r="X412">
        <v>0</v>
      </c>
      <c r="Y412">
        <v>0</v>
      </c>
      <c r="Z412">
        <v>0</v>
      </c>
      <c r="AA412" t="s">
        <v>75</v>
      </c>
      <c r="AB412">
        <v>65</v>
      </c>
      <c r="AC412" t="s">
        <v>76</v>
      </c>
      <c r="AD412" t="s">
        <v>190</v>
      </c>
      <c r="AE412" t="s">
        <v>101</v>
      </c>
      <c r="AF412" t="s">
        <v>102</v>
      </c>
      <c r="AG412" t="s">
        <v>102</v>
      </c>
      <c r="AH412" t="s">
        <v>80</v>
      </c>
      <c r="AI412">
        <v>2</v>
      </c>
      <c r="AJ412">
        <v>0</v>
      </c>
      <c r="AK412">
        <v>0</v>
      </c>
      <c r="AL412">
        <v>1</v>
      </c>
      <c r="AM412" t="s">
        <v>69</v>
      </c>
      <c r="AN412" t="s">
        <v>96</v>
      </c>
      <c r="AO412" t="s">
        <v>71</v>
      </c>
      <c r="AP412">
        <v>12</v>
      </c>
      <c r="AQ412">
        <v>15</v>
      </c>
      <c r="AR412">
        <v>0</v>
      </c>
      <c r="AS412" t="s">
        <v>202</v>
      </c>
      <c r="AT412" t="s">
        <v>73</v>
      </c>
      <c r="AU412">
        <v>1</v>
      </c>
      <c r="AV412" t="s">
        <v>103</v>
      </c>
      <c r="AW412">
        <v>1</v>
      </c>
      <c r="AX412">
        <v>1</v>
      </c>
      <c r="AY412">
        <v>0</v>
      </c>
      <c r="AZ412">
        <v>0</v>
      </c>
      <c r="BA412">
        <v>0</v>
      </c>
      <c r="BB412">
        <v>0</v>
      </c>
      <c r="BC412">
        <v>0</v>
      </c>
      <c r="BD412">
        <v>0</v>
      </c>
      <c r="BE412">
        <v>1</v>
      </c>
      <c r="BF412">
        <v>0</v>
      </c>
      <c r="BG412">
        <v>0</v>
      </c>
      <c r="BH412">
        <v>0</v>
      </c>
      <c r="BI412">
        <v>0</v>
      </c>
    </row>
    <row r="413" spans="1:61" x14ac:dyDescent="0.3">
      <c r="A413">
        <v>412</v>
      </c>
      <c r="B413">
        <v>148472</v>
      </c>
      <c r="C413" t="s">
        <v>187</v>
      </c>
      <c r="D413">
        <v>85140</v>
      </c>
      <c r="E413" t="s">
        <v>61</v>
      </c>
      <c r="F413">
        <v>0</v>
      </c>
      <c r="G413">
        <v>33043</v>
      </c>
      <c r="H413">
        <v>28450</v>
      </c>
      <c r="I413">
        <v>14528</v>
      </c>
      <c r="J413">
        <v>8081</v>
      </c>
      <c r="K413">
        <v>2115</v>
      </c>
      <c r="L413">
        <v>4868</v>
      </c>
      <c r="M413">
        <v>3320</v>
      </c>
      <c r="N413">
        <v>5330</v>
      </c>
      <c r="O413">
        <v>4160</v>
      </c>
      <c r="P413">
        <v>4089</v>
      </c>
      <c r="Q413">
        <v>18594</v>
      </c>
      <c r="R413">
        <v>12000</v>
      </c>
      <c r="S413">
        <v>838</v>
      </c>
      <c r="T413">
        <v>7296</v>
      </c>
      <c r="U413">
        <v>1080</v>
      </c>
      <c r="V413">
        <v>1158</v>
      </c>
      <c r="W413">
        <v>14184</v>
      </c>
      <c r="X413">
        <v>0</v>
      </c>
      <c r="Y413">
        <v>0</v>
      </c>
      <c r="Z413">
        <v>0</v>
      </c>
      <c r="AA413" t="s">
        <v>75</v>
      </c>
      <c r="AB413">
        <v>43</v>
      </c>
      <c r="AC413" t="s">
        <v>76</v>
      </c>
      <c r="AD413" t="s">
        <v>105</v>
      </c>
      <c r="AE413" t="s">
        <v>65</v>
      </c>
      <c r="AF413" t="s">
        <v>143</v>
      </c>
      <c r="AG413" t="s">
        <v>79</v>
      </c>
      <c r="AH413" t="s">
        <v>80</v>
      </c>
      <c r="AI413">
        <v>5</v>
      </c>
      <c r="AJ413">
        <v>0</v>
      </c>
      <c r="AK413">
        <v>3</v>
      </c>
      <c r="AL413">
        <v>2</v>
      </c>
      <c r="AM413" t="s">
        <v>69</v>
      </c>
      <c r="AN413" t="s">
        <v>96</v>
      </c>
      <c r="AO413" t="s">
        <v>71</v>
      </c>
      <c r="AP413">
        <v>12</v>
      </c>
      <c r="AQ413">
        <v>15</v>
      </c>
      <c r="AR413">
        <v>1</v>
      </c>
      <c r="AS413" t="s">
        <v>115</v>
      </c>
      <c r="AT413" t="s">
        <v>85</v>
      </c>
      <c r="AU413">
        <v>1</v>
      </c>
      <c r="AV413" t="s">
        <v>86</v>
      </c>
      <c r="AW413">
        <v>1</v>
      </c>
      <c r="AX413">
        <v>1</v>
      </c>
      <c r="AY413">
        <v>1</v>
      </c>
      <c r="AZ413">
        <v>1</v>
      </c>
      <c r="BA413">
        <v>0</v>
      </c>
      <c r="BB413">
        <v>0</v>
      </c>
      <c r="BC413">
        <v>0</v>
      </c>
      <c r="BD413">
        <v>0</v>
      </c>
      <c r="BE413">
        <v>2</v>
      </c>
      <c r="BF413">
        <v>0</v>
      </c>
      <c r="BG413">
        <v>0</v>
      </c>
      <c r="BH413">
        <v>0</v>
      </c>
      <c r="BI413">
        <v>0</v>
      </c>
    </row>
    <row r="414" spans="1:61" x14ac:dyDescent="0.3">
      <c r="A414">
        <v>413</v>
      </c>
      <c r="B414">
        <v>136572</v>
      </c>
      <c r="C414" t="s">
        <v>187</v>
      </c>
      <c r="D414">
        <v>52245</v>
      </c>
      <c r="E414" t="s">
        <v>104</v>
      </c>
      <c r="F414">
        <v>0</v>
      </c>
      <c r="G414">
        <v>21543</v>
      </c>
      <c r="H414">
        <v>17815</v>
      </c>
      <c r="I414">
        <v>8410</v>
      </c>
      <c r="J414">
        <v>4824</v>
      </c>
      <c r="K414">
        <v>2265</v>
      </c>
      <c r="L414">
        <v>2578</v>
      </c>
      <c r="M414">
        <v>2290</v>
      </c>
      <c r="N414">
        <v>1872</v>
      </c>
      <c r="O414">
        <v>0</v>
      </c>
      <c r="P414">
        <v>2431</v>
      </c>
      <c r="Q414">
        <v>35880</v>
      </c>
      <c r="R414">
        <v>19200</v>
      </c>
      <c r="S414">
        <v>480</v>
      </c>
      <c r="T414">
        <v>7170</v>
      </c>
      <c r="U414">
        <v>900</v>
      </c>
      <c r="V414">
        <v>574</v>
      </c>
      <c r="W414">
        <v>10980</v>
      </c>
      <c r="X414">
        <v>10565</v>
      </c>
      <c r="Y414">
        <v>0</v>
      </c>
      <c r="Z414">
        <v>101372</v>
      </c>
      <c r="AA414" t="s">
        <v>75</v>
      </c>
      <c r="AB414">
        <v>38</v>
      </c>
      <c r="AC414" t="s">
        <v>76</v>
      </c>
      <c r="AD414" t="s">
        <v>105</v>
      </c>
      <c r="AE414" t="s">
        <v>65</v>
      </c>
      <c r="AF414" t="s">
        <v>124</v>
      </c>
      <c r="AG414" t="s">
        <v>92</v>
      </c>
      <c r="AH414" t="s">
        <v>80</v>
      </c>
      <c r="AI414">
        <v>4</v>
      </c>
      <c r="AJ414">
        <v>0</v>
      </c>
      <c r="AK414">
        <v>1</v>
      </c>
      <c r="AL414">
        <v>0</v>
      </c>
      <c r="AM414" t="s">
        <v>69</v>
      </c>
      <c r="AN414" t="s">
        <v>70</v>
      </c>
      <c r="AO414" t="s">
        <v>71</v>
      </c>
      <c r="AP414">
        <v>12</v>
      </c>
      <c r="AQ414">
        <v>9</v>
      </c>
      <c r="AR414">
        <v>1</v>
      </c>
      <c r="AS414" t="s">
        <v>202</v>
      </c>
      <c r="AT414" t="s">
        <v>73</v>
      </c>
      <c r="AU414">
        <v>1</v>
      </c>
      <c r="AV414" t="s">
        <v>74</v>
      </c>
      <c r="AW414">
        <v>1</v>
      </c>
      <c r="AX414">
        <v>0</v>
      </c>
      <c r="AY414">
        <v>0</v>
      </c>
      <c r="AZ414">
        <v>1</v>
      </c>
      <c r="BA414">
        <v>0</v>
      </c>
      <c r="BB414">
        <v>0</v>
      </c>
      <c r="BC414">
        <v>0</v>
      </c>
      <c r="BD414">
        <v>0</v>
      </c>
      <c r="BE414">
        <v>0</v>
      </c>
      <c r="BF414">
        <v>0</v>
      </c>
      <c r="BG414">
        <v>1</v>
      </c>
      <c r="BH414">
        <v>0</v>
      </c>
      <c r="BI414">
        <v>0</v>
      </c>
    </row>
    <row r="415" spans="1:61" x14ac:dyDescent="0.3">
      <c r="A415">
        <v>414</v>
      </c>
      <c r="B415">
        <v>116682</v>
      </c>
      <c r="C415" t="s">
        <v>187</v>
      </c>
      <c r="D415">
        <v>69185</v>
      </c>
      <c r="E415" t="s">
        <v>61</v>
      </c>
      <c r="F415">
        <v>0</v>
      </c>
      <c r="G415">
        <v>20504</v>
      </c>
      <c r="H415">
        <v>17370</v>
      </c>
      <c r="I415">
        <v>13944</v>
      </c>
      <c r="J415">
        <v>4958</v>
      </c>
      <c r="K415">
        <v>830</v>
      </c>
      <c r="L415">
        <v>3090</v>
      </c>
      <c r="M415">
        <v>2820</v>
      </c>
      <c r="N415">
        <v>0</v>
      </c>
      <c r="O415">
        <v>0</v>
      </c>
      <c r="P415">
        <v>3605</v>
      </c>
      <c r="Q415">
        <v>13230</v>
      </c>
      <c r="R415">
        <v>9000</v>
      </c>
      <c r="S415">
        <v>1579</v>
      </c>
      <c r="T415">
        <v>7800</v>
      </c>
      <c r="U415">
        <v>384</v>
      </c>
      <c r="V415">
        <v>200</v>
      </c>
      <c r="W415">
        <v>7032</v>
      </c>
      <c r="X415">
        <v>0</v>
      </c>
      <c r="Y415">
        <v>0</v>
      </c>
      <c r="Z415">
        <v>0</v>
      </c>
      <c r="AA415" t="s">
        <v>75</v>
      </c>
      <c r="AB415">
        <v>31</v>
      </c>
      <c r="AC415" t="s">
        <v>76</v>
      </c>
      <c r="AD415" t="s">
        <v>94</v>
      </c>
      <c r="AE415" t="s">
        <v>65</v>
      </c>
      <c r="AF415" t="s">
        <v>221</v>
      </c>
      <c r="AG415" t="s">
        <v>79</v>
      </c>
      <c r="AH415" t="s">
        <v>80</v>
      </c>
      <c r="AI415">
        <v>4</v>
      </c>
      <c r="AJ415">
        <v>1</v>
      </c>
      <c r="AK415">
        <v>1</v>
      </c>
      <c r="AL415">
        <v>1</v>
      </c>
      <c r="AM415" t="s">
        <v>132</v>
      </c>
      <c r="AN415" t="s">
        <v>70</v>
      </c>
      <c r="AO415" t="s">
        <v>71</v>
      </c>
      <c r="AP415">
        <v>15</v>
      </c>
      <c r="AQ415">
        <v>15</v>
      </c>
      <c r="AR415">
        <v>1</v>
      </c>
      <c r="AS415" t="s">
        <v>110</v>
      </c>
      <c r="AT415" t="s">
        <v>85</v>
      </c>
      <c r="AU415">
        <v>1</v>
      </c>
      <c r="AV415" t="s">
        <v>158</v>
      </c>
      <c r="AW415">
        <v>0</v>
      </c>
      <c r="AX415">
        <v>0</v>
      </c>
      <c r="AY415">
        <v>0</v>
      </c>
      <c r="AZ415">
        <v>0</v>
      </c>
      <c r="BA415">
        <v>0</v>
      </c>
      <c r="BB415">
        <v>0</v>
      </c>
      <c r="BC415">
        <v>0</v>
      </c>
      <c r="BD415">
        <v>0</v>
      </c>
      <c r="BE415">
        <v>0</v>
      </c>
      <c r="BF415">
        <v>0</v>
      </c>
      <c r="BG415">
        <v>0</v>
      </c>
      <c r="BH415">
        <v>0</v>
      </c>
      <c r="BI415">
        <v>0</v>
      </c>
    </row>
    <row r="416" spans="1:61" x14ac:dyDescent="0.3">
      <c r="A416">
        <v>415</v>
      </c>
      <c r="B416">
        <v>109842</v>
      </c>
      <c r="C416" t="s">
        <v>187</v>
      </c>
      <c r="D416">
        <v>63182</v>
      </c>
      <c r="E416" t="s">
        <v>61</v>
      </c>
      <c r="F416">
        <v>0</v>
      </c>
      <c r="G416">
        <v>22847</v>
      </c>
      <c r="H416">
        <v>16692</v>
      </c>
      <c r="I416">
        <v>8940</v>
      </c>
      <c r="J416">
        <v>7252</v>
      </c>
      <c r="K416">
        <v>2158</v>
      </c>
      <c r="L416">
        <v>4944</v>
      </c>
      <c r="M416">
        <v>8740</v>
      </c>
      <c r="N416">
        <v>558</v>
      </c>
      <c r="O416">
        <v>2172</v>
      </c>
      <c r="P416">
        <v>4615</v>
      </c>
      <c r="Q416">
        <v>13488</v>
      </c>
      <c r="R416">
        <v>9000</v>
      </c>
      <c r="S416">
        <v>698</v>
      </c>
      <c r="T416">
        <v>624</v>
      </c>
      <c r="U416">
        <v>1080</v>
      </c>
      <c r="V416">
        <v>200</v>
      </c>
      <c r="W416">
        <v>4320</v>
      </c>
      <c r="X416">
        <v>7590</v>
      </c>
      <c r="Y416">
        <v>0</v>
      </c>
      <c r="Z416">
        <v>0</v>
      </c>
      <c r="AA416" t="s">
        <v>62</v>
      </c>
      <c r="AB416">
        <v>74</v>
      </c>
      <c r="AC416" t="s">
        <v>111</v>
      </c>
      <c r="AD416" t="s">
        <v>105</v>
      </c>
      <c r="AE416" t="s">
        <v>65</v>
      </c>
      <c r="AF416" t="s">
        <v>222</v>
      </c>
      <c r="AG416" t="s">
        <v>79</v>
      </c>
      <c r="AH416" t="s">
        <v>68</v>
      </c>
      <c r="AI416">
        <v>5</v>
      </c>
      <c r="AJ416">
        <v>1</v>
      </c>
      <c r="AK416">
        <v>1</v>
      </c>
      <c r="AL416">
        <v>2</v>
      </c>
      <c r="AM416" t="s">
        <v>69</v>
      </c>
      <c r="AN416" t="s">
        <v>121</v>
      </c>
      <c r="AO416" t="s">
        <v>71</v>
      </c>
      <c r="AP416">
        <v>30</v>
      </c>
      <c r="AQ416">
        <v>14</v>
      </c>
      <c r="AR416">
        <v>2</v>
      </c>
      <c r="AS416" t="s">
        <v>72</v>
      </c>
      <c r="AT416" t="s">
        <v>73</v>
      </c>
      <c r="AU416">
        <v>1</v>
      </c>
      <c r="AV416" t="s">
        <v>114</v>
      </c>
      <c r="AW416">
        <v>0</v>
      </c>
      <c r="AX416">
        <v>0</v>
      </c>
      <c r="AY416">
        <v>0</v>
      </c>
      <c r="AZ416">
        <v>0</v>
      </c>
      <c r="BA416">
        <v>0</v>
      </c>
      <c r="BB416">
        <v>0</v>
      </c>
      <c r="BC416">
        <v>0</v>
      </c>
      <c r="BD416">
        <v>0</v>
      </c>
      <c r="BE416">
        <v>2</v>
      </c>
      <c r="BF416">
        <v>0</v>
      </c>
      <c r="BG416">
        <v>0</v>
      </c>
      <c r="BH416">
        <v>0</v>
      </c>
      <c r="BI416">
        <v>0</v>
      </c>
    </row>
    <row r="417" spans="1:61" x14ac:dyDescent="0.3">
      <c r="A417">
        <v>416</v>
      </c>
      <c r="B417">
        <v>189194</v>
      </c>
      <c r="C417" t="s">
        <v>187</v>
      </c>
      <c r="D417">
        <v>95113</v>
      </c>
      <c r="E417" t="s">
        <v>61</v>
      </c>
      <c r="F417">
        <v>0</v>
      </c>
      <c r="G417">
        <v>33286</v>
      </c>
      <c r="H417">
        <v>25672</v>
      </c>
      <c r="I417">
        <v>16836</v>
      </c>
      <c r="J417">
        <v>23245</v>
      </c>
      <c r="K417">
        <v>1270</v>
      </c>
      <c r="L417">
        <v>3940</v>
      </c>
      <c r="M417">
        <v>3320</v>
      </c>
      <c r="N417">
        <v>960</v>
      </c>
      <c r="O417">
        <v>1300</v>
      </c>
      <c r="P417">
        <v>7336</v>
      </c>
      <c r="Q417">
        <v>46110</v>
      </c>
      <c r="R417">
        <v>7800</v>
      </c>
      <c r="S417">
        <v>1490</v>
      </c>
      <c r="T417">
        <v>912</v>
      </c>
      <c r="U417">
        <v>0</v>
      </c>
      <c r="V417">
        <v>1140</v>
      </c>
      <c r="W417">
        <v>14718</v>
      </c>
      <c r="X417">
        <v>13000</v>
      </c>
      <c r="Y417">
        <v>0</v>
      </c>
      <c r="Z417">
        <v>7943</v>
      </c>
      <c r="AA417" t="s">
        <v>75</v>
      </c>
      <c r="AB417">
        <v>37</v>
      </c>
      <c r="AC417" t="s">
        <v>76</v>
      </c>
      <c r="AD417" t="s">
        <v>105</v>
      </c>
      <c r="AE417" t="s">
        <v>65</v>
      </c>
      <c r="AF417" t="s">
        <v>221</v>
      </c>
      <c r="AG417" t="s">
        <v>79</v>
      </c>
      <c r="AH417" t="s">
        <v>80</v>
      </c>
      <c r="AI417">
        <v>5</v>
      </c>
      <c r="AJ417">
        <v>1</v>
      </c>
      <c r="AK417">
        <v>2</v>
      </c>
      <c r="AL417">
        <v>2</v>
      </c>
      <c r="AM417" t="s">
        <v>69</v>
      </c>
      <c r="AN417" t="s">
        <v>96</v>
      </c>
      <c r="AO417" t="s">
        <v>71</v>
      </c>
      <c r="AP417">
        <v>20</v>
      </c>
      <c r="AQ417">
        <v>12</v>
      </c>
      <c r="AR417">
        <v>2</v>
      </c>
      <c r="AS417" t="s">
        <v>202</v>
      </c>
      <c r="AT417" t="s">
        <v>73</v>
      </c>
      <c r="AU417">
        <v>1</v>
      </c>
      <c r="AV417" t="s">
        <v>114</v>
      </c>
      <c r="AW417">
        <v>1</v>
      </c>
      <c r="AX417">
        <v>0</v>
      </c>
      <c r="AY417">
        <v>0</v>
      </c>
      <c r="AZ417">
        <v>0</v>
      </c>
      <c r="BA417">
        <v>0</v>
      </c>
      <c r="BB417">
        <v>0</v>
      </c>
      <c r="BC417">
        <v>0</v>
      </c>
      <c r="BD417">
        <v>0</v>
      </c>
      <c r="BE417">
        <v>0</v>
      </c>
      <c r="BF417">
        <v>0</v>
      </c>
      <c r="BG417">
        <v>0</v>
      </c>
      <c r="BH417">
        <v>0</v>
      </c>
      <c r="BI417">
        <v>0</v>
      </c>
    </row>
    <row r="418" spans="1:61" x14ac:dyDescent="0.3">
      <c r="A418">
        <v>417</v>
      </c>
      <c r="B418">
        <v>193805</v>
      </c>
      <c r="C418" t="s">
        <v>187</v>
      </c>
      <c r="D418">
        <v>117348</v>
      </c>
      <c r="E418" t="s">
        <v>61</v>
      </c>
      <c r="F418">
        <v>0</v>
      </c>
      <c r="G418">
        <v>33550</v>
      </c>
      <c r="H418">
        <v>25116</v>
      </c>
      <c r="I418">
        <v>19588</v>
      </c>
      <c r="J418">
        <v>12138</v>
      </c>
      <c r="K418">
        <v>2280</v>
      </c>
      <c r="L418">
        <v>9655</v>
      </c>
      <c r="M418">
        <v>19580</v>
      </c>
      <c r="N418">
        <v>930</v>
      </c>
      <c r="O418">
        <v>0</v>
      </c>
      <c r="P418">
        <v>5365</v>
      </c>
      <c r="Q418">
        <v>20808</v>
      </c>
      <c r="R418">
        <v>9000</v>
      </c>
      <c r="S418">
        <v>1300</v>
      </c>
      <c r="T418">
        <v>8898</v>
      </c>
      <c r="U418">
        <v>960</v>
      </c>
      <c r="V418">
        <v>11700</v>
      </c>
      <c r="W418">
        <v>13434</v>
      </c>
      <c r="X418">
        <v>9000</v>
      </c>
      <c r="Y418">
        <v>0</v>
      </c>
      <c r="Z418">
        <v>0</v>
      </c>
      <c r="AA418" t="s">
        <v>75</v>
      </c>
      <c r="AB418">
        <v>49</v>
      </c>
      <c r="AC418" t="s">
        <v>76</v>
      </c>
      <c r="AD418" t="s">
        <v>105</v>
      </c>
      <c r="AE418" t="s">
        <v>65</v>
      </c>
      <c r="AF418" t="s">
        <v>221</v>
      </c>
      <c r="AG418" t="s">
        <v>79</v>
      </c>
      <c r="AH418" t="s">
        <v>80</v>
      </c>
      <c r="AI418">
        <v>5</v>
      </c>
      <c r="AJ418">
        <v>0</v>
      </c>
      <c r="AK418">
        <v>2</v>
      </c>
      <c r="AL418">
        <v>2</v>
      </c>
      <c r="AM418" t="s">
        <v>69</v>
      </c>
      <c r="AN418" t="s">
        <v>96</v>
      </c>
      <c r="AO418" t="s">
        <v>93</v>
      </c>
      <c r="AP418">
        <v>20</v>
      </c>
      <c r="AQ418">
        <v>3</v>
      </c>
      <c r="AR418">
        <v>2</v>
      </c>
      <c r="AS418" t="s">
        <v>202</v>
      </c>
      <c r="AT418" t="s">
        <v>73</v>
      </c>
      <c r="AU418">
        <v>1</v>
      </c>
      <c r="AV418" t="s">
        <v>114</v>
      </c>
      <c r="AW418">
        <v>1</v>
      </c>
      <c r="AX418">
        <v>1</v>
      </c>
      <c r="AY418">
        <v>1</v>
      </c>
      <c r="AZ418">
        <v>1</v>
      </c>
      <c r="BA418">
        <v>1</v>
      </c>
      <c r="BB418">
        <v>0</v>
      </c>
      <c r="BC418">
        <v>0</v>
      </c>
      <c r="BD418">
        <v>0</v>
      </c>
      <c r="BE418">
        <v>1</v>
      </c>
      <c r="BF418">
        <v>0</v>
      </c>
      <c r="BG418">
        <v>0</v>
      </c>
      <c r="BH418">
        <v>0</v>
      </c>
      <c r="BI418">
        <v>0</v>
      </c>
    </row>
    <row r="419" spans="1:61" x14ac:dyDescent="0.3">
      <c r="A419">
        <v>418</v>
      </c>
      <c r="B419">
        <v>176698</v>
      </c>
      <c r="C419" t="s">
        <v>187</v>
      </c>
      <c r="D419">
        <v>72389</v>
      </c>
      <c r="E419" t="s">
        <v>61</v>
      </c>
      <c r="F419">
        <v>0</v>
      </c>
      <c r="G419">
        <v>18156</v>
      </c>
      <c r="H419">
        <v>10088</v>
      </c>
      <c r="I419">
        <v>12424</v>
      </c>
      <c r="J419">
        <v>12087</v>
      </c>
      <c r="K419">
        <v>4012</v>
      </c>
      <c r="L419">
        <v>6806</v>
      </c>
      <c r="M419">
        <v>4060</v>
      </c>
      <c r="N419">
        <v>2070</v>
      </c>
      <c r="O419">
        <v>2811</v>
      </c>
      <c r="P419">
        <v>4896</v>
      </c>
      <c r="Q419">
        <v>47040</v>
      </c>
      <c r="R419">
        <v>30000</v>
      </c>
      <c r="S419">
        <v>1282</v>
      </c>
      <c r="T419">
        <v>1890</v>
      </c>
      <c r="U419">
        <v>2748</v>
      </c>
      <c r="V419">
        <v>1500</v>
      </c>
      <c r="W419">
        <v>10812</v>
      </c>
      <c r="X419">
        <v>2000</v>
      </c>
      <c r="Y419">
        <v>0</v>
      </c>
      <c r="Z419">
        <v>3323</v>
      </c>
      <c r="AA419" t="s">
        <v>75</v>
      </c>
      <c r="AB419">
        <v>58</v>
      </c>
      <c r="AC419" t="s">
        <v>111</v>
      </c>
      <c r="AD419" t="s">
        <v>105</v>
      </c>
      <c r="AE419" t="s">
        <v>65</v>
      </c>
      <c r="AF419" t="s">
        <v>153</v>
      </c>
      <c r="AG419" t="s">
        <v>79</v>
      </c>
      <c r="AH419" t="s">
        <v>68</v>
      </c>
      <c r="AI419">
        <v>4</v>
      </c>
      <c r="AJ419">
        <v>0</v>
      </c>
      <c r="AK419">
        <v>1</v>
      </c>
      <c r="AL419">
        <v>2</v>
      </c>
      <c r="AM419" t="s">
        <v>69</v>
      </c>
      <c r="AN419" t="s">
        <v>70</v>
      </c>
      <c r="AO419" t="s">
        <v>71</v>
      </c>
      <c r="AP419">
        <v>40</v>
      </c>
      <c r="AQ419">
        <v>2</v>
      </c>
      <c r="AR419">
        <v>2</v>
      </c>
      <c r="AS419" t="s">
        <v>72</v>
      </c>
      <c r="AT419" t="s">
        <v>73</v>
      </c>
      <c r="AU419">
        <v>1</v>
      </c>
      <c r="AV419" t="s">
        <v>74</v>
      </c>
      <c r="AW419">
        <v>1</v>
      </c>
      <c r="AX419">
        <v>0</v>
      </c>
      <c r="AY419">
        <v>0</v>
      </c>
      <c r="AZ419">
        <v>1</v>
      </c>
      <c r="BA419">
        <v>0</v>
      </c>
      <c r="BB419">
        <v>1</v>
      </c>
      <c r="BC419">
        <v>0</v>
      </c>
      <c r="BD419">
        <v>0</v>
      </c>
      <c r="BE419">
        <v>3</v>
      </c>
      <c r="BF419">
        <v>0</v>
      </c>
      <c r="BG419">
        <v>0</v>
      </c>
      <c r="BH419">
        <v>0</v>
      </c>
      <c r="BI419">
        <v>0</v>
      </c>
    </row>
    <row r="420" spans="1:61" x14ac:dyDescent="0.3">
      <c r="A420">
        <v>419</v>
      </c>
      <c r="B420">
        <v>371060</v>
      </c>
      <c r="C420" t="s">
        <v>187</v>
      </c>
      <c r="D420">
        <v>67835</v>
      </c>
      <c r="E420" t="s">
        <v>98</v>
      </c>
      <c r="F420">
        <v>0</v>
      </c>
      <c r="G420">
        <v>15516</v>
      </c>
      <c r="H420">
        <v>11205</v>
      </c>
      <c r="I420">
        <v>12300</v>
      </c>
      <c r="J420">
        <v>14052</v>
      </c>
      <c r="K420">
        <v>3620</v>
      </c>
      <c r="L420">
        <v>2514</v>
      </c>
      <c r="M420">
        <v>2840</v>
      </c>
      <c r="N420">
        <v>1950</v>
      </c>
      <c r="O420">
        <v>600</v>
      </c>
      <c r="P420">
        <v>17680</v>
      </c>
      <c r="Q420">
        <v>44736</v>
      </c>
      <c r="R420">
        <v>30000</v>
      </c>
      <c r="S420">
        <v>17884</v>
      </c>
      <c r="T420">
        <v>23268</v>
      </c>
      <c r="U420">
        <v>3960</v>
      </c>
      <c r="V420">
        <v>0</v>
      </c>
      <c r="W420">
        <v>7242</v>
      </c>
      <c r="X420">
        <v>39620</v>
      </c>
      <c r="Y420">
        <v>45530</v>
      </c>
      <c r="Z420">
        <v>93530</v>
      </c>
      <c r="AA420" t="s">
        <v>75</v>
      </c>
      <c r="AB420">
        <v>67</v>
      </c>
      <c r="AC420" t="s">
        <v>76</v>
      </c>
      <c r="AD420" t="s">
        <v>154</v>
      </c>
      <c r="AE420" t="s">
        <v>65</v>
      </c>
      <c r="AF420" t="s">
        <v>88</v>
      </c>
      <c r="AG420" t="s">
        <v>92</v>
      </c>
      <c r="AH420" t="s">
        <v>80</v>
      </c>
      <c r="AI420">
        <v>3</v>
      </c>
      <c r="AJ420">
        <v>0</v>
      </c>
      <c r="AK420">
        <v>0</v>
      </c>
      <c r="AL420">
        <v>1</v>
      </c>
      <c r="AM420" t="s">
        <v>69</v>
      </c>
      <c r="AN420" t="s">
        <v>70</v>
      </c>
      <c r="AO420" t="s">
        <v>71</v>
      </c>
      <c r="AP420">
        <v>35</v>
      </c>
      <c r="AQ420">
        <v>7</v>
      </c>
      <c r="AR420">
        <v>3</v>
      </c>
      <c r="AS420" t="s">
        <v>72</v>
      </c>
      <c r="AT420" t="s">
        <v>73</v>
      </c>
      <c r="AU420">
        <v>1</v>
      </c>
      <c r="AV420" t="s">
        <v>74</v>
      </c>
      <c r="AW420">
        <v>1</v>
      </c>
      <c r="AX420">
        <v>1</v>
      </c>
      <c r="AY420">
        <v>1</v>
      </c>
      <c r="AZ420">
        <v>1</v>
      </c>
      <c r="BA420">
        <v>1</v>
      </c>
      <c r="BB420">
        <v>0</v>
      </c>
      <c r="BC420">
        <v>1</v>
      </c>
      <c r="BD420">
        <v>0</v>
      </c>
      <c r="BE420">
        <v>4</v>
      </c>
      <c r="BF420">
        <v>1</v>
      </c>
      <c r="BG420">
        <v>1</v>
      </c>
      <c r="BH420">
        <v>0</v>
      </c>
      <c r="BI420">
        <v>1</v>
      </c>
    </row>
    <row r="421" spans="1:61" x14ac:dyDescent="0.3">
      <c r="A421">
        <v>420</v>
      </c>
      <c r="B421">
        <v>218540</v>
      </c>
      <c r="C421" t="s">
        <v>187</v>
      </c>
      <c r="D421">
        <v>75920</v>
      </c>
      <c r="E421" t="s">
        <v>98</v>
      </c>
      <c r="F421">
        <v>0</v>
      </c>
      <c r="G421">
        <v>30495</v>
      </c>
      <c r="H421">
        <v>23400</v>
      </c>
      <c r="I421">
        <v>6544</v>
      </c>
      <c r="J421">
        <v>10264</v>
      </c>
      <c r="K421">
        <v>2734</v>
      </c>
      <c r="L421">
        <v>4055</v>
      </c>
      <c r="M421">
        <v>14325</v>
      </c>
      <c r="N421">
        <v>1080</v>
      </c>
      <c r="O421">
        <v>4785</v>
      </c>
      <c r="P421">
        <v>2220</v>
      </c>
      <c r="Q421">
        <v>24168</v>
      </c>
      <c r="R421">
        <v>15000</v>
      </c>
      <c r="S421">
        <v>540</v>
      </c>
      <c r="T421">
        <v>5376</v>
      </c>
      <c r="U421">
        <v>1608</v>
      </c>
      <c r="V421">
        <v>0</v>
      </c>
      <c r="W421">
        <v>7824</v>
      </c>
      <c r="X421">
        <v>13660</v>
      </c>
      <c r="Y421">
        <v>0</v>
      </c>
      <c r="Z421">
        <v>52080</v>
      </c>
      <c r="AA421" t="s">
        <v>75</v>
      </c>
      <c r="AB421">
        <v>54</v>
      </c>
      <c r="AC421" t="s">
        <v>76</v>
      </c>
      <c r="AD421" t="s">
        <v>105</v>
      </c>
      <c r="AE421" t="s">
        <v>65</v>
      </c>
      <c r="AF421" t="s">
        <v>124</v>
      </c>
      <c r="AG421" t="s">
        <v>92</v>
      </c>
      <c r="AH421" t="s">
        <v>80</v>
      </c>
      <c r="AI421">
        <v>3</v>
      </c>
      <c r="AJ421">
        <v>0</v>
      </c>
      <c r="AK421">
        <v>0</v>
      </c>
      <c r="AL421">
        <v>1</v>
      </c>
      <c r="AM421" t="s">
        <v>69</v>
      </c>
      <c r="AN421" t="s">
        <v>70</v>
      </c>
      <c r="AO421" t="s">
        <v>71</v>
      </c>
      <c r="AP421">
        <v>33</v>
      </c>
      <c r="AQ421">
        <v>25</v>
      </c>
      <c r="AR421">
        <v>2</v>
      </c>
      <c r="AS421" t="s">
        <v>72</v>
      </c>
      <c r="AT421" t="s">
        <v>73</v>
      </c>
      <c r="AU421">
        <v>1</v>
      </c>
      <c r="AV421" t="s">
        <v>74</v>
      </c>
      <c r="AW421">
        <v>0</v>
      </c>
      <c r="AX421">
        <v>1</v>
      </c>
      <c r="AY421">
        <v>0</v>
      </c>
      <c r="AZ421">
        <v>1</v>
      </c>
      <c r="BA421">
        <v>0</v>
      </c>
      <c r="BB421">
        <v>0</v>
      </c>
      <c r="BC421">
        <v>0</v>
      </c>
      <c r="BD421">
        <v>0</v>
      </c>
      <c r="BE421">
        <v>2</v>
      </c>
      <c r="BF421">
        <v>0</v>
      </c>
      <c r="BG421">
        <v>0</v>
      </c>
      <c r="BH421">
        <v>0</v>
      </c>
      <c r="BI421">
        <v>1</v>
      </c>
    </row>
    <row r="422" spans="1:61" x14ac:dyDescent="0.3">
      <c r="A422">
        <v>421</v>
      </c>
      <c r="B422">
        <v>206199</v>
      </c>
      <c r="C422" t="s">
        <v>187</v>
      </c>
      <c r="D422">
        <v>122592</v>
      </c>
      <c r="E422" t="s">
        <v>61</v>
      </c>
      <c r="F422">
        <v>0</v>
      </c>
      <c r="G422">
        <v>34452</v>
      </c>
      <c r="H422">
        <v>30200</v>
      </c>
      <c r="I422">
        <v>15552</v>
      </c>
      <c r="J422">
        <v>27604</v>
      </c>
      <c r="K422">
        <v>1015</v>
      </c>
      <c r="L422">
        <v>4713</v>
      </c>
      <c r="M422">
        <v>19320</v>
      </c>
      <c r="N422">
        <v>546</v>
      </c>
      <c r="O422">
        <v>8145</v>
      </c>
      <c r="P422">
        <v>4762</v>
      </c>
      <c r="Q422">
        <v>14310</v>
      </c>
      <c r="R422">
        <v>9600</v>
      </c>
      <c r="S422">
        <v>4457</v>
      </c>
      <c r="T422">
        <v>28512</v>
      </c>
      <c r="U422">
        <v>1800</v>
      </c>
      <c r="V422">
        <v>3000</v>
      </c>
      <c r="W422">
        <v>16740</v>
      </c>
      <c r="X422">
        <v>5000</v>
      </c>
      <c r="Y422">
        <v>0</v>
      </c>
      <c r="Z422">
        <v>0</v>
      </c>
      <c r="AA422" t="s">
        <v>75</v>
      </c>
      <c r="AB422">
        <v>54</v>
      </c>
      <c r="AC422" t="s">
        <v>76</v>
      </c>
      <c r="AD422" t="s">
        <v>105</v>
      </c>
      <c r="AE422" t="s">
        <v>101</v>
      </c>
      <c r="AF422" t="s">
        <v>102</v>
      </c>
      <c r="AG422" t="s">
        <v>102</v>
      </c>
      <c r="AH422" t="s">
        <v>68</v>
      </c>
      <c r="AI422">
        <v>7</v>
      </c>
      <c r="AJ422">
        <v>1</v>
      </c>
      <c r="AK422">
        <v>0</v>
      </c>
      <c r="AL422">
        <v>3</v>
      </c>
      <c r="AM422" t="s">
        <v>69</v>
      </c>
      <c r="AN422" t="s">
        <v>70</v>
      </c>
      <c r="AO422" t="s">
        <v>93</v>
      </c>
      <c r="AP422">
        <v>40</v>
      </c>
      <c r="AQ422">
        <v>26</v>
      </c>
      <c r="AR422">
        <v>2</v>
      </c>
      <c r="AS422" t="s">
        <v>115</v>
      </c>
      <c r="AT422" t="s">
        <v>73</v>
      </c>
      <c r="AU422">
        <v>1</v>
      </c>
      <c r="AV422" t="s">
        <v>114</v>
      </c>
      <c r="AW422">
        <v>1</v>
      </c>
      <c r="AX422">
        <v>1</v>
      </c>
      <c r="AY422">
        <v>0</v>
      </c>
      <c r="AZ422">
        <v>0</v>
      </c>
      <c r="BA422">
        <v>0</v>
      </c>
      <c r="BB422">
        <v>0</v>
      </c>
      <c r="BC422">
        <v>0</v>
      </c>
      <c r="BD422">
        <v>0</v>
      </c>
      <c r="BE422">
        <v>2</v>
      </c>
      <c r="BF422">
        <v>0</v>
      </c>
      <c r="BG422">
        <v>0</v>
      </c>
      <c r="BH422">
        <v>0</v>
      </c>
      <c r="BI422">
        <v>0</v>
      </c>
    </row>
    <row r="423" spans="1:61" x14ac:dyDescent="0.3">
      <c r="A423">
        <v>422</v>
      </c>
      <c r="B423">
        <v>122713</v>
      </c>
      <c r="C423" t="s">
        <v>187</v>
      </c>
      <c r="D423">
        <v>72625</v>
      </c>
      <c r="E423" t="s">
        <v>104</v>
      </c>
      <c r="F423">
        <v>0</v>
      </c>
      <c r="G423">
        <v>26770</v>
      </c>
      <c r="H423">
        <v>23512</v>
      </c>
      <c r="I423">
        <v>9860</v>
      </c>
      <c r="J423">
        <v>12922</v>
      </c>
      <c r="K423">
        <v>1465</v>
      </c>
      <c r="L423">
        <v>3030</v>
      </c>
      <c r="M423">
        <v>3412</v>
      </c>
      <c r="N423">
        <v>235</v>
      </c>
      <c r="O423">
        <v>1736</v>
      </c>
      <c r="P423">
        <v>5050</v>
      </c>
      <c r="Q423">
        <v>23100</v>
      </c>
      <c r="R423">
        <v>10200</v>
      </c>
      <c r="S423">
        <v>927</v>
      </c>
      <c r="T423">
        <v>5280</v>
      </c>
      <c r="U423">
        <v>444</v>
      </c>
      <c r="V423">
        <v>535</v>
      </c>
      <c r="W423">
        <v>8202</v>
      </c>
      <c r="X423">
        <v>1500</v>
      </c>
      <c r="Y423">
        <v>0</v>
      </c>
      <c r="Z423">
        <v>48840</v>
      </c>
      <c r="AA423" t="s">
        <v>75</v>
      </c>
      <c r="AB423">
        <v>39</v>
      </c>
      <c r="AC423" t="s">
        <v>76</v>
      </c>
      <c r="AD423" t="s">
        <v>105</v>
      </c>
      <c r="AE423" t="s">
        <v>65</v>
      </c>
      <c r="AF423" t="s">
        <v>91</v>
      </c>
      <c r="AG423" t="s">
        <v>92</v>
      </c>
      <c r="AH423" t="s">
        <v>80</v>
      </c>
      <c r="AI423">
        <v>6</v>
      </c>
      <c r="AJ423">
        <v>1</v>
      </c>
      <c r="AK423">
        <v>3</v>
      </c>
      <c r="AL423">
        <v>0</v>
      </c>
      <c r="AM423" t="s">
        <v>69</v>
      </c>
      <c r="AN423" t="s">
        <v>70</v>
      </c>
      <c r="AO423" t="s">
        <v>93</v>
      </c>
      <c r="AP423">
        <v>29</v>
      </c>
      <c r="AQ423">
        <v>9</v>
      </c>
      <c r="AR423">
        <v>0</v>
      </c>
      <c r="AS423" t="s">
        <v>115</v>
      </c>
      <c r="AT423" t="s">
        <v>85</v>
      </c>
      <c r="AU423">
        <v>1</v>
      </c>
      <c r="AV423" t="s">
        <v>86</v>
      </c>
      <c r="AW423">
        <v>1</v>
      </c>
      <c r="AX423">
        <v>1</v>
      </c>
      <c r="AY423">
        <v>1</v>
      </c>
      <c r="AZ423">
        <v>1</v>
      </c>
      <c r="BA423">
        <v>1</v>
      </c>
      <c r="BB423">
        <v>0</v>
      </c>
      <c r="BC423">
        <v>0</v>
      </c>
      <c r="BD423">
        <v>0</v>
      </c>
      <c r="BE423">
        <v>2</v>
      </c>
      <c r="BF423">
        <v>0</v>
      </c>
      <c r="BG423">
        <v>0</v>
      </c>
      <c r="BH423">
        <v>0</v>
      </c>
      <c r="BI423">
        <v>0</v>
      </c>
    </row>
    <row r="424" spans="1:61" x14ac:dyDescent="0.3">
      <c r="A424">
        <v>423</v>
      </c>
      <c r="B424">
        <v>161963</v>
      </c>
      <c r="C424" t="s">
        <v>187</v>
      </c>
      <c r="D424">
        <v>79023</v>
      </c>
      <c r="E424" t="s">
        <v>61</v>
      </c>
      <c r="F424">
        <v>0</v>
      </c>
      <c r="G424">
        <v>30631</v>
      </c>
      <c r="H424">
        <v>25637</v>
      </c>
      <c r="I424">
        <v>6692</v>
      </c>
      <c r="J424">
        <v>11864</v>
      </c>
      <c r="K424">
        <v>1095</v>
      </c>
      <c r="L424">
        <v>4023</v>
      </c>
      <c r="M424">
        <v>4980</v>
      </c>
      <c r="N424">
        <v>1500</v>
      </c>
      <c r="O424">
        <v>2028</v>
      </c>
      <c r="P424">
        <v>4478</v>
      </c>
      <c r="Q424">
        <v>24420</v>
      </c>
      <c r="R424">
        <v>15000</v>
      </c>
      <c r="S424">
        <v>3494</v>
      </c>
      <c r="T424">
        <v>5208</v>
      </c>
      <c r="U424">
        <v>2640</v>
      </c>
      <c r="V424">
        <v>500</v>
      </c>
      <c r="W424">
        <v>7164</v>
      </c>
      <c r="X424">
        <v>6000</v>
      </c>
      <c r="Y424">
        <v>0</v>
      </c>
      <c r="Z424">
        <v>40320</v>
      </c>
      <c r="AA424" t="s">
        <v>75</v>
      </c>
      <c r="AB424">
        <v>66</v>
      </c>
      <c r="AC424" t="s">
        <v>76</v>
      </c>
      <c r="AD424" t="s">
        <v>154</v>
      </c>
      <c r="AE424" t="s">
        <v>65</v>
      </c>
      <c r="AF424" t="s">
        <v>160</v>
      </c>
      <c r="AG424" t="s">
        <v>92</v>
      </c>
      <c r="AH424" t="s">
        <v>68</v>
      </c>
      <c r="AI424">
        <v>4</v>
      </c>
      <c r="AJ424">
        <v>1</v>
      </c>
      <c r="AK424">
        <v>0</v>
      </c>
      <c r="AL424">
        <v>1</v>
      </c>
      <c r="AM424" t="s">
        <v>69</v>
      </c>
      <c r="AN424" t="s">
        <v>70</v>
      </c>
      <c r="AO424" t="s">
        <v>93</v>
      </c>
      <c r="AP424">
        <v>40</v>
      </c>
      <c r="AQ424">
        <v>14</v>
      </c>
      <c r="AR424">
        <v>2</v>
      </c>
      <c r="AS424" t="s">
        <v>72</v>
      </c>
      <c r="AT424" t="s">
        <v>73</v>
      </c>
      <c r="AU424">
        <v>1</v>
      </c>
      <c r="AV424" t="s">
        <v>114</v>
      </c>
      <c r="AW424">
        <v>1</v>
      </c>
      <c r="AX424">
        <v>1</v>
      </c>
      <c r="AY424">
        <v>0</v>
      </c>
      <c r="AZ424">
        <v>1</v>
      </c>
      <c r="BA424">
        <v>0</v>
      </c>
      <c r="BB424">
        <v>0</v>
      </c>
      <c r="BC424">
        <v>0</v>
      </c>
      <c r="BD424">
        <v>0</v>
      </c>
      <c r="BE424">
        <v>2</v>
      </c>
      <c r="BF424">
        <v>0</v>
      </c>
      <c r="BG424">
        <v>0</v>
      </c>
      <c r="BH424">
        <v>0</v>
      </c>
      <c r="BI424">
        <v>0</v>
      </c>
    </row>
    <row r="425" spans="1:61" x14ac:dyDescent="0.3">
      <c r="A425">
        <v>424</v>
      </c>
      <c r="B425">
        <v>141306</v>
      </c>
      <c r="C425" t="s">
        <v>187</v>
      </c>
      <c r="D425">
        <v>86565</v>
      </c>
      <c r="E425" t="s">
        <v>61</v>
      </c>
      <c r="F425">
        <v>0</v>
      </c>
      <c r="G425">
        <v>43679</v>
      </c>
      <c r="H425">
        <v>37100</v>
      </c>
      <c r="I425">
        <v>3895</v>
      </c>
      <c r="J425">
        <v>10521</v>
      </c>
      <c r="K425">
        <v>1420</v>
      </c>
      <c r="L425">
        <v>1270</v>
      </c>
      <c r="M425">
        <v>7246</v>
      </c>
      <c r="N425">
        <v>2574</v>
      </c>
      <c r="O425">
        <v>7658</v>
      </c>
      <c r="P425">
        <v>10863</v>
      </c>
      <c r="Q425">
        <v>18804</v>
      </c>
      <c r="R425">
        <v>9000</v>
      </c>
      <c r="S425">
        <v>1039</v>
      </c>
      <c r="T425">
        <v>7200</v>
      </c>
      <c r="U425">
        <v>180</v>
      </c>
      <c r="V425">
        <v>1600</v>
      </c>
      <c r="W425">
        <v>6114</v>
      </c>
      <c r="X425">
        <v>1000</v>
      </c>
      <c r="Y425">
        <v>0</v>
      </c>
      <c r="Z425">
        <v>16200</v>
      </c>
      <c r="AA425" t="s">
        <v>75</v>
      </c>
      <c r="AB425">
        <v>33</v>
      </c>
      <c r="AC425" t="s">
        <v>76</v>
      </c>
      <c r="AD425" t="s">
        <v>172</v>
      </c>
      <c r="AE425" t="s">
        <v>65</v>
      </c>
      <c r="AF425" t="s">
        <v>167</v>
      </c>
      <c r="AG425" t="s">
        <v>79</v>
      </c>
      <c r="AH425" t="s">
        <v>80</v>
      </c>
      <c r="AI425">
        <v>6</v>
      </c>
      <c r="AJ425">
        <v>2</v>
      </c>
      <c r="AK425">
        <v>2</v>
      </c>
      <c r="AL425">
        <v>1</v>
      </c>
      <c r="AM425" t="s">
        <v>69</v>
      </c>
      <c r="AN425" t="s">
        <v>83</v>
      </c>
      <c r="AO425" t="s">
        <v>93</v>
      </c>
      <c r="AP425">
        <v>22</v>
      </c>
      <c r="AQ425">
        <v>11</v>
      </c>
      <c r="AR425">
        <v>1</v>
      </c>
      <c r="AS425" t="s">
        <v>177</v>
      </c>
      <c r="AT425" t="s">
        <v>176</v>
      </c>
      <c r="AU425">
        <v>0</v>
      </c>
      <c r="AV425" t="s">
        <v>86</v>
      </c>
      <c r="AW425">
        <v>0</v>
      </c>
      <c r="AX425">
        <v>0</v>
      </c>
      <c r="AY425">
        <v>0</v>
      </c>
      <c r="AZ425">
        <v>0</v>
      </c>
      <c r="BA425">
        <v>0</v>
      </c>
      <c r="BB425">
        <v>0</v>
      </c>
      <c r="BC425">
        <v>0</v>
      </c>
      <c r="BD425">
        <v>0</v>
      </c>
      <c r="BE425">
        <v>0</v>
      </c>
      <c r="BF425">
        <v>0</v>
      </c>
      <c r="BG425">
        <v>0</v>
      </c>
      <c r="BH425">
        <v>0</v>
      </c>
      <c r="BI425">
        <v>0</v>
      </c>
    </row>
    <row r="426" spans="1:61" x14ac:dyDescent="0.3">
      <c r="A426">
        <v>425</v>
      </c>
      <c r="B426">
        <v>59839</v>
      </c>
      <c r="C426" t="s">
        <v>187</v>
      </c>
      <c r="D426">
        <v>35812</v>
      </c>
      <c r="E426" t="s">
        <v>61</v>
      </c>
      <c r="F426">
        <v>0</v>
      </c>
      <c r="G426">
        <v>16773</v>
      </c>
      <c r="H426">
        <v>8595</v>
      </c>
      <c r="I426">
        <v>2398</v>
      </c>
      <c r="J426">
        <v>9080</v>
      </c>
      <c r="K426">
        <v>350</v>
      </c>
      <c r="L426">
        <v>2022</v>
      </c>
      <c r="M426">
        <v>400</v>
      </c>
      <c r="N426">
        <v>3150</v>
      </c>
      <c r="O426">
        <v>2340</v>
      </c>
      <c r="P426">
        <v>400</v>
      </c>
      <c r="Q426">
        <v>7122</v>
      </c>
      <c r="R426">
        <v>2400</v>
      </c>
      <c r="S426">
        <v>428</v>
      </c>
      <c r="T426">
        <v>1200</v>
      </c>
      <c r="U426">
        <v>270</v>
      </c>
      <c r="V426">
        <v>120</v>
      </c>
      <c r="W426">
        <v>2394</v>
      </c>
      <c r="X426">
        <v>0</v>
      </c>
      <c r="Y426">
        <v>0</v>
      </c>
      <c r="Z426">
        <v>0</v>
      </c>
      <c r="AA426" t="s">
        <v>62</v>
      </c>
      <c r="AB426">
        <v>63</v>
      </c>
      <c r="AC426" t="s">
        <v>111</v>
      </c>
      <c r="AD426" t="s">
        <v>126</v>
      </c>
      <c r="AE426" t="s">
        <v>65</v>
      </c>
      <c r="AF426" t="s">
        <v>82</v>
      </c>
      <c r="AG426" t="s">
        <v>79</v>
      </c>
      <c r="AH426" t="s">
        <v>68</v>
      </c>
      <c r="AI426">
        <v>4</v>
      </c>
      <c r="AJ426">
        <v>0</v>
      </c>
      <c r="AK426">
        <v>2</v>
      </c>
      <c r="AL426">
        <v>2</v>
      </c>
      <c r="AM426" t="s">
        <v>69</v>
      </c>
      <c r="AN426" t="s">
        <v>96</v>
      </c>
      <c r="AO426" t="s">
        <v>84</v>
      </c>
      <c r="AP426">
        <v>25</v>
      </c>
      <c r="AQ426">
        <v>11</v>
      </c>
      <c r="AR426">
        <v>1</v>
      </c>
      <c r="AS426" t="s">
        <v>72</v>
      </c>
      <c r="AT426" t="s">
        <v>85</v>
      </c>
      <c r="AU426">
        <v>0</v>
      </c>
      <c r="AV426" t="s">
        <v>86</v>
      </c>
      <c r="AW426">
        <v>0</v>
      </c>
      <c r="AX426">
        <v>0</v>
      </c>
      <c r="AY426">
        <v>0</v>
      </c>
      <c r="AZ426">
        <v>0</v>
      </c>
      <c r="BA426">
        <v>0</v>
      </c>
      <c r="BB426">
        <v>0</v>
      </c>
      <c r="BC426">
        <v>0</v>
      </c>
      <c r="BD426">
        <v>0</v>
      </c>
      <c r="BE426">
        <v>1</v>
      </c>
      <c r="BF426">
        <v>0</v>
      </c>
      <c r="BG426">
        <v>0</v>
      </c>
      <c r="BH426">
        <v>0</v>
      </c>
      <c r="BI426">
        <v>0</v>
      </c>
    </row>
    <row r="427" spans="1:61" x14ac:dyDescent="0.3">
      <c r="A427">
        <v>426</v>
      </c>
      <c r="B427">
        <v>61415</v>
      </c>
      <c r="C427" t="s">
        <v>187</v>
      </c>
      <c r="D427">
        <v>48811</v>
      </c>
      <c r="E427" t="s">
        <v>98</v>
      </c>
      <c r="F427">
        <v>1</v>
      </c>
      <c r="G427">
        <v>23150</v>
      </c>
      <c r="H427">
        <v>20310</v>
      </c>
      <c r="I427">
        <v>4320</v>
      </c>
      <c r="J427">
        <v>9252</v>
      </c>
      <c r="K427">
        <v>1150</v>
      </c>
      <c r="L427">
        <v>3305</v>
      </c>
      <c r="M427">
        <v>1345</v>
      </c>
      <c r="N427">
        <v>1200</v>
      </c>
      <c r="O427">
        <v>72</v>
      </c>
      <c r="P427">
        <v>1805</v>
      </c>
      <c r="Q427">
        <v>13902</v>
      </c>
      <c r="R427">
        <v>2400</v>
      </c>
      <c r="S427">
        <v>2213</v>
      </c>
      <c r="T427">
        <v>1896</v>
      </c>
      <c r="U427">
        <v>270</v>
      </c>
      <c r="V427">
        <v>600</v>
      </c>
      <c r="W427">
        <v>1746</v>
      </c>
      <c r="X427">
        <v>0</v>
      </c>
      <c r="Y427">
        <v>26630</v>
      </c>
      <c r="Z427">
        <v>27163</v>
      </c>
      <c r="AA427" t="s">
        <v>75</v>
      </c>
      <c r="AB427">
        <v>55</v>
      </c>
      <c r="AC427" t="s">
        <v>76</v>
      </c>
      <c r="AD427" t="s">
        <v>87</v>
      </c>
      <c r="AE427" t="s">
        <v>65</v>
      </c>
      <c r="AF427" t="s">
        <v>197</v>
      </c>
      <c r="AG427" t="s">
        <v>92</v>
      </c>
      <c r="AH427" t="s">
        <v>80</v>
      </c>
      <c r="AI427">
        <v>5</v>
      </c>
      <c r="AJ427">
        <v>2</v>
      </c>
      <c r="AK427">
        <v>1</v>
      </c>
      <c r="AL427">
        <v>0</v>
      </c>
      <c r="AM427" t="s">
        <v>69</v>
      </c>
      <c r="AN427" t="s">
        <v>70</v>
      </c>
      <c r="AO427" t="s">
        <v>71</v>
      </c>
      <c r="AP427">
        <v>29</v>
      </c>
      <c r="AQ427">
        <v>15</v>
      </c>
      <c r="AR427">
        <v>2</v>
      </c>
      <c r="AS427" t="s">
        <v>72</v>
      </c>
      <c r="AT427" t="s">
        <v>73</v>
      </c>
      <c r="AU427">
        <v>1</v>
      </c>
      <c r="AV427" t="s">
        <v>86</v>
      </c>
      <c r="AW427">
        <v>0</v>
      </c>
      <c r="AX427">
        <v>1</v>
      </c>
      <c r="AY427">
        <v>0</v>
      </c>
      <c r="AZ427">
        <v>0</v>
      </c>
      <c r="BA427">
        <v>0</v>
      </c>
      <c r="BB427">
        <v>0</v>
      </c>
      <c r="BC427">
        <v>0</v>
      </c>
      <c r="BD427">
        <v>0</v>
      </c>
      <c r="BE427">
        <v>1</v>
      </c>
      <c r="BF427">
        <v>0</v>
      </c>
      <c r="BG427">
        <v>0</v>
      </c>
      <c r="BH427">
        <v>0</v>
      </c>
      <c r="BI427">
        <v>0</v>
      </c>
    </row>
    <row r="428" spans="1:61" x14ac:dyDescent="0.3">
      <c r="A428">
        <v>427</v>
      </c>
      <c r="B428">
        <v>29174</v>
      </c>
      <c r="C428" t="s">
        <v>187</v>
      </c>
      <c r="D428">
        <v>16663</v>
      </c>
      <c r="E428" t="s">
        <v>98</v>
      </c>
      <c r="F428">
        <v>0</v>
      </c>
      <c r="G428">
        <v>7662</v>
      </c>
      <c r="H428">
        <v>6298</v>
      </c>
      <c r="I428">
        <v>550</v>
      </c>
      <c r="J428">
        <v>2250</v>
      </c>
      <c r="K428">
        <v>253</v>
      </c>
      <c r="L428">
        <v>2748</v>
      </c>
      <c r="M428">
        <v>0</v>
      </c>
      <c r="N428">
        <v>0</v>
      </c>
      <c r="O428">
        <v>0</v>
      </c>
      <c r="P428">
        <v>580</v>
      </c>
      <c r="Q428">
        <v>6000</v>
      </c>
      <c r="R428">
        <v>3600</v>
      </c>
      <c r="S428">
        <v>260</v>
      </c>
      <c r="T428">
        <v>900</v>
      </c>
      <c r="U428">
        <v>300</v>
      </c>
      <c r="V428">
        <v>0</v>
      </c>
      <c r="W428">
        <v>1110</v>
      </c>
      <c r="X428">
        <v>0</v>
      </c>
      <c r="Y428">
        <v>8015</v>
      </c>
      <c r="Z428">
        <v>11087</v>
      </c>
      <c r="AA428" t="s">
        <v>62</v>
      </c>
      <c r="AB428">
        <v>59</v>
      </c>
      <c r="AC428" t="s">
        <v>111</v>
      </c>
      <c r="AD428" t="s">
        <v>94</v>
      </c>
      <c r="AE428" t="s">
        <v>65</v>
      </c>
      <c r="AF428" t="s">
        <v>199</v>
      </c>
      <c r="AG428" t="s">
        <v>92</v>
      </c>
      <c r="AH428" t="s">
        <v>80</v>
      </c>
      <c r="AI428">
        <v>1</v>
      </c>
      <c r="AJ428">
        <v>0</v>
      </c>
      <c r="AK428">
        <v>0</v>
      </c>
      <c r="AL428">
        <v>0</v>
      </c>
      <c r="AM428" t="s">
        <v>69</v>
      </c>
      <c r="AN428" t="s">
        <v>70</v>
      </c>
      <c r="AO428" t="s">
        <v>71</v>
      </c>
      <c r="AP428">
        <v>50</v>
      </c>
      <c r="AQ428">
        <v>21</v>
      </c>
      <c r="AR428">
        <v>2</v>
      </c>
      <c r="AS428" t="s">
        <v>72</v>
      </c>
      <c r="AT428" t="s">
        <v>73</v>
      </c>
      <c r="AU428">
        <v>1</v>
      </c>
      <c r="AV428" t="s">
        <v>86</v>
      </c>
      <c r="AW428">
        <v>1</v>
      </c>
      <c r="AX428">
        <v>0</v>
      </c>
      <c r="AY428">
        <v>0</v>
      </c>
      <c r="AZ428">
        <v>0</v>
      </c>
      <c r="BA428">
        <v>0</v>
      </c>
      <c r="BB428">
        <v>0</v>
      </c>
      <c r="BC428">
        <v>0</v>
      </c>
      <c r="BD428">
        <v>0</v>
      </c>
      <c r="BE428">
        <v>1</v>
      </c>
      <c r="BF428">
        <v>0</v>
      </c>
      <c r="BG428">
        <v>0</v>
      </c>
      <c r="BH428">
        <v>0</v>
      </c>
      <c r="BI428">
        <v>0</v>
      </c>
    </row>
    <row r="429" spans="1:61" x14ac:dyDescent="0.3">
      <c r="A429">
        <v>428</v>
      </c>
      <c r="B429">
        <v>92399</v>
      </c>
      <c r="C429" t="s">
        <v>187</v>
      </c>
      <c r="D429">
        <v>60926</v>
      </c>
      <c r="E429" t="s">
        <v>61</v>
      </c>
      <c r="F429">
        <v>1</v>
      </c>
      <c r="G429">
        <v>33311</v>
      </c>
      <c r="H429">
        <v>32022</v>
      </c>
      <c r="I429">
        <v>3090</v>
      </c>
      <c r="J429">
        <v>5772</v>
      </c>
      <c r="K429">
        <v>790</v>
      </c>
      <c r="L429">
        <v>3329</v>
      </c>
      <c r="M429">
        <v>4475</v>
      </c>
      <c r="N429">
        <v>245</v>
      </c>
      <c r="O429">
        <v>780</v>
      </c>
      <c r="P429">
        <v>1055</v>
      </c>
      <c r="Q429">
        <v>10194</v>
      </c>
      <c r="R429">
        <v>4200</v>
      </c>
      <c r="S429">
        <v>606</v>
      </c>
      <c r="T429">
        <v>1320</v>
      </c>
      <c r="U429">
        <v>540</v>
      </c>
      <c r="V429">
        <v>790</v>
      </c>
      <c r="W429">
        <v>2118</v>
      </c>
      <c r="X429">
        <v>0</v>
      </c>
      <c r="Y429">
        <v>16115</v>
      </c>
      <c r="Z429">
        <v>16115</v>
      </c>
      <c r="AA429" t="s">
        <v>75</v>
      </c>
      <c r="AB429">
        <v>53</v>
      </c>
      <c r="AC429" t="s">
        <v>76</v>
      </c>
      <c r="AD429" t="s">
        <v>123</v>
      </c>
      <c r="AE429" t="s">
        <v>65</v>
      </c>
      <c r="AF429" t="s">
        <v>82</v>
      </c>
      <c r="AG429" t="s">
        <v>79</v>
      </c>
      <c r="AH429" t="s">
        <v>68</v>
      </c>
      <c r="AI429">
        <v>6</v>
      </c>
      <c r="AJ429">
        <v>0</v>
      </c>
      <c r="AK429">
        <v>4</v>
      </c>
      <c r="AL429">
        <v>1</v>
      </c>
      <c r="AM429" t="s">
        <v>69</v>
      </c>
      <c r="AN429" t="s">
        <v>96</v>
      </c>
      <c r="AO429" t="s">
        <v>71</v>
      </c>
      <c r="AP429">
        <v>14</v>
      </c>
      <c r="AQ429">
        <v>6</v>
      </c>
      <c r="AR429">
        <v>2</v>
      </c>
      <c r="AS429" t="s">
        <v>72</v>
      </c>
      <c r="AT429" t="s">
        <v>73</v>
      </c>
      <c r="AU429">
        <v>1</v>
      </c>
      <c r="AV429" t="s">
        <v>86</v>
      </c>
      <c r="AW429">
        <v>1</v>
      </c>
      <c r="AX429">
        <v>0</v>
      </c>
      <c r="AY429">
        <v>0</v>
      </c>
      <c r="AZ429">
        <v>0</v>
      </c>
      <c r="BA429">
        <v>0</v>
      </c>
      <c r="BB429">
        <v>0</v>
      </c>
      <c r="BC429">
        <v>0</v>
      </c>
      <c r="BD429">
        <v>0</v>
      </c>
      <c r="BE429">
        <v>1</v>
      </c>
      <c r="BF429">
        <v>0</v>
      </c>
      <c r="BG429">
        <v>0</v>
      </c>
      <c r="BH429">
        <v>0</v>
      </c>
      <c r="BI429">
        <v>0</v>
      </c>
    </row>
    <row r="430" spans="1:61" x14ac:dyDescent="0.3">
      <c r="A430">
        <v>429</v>
      </c>
      <c r="B430">
        <v>104633</v>
      </c>
      <c r="C430" t="s">
        <v>187</v>
      </c>
      <c r="D430">
        <v>72262</v>
      </c>
      <c r="E430" t="s">
        <v>104</v>
      </c>
      <c r="F430">
        <v>0</v>
      </c>
      <c r="G430">
        <v>31830</v>
      </c>
      <c r="H430">
        <v>27620</v>
      </c>
      <c r="I430">
        <v>13927</v>
      </c>
      <c r="J430">
        <v>8356</v>
      </c>
      <c r="K430">
        <v>1142</v>
      </c>
      <c r="L430">
        <v>3770</v>
      </c>
      <c r="M430">
        <v>4578</v>
      </c>
      <c r="N430">
        <v>480</v>
      </c>
      <c r="O430">
        <v>1040</v>
      </c>
      <c r="P430">
        <v>1656</v>
      </c>
      <c r="Q430">
        <v>11796</v>
      </c>
      <c r="R430">
        <v>4800</v>
      </c>
      <c r="S430">
        <v>406</v>
      </c>
      <c r="T430">
        <v>1992</v>
      </c>
      <c r="U430">
        <v>780</v>
      </c>
      <c r="V430">
        <v>1200</v>
      </c>
      <c r="W430">
        <v>3000</v>
      </c>
      <c r="X430">
        <v>0</v>
      </c>
      <c r="Y430">
        <v>0</v>
      </c>
      <c r="Z430">
        <v>56442</v>
      </c>
      <c r="AA430" t="s">
        <v>75</v>
      </c>
      <c r="AB430">
        <v>39</v>
      </c>
      <c r="AC430" t="s">
        <v>76</v>
      </c>
      <c r="AD430" t="s">
        <v>105</v>
      </c>
      <c r="AE430" t="s">
        <v>65</v>
      </c>
      <c r="AF430" t="s">
        <v>91</v>
      </c>
      <c r="AG430" t="s">
        <v>92</v>
      </c>
      <c r="AH430" t="s">
        <v>80</v>
      </c>
      <c r="AI430">
        <v>5</v>
      </c>
      <c r="AJ430">
        <v>0</v>
      </c>
      <c r="AK430">
        <v>3</v>
      </c>
      <c r="AL430">
        <v>1</v>
      </c>
      <c r="AM430" t="s">
        <v>69</v>
      </c>
      <c r="AN430" t="s">
        <v>70</v>
      </c>
      <c r="AO430" t="s">
        <v>93</v>
      </c>
      <c r="AP430">
        <v>20</v>
      </c>
      <c r="AQ430">
        <v>6</v>
      </c>
      <c r="AR430">
        <v>2</v>
      </c>
      <c r="AS430" t="s">
        <v>72</v>
      </c>
      <c r="AT430" t="s">
        <v>73</v>
      </c>
      <c r="AU430">
        <v>1</v>
      </c>
      <c r="AV430" t="s">
        <v>86</v>
      </c>
      <c r="AW430">
        <v>1</v>
      </c>
      <c r="AX430">
        <v>0</v>
      </c>
      <c r="AY430">
        <v>0</v>
      </c>
      <c r="AZ430">
        <v>0</v>
      </c>
      <c r="BA430">
        <v>0</v>
      </c>
      <c r="BB430">
        <v>0</v>
      </c>
      <c r="BC430">
        <v>0</v>
      </c>
      <c r="BD430">
        <v>0</v>
      </c>
      <c r="BE430">
        <v>1</v>
      </c>
      <c r="BF430">
        <v>0</v>
      </c>
      <c r="BG430">
        <v>0</v>
      </c>
      <c r="BH430">
        <v>0</v>
      </c>
      <c r="BI430">
        <v>1</v>
      </c>
    </row>
    <row r="431" spans="1:61" x14ac:dyDescent="0.3">
      <c r="A431">
        <v>430</v>
      </c>
      <c r="B431">
        <v>116683</v>
      </c>
      <c r="C431" t="s">
        <v>187</v>
      </c>
      <c r="D431">
        <v>50153</v>
      </c>
      <c r="E431" t="s">
        <v>61</v>
      </c>
      <c r="F431">
        <v>0</v>
      </c>
      <c r="G431">
        <v>18237</v>
      </c>
      <c r="H431">
        <v>11020</v>
      </c>
      <c r="I431">
        <v>12000</v>
      </c>
      <c r="J431">
        <v>5288</v>
      </c>
      <c r="K431">
        <v>540</v>
      </c>
      <c r="L431">
        <v>2230</v>
      </c>
      <c r="M431">
        <v>7815</v>
      </c>
      <c r="N431">
        <v>300</v>
      </c>
      <c r="O431">
        <v>0</v>
      </c>
      <c r="P431">
        <v>2935</v>
      </c>
      <c r="Q431">
        <v>10548</v>
      </c>
      <c r="R431">
        <v>6600</v>
      </c>
      <c r="S431">
        <v>212</v>
      </c>
      <c r="T431">
        <v>7278</v>
      </c>
      <c r="U431">
        <v>720</v>
      </c>
      <c r="V431">
        <v>1210</v>
      </c>
      <c r="W431">
        <v>8322</v>
      </c>
      <c r="X431">
        <v>0</v>
      </c>
      <c r="Y431">
        <v>2855</v>
      </c>
      <c r="Z431">
        <v>2855</v>
      </c>
      <c r="AA431" t="s">
        <v>62</v>
      </c>
      <c r="AB431">
        <v>57</v>
      </c>
      <c r="AC431" t="s">
        <v>111</v>
      </c>
      <c r="AD431" t="s">
        <v>87</v>
      </c>
      <c r="AE431" t="s">
        <v>65</v>
      </c>
      <c r="AF431" t="s">
        <v>197</v>
      </c>
      <c r="AG431" t="s">
        <v>92</v>
      </c>
      <c r="AH431" t="s">
        <v>68</v>
      </c>
      <c r="AI431">
        <v>4</v>
      </c>
      <c r="AJ431">
        <v>0</v>
      </c>
      <c r="AK431">
        <v>1</v>
      </c>
      <c r="AL431">
        <v>2</v>
      </c>
      <c r="AM431" t="s">
        <v>69</v>
      </c>
      <c r="AN431" t="s">
        <v>70</v>
      </c>
      <c r="AO431" t="s">
        <v>71</v>
      </c>
      <c r="AP431">
        <v>20</v>
      </c>
      <c r="AQ431">
        <v>5</v>
      </c>
      <c r="AR431">
        <v>3</v>
      </c>
      <c r="AS431" t="s">
        <v>72</v>
      </c>
      <c r="AT431" t="s">
        <v>73</v>
      </c>
      <c r="AU431">
        <v>1</v>
      </c>
      <c r="AV431" t="s">
        <v>86</v>
      </c>
      <c r="AW431">
        <v>1</v>
      </c>
      <c r="AX431">
        <v>0</v>
      </c>
      <c r="AY431">
        <v>0</v>
      </c>
      <c r="AZ431">
        <v>0</v>
      </c>
      <c r="BA431">
        <v>0</v>
      </c>
      <c r="BB431">
        <v>0</v>
      </c>
      <c r="BC431">
        <v>0</v>
      </c>
      <c r="BD431">
        <v>0</v>
      </c>
      <c r="BE431">
        <v>1</v>
      </c>
      <c r="BF431">
        <v>0</v>
      </c>
      <c r="BG431">
        <v>0</v>
      </c>
      <c r="BH431">
        <v>0</v>
      </c>
      <c r="BI431">
        <v>0</v>
      </c>
    </row>
    <row r="432" spans="1:61" x14ac:dyDescent="0.3">
      <c r="A432">
        <v>431</v>
      </c>
      <c r="B432">
        <v>100687</v>
      </c>
      <c r="C432" t="s">
        <v>187</v>
      </c>
      <c r="D432">
        <v>57724</v>
      </c>
      <c r="E432" t="s">
        <v>104</v>
      </c>
      <c r="F432">
        <v>0</v>
      </c>
      <c r="G432">
        <v>27265</v>
      </c>
      <c r="H432">
        <v>24768</v>
      </c>
      <c r="I432">
        <v>5108</v>
      </c>
      <c r="J432">
        <v>5319</v>
      </c>
      <c r="K432">
        <v>1250</v>
      </c>
      <c r="L432">
        <v>4268</v>
      </c>
      <c r="M432">
        <v>3050</v>
      </c>
      <c r="N432">
        <v>250</v>
      </c>
      <c r="O432">
        <v>1040</v>
      </c>
      <c r="P432">
        <v>3330</v>
      </c>
      <c r="Q432">
        <v>23472</v>
      </c>
      <c r="R432">
        <v>4800</v>
      </c>
      <c r="S432">
        <v>1018</v>
      </c>
      <c r="T432">
        <v>3492</v>
      </c>
      <c r="U432">
        <v>360</v>
      </c>
      <c r="V432">
        <v>900</v>
      </c>
      <c r="W432">
        <v>4512</v>
      </c>
      <c r="X432">
        <v>0</v>
      </c>
      <c r="Y432">
        <v>7602</v>
      </c>
      <c r="Z432">
        <v>68983</v>
      </c>
      <c r="AA432" t="s">
        <v>75</v>
      </c>
      <c r="AB432">
        <v>59</v>
      </c>
      <c r="AC432" t="s">
        <v>76</v>
      </c>
      <c r="AD432" t="s">
        <v>81</v>
      </c>
      <c r="AE432" t="s">
        <v>65</v>
      </c>
      <c r="AF432" t="s">
        <v>88</v>
      </c>
      <c r="AG432" t="s">
        <v>92</v>
      </c>
      <c r="AH432" t="s">
        <v>68</v>
      </c>
      <c r="AI432">
        <v>5</v>
      </c>
      <c r="AJ432">
        <v>1</v>
      </c>
      <c r="AK432">
        <v>1</v>
      </c>
      <c r="AL432">
        <v>1</v>
      </c>
      <c r="AM432" t="s">
        <v>69</v>
      </c>
      <c r="AN432" t="s">
        <v>83</v>
      </c>
      <c r="AO432" t="s">
        <v>71</v>
      </c>
      <c r="AP432">
        <v>17</v>
      </c>
      <c r="AQ432">
        <v>22</v>
      </c>
      <c r="AR432">
        <v>2</v>
      </c>
      <c r="AS432" t="s">
        <v>72</v>
      </c>
      <c r="AT432" t="s">
        <v>73</v>
      </c>
      <c r="AU432">
        <v>1</v>
      </c>
      <c r="AV432" t="s">
        <v>86</v>
      </c>
      <c r="AW432">
        <v>1</v>
      </c>
      <c r="AX432">
        <v>1</v>
      </c>
      <c r="AY432">
        <v>0</v>
      </c>
      <c r="AZ432">
        <v>1</v>
      </c>
      <c r="BA432">
        <v>0</v>
      </c>
      <c r="BB432">
        <v>0</v>
      </c>
      <c r="BC432">
        <v>0</v>
      </c>
      <c r="BD432">
        <v>0</v>
      </c>
      <c r="BE432">
        <v>2</v>
      </c>
      <c r="BF432">
        <v>0</v>
      </c>
      <c r="BG432">
        <v>0</v>
      </c>
      <c r="BH432">
        <v>0</v>
      </c>
      <c r="BI432">
        <v>1</v>
      </c>
    </row>
    <row r="433" spans="1:61" x14ac:dyDescent="0.3">
      <c r="A433">
        <v>432</v>
      </c>
      <c r="B433">
        <v>81452</v>
      </c>
      <c r="C433" t="s">
        <v>187</v>
      </c>
      <c r="D433">
        <v>35564</v>
      </c>
      <c r="E433" t="s">
        <v>98</v>
      </c>
      <c r="F433">
        <v>0</v>
      </c>
      <c r="G433">
        <v>12392</v>
      </c>
      <c r="H433">
        <v>11546</v>
      </c>
      <c r="I433">
        <v>2100</v>
      </c>
      <c r="J433">
        <v>6252</v>
      </c>
      <c r="K433">
        <v>1010</v>
      </c>
      <c r="L433">
        <v>3615</v>
      </c>
      <c r="M433">
        <v>1600</v>
      </c>
      <c r="N433">
        <v>0</v>
      </c>
      <c r="O433">
        <v>1280</v>
      </c>
      <c r="P433">
        <v>900</v>
      </c>
      <c r="Q433">
        <v>23172</v>
      </c>
      <c r="R433">
        <v>4800</v>
      </c>
      <c r="S433">
        <v>7590</v>
      </c>
      <c r="T433">
        <v>3096</v>
      </c>
      <c r="U433">
        <v>180</v>
      </c>
      <c r="V433">
        <v>2500</v>
      </c>
      <c r="W433">
        <v>2598</v>
      </c>
      <c r="X433">
        <v>0</v>
      </c>
      <c r="Y433">
        <v>1830</v>
      </c>
      <c r="Z433">
        <v>18926</v>
      </c>
      <c r="AA433" t="s">
        <v>75</v>
      </c>
      <c r="AB433">
        <v>68</v>
      </c>
      <c r="AC433" t="s">
        <v>76</v>
      </c>
      <c r="AD433" t="s">
        <v>112</v>
      </c>
      <c r="AE433" t="s">
        <v>101</v>
      </c>
      <c r="AF433" t="s">
        <v>102</v>
      </c>
      <c r="AG433" t="s">
        <v>102</v>
      </c>
      <c r="AH433" t="s">
        <v>80</v>
      </c>
      <c r="AI433">
        <v>2</v>
      </c>
      <c r="AJ433">
        <v>0</v>
      </c>
      <c r="AK433">
        <v>0</v>
      </c>
      <c r="AL433">
        <v>0</v>
      </c>
      <c r="AM433" t="s">
        <v>69</v>
      </c>
      <c r="AN433" t="s">
        <v>70</v>
      </c>
      <c r="AO433" t="s">
        <v>71</v>
      </c>
      <c r="AP433">
        <v>23</v>
      </c>
      <c r="AQ433">
        <v>37</v>
      </c>
      <c r="AR433">
        <v>2</v>
      </c>
      <c r="AS433" t="s">
        <v>72</v>
      </c>
      <c r="AT433" t="s">
        <v>73</v>
      </c>
      <c r="AU433">
        <v>1</v>
      </c>
      <c r="AV433" t="s">
        <v>86</v>
      </c>
      <c r="AW433">
        <v>1</v>
      </c>
      <c r="AX433">
        <v>1</v>
      </c>
      <c r="AY433">
        <v>0</v>
      </c>
      <c r="AZ433">
        <v>1</v>
      </c>
      <c r="BA433">
        <v>0</v>
      </c>
      <c r="BB433">
        <v>0</v>
      </c>
      <c r="BC433">
        <v>0</v>
      </c>
      <c r="BD433">
        <v>0</v>
      </c>
      <c r="BE433">
        <v>0</v>
      </c>
      <c r="BF433">
        <v>0</v>
      </c>
      <c r="BG433">
        <v>0</v>
      </c>
      <c r="BH433">
        <v>0</v>
      </c>
      <c r="BI433">
        <v>0</v>
      </c>
    </row>
    <row r="434" spans="1:61" x14ac:dyDescent="0.3">
      <c r="A434">
        <v>433</v>
      </c>
      <c r="B434">
        <v>89722</v>
      </c>
      <c r="C434" t="s">
        <v>187</v>
      </c>
      <c r="D434">
        <v>66817</v>
      </c>
      <c r="E434" t="s">
        <v>104</v>
      </c>
      <c r="F434">
        <v>0</v>
      </c>
      <c r="G434">
        <v>28246</v>
      </c>
      <c r="H434">
        <v>20220</v>
      </c>
      <c r="I434">
        <v>8552</v>
      </c>
      <c r="J434">
        <v>7092</v>
      </c>
      <c r="K434">
        <v>1114</v>
      </c>
      <c r="L434">
        <v>3875</v>
      </c>
      <c r="M434">
        <v>1404</v>
      </c>
      <c r="N434">
        <v>0</v>
      </c>
      <c r="O434">
        <v>0</v>
      </c>
      <c r="P434">
        <v>2420</v>
      </c>
      <c r="Q434">
        <v>16230</v>
      </c>
      <c r="R434">
        <v>4800</v>
      </c>
      <c r="S434">
        <v>320</v>
      </c>
      <c r="T434">
        <v>1740</v>
      </c>
      <c r="U434">
        <v>2160</v>
      </c>
      <c r="V434">
        <v>200</v>
      </c>
      <c r="W434">
        <v>4722</v>
      </c>
      <c r="X434">
        <v>0</v>
      </c>
      <c r="Y434">
        <v>0</v>
      </c>
      <c r="Z434">
        <v>65642</v>
      </c>
      <c r="AA434" t="s">
        <v>75</v>
      </c>
      <c r="AB434">
        <v>31</v>
      </c>
      <c r="AC434" t="s">
        <v>76</v>
      </c>
      <c r="AD434" t="s">
        <v>77</v>
      </c>
      <c r="AE434" t="s">
        <v>65</v>
      </c>
      <c r="AF434" t="s">
        <v>124</v>
      </c>
      <c r="AG434" t="s">
        <v>92</v>
      </c>
      <c r="AH434" t="s">
        <v>68</v>
      </c>
      <c r="AI434">
        <v>8</v>
      </c>
      <c r="AJ434">
        <v>3</v>
      </c>
      <c r="AK434">
        <v>2</v>
      </c>
      <c r="AL434">
        <v>0</v>
      </c>
      <c r="AM434" t="s">
        <v>69</v>
      </c>
      <c r="AN434" t="s">
        <v>70</v>
      </c>
      <c r="AO434" t="s">
        <v>71</v>
      </c>
      <c r="AP434">
        <v>35</v>
      </c>
      <c r="AQ434">
        <v>8</v>
      </c>
      <c r="AR434">
        <v>2</v>
      </c>
      <c r="AS434" t="s">
        <v>72</v>
      </c>
      <c r="AT434" t="s">
        <v>73</v>
      </c>
      <c r="AU434">
        <v>1</v>
      </c>
      <c r="AV434" t="s">
        <v>86</v>
      </c>
      <c r="AW434">
        <v>1</v>
      </c>
      <c r="AX434">
        <v>1</v>
      </c>
      <c r="AY434">
        <v>0</v>
      </c>
      <c r="AZ434">
        <v>1</v>
      </c>
      <c r="BA434">
        <v>0</v>
      </c>
      <c r="BB434">
        <v>0</v>
      </c>
      <c r="BC434">
        <v>0</v>
      </c>
      <c r="BD434">
        <v>0</v>
      </c>
      <c r="BE434">
        <v>1</v>
      </c>
      <c r="BF434">
        <v>0</v>
      </c>
      <c r="BG434">
        <v>0</v>
      </c>
      <c r="BH434">
        <v>0</v>
      </c>
      <c r="BI434">
        <v>0</v>
      </c>
    </row>
    <row r="435" spans="1:61" x14ac:dyDescent="0.3">
      <c r="A435">
        <v>434</v>
      </c>
      <c r="B435">
        <v>95224</v>
      </c>
      <c r="C435" t="s">
        <v>187</v>
      </c>
      <c r="D435">
        <v>66427</v>
      </c>
      <c r="E435" t="s">
        <v>61</v>
      </c>
      <c r="F435">
        <v>0</v>
      </c>
      <c r="G435">
        <v>32555</v>
      </c>
      <c r="H435">
        <v>24480</v>
      </c>
      <c r="I435">
        <v>6990</v>
      </c>
      <c r="J435">
        <v>8612</v>
      </c>
      <c r="K435">
        <v>1830</v>
      </c>
      <c r="L435">
        <v>3140</v>
      </c>
      <c r="M435">
        <v>6430</v>
      </c>
      <c r="N435">
        <v>750</v>
      </c>
      <c r="O435">
        <v>0</v>
      </c>
      <c r="P435">
        <v>1100</v>
      </c>
      <c r="Q435">
        <v>21438</v>
      </c>
      <c r="R435">
        <v>6600</v>
      </c>
      <c r="S435">
        <v>260</v>
      </c>
      <c r="T435">
        <v>4308</v>
      </c>
      <c r="U435">
        <v>1080</v>
      </c>
      <c r="V435">
        <v>848</v>
      </c>
      <c r="W435">
        <v>2478</v>
      </c>
      <c r="X435">
        <v>0</v>
      </c>
      <c r="Y435">
        <v>0</v>
      </c>
      <c r="Z435">
        <v>9978</v>
      </c>
      <c r="AA435" t="s">
        <v>75</v>
      </c>
      <c r="AB435">
        <v>44</v>
      </c>
      <c r="AC435" t="s">
        <v>76</v>
      </c>
      <c r="AD435" t="s">
        <v>105</v>
      </c>
      <c r="AE435" t="s">
        <v>65</v>
      </c>
      <c r="AF435" t="s">
        <v>152</v>
      </c>
      <c r="AG435" t="s">
        <v>79</v>
      </c>
      <c r="AH435" t="s">
        <v>80</v>
      </c>
      <c r="AI435">
        <v>6</v>
      </c>
      <c r="AJ435">
        <v>0</v>
      </c>
      <c r="AK435">
        <v>4</v>
      </c>
      <c r="AL435">
        <v>1</v>
      </c>
      <c r="AM435" t="s">
        <v>69</v>
      </c>
      <c r="AN435" t="s">
        <v>70</v>
      </c>
      <c r="AO435" t="s">
        <v>71</v>
      </c>
      <c r="AP435">
        <v>28</v>
      </c>
      <c r="AQ435">
        <v>15</v>
      </c>
      <c r="AR435">
        <v>3</v>
      </c>
      <c r="AS435" t="s">
        <v>72</v>
      </c>
      <c r="AT435" t="s">
        <v>73</v>
      </c>
      <c r="AU435">
        <v>1</v>
      </c>
      <c r="AV435" t="s">
        <v>103</v>
      </c>
      <c r="AW435">
        <v>1</v>
      </c>
      <c r="AX435">
        <v>0</v>
      </c>
      <c r="AY435">
        <v>0</v>
      </c>
      <c r="AZ435">
        <v>1</v>
      </c>
      <c r="BA435">
        <v>0</v>
      </c>
      <c r="BB435">
        <v>0</v>
      </c>
      <c r="BC435">
        <v>0</v>
      </c>
      <c r="BD435">
        <v>0</v>
      </c>
      <c r="BE435">
        <v>1</v>
      </c>
      <c r="BF435">
        <v>0</v>
      </c>
      <c r="BG435">
        <v>0</v>
      </c>
      <c r="BH435">
        <v>0</v>
      </c>
      <c r="BI435">
        <v>1</v>
      </c>
    </row>
    <row r="436" spans="1:61" x14ac:dyDescent="0.3">
      <c r="A436">
        <v>435</v>
      </c>
      <c r="B436">
        <v>78874</v>
      </c>
      <c r="C436" t="s">
        <v>187</v>
      </c>
      <c r="D436">
        <v>57693</v>
      </c>
      <c r="E436" t="s">
        <v>104</v>
      </c>
      <c r="F436">
        <v>0</v>
      </c>
      <c r="G436">
        <v>30733</v>
      </c>
      <c r="H436">
        <v>28442</v>
      </c>
      <c r="I436">
        <v>4740</v>
      </c>
      <c r="J436">
        <v>10146</v>
      </c>
      <c r="K436">
        <v>594</v>
      </c>
      <c r="L436">
        <v>3242</v>
      </c>
      <c r="M436">
        <v>1232</v>
      </c>
      <c r="N436">
        <v>525</v>
      </c>
      <c r="O436">
        <v>724</v>
      </c>
      <c r="P436">
        <v>540</v>
      </c>
      <c r="Q436">
        <v>10290</v>
      </c>
      <c r="R436">
        <v>3600</v>
      </c>
      <c r="S436">
        <v>241</v>
      </c>
      <c r="T436">
        <v>3408</v>
      </c>
      <c r="U436">
        <v>540</v>
      </c>
      <c r="V436">
        <v>780</v>
      </c>
      <c r="W436">
        <v>1842</v>
      </c>
      <c r="X436">
        <v>2500</v>
      </c>
      <c r="Y436">
        <v>0</v>
      </c>
      <c r="Z436">
        <v>56406</v>
      </c>
      <c r="AA436" t="s">
        <v>75</v>
      </c>
      <c r="AB436">
        <v>65</v>
      </c>
      <c r="AC436" t="s">
        <v>76</v>
      </c>
      <c r="AD436" t="s">
        <v>87</v>
      </c>
      <c r="AE436" t="s">
        <v>65</v>
      </c>
      <c r="AF436" t="s">
        <v>91</v>
      </c>
      <c r="AG436" t="s">
        <v>92</v>
      </c>
      <c r="AH436" t="s">
        <v>80</v>
      </c>
      <c r="AI436">
        <v>5</v>
      </c>
      <c r="AJ436">
        <v>0</v>
      </c>
      <c r="AK436">
        <v>2</v>
      </c>
      <c r="AL436">
        <v>1</v>
      </c>
      <c r="AM436" t="s">
        <v>69</v>
      </c>
      <c r="AN436" t="s">
        <v>70</v>
      </c>
      <c r="AO436" t="s">
        <v>71</v>
      </c>
      <c r="AP436">
        <v>20</v>
      </c>
      <c r="AQ436">
        <v>10</v>
      </c>
      <c r="AR436">
        <v>2</v>
      </c>
      <c r="AS436" t="s">
        <v>72</v>
      </c>
      <c r="AT436" t="s">
        <v>73</v>
      </c>
      <c r="AU436">
        <v>1</v>
      </c>
      <c r="AV436" t="s">
        <v>103</v>
      </c>
      <c r="AW436">
        <v>1</v>
      </c>
      <c r="AX436">
        <v>0</v>
      </c>
      <c r="AY436">
        <v>0</v>
      </c>
      <c r="AZ436">
        <v>0</v>
      </c>
      <c r="BA436">
        <v>0</v>
      </c>
      <c r="BB436">
        <v>0</v>
      </c>
      <c r="BC436">
        <v>0</v>
      </c>
      <c r="BD436">
        <v>0</v>
      </c>
      <c r="BE436">
        <v>1</v>
      </c>
      <c r="BF436">
        <v>0</v>
      </c>
      <c r="BG436">
        <v>0</v>
      </c>
      <c r="BH436">
        <v>0</v>
      </c>
      <c r="BI436">
        <v>2</v>
      </c>
    </row>
    <row r="437" spans="1:61" x14ac:dyDescent="0.3">
      <c r="A437">
        <v>436</v>
      </c>
      <c r="B437">
        <v>212760</v>
      </c>
      <c r="C437" t="s">
        <v>187</v>
      </c>
      <c r="D437">
        <v>64805</v>
      </c>
      <c r="E437" t="s">
        <v>98</v>
      </c>
      <c r="F437">
        <v>0</v>
      </c>
      <c r="G437">
        <v>31052</v>
      </c>
      <c r="H437">
        <v>22618</v>
      </c>
      <c r="I437">
        <v>10024</v>
      </c>
      <c r="J437">
        <v>6149</v>
      </c>
      <c r="K437">
        <v>966</v>
      </c>
      <c r="L437">
        <v>2815</v>
      </c>
      <c r="M437">
        <v>5090</v>
      </c>
      <c r="N437">
        <v>0</v>
      </c>
      <c r="O437">
        <v>0</v>
      </c>
      <c r="P437">
        <v>4580</v>
      </c>
      <c r="Q437">
        <v>21876</v>
      </c>
      <c r="R437">
        <v>7800</v>
      </c>
      <c r="S437">
        <v>2338</v>
      </c>
      <c r="T437">
        <v>3540</v>
      </c>
      <c r="U437">
        <v>540</v>
      </c>
      <c r="V437">
        <v>300</v>
      </c>
      <c r="W437">
        <v>19584</v>
      </c>
      <c r="X437">
        <v>2500</v>
      </c>
      <c r="Y437">
        <v>36770</v>
      </c>
      <c r="Z437">
        <v>40043</v>
      </c>
      <c r="AA437" t="s">
        <v>75</v>
      </c>
      <c r="AB437">
        <v>63</v>
      </c>
      <c r="AC437" t="s">
        <v>76</v>
      </c>
      <c r="AD437" t="s">
        <v>81</v>
      </c>
      <c r="AE437" t="s">
        <v>65</v>
      </c>
      <c r="AF437" t="s">
        <v>88</v>
      </c>
      <c r="AG437" t="s">
        <v>92</v>
      </c>
      <c r="AH437" t="s">
        <v>68</v>
      </c>
      <c r="AI437">
        <v>4</v>
      </c>
      <c r="AJ437">
        <v>0</v>
      </c>
      <c r="AK437">
        <v>2</v>
      </c>
      <c r="AL437">
        <v>1</v>
      </c>
      <c r="AM437" t="s">
        <v>69</v>
      </c>
      <c r="AN437" t="s">
        <v>70</v>
      </c>
      <c r="AO437" t="s">
        <v>71</v>
      </c>
      <c r="AP437">
        <v>54</v>
      </c>
      <c r="AQ437">
        <v>6</v>
      </c>
      <c r="AR437">
        <v>2</v>
      </c>
      <c r="AS437" t="s">
        <v>72</v>
      </c>
      <c r="AT437" t="s">
        <v>73</v>
      </c>
      <c r="AU437">
        <v>1</v>
      </c>
      <c r="AV437" t="s">
        <v>103</v>
      </c>
      <c r="AW437">
        <v>1</v>
      </c>
      <c r="AX437">
        <v>1</v>
      </c>
      <c r="AY437">
        <v>0</v>
      </c>
      <c r="AZ437">
        <v>1</v>
      </c>
      <c r="BA437">
        <v>1</v>
      </c>
      <c r="BB437">
        <v>1</v>
      </c>
      <c r="BC437">
        <v>0</v>
      </c>
      <c r="BD437">
        <v>0</v>
      </c>
      <c r="BE437">
        <v>1</v>
      </c>
      <c r="BF437">
        <v>0</v>
      </c>
      <c r="BG437">
        <v>0</v>
      </c>
      <c r="BH437">
        <v>0</v>
      </c>
      <c r="BI437">
        <v>1</v>
      </c>
    </row>
    <row r="438" spans="1:61" x14ac:dyDescent="0.3">
      <c r="A438">
        <v>437</v>
      </c>
      <c r="B438">
        <v>314739</v>
      </c>
      <c r="C438" t="s">
        <v>187</v>
      </c>
      <c r="D438">
        <v>161834</v>
      </c>
      <c r="E438" t="s">
        <v>98</v>
      </c>
      <c r="F438">
        <v>0</v>
      </c>
      <c r="G438">
        <v>38503</v>
      </c>
      <c r="H438">
        <v>32670</v>
      </c>
      <c r="I438">
        <v>28658</v>
      </c>
      <c r="J438">
        <v>16484</v>
      </c>
      <c r="K438">
        <v>1244</v>
      </c>
      <c r="L438">
        <v>24955</v>
      </c>
      <c r="M438">
        <v>10440</v>
      </c>
      <c r="N438">
        <v>3915</v>
      </c>
      <c r="O438">
        <v>16290</v>
      </c>
      <c r="P438">
        <v>4405</v>
      </c>
      <c r="Q438">
        <v>27768</v>
      </c>
      <c r="R438">
        <v>6000</v>
      </c>
      <c r="S438">
        <v>4473</v>
      </c>
      <c r="T438">
        <v>1380</v>
      </c>
      <c r="U438">
        <v>4500</v>
      </c>
      <c r="V438">
        <v>40000</v>
      </c>
      <c r="W438">
        <v>8712</v>
      </c>
      <c r="X438">
        <v>0</v>
      </c>
      <c r="Y438">
        <v>0</v>
      </c>
      <c r="Z438">
        <v>79640</v>
      </c>
      <c r="AA438" t="s">
        <v>75</v>
      </c>
      <c r="AB438">
        <v>65</v>
      </c>
      <c r="AC438" t="s">
        <v>76</v>
      </c>
      <c r="AD438" t="s">
        <v>155</v>
      </c>
      <c r="AE438" t="s">
        <v>65</v>
      </c>
      <c r="AF438" t="s">
        <v>91</v>
      </c>
      <c r="AG438" t="s">
        <v>92</v>
      </c>
      <c r="AH438" t="s">
        <v>68</v>
      </c>
      <c r="AI438">
        <v>7</v>
      </c>
      <c r="AJ438">
        <v>2</v>
      </c>
      <c r="AK438">
        <v>0</v>
      </c>
      <c r="AL438">
        <v>0</v>
      </c>
      <c r="AM438" t="s">
        <v>69</v>
      </c>
      <c r="AN438" t="s">
        <v>70</v>
      </c>
      <c r="AO438" t="s">
        <v>71</v>
      </c>
      <c r="AP438">
        <v>43</v>
      </c>
      <c r="AQ438">
        <v>5</v>
      </c>
      <c r="AR438">
        <v>3</v>
      </c>
      <c r="AS438" t="s">
        <v>72</v>
      </c>
      <c r="AT438" t="s">
        <v>73</v>
      </c>
      <c r="AU438">
        <v>1</v>
      </c>
      <c r="AV438" t="s">
        <v>86</v>
      </c>
      <c r="AW438">
        <v>1</v>
      </c>
      <c r="AX438">
        <v>1</v>
      </c>
      <c r="AY438">
        <v>1</v>
      </c>
      <c r="AZ438">
        <v>1</v>
      </c>
      <c r="BA438">
        <v>0</v>
      </c>
      <c r="BB438">
        <v>0</v>
      </c>
      <c r="BC438">
        <v>0</v>
      </c>
      <c r="BD438">
        <v>0</v>
      </c>
      <c r="BE438">
        <v>4</v>
      </c>
      <c r="BF438">
        <v>2</v>
      </c>
      <c r="BG438">
        <v>0</v>
      </c>
      <c r="BH438">
        <v>0</v>
      </c>
      <c r="BI438">
        <v>2</v>
      </c>
    </row>
    <row r="439" spans="1:61" x14ac:dyDescent="0.3">
      <c r="A439">
        <v>438</v>
      </c>
      <c r="B439">
        <v>101717</v>
      </c>
      <c r="C439" t="s">
        <v>187</v>
      </c>
      <c r="D439">
        <v>77194</v>
      </c>
      <c r="E439" t="s">
        <v>61</v>
      </c>
      <c r="F439">
        <v>0</v>
      </c>
      <c r="G439">
        <v>41364</v>
      </c>
      <c r="H439">
        <v>39000</v>
      </c>
      <c r="I439">
        <v>4317</v>
      </c>
      <c r="J439">
        <v>5179</v>
      </c>
      <c r="K439">
        <v>1424</v>
      </c>
      <c r="L439">
        <v>4072</v>
      </c>
      <c r="M439">
        <v>7325</v>
      </c>
      <c r="N439">
        <v>0</v>
      </c>
      <c r="O439">
        <v>0</v>
      </c>
      <c r="P439">
        <v>1554</v>
      </c>
      <c r="Q439">
        <v>9426</v>
      </c>
      <c r="R439">
        <v>4200</v>
      </c>
      <c r="S439">
        <v>624</v>
      </c>
      <c r="T439">
        <v>2400</v>
      </c>
      <c r="U439">
        <v>420</v>
      </c>
      <c r="V439">
        <v>2912</v>
      </c>
      <c r="W439">
        <v>4932</v>
      </c>
      <c r="X439">
        <v>0</v>
      </c>
      <c r="Y439">
        <v>15317</v>
      </c>
      <c r="Z439">
        <v>22767</v>
      </c>
      <c r="AA439" t="s">
        <v>75</v>
      </c>
      <c r="AB439">
        <v>44</v>
      </c>
      <c r="AC439" t="s">
        <v>76</v>
      </c>
      <c r="AD439" t="s">
        <v>126</v>
      </c>
      <c r="AE439" t="s">
        <v>65</v>
      </c>
      <c r="AF439" t="s">
        <v>82</v>
      </c>
      <c r="AG439" t="s">
        <v>79</v>
      </c>
      <c r="AH439" t="s">
        <v>80</v>
      </c>
      <c r="AI439">
        <v>8</v>
      </c>
      <c r="AJ439">
        <v>1</v>
      </c>
      <c r="AK439">
        <v>5</v>
      </c>
      <c r="AL439">
        <v>1</v>
      </c>
      <c r="AM439" t="s">
        <v>69</v>
      </c>
      <c r="AN439" t="s">
        <v>70</v>
      </c>
      <c r="AO439" t="s">
        <v>71</v>
      </c>
      <c r="AP439">
        <v>17</v>
      </c>
      <c r="AQ439">
        <v>5</v>
      </c>
      <c r="AR439">
        <v>1</v>
      </c>
      <c r="AS439" t="s">
        <v>110</v>
      </c>
      <c r="AT439" t="s">
        <v>73</v>
      </c>
      <c r="AU439">
        <v>1</v>
      </c>
      <c r="AV439" t="s">
        <v>86</v>
      </c>
      <c r="AW439">
        <v>1</v>
      </c>
      <c r="AX439">
        <v>0</v>
      </c>
      <c r="AY439">
        <v>0</v>
      </c>
      <c r="AZ439">
        <v>0</v>
      </c>
      <c r="BA439">
        <v>0</v>
      </c>
      <c r="BB439">
        <v>0</v>
      </c>
      <c r="BC439">
        <v>0</v>
      </c>
      <c r="BD439">
        <v>0</v>
      </c>
      <c r="BE439">
        <v>1</v>
      </c>
      <c r="BF439">
        <v>0</v>
      </c>
      <c r="BG439">
        <v>0</v>
      </c>
      <c r="BH439">
        <v>0</v>
      </c>
      <c r="BI439">
        <v>0</v>
      </c>
    </row>
    <row r="440" spans="1:61" x14ac:dyDescent="0.3">
      <c r="A440">
        <v>439</v>
      </c>
      <c r="B440">
        <v>181293</v>
      </c>
      <c r="C440" t="s">
        <v>187</v>
      </c>
      <c r="D440">
        <v>71960</v>
      </c>
      <c r="E440" t="s">
        <v>98</v>
      </c>
      <c r="F440">
        <v>0</v>
      </c>
      <c r="G440">
        <v>33525</v>
      </c>
      <c r="H440">
        <v>0</v>
      </c>
      <c r="I440">
        <v>3335</v>
      </c>
      <c r="J440">
        <v>14220</v>
      </c>
      <c r="K440">
        <v>315</v>
      </c>
      <c r="L440">
        <v>3756</v>
      </c>
      <c r="M440">
        <v>2573</v>
      </c>
      <c r="N440">
        <v>166</v>
      </c>
      <c r="O440">
        <v>2730</v>
      </c>
      <c r="P440">
        <v>960</v>
      </c>
      <c r="Q440">
        <v>13764</v>
      </c>
      <c r="R440">
        <v>3900</v>
      </c>
      <c r="S440">
        <v>438</v>
      </c>
      <c r="T440">
        <v>1800</v>
      </c>
      <c r="U440">
        <v>276</v>
      </c>
      <c r="V440">
        <v>3582</v>
      </c>
      <c r="W440">
        <v>3558</v>
      </c>
      <c r="X440">
        <v>7560</v>
      </c>
      <c r="Y440">
        <v>0</v>
      </c>
      <c r="Z440">
        <v>67520</v>
      </c>
      <c r="AA440" t="s">
        <v>75</v>
      </c>
      <c r="AB440">
        <v>47</v>
      </c>
      <c r="AC440" t="s">
        <v>76</v>
      </c>
      <c r="AD440" t="s">
        <v>81</v>
      </c>
      <c r="AE440" t="s">
        <v>65</v>
      </c>
      <c r="AF440" t="s">
        <v>170</v>
      </c>
      <c r="AG440" t="s">
        <v>92</v>
      </c>
      <c r="AH440" t="s">
        <v>68</v>
      </c>
      <c r="AI440">
        <v>9</v>
      </c>
      <c r="AJ440">
        <v>1</v>
      </c>
      <c r="AK440">
        <v>5</v>
      </c>
      <c r="AL440">
        <v>0</v>
      </c>
      <c r="AM440" t="s">
        <v>69</v>
      </c>
      <c r="AN440" t="s">
        <v>70</v>
      </c>
      <c r="AO440" t="s">
        <v>71</v>
      </c>
      <c r="AP440">
        <v>36</v>
      </c>
      <c r="AQ440">
        <v>7</v>
      </c>
      <c r="AR440">
        <v>1</v>
      </c>
      <c r="AS440" t="s">
        <v>110</v>
      </c>
      <c r="AT440" t="s">
        <v>73</v>
      </c>
      <c r="AU440">
        <v>1</v>
      </c>
      <c r="AV440" t="s">
        <v>103</v>
      </c>
      <c r="AW440">
        <v>1</v>
      </c>
      <c r="AX440">
        <v>0</v>
      </c>
      <c r="AY440">
        <v>1</v>
      </c>
      <c r="AZ440">
        <v>1</v>
      </c>
      <c r="BA440">
        <v>1</v>
      </c>
      <c r="BB440">
        <v>0</v>
      </c>
      <c r="BC440">
        <v>0</v>
      </c>
      <c r="BD440">
        <v>0</v>
      </c>
      <c r="BE440">
        <v>2</v>
      </c>
      <c r="BF440">
        <v>0</v>
      </c>
      <c r="BG440">
        <v>0</v>
      </c>
      <c r="BH440">
        <v>0</v>
      </c>
      <c r="BI440">
        <v>0</v>
      </c>
    </row>
    <row r="441" spans="1:61" x14ac:dyDescent="0.3">
      <c r="A441">
        <v>440</v>
      </c>
      <c r="B441">
        <v>301538</v>
      </c>
      <c r="C441" t="s">
        <v>187</v>
      </c>
      <c r="D441">
        <v>99617</v>
      </c>
      <c r="E441" t="s">
        <v>104</v>
      </c>
      <c r="F441">
        <v>0</v>
      </c>
      <c r="G441">
        <v>26444</v>
      </c>
      <c r="H441">
        <v>20020</v>
      </c>
      <c r="I441">
        <v>17758</v>
      </c>
      <c r="J441">
        <v>10904</v>
      </c>
      <c r="K441">
        <v>1505</v>
      </c>
      <c r="L441">
        <v>3060</v>
      </c>
      <c r="M441">
        <v>32620</v>
      </c>
      <c r="N441">
        <v>0</v>
      </c>
      <c r="O441">
        <v>0</v>
      </c>
      <c r="P441">
        <v>885</v>
      </c>
      <c r="Q441">
        <v>19224</v>
      </c>
      <c r="R441">
        <v>10200</v>
      </c>
      <c r="S441">
        <v>168</v>
      </c>
      <c r="T441">
        <v>2016</v>
      </c>
      <c r="U441">
        <v>900</v>
      </c>
      <c r="V441">
        <v>18350</v>
      </c>
      <c r="W441">
        <v>3720</v>
      </c>
      <c r="X441">
        <v>5500</v>
      </c>
      <c r="Y441">
        <v>0</v>
      </c>
      <c r="Z441">
        <v>271438</v>
      </c>
      <c r="AA441" t="s">
        <v>75</v>
      </c>
      <c r="AB441">
        <v>50</v>
      </c>
      <c r="AC441" t="s">
        <v>76</v>
      </c>
      <c r="AD441" t="s">
        <v>81</v>
      </c>
      <c r="AE441" t="s">
        <v>65</v>
      </c>
      <c r="AF441" t="s">
        <v>91</v>
      </c>
      <c r="AG441" t="s">
        <v>92</v>
      </c>
      <c r="AH441" t="s">
        <v>80</v>
      </c>
      <c r="AI441">
        <v>4</v>
      </c>
      <c r="AJ441">
        <v>0</v>
      </c>
      <c r="AK441">
        <v>1</v>
      </c>
      <c r="AL441">
        <v>0</v>
      </c>
      <c r="AM441" t="s">
        <v>69</v>
      </c>
      <c r="AN441" t="s">
        <v>70</v>
      </c>
      <c r="AO441" t="s">
        <v>71</v>
      </c>
      <c r="AP441">
        <v>29</v>
      </c>
      <c r="AQ441">
        <v>10</v>
      </c>
      <c r="AR441">
        <v>2</v>
      </c>
      <c r="AS441" t="s">
        <v>110</v>
      </c>
      <c r="AT441" t="s">
        <v>73</v>
      </c>
      <c r="AU441">
        <v>1</v>
      </c>
      <c r="AV441" t="s">
        <v>86</v>
      </c>
      <c r="AW441">
        <v>1</v>
      </c>
      <c r="AX441">
        <v>0</v>
      </c>
      <c r="AY441">
        <v>0</v>
      </c>
      <c r="AZ441">
        <v>1</v>
      </c>
      <c r="BA441">
        <v>0</v>
      </c>
      <c r="BB441">
        <v>0</v>
      </c>
      <c r="BC441">
        <v>0</v>
      </c>
      <c r="BD441">
        <v>0</v>
      </c>
      <c r="BE441">
        <v>1</v>
      </c>
      <c r="BF441">
        <v>1</v>
      </c>
      <c r="BG441">
        <v>0</v>
      </c>
      <c r="BH441">
        <v>0</v>
      </c>
      <c r="BI441">
        <v>1</v>
      </c>
    </row>
    <row r="442" spans="1:61" x14ac:dyDescent="0.3">
      <c r="A442">
        <v>441</v>
      </c>
      <c r="B442">
        <v>74280</v>
      </c>
      <c r="C442" t="s">
        <v>187</v>
      </c>
      <c r="D442">
        <v>53561</v>
      </c>
      <c r="E442" t="s">
        <v>104</v>
      </c>
      <c r="F442">
        <v>0</v>
      </c>
      <c r="G442">
        <v>24966</v>
      </c>
      <c r="H442">
        <v>23140</v>
      </c>
      <c r="I442">
        <v>2790</v>
      </c>
      <c r="J442">
        <v>9491</v>
      </c>
      <c r="K442">
        <v>90</v>
      </c>
      <c r="L442">
        <v>2250</v>
      </c>
      <c r="M442">
        <v>4810</v>
      </c>
      <c r="N442">
        <v>0</v>
      </c>
      <c r="O442">
        <v>6016</v>
      </c>
      <c r="P442">
        <v>135</v>
      </c>
      <c r="Q442">
        <v>8250</v>
      </c>
      <c r="R442">
        <v>3000</v>
      </c>
      <c r="S442">
        <v>515</v>
      </c>
      <c r="T442">
        <v>1320</v>
      </c>
      <c r="U442">
        <v>294</v>
      </c>
      <c r="V442">
        <v>650</v>
      </c>
      <c r="W442">
        <v>1788</v>
      </c>
      <c r="X442">
        <v>0</v>
      </c>
      <c r="Y442">
        <v>0</v>
      </c>
      <c r="Z442">
        <v>36000</v>
      </c>
      <c r="AA442" t="s">
        <v>75</v>
      </c>
      <c r="AB442">
        <v>22</v>
      </c>
      <c r="AC442" t="s">
        <v>76</v>
      </c>
      <c r="AD442" t="s">
        <v>87</v>
      </c>
      <c r="AE442" t="s">
        <v>65</v>
      </c>
      <c r="AF442" t="s">
        <v>170</v>
      </c>
      <c r="AG442" t="s">
        <v>92</v>
      </c>
      <c r="AH442" t="s">
        <v>80</v>
      </c>
      <c r="AI442">
        <v>5</v>
      </c>
      <c r="AJ442">
        <v>1</v>
      </c>
      <c r="AK442">
        <v>2</v>
      </c>
      <c r="AL442">
        <v>0</v>
      </c>
      <c r="AM442" t="s">
        <v>69</v>
      </c>
      <c r="AN442" t="s">
        <v>83</v>
      </c>
      <c r="AO442" t="s">
        <v>84</v>
      </c>
      <c r="AP442">
        <v>15</v>
      </c>
      <c r="AQ442">
        <v>5</v>
      </c>
      <c r="AR442">
        <v>2</v>
      </c>
      <c r="AS442" t="s">
        <v>110</v>
      </c>
      <c r="AT442" t="s">
        <v>176</v>
      </c>
      <c r="AU442">
        <v>1</v>
      </c>
      <c r="AV442" t="s">
        <v>86</v>
      </c>
      <c r="AW442">
        <v>0</v>
      </c>
      <c r="AX442">
        <v>0</v>
      </c>
      <c r="AY442">
        <v>0</v>
      </c>
      <c r="AZ442">
        <v>0</v>
      </c>
      <c r="BA442">
        <v>0</v>
      </c>
      <c r="BB442">
        <v>0</v>
      </c>
      <c r="BC442">
        <v>0</v>
      </c>
      <c r="BD442">
        <v>0</v>
      </c>
      <c r="BE442">
        <v>1</v>
      </c>
      <c r="BF442">
        <v>0</v>
      </c>
      <c r="BG442">
        <v>0</v>
      </c>
      <c r="BH442">
        <v>0</v>
      </c>
      <c r="BI442">
        <v>0</v>
      </c>
    </row>
    <row r="443" spans="1:61" x14ac:dyDescent="0.3">
      <c r="A443">
        <v>442</v>
      </c>
      <c r="B443">
        <v>126500</v>
      </c>
      <c r="C443" t="s">
        <v>187</v>
      </c>
      <c r="D443">
        <v>67646</v>
      </c>
      <c r="E443" t="s">
        <v>61</v>
      </c>
      <c r="F443">
        <v>0</v>
      </c>
      <c r="G443">
        <v>36167</v>
      </c>
      <c r="H443">
        <v>32614</v>
      </c>
      <c r="I443">
        <v>5332</v>
      </c>
      <c r="J443">
        <v>7881</v>
      </c>
      <c r="K443">
        <v>1590</v>
      </c>
      <c r="L443">
        <v>3375</v>
      </c>
      <c r="M443">
        <v>3905</v>
      </c>
      <c r="N443">
        <v>200</v>
      </c>
      <c r="O443">
        <v>598</v>
      </c>
      <c r="P443">
        <v>920</v>
      </c>
      <c r="Q443">
        <v>14136</v>
      </c>
      <c r="R443">
        <v>7200</v>
      </c>
      <c r="S443">
        <v>700</v>
      </c>
      <c r="T443">
        <v>3162</v>
      </c>
      <c r="U443">
        <v>996</v>
      </c>
      <c r="V443">
        <v>4070</v>
      </c>
      <c r="W443">
        <v>13200</v>
      </c>
      <c r="X443">
        <v>4500</v>
      </c>
      <c r="Y443">
        <v>20960</v>
      </c>
      <c r="Z443">
        <v>20960</v>
      </c>
      <c r="AA443" t="s">
        <v>75</v>
      </c>
      <c r="AB443">
        <v>48</v>
      </c>
      <c r="AC443" t="s">
        <v>76</v>
      </c>
      <c r="AD443" t="s">
        <v>105</v>
      </c>
      <c r="AE443" t="s">
        <v>65</v>
      </c>
      <c r="AF443" t="s">
        <v>197</v>
      </c>
      <c r="AG443" t="s">
        <v>92</v>
      </c>
      <c r="AH443" t="s">
        <v>80</v>
      </c>
      <c r="AI443">
        <v>5</v>
      </c>
      <c r="AJ443">
        <v>0</v>
      </c>
      <c r="AK443">
        <v>2</v>
      </c>
      <c r="AL443">
        <v>1</v>
      </c>
      <c r="AM443" t="s">
        <v>69</v>
      </c>
      <c r="AN443" t="s">
        <v>121</v>
      </c>
      <c r="AO443" t="s">
        <v>116</v>
      </c>
      <c r="AP443">
        <v>22</v>
      </c>
      <c r="AQ443">
        <v>8</v>
      </c>
      <c r="AR443">
        <v>2</v>
      </c>
      <c r="AS443" t="s">
        <v>72</v>
      </c>
      <c r="AT443" t="s">
        <v>73</v>
      </c>
      <c r="AU443">
        <v>1</v>
      </c>
      <c r="AV443" t="s">
        <v>86</v>
      </c>
      <c r="AW443">
        <v>1</v>
      </c>
      <c r="AX443">
        <v>1</v>
      </c>
      <c r="AY443">
        <v>0</v>
      </c>
      <c r="AZ443">
        <v>1</v>
      </c>
      <c r="BA443">
        <v>0</v>
      </c>
      <c r="BB443">
        <v>0</v>
      </c>
      <c r="BC443">
        <v>0</v>
      </c>
      <c r="BD443">
        <v>0</v>
      </c>
      <c r="BE443">
        <v>2</v>
      </c>
      <c r="BF443">
        <v>0</v>
      </c>
      <c r="BG443">
        <v>0</v>
      </c>
      <c r="BH443">
        <v>0</v>
      </c>
      <c r="BI443">
        <v>1</v>
      </c>
    </row>
    <row r="444" spans="1:61" x14ac:dyDescent="0.3">
      <c r="A444">
        <v>443</v>
      </c>
      <c r="B444">
        <v>217666</v>
      </c>
      <c r="C444" t="s">
        <v>187</v>
      </c>
      <c r="D444">
        <v>91666</v>
      </c>
      <c r="E444" t="s">
        <v>61</v>
      </c>
      <c r="F444">
        <v>0</v>
      </c>
      <c r="G444">
        <v>20696</v>
      </c>
      <c r="H444">
        <v>10920</v>
      </c>
      <c r="I444">
        <v>11612</v>
      </c>
      <c r="J444">
        <v>14808</v>
      </c>
      <c r="K444">
        <v>1285</v>
      </c>
      <c r="L444">
        <v>3995</v>
      </c>
      <c r="M444">
        <v>15330</v>
      </c>
      <c r="N444">
        <v>6760</v>
      </c>
      <c r="O444">
        <v>10860</v>
      </c>
      <c r="P444">
        <v>28857</v>
      </c>
      <c r="Q444">
        <v>25680</v>
      </c>
      <c r="R444">
        <v>12000</v>
      </c>
      <c r="S444">
        <v>3304</v>
      </c>
      <c r="T444">
        <v>12564</v>
      </c>
      <c r="U444">
        <v>4800</v>
      </c>
      <c r="V444">
        <v>2500</v>
      </c>
      <c r="W444">
        <v>26598</v>
      </c>
      <c r="X444">
        <v>300</v>
      </c>
      <c r="Y444">
        <v>0</v>
      </c>
      <c r="Z444">
        <v>0</v>
      </c>
      <c r="AA444" t="s">
        <v>75</v>
      </c>
      <c r="AB444">
        <v>30</v>
      </c>
      <c r="AC444" t="s">
        <v>76</v>
      </c>
      <c r="AD444" t="s">
        <v>223</v>
      </c>
      <c r="AE444" t="s">
        <v>65</v>
      </c>
      <c r="AF444" t="s">
        <v>224</v>
      </c>
      <c r="AG444" t="s">
        <v>79</v>
      </c>
      <c r="AH444" t="s">
        <v>80</v>
      </c>
      <c r="AI444">
        <v>3</v>
      </c>
      <c r="AJ444">
        <v>1</v>
      </c>
      <c r="AK444">
        <v>0</v>
      </c>
      <c r="AL444">
        <v>2</v>
      </c>
      <c r="AM444" t="s">
        <v>69</v>
      </c>
      <c r="AN444" t="s">
        <v>70</v>
      </c>
      <c r="AO444" t="s">
        <v>71</v>
      </c>
      <c r="AP444">
        <v>26</v>
      </c>
      <c r="AQ444">
        <v>3</v>
      </c>
      <c r="AR444">
        <v>2</v>
      </c>
      <c r="AS444" t="s">
        <v>72</v>
      </c>
      <c r="AT444" t="s">
        <v>73</v>
      </c>
      <c r="AU444">
        <v>1</v>
      </c>
      <c r="AV444" t="s">
        <v>74</v>
      </c>
      <c r="AW444">
        <v>1</v>
      </c>
      <c r="AX444">
        <v>1</v>
      </c>
      <c r="AY444">
        <v>1</v>
      </c>
      <c r="AZ444">
        <v>1</v>
      </c>
      <c r="BA444">
        <v>1</v>
      </c>
      <c r="BB444">
        <v>0</v>
      </c>
      <c r="BC444">
        <v>0</v>
      </c>
      <c r="BD444">
        <v>0</v>
      </c>
      <c r="BE444">
        <v>4</v>
      </c>
      <c r="BF444">
        <v>1</v>
      </c>
      <c r="BG444">
        <v>0</v>
      </c>
      <c r="BH444">
        <v>0</v>
      </c>
      <c r="BI444">
        <v>1</v>
      </c>
    </row>
    <row r="445" spans="1:61" x14ac:dyDescent="0.3">
      <c r="A445">
        <v>444</v>
      </c>
      <c r="B445">
        <v>206211</v>
      </c>
      <c r="C445" t="s">
        <v>187</v>
      </c>
      <c r="D445">
        <v>122827</v>
      </c>
      <c r="E445" t="s">
        <v>61</v>
      </c>
      <c r="F445">
        <v>0</v>
      </c>
      <c r="G445">
        <v>57705</v>
      </c>
      <c r="H445">
        <v>46420</v>
      </c>
      <c r="I445">
        <v>18030</v>
      </c>
      <c r="J445">
        <v>15990</v>
      </c>
      <c r="K445">
        <v>909</v>
      </c>
      <c r="L445">
        <v>3121</v>
      </c>
      <c r="M445">
        <v>7210</v>
      </c>
      <c r="N445">
        <v>5488</v>
      </c>
      <c r="O445">
        <v>12324</v>
      </c>
      <c r="P445">
        <v>2586</v>
      </c>
      <c r="Q445">
        <v>27618</v>
      </c>
      <c r="R445">
        <v>15000</v>
      </c>
      <c r="S445">
        <v>971</v>
      </c>
      <c r="T445">
        <v>5472</v>
      </c>
      <c r="U445">
        <v>5520</v>
      </c>
      <c r="V445">
        <v>815</v>
      </c>
      <c r="W445">
        <v>9000</v>
      </c>
      <c r="X445">
        <v>3000</v>
      </c>
      <c r="Y445">
        <v>0</v>
      </c>
      <c r="Z445">
        <v>0</v>
      </c>
      <c r="AA445" t="s">
        <v>62</v>
      </c>
      <c r="AB445">
        <v>62</v>
      </c>
      <c r="AC445" t="s">
        <v>76</v>
      </c>
      <c r="AD445" t="s">
        <v>87</v>
      </c>
      <c r="AE445" t="s">
        <v>101</v>
      </c>
      <c r="AF445" t="s">
        <v>102</v>
      </c>
      <c r="AG445" t="s">
        <v>102</v>
      </c>
      <c r="AH445" t="s">
        <v>68</v>
      </c>
      <c r="AI445">
        <v>9</v>
      </c>
      <c r="AJ445">
        <v>0</v>
      </c>
      <c r="AK445">
        <v>4</v>
      </c>
      <c r="AL445">
        <v>3</v>
      </c>
      <c r="AM445" t="s">
        <v>69</v>
      </c>
      <c r="AN445" t="s">
        <v>96</v>
      </c>
      <c r="AO445" t="s">
        <v>71</v>
      </c>
      <c r="AP445">
        <v>32</v>
      </c>
      <c r="AQ445">
        <v>32</v>
      </c>
      <c r="AR445">
        <v>2</v>
      </c>
      <c r="AS445" t="s">
        <v>202</v>
      </c>
      <c r="AT445" t="s">
        <v>73</v>
      </c>
      <c r="AU445">
        <v>1</v>
      </c>
      <c r="AV445" t="s">
        <v>74</v>
      </c>
      <c r="AW445">
        <v>1</v>
      </c>
      <c r="AX445">
        <v>1</v>
      </c>
      <c r="AY445">
        <v>0</v>
      </c>
      <c r="AZ445">
        <v>0</v>
      </c>
      <c r="BA445">
        <v>0</v>
      </c>
      <c r="BB445">
        <v>0</v>
      </c>
      <c r="BC445">
        <v>0</v>
      </c>
      <c r="BD445">
        <v>0</v>
      </c>
      <c r="BE445">
        <v>3</v>
      </c>
      <c r="BF445">
        <v>0</v>
      </c>
      <c r="BG445">
        <v>0</v>
      </c>
      <c r="BH445">
        <v>0</v>
      </c>
      <c r="BI445">
        <v>0</v>
      </c>
    </row>
    <row r="446" spans="1:61" x14ac:dyDescent="0.3">
      <c r="A446">
        <v>445</v>
      </c>
      <c r="B446">
        <v>169742</v>
      </c>
      <c r="C446" t="s">
        <v>187</v>
      </c>
      <c r="D446">
        <v>88877</v>
      </c>
      <c r="E446" t="s">
        <v>61</v>
      </c>
      <c r="F446">
        <v>0</v>
      </c>
      <c r="G446">
        <v>19631</v>
      </c>
      <c r="H446">
        <v>16605</v>
      </c>
      <c r="I446">
        <v>9778</v>
      </c>
      <c r="J446">
        <v>23728</v>
      </c>
      <c r="K446">
        <v>2505</v>
      </c>
      <c r="L446">
        <v>2851</v>
      </c>
      <c r="M446">
        <v>10700</v>
      </c>
      <c r="N446">
        <v>1440</v>
      </c>
      <c r="O446">
        <v>8145</v>
      </c>
      <c r="P446">
        <v>5400</v>
      </c>
      <c r="Q446">
        <v>27336</v>
      </c>
      <c r="R446">
        <v>18000</v>
      </c>
      <c r="S446">
        <v>352</v>
      </c>
      <c r="T446">
        <v>14976</v>
      </c>
      <c r="U446">
        <v>3384</v>
      </c>
      <c r="V446">
        <v>0</v>
      </c>
      <c r="W446">
        <v>8910</v>
      </c>
      <c r="X446">
        <v>3750</v>
      </c>
      <c r="Y446">
        <v>0</v>
      </c>
      <c r="Z446">
        <v>0</v>
      </c>
      <c r="AA446" t="s">
        <v>75</v>
      </c>
      <c r="AB446">
        <v>30</v>
      </c>
      <c r="AC446" t="s">
        <v>76</v>
      </c>
      <c r="AD446" t="s">
        <v>105</v>
      </c>
      <c r="AE446" t="s">
        <v>65</v>
      </c>
      <c r="AF446" t="s">
        <v>167</v>
      </c>
      <c r="AG446" t="s">
        <v>79</v>
      </c>
      <c r="AH446" t="s">
        <v>68</v>
      </c>
      <c r="AI446">
        <v>3</v>
      </c>
      <c r="AJ446">
        <v>0</v>
      </c>
      <c r="AK446">
        <v>0</v>
      </c>
      <c r="AL446">
        <v>2</v>
      </c>
      <c r="AM446" t="s">
        <v>69</v>
      </c>
      <c r="AN446" t="s">
        <v>70</v>
      </c>
      <c r="AO446" t="s">
        <v>71</v>
      </c>
      <c r="AP446">
        <v>22</v>
      </c>
      <c r="AQ446">
        <v>10</v>
      </c>
      <c r="AR446">
        <v>2</v>
      </c>
      <c r="AS446" t="s">
        <v>72</v>
      </c>
      <c r="AT446" t="s">
        <v>73</v>
      </c>
      <c r="AU446">
        <v>1</v>
      </c>
      <c r="AV446" t="s">
        <v>74</v>
      </c>
      <c r="AW446">
        <v>1</v>
      </c>
      <c r="AX446">
        <v>1</v>
      </c>
      <c r="AY446">
        <v>0</v>
      </c>
      <c r="AZ446">
        <v>0</v>
      </c>
      <c r="BA446">
        <v>0</v>
      </c>
      <c r="BB446">
        <v>0</v>
      </c>
      <c r="BC446">
        <v>0</v>
      </c>
      <c r="BD446">
        <v>0</v>
      </c>
      <c r="BE446">
        <v>3</v>
      </c>
      <c r="BF446">
        <v>0</v>
      </c>
      <c r="BG446">
        <v>0</v>
      </c>
      <c r="BH446">
        <v>0</v>
      </c>
      <c r="BI446">
        <v>0</v>
      </c>
    </row>
    <row r="447" spans="1:61" x14ac:dyDescent="0.3">
      <c r="A447">
        <v>446</v>
      </c>
      <c r="B447">
        <v>134277</v>
      </c>
      <c r="C447" t="s">
        <v>187</v>
      </c>
      <c r="D447">
        <v>58216</v>
      </c>
      <c r="E447" t="s">
        <v>61</v>
      </c>
      <c r="F447">
        <v>0</v>
      </c>
      <c r="G447">
        <v>24006</v>
      </c>
      <c r="H447">
        <v>17682</v>
      </c>
      <c r="I447">
        <v>2662</v>
      </c>
      <c r="J447">
        <v>10780</v>
      </c>
      <c r="K447">
        <v>776</v>
      </c>
      <c r="L447">
        <v>1003</v>
      </c>
      <c r="M447">
        <v>7160</v>
      </c>
      <c r="N447">
        <v>0</v>
      </c>
      <c r="O447">
        <v>1448</v>
      </c>
      <c r="P447">
        <v>3685</v>
      </c>
      <c r="Q447">
        <v>19224</v>
      </c>
      <c r="R447">
        <v>10200</v>
      </c>
      <c r="S447">
        <v>782</v>
      </c>
      <c r="T447">
        <v>4740</v>
      </c>
      <c r="U447">
        <v>1002</v>
      </c>
      <c r="V447">
        <v>1025</v>
      </c>
      <c r="W447">
        <v>6156</v>
      </c>
      <c r="X447">
        <v>1000</v>
      </c>
      <c r="Y447">
        <v>0</v>
      </c>
      <c r="Z447">
        <v>1270</v>
      </c>
      <c r="AA447" t="s">
        <v>75</v>
      </c>
      <c r="AB447">
        <v>77</v>
      </c>
      <c r="AC447" t="s">
        <v>111</v>
      </c>
      <c r="AD447" t="s">
        <v>105</v>
      </c>
      <c r="AE447" t="s">
        <v>65</v>
      </c>
      <c r="AF447" t="s">
        <v>139</v>
      </c>
      <c r="AG447" t="s">
        <v>79</v>
      </c>
      <c r="AH447" t="s">
        <v>68</v>
      </c>
      <c r="AI447">
        <v>8</v>
      </c>
      <c r="AJ447">
        <v>0</v>
      </c>
      <c r="AK447">
        <v>5</v>
      </c>
      <c r="AL447">
        <v>1</v>
      </c>
      <c r="AM447" t="s">
        <v>69</v>
      </c>
      <c r="AN447" t="s">
        <v>70</v>
      </c>
      <c r="AO447" t="s">
        <v>71</v>
      </c>
      <c r="AP447">
        <v>25</v>
      </c>
      <c r="AQ447">
        <v>16</v>
      </c>
      <c r="AR447">
        <v>2</v>
      </c>
      <c r="AS447" t="s">
        <v>115</v>
      </c>
      <c r="AT447" t="s">
        <v>73</v>
      </c>
      <c r="AU447">
        <v>1</v>
      </c>
      <c r="AV447" t="s">
        <v>74</v>
      </c>
      <c r="AW447">
        <v>1</v>
      </c>
      <c r="AX447">
        <v>1</v>
      </c>
      <c r="AY447">
        <v>1</v>
      </c>
      <c r="AZ447">
        <v>1</v>
      </c>
      <c r="BA447">
        <v>0</v>
      </c>
      <c r="BB447">
        <v>0</v>
      </c>
      <c r="BC447">
        <v>0</v>
      </c>
      <c r="BD447">
        <v>0</v>
      </c>
      <c r="BE447">
        <v>2</v>
      </c>
      <c r="BF447">
        <v>0</v>
      </c>
      <c r="BG447">
        <v>0</v>
      </c>
      <c r="BH447">
        <v>0</v>
      </c>
      <c r="BI447">
        <v>0</v>
      </c>
    </row>
    <row r="448" spans="1:61" x14ac:dyDescent="0.3">
      <c r="A448">
        <v>447</v>
      </c>
      <c r="B448">
        <v>129257</v>
      </c>
      <c r="C448" t="s">
        <v>187</v>
      </c>
      <c r="D448">
        <v>69469</v>
      </c>
      <c r="E448" t="s">
        <v>61</v>
      </c>
      <c r="F448">
        <v>0</v>
      </c>
      <c r="G448">
        <v>38551</v>
      </c>
      <c r="H448">
        <v>35113</v>
      </c>
      <c r="I448">
        <v>3846</v>
      </c>
      <c r="J448">
        <v>8269</v>
      </c>
      <c r="K448">
        <v>1700</v>
      </c>
      <c r="L448">
        <v>2695</v>
      </c>
      <c r="M448">
        <v>3510</v>
      </c>
      <c r="N448">
        <v>2040</v>
      </c>
      <c r="O448">
        <v>3212</v>
      </c>
      <c r="P448">
        <v>4155</v>
      </c>
      <c r="Q448">
        <v>24450</v>
      </c>
      <c r="R448">
        <v>18000</v>
      </c>
      <c r="S448">
        <v>356</v>
      </c>
      <c r="T448">
        <v>2454</v>
      </c>
      <c r="U448">
        <v>720</v>
      </c>
      <c r="V448">
        <v>1700</v>
      </c>
      <c r="W448">
        <v>9132</v>
      </c>
      <c r="X448">
        <v>2000</v>
      </c>
      <c r="Y448">
        <v>0</v>
      </c>
      <c r="Z448">
        <v>0</v>
      </c>
      <c r="AA448" t="s">
        <v>75</v>
      </c>
      <c r="AB448">
        <v>32</v>
      </c>
      <c r="AC448" t="s">
        <v>63</v>
      </c>
      <c r="AD448" t="s">
        <v>81</v>
      </c>
      <c r="AE448" t="s">
        <v>65</v>
      </c>
      <c r="AF448" t="s">
        <v>153</v>
      </c>
      <c r="AG448" t="s">
        <v>79</v>
      </c>
      <c r="AH448" t="s">
        <v>68</v>
      </c>
      <c r="AI448">
        <v>8</v>
      </c>
      <c r="AJ448">
        <v>3</v>
      </c>
      <c r="AK448">
        <v>2</v>
      </c>
      <c r="AL448">
        <v>2</v>
      </c>
      <c r="AM448" t="s">
        <v>69</v>
      </c>
      <c r="AN448" t="s">
        <v>70</v>
      </c>
      <c r="AO448" t="s">
        <v>71</v>
      </c>
      <c r="AP448">
        <v>30</v>
      </c>
      <c r="AQ448">
        <v>20</v>
      </c>
      <c r="AR448">
        <v>2</v>
      </c>
      <c r="AS448" t="s">
        <v>202</v>
      </c>
      <c r="AT448" t="s">
        <v>85</v>
      </c>
      <c r="AU448">
        <v>1</v>
      </c>
      <c r="AV448" t="s">
        <v>103</v>
      </c>
      <c r="AW448">
        <v>1</v>
      </c>
      <c r="AX448">
        <v>1</v>
      </c>
      <c r="AY448">
        <v>1</v>
      </c>
      <c r="AZ448">
        <v>0</v>
      </c>
      <c r="BA448">
        <v>0</v>
      </c>
      <c r="BB448">
        <v>0</v>
      </c>
      <c r="BC448">
        <v>0</v>
      </c>
      <c r="BD448">
        <v>0</v>
      </c>
      <c r="BE448">
        <v>0</v>
      </c>
      <c r="BF448">
        <v>0</v>
      </c>
      <c r="BG448">
        <v>0</v>
      </c>
      <c r="BH448">
        <v>0</v>
      </c>
      <c r="BI448">
        <v>0</v>
      </c>
    </row>
    <row r="449" spans="1:61" x14ac:dyDescent="0.3">
      <c r="A449">
        <v>448</v>
      </c>
      <c r="B449">
        <v>209483</v>
      </c>
      <c r="C449" t="s">
        <v>187</v>
      </c>
      <c r="D449">
        <v>135702</v>
      </c>
      <c r="E449" t="s">
        <v>61</v>
      </c>
      <c r="F449">
        <v>0</v>
      </c>
      <c r="G449">
        <v>47306</v>
      </c>
      <c r="H449">
        <v>26355</v>
      </c>
      <c r="I449">
        <v>16594</v>
      </c>
      <c r="J449">
        <v>18045</v>
      </c>
      <c r="K449">
        <v>2370</v>
      </c>
      <c r="L449">
        <v>9763</v>
      </c>
      <c r="M449">
        <v>10880</v>
      </c>
      <c r="N449">
        <v>0</v>
      </c>
      <c r="O449">
        <v>0</v>
      </c>
      <c r="P449">
        <v>4806</v>
      </c>
      <c r="Q449">
        <v>24474</v>
      </c>
      <c r="R449">
        <v>13200</v>
      </c>
      <c r="S449">
        <v>1607</v>
      </c>
      <c r="T449">
        <v>16134</v>
      </c>
      <c r="U449">
        <v>1800</v>
      </c>
      <c r="V449">
        <v>1310</v>
      </c>
      <c r="W449">
        <v>7788</v>
      </c>
      <c r="X449">
        <v>0</v>
      </c>
      <c r="Y449">
        <v>0</v>
      </c>
      <c r="Z449">
        <v>22080</v>
      </c>
      <c r="AA449" t="s">
        <v>75</v>
      </c>
      <c r="AB449">
        <v>58</v>
      </c>
      <c r="AC449" t="s">
        <v>76</v>
      </c>
      <c r="AD449" t="s">
        <v>87</v>
      </c>
      <c r="AE449" t="s">
        <v>65</v>
      </c>
      <c r="AF449" t="s">
        <v>179</v>
      </c>
      <c r="AG449" t="s">
        <v>79</v>
      </c>
      <c r="AH449" t="s">
        <v>68</v>
      </c>
      <c r="AI449">
        <v>10</v>
      </c>
      <c r="AJ449">
        <v>1</v>
      </c>
      <c r="AK449">
        <v>2</v>
      </c>
      <c r="AL449">
        <v>4</v>
      </c>
      <c r="AM449" t="s">
        <v>69</v>
      </c>
      <c r="AN449" t="s">
        <v>96</v>
      </c>
      <c r="AO449" t="s">
        <v>71</v>
      </c>
      <c r="AP449">
        <v>25</v>
      </c>
      <c r="AQ449">
        <v>18</v>
      </c>
      <c r="AR449">
        <v>1</v>
      </c>
      <c r="AS449" t="s">
        <v>202</v>
      </c>
      <c r="AT449" t="s">
        <v>73</v>
      </c>
      <c r="AU449">
        <v>1</v>
      </c>
      <c r="AV449" t="s">
        <v>74</v>
      </c>
      <c r="AW449">
        <v>1</v>
      </c>
      <c r="AX449">
        <v>0</v>
      </c>
      <c r="AY449">
        <v>0</v>
      </c>
      <c r="AZ449">
        <v>1</v>
      </c>
      <c r="BA449">
        <v>0</v>
      </c>
      <c r="BB449">
        <v>0</v>
      </c>
      <c r="BC449">
        <v>0</v>
      </c>
      <c r="BD449">
        <v>0</v>
      </c>
      <c r="BE449">
        <v>8</v>
      </c>
      <c r="BF449">
        <v>0</v>
      </c>
      <c r="BG449">
        <v>0</v>
      </c>
      <c r="BH449">
        <v>0</v>
      </c>
      <c r="BI449">
        <v>1</v>
      </c>
    </row>
    <row r="450" spans="1:61" x14ac:dyDescent="0.3">
      <c r="A450">
        <v>449</v>
      </c>
      <c r="B450">
        <v>112990</v>
      </c>
      <c r="C450" t="s">
        <v>187</v>
      </c>
      <c r="D450">
        <v>46873</v>
      </c>
      <c r="E450" t="s">
        <v>98</v>
      </c>
      <c r="F450">
        <v>0</v>
      </c>
      <c r="G450">
        <v>16976</v>
      </c>
      <c r="H450">
        <v>15478</v>
      </c>
      <c r="I450">
        <v>4785</v>
      </c>
      <c r="J450">
        <v>8617</v>
      </c>
      <c r="K450">
        <v>2235</v>
      </c>
      <c r="L450">
        <v>2617</v>
      </c>
      <c r="M450">
        <v>260</v>
      </c>
      <c r="N450">
        <v>0</v>
      </c>
      <c r="O450">
        <v>0</v>
      </c>
      <c r="P450">
        <v>1194</v>
      </c>
      <c r="Q450">
        <v>26856</v>
      </c>
      <c r="R450">
        <v>15000</v>
      </c>
      <c r="S450">
        <v>4789</v>
      </c>
      <c r="T450">
        <v>6156</v>
      </c>
      <c r="U450">
        <v>2160</v>
      </c>
      <c r="V450">
        <v>0</v>
      </c>
      <c r="W450">
        <v>12168</v>
      </c>
      <c r="X450">
        <v>3000</v>
      </c>
      <c r="Y450">
        <v>0</v>
      </c>
      <c r="Z450">
        <v>30360</v>
      </c>
      <c r="AA450" t="s">
        <v>62</v>
      </c>
      <c r="AB450">
        <v>78</v>
      </c>
      <c r="AC450" t="s">
        <v>111</v>
      </c>
      <c r="AD450" t="s">
        <v>112</v>
      </c>
      <c r="AE450" t="s">
        <v>65</v>
      </c>
      <c r="AF450" t="s">
        <v>124</v>
      </c>
      <c r="AG450" t="s">
        <v>92</v>
      </c>
      <c r="AH450" t="s">
        <v>80</v>
      </c>
      <c r="AI450">
        <v>3</v>
      </c>
      <c r="AJ450">
        <v>0</v>
      </c>
      <c r="AK450">
        <v>0</v>
      </c>
      <c r="AL450">
        <v>1</v>
      </c>
      <c r="AM450" t="s">
        <v>69</v>
      </c>
      <c r="AN450" t="s">
        <v>96</v>
      </c>
      <c r="AO450" t="s">
        <v>71</v>
      </c>
      <c r="AP450">
        <v>22</v>
      </c>
      <c r="AQ450">
        <v>47</v>
      </c>
      <c r="AR450">
        <v>1</v>
      </c>
      <c r="AS450" t="s">
        <v>202</v>
      </c>
      <c r="AT450" t="s">
        <v>73</v>
      </c>
      <c r="AU450">
        <v>1</v>
      </c>
      <c r="AV450" t="s">
        <v>74</v>
      </c>
      <c r="AW450">
        <v>1</v>
      </c>
      <c r="AX450">
        <v>1</v>
      </c>
      <c r="AY450">
        <v>0</v>
      </c>
      <c r="AZ450">
        <v>1</v>
      </c>
      <c r="BA450">
        <v>0</v>
      </c>
      <c r="BB450">
        <v>0</v>
      </c>
      <c r="BC450">
        <v>0</v>
      </c>
      <c r="BD450">
        <v>0</v>
      </c>
      <c r="BE450">
        <v>2</v>
      </c>
      <c r="BF450">
        <v>0</v>
      </c>
      <c r="BG450">
        <v>1</v>
      </c>
      <c r="BH450">
        <v>0</v>
      </c>
      <c r="BI450">
        <v>0</v>
      </c>
    </row>
    <row r="451" spans="1:61" x14ac:dyDescent="0.3">
      <c r="A451">
        <v>450</v>
      </c>
      <c r="B451">
        <v>202140</v>
      </c>
      <c r="C451" t="s">
        <v>187</v>
      </c>
      <c r="D451">
        <v>99962</v>
      </c>
      <c r="E451" t="s">
        <v>104</v>
      </c>
      <c r="F451">
        <v>0</v>
      </c>
      <c r="G451">
        <v>35123</v>
      </c>
      <c r="H451">
        <v>31868</v>
      </c>
      <c r="I451">
        <v>9741</v>
      </c>
      <c r="J451">
        <v>26460</v>
      </c>
      <c r="K451">
        <v>1645</v>
      </c>
      <c r="L451">
        <v>2565</v>
      </c>
      <c r="M451">
        <v>11020</v>
      </c>
      <c r="N451">
        <v>1800</v>
      </c>
      <c r="O451">
        <v>5430</v>
      </c>
      <c r="P451">
        <v>9358</v>
      </c>
      <c r="Q451">
        <v>56766</v>
      </c>
      <c r="R451">
        <v>33000</v>
      </c>
      <c r="S451">
        <v>1165</v>
      </c>
      <c r="T451">
        <v>9396</v>
      </c>
      <c r="U451">
        <v>1920</v>
      </c>
      <c r="V451">
        <v>43415</v>
      </c>
      <c r="W451">
        <v>8226</v>
      </c>
      <c r="X451">
        <v>0</v>
      </c>
      <c r="Y451">
        <v>0</v>
      </c>
      <c r="Z451">
        <v>109840</v>
      </c>
      <c r="AA451" t="s">
        <v>75</v>
      </c>
      <c r="AB451">
        <v>42</v>
      </c>
      <c r="AC451" t="s">
        <v>76</v>
      </c>
      <c r="AD451" t="s">
        <v>105</v>
      </c>
      <c r="AE451" t="s">
        <v>65</v>
      </c>
      <c r="AF451" t="s">
        <v>91</v>
      </c>
      <c r="AG451" t="s">
        <v>92</v>
      </c>
      <c r="AH451" t="s">
        <v>80</v>
      </c>
      <c r="AI451">
        <v>6</v>
      </c>
      <c r="AJ451">
        <v>0</v>
      </c>
      <c r="AK451">
        <v>3</v>
      </c>
      <c r="AL451">
        <v>0</v>
      </c>
      <c r="AM451" t="s">
        <v>69</v>
      </c>
      <c r="AN451" t="s">
        <v>70</v>
      </c>
      <c r="AO451" t="s">
        <v>71</v>
      </c>
      <c r="AP451">
        <v>40</v>
      </c>
      <c r="AQ451">
        <v>15</v>
      </c>
      <c r="AR451">
        <v>5</v>
      </c>
      <c r="AS451" t="s">
        <v>72</v>
      </c>
      <c r="AT451" t="s">
        <v>73</v>
      </c>
      <c r="AU451">
        <v>1</v>
      </c>
      <c r="AV451" t="s">
        <v>74</v>
      </c>
      <c r="AW451">
        <v>1</v>
      </c>
      <c r="AX451">
        <v>0</v>
      </c>
      <c r="AY451">
        <v>1</v>
      </c>
      <c r="AZ451">
        <v>1</v>
      </c>
      <c r="BA451">
        <v>0</v>
      </c>
      <c r="BB451">
        <v>0</v>
      </c>
      <c r="BC451">
        <v>1</v>
      </c>
      <c r="BD451">
        <v>0</v>
      </c>
      <c r="BE451">
        <v>3</v>
      </c>
      <c r="BF451">
        <v>0</v>
      </c>
      <c r="BG451">
        <v>0</v>
      </c>
      <c r="BH451">
        <v>0</v>
      </c>
      <c r="BI451">
        <v>0</v>
      </c>
    </row>
    <row r="452" spans="1:61" x14ac:dyDescent="0.3">
      <c r="A452">
        <v>451</v>
      </c>
      <c r="B452">
        <v>29358</v>
      </c>
      <c r="C452" t="s">
        <v>187</v>
      </c>
      <c r="D452">
        <v>13848</v>
      </c>
      <c r="E452" t="s">
        <v>98</v>
      </c>
      <c r="F452">
        <v>0</v>
      </c>
      <c r="G452">
        <v>9070</v>
      </c>
      <c r="H452">
        <v>8632</v>
      </c>
      <c r="I452">
        <v>0</v>
      </c>
      <c r="J452">
        <v>1951</v>
      </c>
      <c r="K452">
        <v>145</v>
      </c>
      <c r="L452">
        <v>83</v>
      </c>
      <c r="M452">
        <v>640</v>
      </c>
      <c r="N452">
        <v>0</v>
      </c>
      <c r="O452">
        <v>1810</v>
      </c>
      <c r="P452">
        <v>0</v>
      </c>
      <c r="Q452">
        <v>11058</v>
      </c>
      <c r="R452">
        <v>4200</v>
      </c>
      <c r="S452">
        <v>118</v>
      </c>
      <c r="T452">
        <v>768</v>
      </c>
      <c r="U452">
        <v>0</v>
      </c>
      <c r="V452">
        <v>0</v>
      </c>
      <c r="W452">
        <v>384</v>
      </c>
      <c r="X452">
        <v>0</v>
      </c>
      <c r="Y452">
        <v>0</v>
      </c>
      <c r="Z452">
        <v>0</v>
      </c>
      <c r="AA452" t="s">
        <v>62</v>
      </c>
      <c r="AB452">
        <v>78</v>
      </c>
      <c r="AC452" t="s">
        <v>76</v>
      </c>
      <c r="AD452" t="s">
        <v>126</v>
      </c>
      <c r="AE452" t="s">
        <v>65</v>
      </c>
      <c r="AF452" t="s">
        <v>225</v>
      </c>
      <c r="AG452" t="s">
        <v>79</v>
      </c>
      <c r="AH452" t="s">
        <v>80</v>
      </c>
      <c r="AI452">
        <v>2</v>
      </c>
      <c r="AJ452">
        <v>0</v>
      </c>
      <c r="AK452">
        <v>0</v>
      </c>
      <c r="AL452">
        <v>1</v>
      </c>
      <c r="AM452" t="s">
        <v>69</v>
      </c>
      <c r="AN452" t="s">
        <v>70</v>
      </c>
      <c r="AO452" t="s">
        <v>93</v>
      </c>
      <c r="AP452">
        <v>15</v>
      </c>
      <c r="AQ452">
        <v>40</v>
      </c>
      <c r="AR452">
        <v>1</v>
      </c>
      <c r="AS452" t="s">
        <v>72</v>
      </c>
      <c r="AT452" t="s">
        <v>73</v>
      </c>
      <c r="AU452">
        <v>1</v>
      </c>
      <c r="AV452" t="s">
        <v>86</v>
      </c>
      <c r="AW452">
        <v>0</v>
      </c>
      <c r="AX452">
        <v>0</v>
      </c>
      <c r="AY452">
        <v>0</v>
      </c>
      <c r="AZ452">
        <v>0</v>
      </c>
      <c r="BA452">
        <v>0</v>
      </c>
      <c r="BB452">
        <v>0</v>
      </c>
      <c r="BC452">
        <v>0</v>
      </c>
      <c r="BD452">
        <v>0</v>
      </c>
      <c r="BE452">
        <v>0</v>
      </c>
      <c r="BF452">
        <v>0</v>
      </c>
      <c r="BG452">
        <v>0</v>
      </c>
      <c r="BH452">
        <v>0</v>
      </c>
      <c r="BI452">
        <v>0</v>
      </c>
    </row>
    <row r="453" spans="1:61" x14ac:dyDescent="0.3">
      <c r="A453">
        <v>452</v>
      </c>
      <c r="B453">
        <v>335167</v>
      </c>
      <c r="C453" t="s">
        <v>187</v>
      </c>
      <c r="D453">
        <v>140208</v>
      </c>
      <c r="E453" t="s">
        <v>61</v>
      </c>
      <c r="F453">
        <v>0</v>
      </c>
      <c r="G453">
        <v>18818</v>
      </c>
      <c r="H453">
        <v>14260</v>
      </c>
      <c r="I453">
        <v>32926</v>
      </c>
      <c r="J453">
        <v>20083</v>
      </c>
      <c r="K453">
        <v>1045</v>
      </c>
      <c r="L453">
        <v>3063</v>
      </c>
      <c r="M453">
        <v>11490</v>
      </c>
      <c r="N453">
        <v>100</v>
      </c>
      <c r="O453">
        <v>1810</v>
      </c>
      <c r="P453">
        <v>9268</v>
      </c>
      <c r="Q453">
        <v>39858</v>
      </c>
      <c r="R453">
        <v>13200</v>
      </c>
      <c r="S453">
        <v>2301</v>
      </c>
      <c r="T453">
        <v>13710</v>
      </c>
      <c r="U453">
        <v>2520</v>
      </c>
      <c r="V453">
        <v>1600</v>
      </c>
      <c r="W453">
        <v>25902</v>
      </c>
      <c r="X453">
        <v>4000</v>
      </c>
      <c r="Y453">
        <v>74000</v>
      </c>
      <c r="Z453">
        <v>74000</v>
      </c>
      <c r="AA453" t="s">
        <v>75</v>
      </c>
      <c r="AB453">
        <v>36</v>
      </c>
      <c r="AC453" t="s">
        <v>76</v>
      </c>
      <c r="AD453" t="s">
        <v>155</v>
      </c>
      <c r="AE453" t="s">
        <v>65</v>
      </c>
      <c r="AF453" t="s">
        <v>88</v>
      </c>
      <c r="AG453" t="s">
        <v>89</v>
      </c>
      <c r="AH453" t="s">
        <v>80</v>
      </c>
      <c r="AI453">
        <v>4</v>
      </c>
      <c r="AJ453">
        <v>1</v>
      </c>
      <c r="AK453">
        <v>2</v>
      </c>
      <c r="AL453">
        <v>2</v>
      </c>
      <c r="AM453" t="s">
        <v>69</v>
      </c>
      <c r="AN453" t="s">
        <v>70</v>
      </c>
      <c r="AO453" t="s">
        <v>71</v>
      </c>
      <c r="AP453">
        <v>30</v>
      </c>
      <c r="AQ453">
        <v>25</v>
      </c>
      <c r="AR453">
        <v>3</v>
      </c>
      <c r="AS453" t="s">
        <v>202</v>
      </c>
      <c r="AT453" t="s">
        <v>73</v>
      </c>
      <c r="AU453">
        <v>1</v>
      </c>
      <c r="AV453" t="s">
        <v>74</v>
      </c>
      <c r="AW453">
        <v>1</v>
      </c>
      <c r="AX453">
        <v>1</v>
      </c>
      <c r="AY453">
        <v>1</v>
      </c>
      <c r="AZ453">
        <v>1</v>
      </c>
      <c r="BA453">
        <v>1</v>
      </c>
      <c r="BB453">
        <v>0</v>
      </c>
      <c r="BC453">
        <v>0</v>
      </c>
      <c r="BD453">
        <v>0</v>
      </c>
      <c r="BE453">
        <v>2</v>
      </c>
      <c r="BF453">
        <v>0</v>
      </c>
      <c r="BG453">
        <v>1</v>
      </c>
      <c r="BH453">
        <v>0</v>
      </c>
      <c r="BI453">
        <v>1</v>
      </c>
    </row>
    <row r="454" spans="1:61" x14ac:dyDescent="0.3">
      <c r="A454">
        <v>453</v>
      </c>
      <c r="B454">
        <v>134281</v>
      </c>
      <c r="C454" t="s">
        <v>187</v>
      </c>
      <c r="D454">
        <v>97845</v>
      </c>
      <c r="E454" t="s">
        <v>61</v>
      </c>
      <c r="F454">
        <v>0</v>
      </c>
      <c r="G454">
        <v>42827</v>
      </c>
      <c r="H454">
        <v>37944</v>
      </c>
      <c r="I454">
        <v>16948</v>
      </c>
      <c r="J454">
        <v>9423</v>
      </c>
      <c r="K454">
        <v>536</v>
      </c>
      <c r="L454">
        <v>9680</v>
      </c>
      <c r="M454">
        <v>1500</v>
      </c>
      <c r="N454">
        <v>168</v>
      </c>
      <c r="O454">
        <v>2050</v>
      </c>
      <c r="P454">
        <v>550</v>
      </c>
      <c r="Q454">
        <v>16908</v>
      </c>
      <c r="R454">
        <v>6000</v>
      </c>
      <c r="S454">
        <v>252</v>
      </c>
      <c r="T454">
        <v>9864</v>
      </c>
      <c r="U454">
        <v>648</v>
      </c>
      <c r="V454">
        <v>1520</v>
      </c>
      <c r="W454">
        <v>4620</v>
      </c>
      <c r="X454">
        <v>0</v>
      </c>
      <c r="Y454">
        <v>0</v>
      </c>
      <c r="Z454">
        <v>3520</v>
      </c>
      <c r="AA454" t="s">
        <v>75</v>
      </c>
      <c r="AB454">
        <v>42</v>
      </c>
      <c r="AC454" t="s">
        <v>76</v>
      </c>
      <c r="AD454" t="s">
        <v>97</v>
      </c>
      <c r="AE454" t="s">
        <v>65</v>
      </c>
      <c r="AF454" t="s">
        <v>226</v>
      </c>
      <c r="AG454" t="s">
        <v>79</v>
      </c>
      <c r="AH454" t="s">
        <v>68</v>
      </c>
      <c r="AI454">
        <v>6</v>
      </c>
      <c r="AJ454">
        <v>0</v>
      </c>
      <c r="AK454">
        <v>3</v>
      </c>
      <c r="AL454">
        <v>2</v>
      </c>
      <c r="AM454" t="s">
        <v>227</v>
      </c>
      <c r="AN454" t="s">
        <v>70</v>
      </c>
      <c r="AO454" t="s">
        <v>71</v>
      </c>
      <c r="AP454">
        <v>22</v>
      </c>
      <c r="AQ454">
        <v>35</v>
      </c>
      <c r="AR454">
        <v>1</v>
      </c>
      <c r="AS454" t="s">
        <v>115</v>
      </c>
      <c r="AT454" t="s">
        <v>73</v>
      </c>
      <c r="AU454">
        <v>1</v>
      </c>
      <c r="AV454" t="s">
        <v>74</v>
      </c>
      <c r="AW454">
        <v>1</v>
      </c>
      <c r="AX454">
        <v>1</v>
      </c>
      <c r="AY454">
        <v>0</v>
      </c>
      <c r="AZ454">
        <v>1</v>
      </c>
      <c r="BA454">
        <v>1</v>
      </c>
      <c r="BB454">
        <v>0</v>
      </c>
      <c r="BC454">
        <v>0</v>
      </c>
      <c r="BD454">
        <v>0</v>
      </c>
      <c r="BE454">
        <v>2</v>
      </c>
      <c r="BF454">
        <v>0</v>
      </c>
      <c r="BG454">
        <v>0</v>
      </c>
      <c r="BH454">
        <v>0</v>
      </c>
      <c r="BI454">
        <v>0</v>
      </c>
    </row>
    <row r="455" spans="1:61" x14ac:dyDescent="0.3">
      <c r="A455">
        <v>454</v>
      </c>
      <c r="B455">
        <v>540882</v>
      </c>
      <c r="C455" t="s">
        <v>187</v>
      </c>
      <c r="D455">
        <v>231330</v>
      </c>
      <c r="E455" t="s">
        <v>61</v>
      </c>
      <c r="F455">
        <v>0</v>
      </c>
      <c r="G455">
        <v>52063</v>
      </c>
      <c r="H455">
        <v>44812</v>
      </c>
      <c r="I455">
        <v>87543</v>
      </c>
      <c r="J455">
        <v>19894</v>
      </c>
      <c r="K455">
        <v>3100</v>
      </c>
      <c r="L455">
        <v>4095</v>
      </c>
      <c r="M455">
        <v>14350</v>
      </c>
      <c r="N455">
        <v>9094</v>
      </c>
      <c r="O455">
        <v>0</v>
      </c>
      <c r="P455">
        <v>16305</v>
      </c>
      <c r="Q455">
        <v>73620</v>
      </c>
      <c r="R455">
        <v>15000</v>
      </c>
      <c r="S455">
        <v>5681</v>
      </c>
      <c r="T455">
        <v>17904</v>
      </c>
      <c r="U455">
        <v>15780</v>
      </c>
      <c r="V455">
        <v>48700</v>
      </c>
      <c r="W455">
        <v>27666</v>
      </c>
      <c r="X455">
        <v>8000</v>
      </c>
      <c r="Y455">
        <v>0</v>
      </c>
      <c r="Z455">
        <v>0</v>
      </c>
      <c r="AA455" t="s">
        <v>75</v>
      </c>
      <c r="AB455">
        <v>37</v>
      </c>
      <c r="AC455" t="s">
        <v>142</v>
      </c>
      <c r="AD455" t="s">
        <v>219</v>
      </c>
      <c r="AE455" t="s">
        <v>101</v>
      </c>
      <c r="AF455" t="s">
        <v>102</v>
      </c>
      <c r="AG455" t="s">
        <v>102</v>
      </c>
      <c r="AH455" t="s">
        <v>68</v>
      </c>
      <c r="AI455">
        <v>8</v>
      </c>
      <c r="AJ455">
        <v>0</v>
      </c>
      <c r="AK455">
        <v>3</v>
      </c>
      <c r="AL455">
        <v>2</v>
      </c>
      <c r="AM455" t="s">
        <v>227</v>
      </c>
      <c r="AN455" t="s">
        <v>70</v>
      </c>
      <c r="AO455" t="s">
        <v>71</v>
      </c>
      <c r="AP455">
        <v>40</v>
      </c>
      <c r="AQ455">
        <v>37</v>
      </c>
      <c r="AR455">
        <v>2</v>
      </c>
      <c r="AS455" t="s">
        <v>72</v>
      </c>
      <c r="AT455" t="s">
        <v>73</v>
      </c>
      <c r="AU455">
        <v>1</v>
      </c>
      <c r="AV455" t="s">
        <v>74</v>
      </c>
      <c r="AW455">
        <v>1</v>
      </c>
      <c r="AX455">
        <v>1</v>
      </c>
      <c r="AY455">
        <v>0</v>
      </c>
      <c r="AZ455">
        <v>0</v>
      </c>
      <c r="BA455">
        <v>0</v>
      </c>
      <c r="BB455">
        <v>1</v>
      </c>
      <c r="BC455">
        <v>0</v>
      </c>
      <c r="BD455">
        <v>0</v>
      </c>
      <c r="BE455">
        <v>8</v>
      </c>
      <c r="BF455">
        <v>0</v>
      </c>
      <c r="BG455">
        <v>1</v>
      </c>
      <c r="BH455">
        <v>0</v>
      </c>
      <c r="BI455">
        <v>0</v>
      </c>
    </row>
    <row r="456" spans="1:61" x14ac:dyDescent="0.3">
      <c r="A456">
        <v>455</v>
      </c>
      <c r="B456">
        <v>224252</v>
      </c>
      <c r="C456" t="s">
        <v>187</v>
      </c>
      <c r="D456">
        <v>43190</v>
      </c>
      <c r="E456" t="s">
        <v>61</v>
      </c>
      <c r="F456">
        <v>0</v>
      </c>
      <c r="G456">
        <v>11702</v>
      </c>
      <c r="H456">
        <v>9672</v>
      </c>
      <c r="I456">
        <v>11636</v>
      </c>
      <c r="J456">
        <v>4637</v>
      </c>
      <c r="K456">
        <v>1483</v>
      </c>
      <c r="L456">
        <v>2030</v>
      </c>
      <c r="M456">
        <v>1620</v>
      </c>
      <c r="N456">
        <v>1128</v>
      </c>
      <c r="O456">
        <v>0</v>
      </c>
      <c r="P456">
        <v>0</v>
      </c>
      <c r="Q456">
        <v>97704</v>
      </c>
      <c r="R456">
        <v>60000</v>
      </c>
      <c r="S456">
        <v>7219</v>
      </c>
      <c r="T456">
        <v>5622</v>
      </c>
      <c r="U456">
        <v>7848</v>
      </c>
      <c r="V456">
        <v>0</v>
      </c>
      <c r="W456">
        <v>40836</v>
      </c>
      <c r="X456">
        <v>0</v>
      </c>
      <c r="Y456">
        <v>0</v>
      </c>
      <c r="Z456">
        <v>34120</v>
      </c>
      <c r="AA456" t="s">
        <v>75</v>
      </c>
      <c r="AB456">
        <v>59</v>
      </c>
      <c r="AC456" t="s">
        <v>76</v>
      </c>
      <c r="AD456" t="s">
        <v>100</v>
      </c>
      <c r="AE456" t="s">
        <v>65</v>
      </c>
      <c r="AF456" t="s">
        <v>148</v>
      </c>
      <c r="AG456" t="s">
        <v>67</v>
      </c>
      <c r="AH456" t="s">
        <v>80</v>
      </c>
      <c r="AI456">
        <v>2</v>
      </c>
      <c r="AJ456">
        <v>0</v>
      </c>
      <c r="AK456">
        <v>0</v>
      </c>
      <c r="AL456">
        <v>1</v>
      </c>
      <c r="AM456" t="s">
        <v>69</v>
      </c>
      <c r="AN456" t="s">
        <v>70</v>
      </c>
      <c r="AO456" t="s">
        <v>71</v>
      </c>
      <c r="AP456">
        <v>45</v>
      </c>
      <c r="AQ456">
        <v>32</v>
      </c>
      <c r="AR456">
        <v>1</v>
      </c>
      <c r="AS456" t="s">
        <v>72</v>
      </c>
      <c r="AT456" t="s">
        <v>73</v>
      </c>
      <c r="AU456">
        <v>1</v>
      </c>
      <c r="AV456" t="s">
        <v>74</v>
      </c>
      <c r="AW456">
        <v>1</v>
      </c>
      <c r="AX456">
        <v>1</v>
      </c>
      <c r="AY456">
        <v>0</v>
      </c>
      <c r="AZ456">
        <v>0</v>
      </c>
      <c r="BA456">
        <v>1</v>
      </c>
      <c r="BB456">
        <v>1</v>
      </c>
      <c r="BC456">
        <v>1</v>
      </c>
      <c r="BD456">
        <v>0</v>
      </c>
      <c r="BE456">
        <v>1</v>
      </c>
      <c r="BF456">
        <v>0</v>
      </c>
      <c r="BG456">
        <v>1</v>
      </c>
      <c r="BH456">
        <v>0</v>
      </c>
      <c r="BI456">
        <v>1</v>
      </c>
    </row>
    <row r="457" spans="1:61" x14ac:dyDescent="0.3">
      <c r="A457">
        <v>456</v>
      </c>
      <c r="B457">
        <v>80340</v>
      </c>
      <c r="C457" t="s">
        <v>187</v>
      </c>
      <c r="D457">
        <v>56463</v>
      </c>
      <c r="E457" t="s">
        <v>61</v>
      </c>
      <c r="F457">
        <v>0</v>
      </c>
      <c r="G457">
        <v>14903</v>
      </c>
      <c r="H457">
        <v>10400</v>
      </c>
      <c r="I457">
        <v>8112</v>
      </c>
      <c r="J457">
        <v>15134</v>
      </c>
      <c r="K457">
        <v>365</v>
      </c>
      <c r="L457">
        <v>3535</v>
      </c>
      <c r="M457">
        <v>4350</v>
      </c>
      <c r="N457">
        <v>0</v>
      </c>
      <c r="O457">
        <v>0</v>
      </c>
      <c r="P457">
        <v>620</v>
      </c>
      <c r="Q457">
        <v>17100</v>
      </c>
      <c r="R457">
        <v>15000</v>
      </c>
      <c r="S457">
        <v>265</v>
      </c>
      <c r="T457">
        <v>1800</v>
      </c>
      <c r="U457">
        <v>0</v>
      </c>
      <c r="V457">
        <v>1950</v>
      </c>
      <c r="W457">
        <v>2172</v>
      </c>
      <c r="X457">
        <v>0</v>
      </c>
      <c r="Y457">
        <v>0</v>
      </c>
      <c r="Z457">
        <v>20240</v>
      </c>
      <c r="AA457" t="s">
        <v>75</v>
      </c>
      <c r="AB457">
        <v>64</v>
      </c>
      <c r="AC457" t="s">
        <v>111</v>
      </c>
      <c r="AD457" t="s">
        <v>87</v>
      </c>
      <c r="AE457" t="s">
        <v>65</v>
      </c>
      <c r="AF457" t="s">
        <v>153</v>
      </c>
      <c r="AG457" t="s">
        <v>79</v>
      </c>
      <c r="AH457" t="s">
        <v>80</v>
      </c>
      <c r="AI457">
        <v>2</v>
      </c>
      <c r="AJ457">
        <v>0</v>
      </c>
      <c r="AK457">
        <v>1</v>
      </c>
      <c r="AL457">
        <v>1</v>
      </c>
      <c r="AM457" t="s">
        <v>69</v>
      </c>
      <c r="AN457" t="s">
        <v>96</v>
      </c>
      <c r="AO457" t="s">
        <v>93</v>
      </c>
      <c r="AP457">
        <v>30</v>
      </c>
      <c r="AQ457">
        <v>40</v>
      </c>
      <c r="AR457">
        <v>2</v>
      </c>
      <c r="AS457" t="s">
        <v>72</v>
      </c>
      <c r="AT457" t="s">
        <v>90</v>
      </c>
      <c r="AU457">
        <v>1</v>
      </c>
      <c r="AV457" t="s">
        <v>158</v>
      </c>
      <c r="AW457">
        <v>1</v>
      </c>
      <c r="AX457">
        <v>0</v>
      </c>
      <c r="AY457">
        <v>0</v>
      </c>
      <c r="AZ457">
        <v>0</v>
      </c>
      <c r="BA457">
        <v>0</v>
      </c>
      <c r="BB457">
        <v>0</v>
      </c>
      <c r="BC457">
        <v>0</v>
      </c>
      <c r="BD457">
        <v>0</v>
      </c>
      <c r="BE457">
        <v>0</v>
      </c>
      <c r="BF457">
        <v>0</v>
      </c>
      <c r="BG457">
        <v>0</v>
      </c>
      <c r="BH457">
        <v>0</v>
      </c>
      <c r="BI457">
        <v>0</v>
      </c>
    </row>
    <row r="458" spans="1:61" x14ac:dyDescent="0.3">
      <c r="A458">
        <v>457</v>
      </c>
      <c r="B458">
        <v>138830</v>
      </c>
      <c r="C458" t="s">
        <v>187</v>
      </c>
      <c r="D458">
        <v>66097</v>
      </c>
      <c r="E458" t="s">
        <v>61</v>
      </c>
      <c r="F458">
        <v>0</v>
      </c>
      <c r="G458">
        <v>27546</v>
      </c>
      <c r="H458">
        <v>26208</v>
      </c>
      <c r="I458">
        <v>4762</v>
      </c>
      <c r="J458">
        <v>11824</v>
      </c>
      <c r="K458">
        <v>640</v>
      </c>
      <c r="L458">
        <v>2180</v>
      </c>
      <c r="M458">
        <v>8080</v>
      </c>
      <c r="N458">
        <v>0</v>
      </c>
      <c r="O458">
        <v>0</v>
      </c>
      <c r="P458">
        <v>1657</v>
      </c>
      <c r="Q458">
        <v>33816</v>
      </c>
      <c r="R458">
        <v>18000</v>
      </c>
      <c r="S458">
        <v>300</v>
      </c>
      <c r="T458">
        <v>14628</v>
      </c>
      <c r="U458">
        <v>1260</v>
      </c>
      <c r="V458">
        <v>11000</v>
      </c>
      <c r="W458">
        <v>9930</v>
      </c>
      <c r="X458">
        <v>0</v>
      </c>
      <c r="Y458">
        <v>0</v>
      </c>
      <c r="Z458">
        <v>19032</v>
      </c>
      <c r="AA458" t="s">
        <v>75</v>
      </c>
      <c r="AB458">
        <v>47</v>
      </c>
      <c r="AC458" t="s">
        <v>76</v>
      </c>
      <c r="AD458" t="s">
        <v>126</v>
      </c>
      <c r="AE458" t="s">
        <v>65</v>
      </c>
      <c r="AF458" t="s">
        <v>161</v>
      </c>
      <c r="AG458" t="s">
        <v>79</v>
      </c>
      <c r="AH458" t="s">
        <v>68</v>
      </c>
      <c r="AI458">
        <v>6</v>
      </c>
      <c r="AJ458">
        <v>0</v>
      </c>
      <c r="AK458">
        <v>1</v>
      </c>
      <c r="AL458">
        <v>3</v>
      </c>
      <c r="AM458" t="s">
        <v>69</v>
      </c>
      <c r="AN458" t="s">
        <v>70</v>
      </c>
      <c r="AO458" t="s">
        <v>71</v>
      </c>
      <c r="AP458">
        <v>18</v>
      </c>
      <c r="AQ458">
        <v>24</v>
      </c>
      <c r="AR458">
        <v>2</v>
      </c>
      <c r="AS458" t="s">
        <v>72</v>
      </c>
      <c r="AT458" t="s">
        <v>73</v>
      </c>
      <c r="AU458">
        <v>1</v>
      </c>
      <c r="AV458" t="s">
        <v>86</v>
      </c>
      <c r="AW458">
        <v>1</v>
      </c>
      <c r="AX458">
        <v>0</v>
      </c>
      <c r="AY458">
        <v>0</v>
      </c>
      <c r="AZ458">
        <v>0</v>
      </c>
      <c r="BA458">
        <v>1</v>
      </c>
      <c r="BB458">
        <v>0</v>
      </c>
      <c r="BC458">
        <v>0</v>
      </c>
      <c r="BD458">
        <v>0</v>
      </c>
      <c r="BE458">
        <v>2</v>
      </c>
      <c r="BF458">
        <v>0</v>
      </c>
      <c r="BG458">
        <v>0</v>
      </c>
      <c r="BH458">
        <v>0</v>
      </c>
      <c r="BI458">
        <v>1</v>
      </c>
    </row>
    <row r="459" spans="1:61" x14ac:dyDescent="0.3">
      <c r="A459">
        <v>458</v>
      </c>
      <c r="B459">
        <v>225890</v>
      </c>
      <c r="C459" t="s">
        <v>187</v>
      </c>
      <c r="D459">
        <v>109306</v>
      </c>
      <c r="E459" t="s">
        <v>98</v>
      </c>
      <c r="F459">
        <v>0</v>
      </c>
      <c r="G459">
        <v>24708</v>
      </c>
      <c r="H459">
        <v>19968</v>
      </c>
      <c r="I459">
        <v>10590</v>
      </c>
      <c r="J459">
        <v>19638</v>
      </c>
      <c r="K459">
        <v>8630</v>
      </c>
      <c r="L459">
        <v>13005</v>
      </c>
      <c r="M459">
        <v>2100</v>
      </c>
      <c r="N459">
        <v>0</v>
      </c>
      <c r="O459">
        <v>0</v>
      </c>
      <c r="P459">
        <v>2346</v>
      </c>
      <c r="Q459">
        <v>52488</v>
      </c>
      <c r="R459">
        <v>27000</v>
      </c>
      <c r="S459">
        <v>49405</v>
      </c>
      <c r="T459">
        <v>8640</v>
      </c>
      <c r="U459">
        <v>1776</v>
      </c>
      <c r="V459">
        <v>0</v>
      </c>
      <c r="W459">
        <v>6456</v>
      </c>
      <c r="X459">
        <v>0</v>
      </c>
      <c r="Y459">
        <v>8330</v>
      </c>
      <c r="Z459">
        <v>46510</v>
      </c>
      <c r="AA459" t="s">
        <v>62</v>
      </c>
      <c r="AB459">
        <v>63</v>
      </c>
      <c r="AC459" t="s">
        <v>76</v>
      </c>
      <c r="AD459" t="s">
        <v>105</v>
      </c>
      <c r="AE459" t="s">
        <v>65</v>
      </c>
      <c r="AF459" t="s">
        <v>124</v>
      </c>
      <c r="AG459" t="s">
        <v>89</v>
      </c>
      <c r="AH459" t="s">
        <v>80</v>
      </c>
      <c r="AI459">
        <v>3</v>
      </c>
      <c r="AJ459">
        <v>0</v>
      </c>
      <c r="AK459">
        <v>0</v>
      </c>
      <c r="AL459">
        <v>0</v>
      </c>
      <c r="AM459" t="s">
        <v>69</v>
      </c>
      <c r="AN459" t="s">
        <v>70</v>
      </c>
      <c r="AO459" t="s">
        <v>71</v>
      </c>
      <c r="AP459">
        <v>45</v>
      </c>
      <c r="AQ459">
        <v>28</v>
      </c>
      <c r="AR459">
        <v>3</v>
      </c>
      <c r="AS459" t="s">
        <v>72</v>
      </c>
      <c r="AT459" t="s">
        <v>73</v>
      </c>
      <c r="AU459">
        <v>1</v>
      </c>
      <c r="AV459" t="s">
        <v>74</v>
      </c>
      <c r="AW459">
        <v>1</v>
      </c>
      <c r="AX459">
        <v>1</v>
      </c>
      <c r="AY459">
        <v>0</v>
      </c>
      <c r="AZ459">
        <v>1</v>
      </c>
      <c r="BA459">
        <v>1</v>
      </c>
      <c r="BB459">
        <v>0</v>
      </c>
      <c r="BC459">
        <v>0</v>
      </c>
      <c r="BD459">
        <v>0</v>
      </c>
      <c r="BE459">
        <v>1</v>
      </c>
      <c r="BF459">
        <v>0</v>
      </c>
      <c r="BG459">
        <v>1</v>
      </c>
      <c r="BH459">
        <v>0</v>
      </c>
      <c r="BI459">
        <v>0</v>
      </c>
    </row>
    <row r="460" spans="1:61" x14ac:dyDescent="0.3">
      <c r="A460">
        <v>459</v>
      </c>
      <c r="B460">
        <v>453130</v>
      </c>
      <c r="C460" t="s">
        <v>187</v>
      </c>
      <c r="D460">
        <v>83440</v>
      </c>
      <c r="E460" t="s">
        <v>61</v>
      </c>
      <c r="F460">
        <v>0</v>
      </c>
      <c r="G460">
        <v>22948</v>
      </c>
      <c r="H460">
        <v>17784</v>
      </c>
      <c r="I460">
        <v>8221</v>
      </c>
      <c r="J460">
        <v>9026</v>
      </c>
      <c r="K460">
        <v>806</v>
      </c>
      <c r="L460">
        <v>12230</v>
      </c>
      <c r="M460">
        <v>9000</v>
      </c>
      <c r="N460">
        <v>1100</v>
      </c>
      <c r="O460">
        <v>0</v>
      </c>
      <c r="P460">
        <v>23440</v>
      </c>
      <c r="Q460">
        <v>47700</v>
      </c>
      <c r="R460">
        <v>24000</v>
      </c>
      <c r="S460">
        <v>21297</v>
      </c>
      <c r="T460">
        <v>78114</v>
      </c>
      <c r="U460">
        <v>12582</v>
      </c>
      <c r="V460">
        <v>0</v>
      </c>
      <c r="W460">
        <v>47808</v>
      </c>
      <c r="X460">
        <v>0</v>
      </c>
      <c r="Y460">
        <v>0</v>
      </c>
      <c r="Z460">
        <v>22560</v>
      </c>
      <c r="AA460" t="s">
        <v>75</v>
      </c>
      <c r="AB460">
        <v>48</v>
      </c>
      <c r="AC460" t="s">
        <v>76</v>
      </c>
      <c r="AD460" t="s">
        <v>105</v>
      </c>
      <c r="AE460" t="s">
        <v>65</v>
      </c>
      <c r="AF460" t="s">
        <v>133</v>
      </c>
      <c r="AG460" t="s">
        <v>79</v>
      </c>
      <c r="AH460" t="s">
        <v>80</v>
      </c>
      <c r="AI460">
        <v>3</v>
      </c>
      <c r="AJ460">
        <v>0</v>
      </c>
      <c r="AK460">
        <v>0</v>
      </c>
      <c r="AL460">
        <v>1</v>
      </c>
      <c r="AM460" t="s">
        <v>69</v>
      </c>
      <c r="AN460" t="s">
        <v>70</v>
      </c>
      <c r="AO460" t="s">
        <v>71</v>
      </c>
      <c r="AP460">
        <v>38</v>
      </c>
      <c r="AQ460">
        <v>23</v>
      </c>
      <c r="AR460">
        <v>1</v>
      </c>
      <c r="AS460" t="s">
        <v>72</v>
      </c>
      <c r="AT460" t="s">
        <v>73</v>
      </c>
      <c r="AU460">
        <v>1</v>
      </c>
      <c r="AV460" t="s">
        <v>74</v>
      </c>
      <c r="AW460">
        <v>2</v>
      </c>
      <c r="AX460">
        <v>1</v>
      </c>
      <c r="AY460">
        <v>0</v>
      </c>
      <c r="AZ460">
        <v>1</v>
      </c>
      <c r="BA460">
        <v>1</v>
      </c>
      <c r="BB460">
        <v>0</v>
      </c>
      <c r="BC460">
        <v>1</v>
      </c>
      <c r="BD460">
        <v>0</v>
      </c>
      <c r="BE460">
        <v>6</v>
      </c>
      <c r="BF460">
        <v>0</v>
      </c>
      <c r="BG460">
        <v>1</v>
      </c>
      <c r="BH460">
        <v>0</v>
      </c>
      <c r="BI460">
        <v>0</v>
      </c>
    </row>
    <row r="461" spans="1:61" x14ac:dyDescent="0.3">
      <c r="A461">
        <v>460</v>
      </c>
      <c r="B461">
        <v>150310</v>
      </c>
      <c r="C461" t="s">
        <v>187</v>
      </c>
      <c r="D461">
        <v>72682</v>
      </c>
      <c r="E461" t="s">
        <v>61</v>
      </c>
      <c r="F461">
        <v>0</v>
      </c>
      <c r="G461">
        <v>20329</v>
      </c>
      <c r="H461">
        <v>17550</v>
      </c>
      <c r="I461">
        <v>11852</v>
      </c>
      <c r="J461">
        <v>11335</v>
      </c>
      <c r="K461">
        <v>2055</v>
      </c>
      <c r="L461">
        <v>4716</v>
      </c>
      <c r="M461">
        <v>3200</v>
      </c>
      <c r="N461">
        <v>570</v>
      </c>
      <c r="O461">
        <v>0</v>
      </c>
      <c r="P461">
        <v>3213</v>
      </c>
      <c r="Q461">
        <v>39786</v>
      </c>
      <c r="R461">
        <v>24000</v>
      </c>
      <c r="S461">
        <v>200</v>
      </c>
      <c r="T461">
        <v>8964</v>
      </c>
      <c r="U461">
        <v>7200</v>
      </c>
      <c r="V461">
        <v>1920</v>
      </c>
      <c r="W461">
        <v>12564</v>
      </c>
      <c r="X461">
        <v>0</v>
      </c>
      <c r="Y461">
        <v>0</v>
      </c>
      <c r="Z461">
        <v>0</v>
      </c>
      <c r="AA461" t="s">
        <v>75</v>
      </c>
      <c r="AB461">
        <v>46</v>
      </c>
      <c r="AC461" t="s">
        <v>76</v>
      </c>
      <c r="AD461" t="s">
        <v>154</v>
      </c>
      <c r="AE461" t="s">
        <v>65</v>
      </c>
      <c r="AF461" t="s">
        <v>228</v>
      </c>
      <c r="AG461" t="s">
        <v>79</v>
      </c>
      <c r="AH461" t="s">
        <v>80</v>
      </c>
      <c r="AI461">
        <v>4</v>
      </c>
      <c r="AJ461">
        <v>0</v>
      </c>
      <c r="AK461">
        <v>2</v>
      </c>
      <c r="AL461">
        <v>1</v>
      </c>
      <c r="AM461" t="s">
        <v>69</v>
      </c>
      <c r="AN461" t="s">
        <v>70</v>
      </c>
      <c r="AO461" t="s">
        <v>71</v>
      </c>
      <c r="AP461">
        <v>26</v>
      </c>
      <c r="AQ461">
        <v>5</v>
      </c>
      <c r="AR461">
        <v>2</v>
      </c>
      <c r="AS461" t="s">
        <v>72</v>
      </c>
      <c r="AT461" t="s">
        <v>73</v>
      </c>
      <c r="AU461">
        <v>1</v>
      </c>
      <c r="AV461" t="s">
        <v>74</v>
      </c>
      <c r="AW461">
        <v>1</v>
      </c>
      <c r="AX461">
        <v>1</v>
      </c>
      <c r="AY461">
        <v>1</v>
      </c>
      <c r="AZ461">
        <v>2</v>
      </c>
      <c r="BA461">
        <v>1</v>
      </c>
      <c r="BB461">
        <v>0</v>
      </c>
      <c r="BC461">
        <v>0</v>
      </c>
      <c r="BD461">
        <v>0</v>
      </c>
      <c r="BE461">
        <v>3</v>
      </c>
      <c r="BF461">
        <v>0</v>
      </c>
      <c r="BG461">
        <v>0</v>
      </c>
      <c r="BH461">
        <v>0</v>
      </c>
      <c r="BI461">
        <v>1</v>
      </c>
    </row>
    <row r="462" spans="1:61" x14ac:dyDescent="0.3">
      <c r="A462">
        <v>461</v>
      </c>
      <c r="B462">
        <v>1538900</v>
      </c>
      <c r="C462" t="s">
        <v>187</v>
      </c>
      <c r="D462">
        <v>525265</v>
      </c>
      <c r="E462" t="s">
        <v>61</v>
      </c>
      <c r="F462">
        <v>0</v>
      </c>
      <c r="G462">
        <v>64174</v>
      </c>
      <c r="H462">
        <v>38088</v>
      </c>
      <c r="I462">
        <v>119230</v>
      </c>
      <c r="J462">
        <v>76356</v>
      </c>
      <c r="K462">
        <v>26710</v>
      </c>
      <c r="L462">
        <v>25792</v>
      </c>
      <c r="M462">
        <v>102700</v>
      </c>
      <c r="N462">
        <v>18668</v>
      </c>
      <c r="O462">
        <v>10860</v>
      </c>
      <c r="P462">
        <v>174242</v>
      </c>
      <c r="Q462">
        <v>403944</v>
      </c>
      <c r="R462">
        <v>210000</v>
      </c>
      <c r="S462">
        <v>34000</v>
      </c>
      <c r="T462">
        <v>81000</v>
      </c>
      <c r="U462">
        <v>30480</v>
      </c>
      <c r="V462">
        <v>64500</v>
      </c>
      <c r="W462">
        <v>81150</v>
      </c>
      <c r="X462">
        <v>33000</v>
      </c>
      <c r="Y462">
        <v>0</v>
      </c>
      <c r="Z462">
        <v>448200</v>
      </c>
      <c r="AA462" t="s">
        <v>75</v>
      </c>
      <c r="AB462">
        <v>53</v>
      </c>
      <c r="AC462" t="s">
        <v>76</v>
      </c>
      <c r="AD462" t="s">
        <v>99</v>
      </c>
      <c r="AE462" t="s">
        <v>65</v>
      </c>
      <c r="AF462" t="s">
        <v>229</v>
      </c>
      <c r="AG462" t="s">
        <v>79</v>
      </c>
      <c r="AH462" t="s">
        <v>183</v>
      </c>
      <c r="AI462">
        <v>9</v>
      </c>
      <c r="AJ462">
        <v>0</v>
      </c>
      <c r="AK462">
        <v>1</v>
      </c>
      <c r="AL462">
        <v>3</v>
      </c>
      <c r="AM462" t="s">
        <v>69</v>
      </c>
      <c r="AN462" t="s">
        <v>70</v>
      </c>
      <c r="AO462" t="s">
        <v>71</v>
      </c>
      <c r="AP462">
        <v>200</v>
      </c>
      <c r="AQ462">
        <v>15</v>
      </c>
      <c r="AR462">
        <v>4</v>
      </c>
      <c r="AS462" t="s">
        <v>72</v>
      </c>
      <c r="AT462" t="s">
        <v>73</v>
      </c>
      <c r="AU462">
        <v>1</v>
      </c>
      <c r="AV462" t="s">
        <v>74</v>
      </c>
      <c r="AW462">
        <v>4</v>
      </c>
      <c r="AX462">
        <v>0</v>
      </c>
      <c r="AY462">
        <v>0</v>
      </c>
      <c r="AZ462">
        <v>1</v>
      </c>
      <c r="BA462">
        <v>2</v>
      </c>
      <c r="BB462">
        <v>4</v>
      </c>
      <c r="BC462">
        <v>4</v>
      </c>
      <c r="BD462">
        <v>3</v>
      </c>
      <c r="BE462">
        <v>9</v>
      </c>
      <c r="BF462">
        <v>1</v>
      </c>
      <c r="BG462">
        <v>1</v>
      </c>
      <c r="BH462">
        <v>0</v>
      </c>
      <c r="BI462">
        <v>0</v>
      </c>
    </row>
    <row r="463" spans="1:61" x14ac:dyDescent="0.3">
      <c r="A463">
        <v>462</v>
      </c>
      <c r="B463">
        <v>97615</v>
      </c>
      <c r="C463" t="s">
        <v>187</v>
      </c>
      <c r="D463">
        <v>34253</v>
      </c>
      <c r="E463" t="s">
        <v>98</v>
      </c>
      <c r="F463">
        <v>0</v>
      </c>
      <c r="G463">
        <v>18178</v>
      </c>
      <c r="H463">
        <v>17290</v>
      </c>
      <c r="I463">
        <v>4862</v>
      </c>
      <c r="J463">
        <v>3012</v>
      </c>
      <c r="K463">
        <v>330</v>
      </c>
      <c r="L463">
        <v>1445</v>
      </c>
      <c r="M463">
        <v>120</v>
      </c>
      <c r="N463">
        <v>960</v>
      </c>
      <c r="O463">
        <v>312</v>
      </c>
      <c r="P463">
        <v>1590</v>
      </c>
      <c r="Q463">
        <v>38796</v>
      </c>
      <c r="R463">
        <v>27000</v>
      </c>
      <c r="S463">
        <v>1412</v>
      </c>
      <c r="T463">
        <v>4428</v>
      </c>
      <c r="U463">
        <v>1200</v>
      </c>
      <c r="V463">
        <v>0</v>
      </c>
      <c r="W463">
        <v>3282</v>
      </c>
      <c r="X463">
        <v>0</v>
      </c>
      <c r="Y463">
        <v>0</v>
      </c>
      <c r="Z463">
        <v>9360</v>
      </c>
      <c r="AA463" t="s">
        <v>62</v>
      </c>
      <c r="AB463">
        <v>64</v>
      </c>
      <c r="AC463" t="s">
        <v>76</v>
      </c>
      <c r="AD463" t="s">
        <v>94</v>
      </c>
      <c r="AE463" t="s">
        <v>65</v>
      </c>
      <c r="AF463" t="s">
        <v>124</v>
      </c>
      <c r="AG463" t="s">
        <v>92</v>
      </c>
      <c r="AH463" t="s">
        <v>68</v>
      </c>
      <c r="AI463">
        <v>3</v>
      </c>
      <c r="AJ463">
        <v>0</v>
      </c>
      <c r="AK463">
        <v>0</v>
      </c>
      <c r="AL463">
        <v>0</v>
      </c>
      <c r="AM463" t="s">
        <v>132</v>
      </c>
      <c r="AN463" t="s">
        <v>70</v>
      </c>
      <c r="AO463" t="s">
        <v>71</v>
      </c>
      <c r="AP463">
        <v>54</v>
      </c>
      <c r="AQ463">
        <v>30</v>
      </c>
      <c r="AR463">
        <v>2</v>
      </c>
      <c r="AS463" t="s">
        <v>72</v>
      </c>
      <c r="AT463" t="s">
        <v>73</v>
      </c>
      <c r="AU463">
        <v>1</v>
      </c>
      <c r="AV463" t="s">
        <v>74</v>
      </c>
      <c r="AW463">
        <v>1</v>
      </c>
      <c r="AX463">
        <v>0</v>
      </c>
      <c r="AY463">
        <v>0</v>
      </c>
      <c r="AZ463">
        <v>1</v>
      </c>
      <c r="BA463">
        <v>0</v>
      </c>
      <c r="BB463">
        <v>0</v>
      </c>
      <c r="BC463">
        <v>0</v>
      </c>
      <c r="BD463">
        <v>0</v>
      </c>
      <c r="BE463">
        <v>0</v>
      </c>
      <c r="BF463">
        <v>0</v>
      </c>
      <c r="BG463">
        <v>0</v>
      </c>
      <c r="BH463">
        <v>0</v>
      </c>
      <c r="BI463">
        <v>1</v>
      </c>
    </row>
    <row r="464" spans="1:61" x14ac:dyDescent="0.3">
      <c r="A464">
        <v>463</v>
      </c>
      <c r="B464">
        <v>111876</v>
      </c>
      <c r="C464" t="s">
        <v>187</v>
      </c>
      <c r="D464">
        <v>77138</v>
      </c>
      <c r="E464" t="s">
        <v>61</v>
      </c>
      <c r="F464">
        <v>0</v>
      </c>
      <c r="G464">
        <v>42434</v>
      </c>
      <c r="H464">
        <v>37960</v>
      </c>
      <c r="I464">
        <v>5207</v>
      </c>
      <c r="J464">
        <v>3636</v>
      </c>
      <c r="K464">
        <v>6305</v>
      </c>
      <c r="L464">
        <v>5185</v>
      </c>
      <c r="M464">
        <v>4020</v>
      </c>
      <c r="N464">
        <v>0</v>
      </c>
      <c r="O464">
        <v>0</v>
      </c>
      <c r="P464">
        <v>705</v>
      </c>
      <c r="Q464">
        <v>15816</v>
      </c>
      <c r="R464">
        <v>9000</v>
      </c>
      <c r="S464">
        <v>2160</v>
      </c>
      <c r="T464">
        <v>5616</v>
      </c>
      <c r="U464">
        <v>924</v>
      </c>
      <c r="V464">
        <v>1050</v>
      </c>
      <c r="W464">
        <v>7920</v>
      </c>
      <c r="X464">
        <v>0</v>
      </c>
      <c r="Y464">
        <v>0</v>
      </c>
      <c r="Z464">
        <v>2695</v>
      </c>
      <c r="AA464" t="s">
        <v>75</v>
      </c>
      <c r="AB464">
        <v>66</v>
      </c>
      <c r="AC464" t="s">
        <v>76</v>
      </c>
      <c r="AD464" t="s">
        <v>97</v>
      </c>
      <c r="AE464" t="s">
        <v>65</v>
      </c>
      <c r="AF464" t="s">
        <v>91</v>
      </c>
      <c r="AG464" t="s">
        <v>92</v>
      </c>
      <c r="AH464" t="s">
        <v>68</v>
      </c>
      <c r="AI464">
        <v>8</v>
      </c>
      <c r="AJ464">
        <v>0</v>
      </c>
      <c r="AK464">
        <v>3</v>
      </c>
      <c r="AL464">
        <v>3</v>
      </c>
      <c r="AM464" t="s">
        <v>69</v>
      </c>
      <c r="AN464" t="s">
        <v>83</v>
      </c>
      <c r="AO464" t="s">
        <v>84</v>
      </c>
      <c r="AP464">
        <v>27</v>
      </c>
      <c r="AQ464">
        <v>6</v>
      </c>
      <c r="AR464">
        <v>2</v>
      </c>
      <c r="AS464" t="s">
        <v>72</v>
      </c>
      <c r="AT464" t="s">
        <v>90</v>
      </c>
      <c r="AU464">
        <v>1</v>
      </c>
      <c r="AV464" t="s">
        <v>74</v>
      </c>
      <c r="AW464">
        <v>1</v>
      </c>
      <c r="AX464">
        <v>0</v>
      </c>
      <c r="AY464">
        <v>0</v>
      </c>
      <c r="AZ464">
        <v>0</v>
      </c>
      <c r="BA464">
        <v>0</v>
      </c>
      <c r="BB464">
        <v>0</v>
      </c>
      <c r="BC464">
        <v>0</v>
      </c>
      <c r="BD464">
        <v>0</v>
      </c>
      <c r="BE464">
        <v>1</v>
      </c>
      <c r="BF464">
        <v>0</v>
      </c>
      <c r="BG464">
        <v>0</v>
      </c>
      <c r="BH464">
        <v>0</v>
      </c>
      <c r="BI464">
        <v>1</v>
      </c>
    </row>
    <row r="465" spans="1:61" x14ac:dyDescent="0.3">
      <c r="A465">
        <v>464</v>
      </c>
      <c r="B465">
        <v>221760</v>
      </c>
      <c r="C465" t="s">
        <v>187</v>
      </c>
      <c r="D465">
        <v>98005</v>
      </c>
      <c r="E465" t="s">
        <v>104</v>
      </c>
      <c r="F465">
        <v>0</v>
      </c>
      <c r="G465">
        <v>45448</v>
      </c>
      <c r="H465">
        <v>39520</v>
      </c>
      <c r="I465">
        <v>6464</v>
      </c>
      <c r="J465">
        <v>15922</v>
      </c>
      <c r="K465">
        <v>3035</v>
      </c>
      <c r="L465">
        <v>9010</v>
      </c>
      <c r="M465">
        <v>2380</v>
      </c>
      <c r="N465">
        <v>0</v>
      </c>
      <c r="O465">
        <v>4160</v>
      </c>
      <c r="P465">
        <v>1004</v>
      </c>
      <c r="Q465">
        <v>25248</v>
      </c>
      <c r="R465">
        <v>15000</v>
      </c>
      <c r="S465">
        <v>97450</v>
      </c>
      <c r="T465">
        <v>12768</v>
      </c>
      <c r="U465">
        <v>5616</v>
      </c>
      <c r="V465">
        <v>12100</v>
      </c>
      <c r="W465">
        <v>10026</v>
      </c>
      <c r="X465">
        <v>2000</v>
      </c>
      <c r="Y465">
        <v>0</v>
      </c>
      <c r="Z465">
        <v>202200</v>
      </c>
      <c r="AA465" t="s">
        <v>75</v>
      </c>
      <c r="AB465">
        <v>63</v>
      </c>
      <c r="AC465" t="s">
        <v>111</v>
      </c>
      <c r="AD465" t="s">
        <v>164</v>
      </c>
      <c r="AE465" t="s">
        <v>101</v>
      </c>
      <c r="AF465" t="s">
        <v>102</v>
      </c>
      <c r="AG465" t="s">
        <v>102</v>
      </c>
      <c r="AH465" t="s">
        <v>68</v>
      </c>
      <c r="AI465">
        <v>7</v>
      </c>
      <c r="AJ465">
        <v>0</v>
      </c>
      <c r="AK465">
        <v>0</v>
      </c>
      <c r="AL465">
        <v>0</v>
      </c>
      <c r="AM465" t="s">
        <v>69</v>
      </c>
      <c r="AN465" t="s">
        <v>96</v>
      </c>
      <c r="AO465" t="s">
        <v>93</v>
      </c>
      <c r="AP465">
        <v>45</v>
      </c>
      <c r="AQ465">
        <v>25</v>
      </c>
      <c r="AR465">
        <v>1</v>
      </c>
      <c r="AS465" t="s">
        <v>72</v>
      </c>
      <c r="AT465" t="s">
        <v>73</v>
      </c>
      <c r="AU465">
        <v>1</v>
      </c>
      <c r="AV465" t="s">
        <v>74</v>
      </c>
      <c r="AW465">
        <v>0</v>
      </c>
      <c r="AX465">
        <v>0</v>
      </c>
      <c r="AY465">
        <v>0</v>
      </c>
      <c r="AZ465">
        <v>0</v>
      </c>
      <c r="BA465">
        <v>0</v>
      </c>
      <c r="BB465">
        <v>0</v>
      </c>
      <c r="BC465">
        <v>0</v>
      </c>
      <c r="BD465">
        <v>0</v>
      </c>
      <c r="BE465">
        <v>7</v>
      </c>
      <c r="BF465">
        <v>0</v>
      </c>
      <c r="BG465">
        <v>0</v>
      </c>
      <c r="BH465">
        <v>0</v>
      </c>
      <c r="BI465">
        <v>0</v>
      </c>
    </row>
    <row r="466" spans="1:61" x14ac:dyDescent="0.3">
      <c r="A466">
        <v>465</v>
      </c>
      <c r="B466">
        <v>173848</v>
      </c>
      <c r="C466" t="s">
        <v>187</v>
      </c>
      <c r="D466">
        <v>67835</v>
      </c>
      <c r="E466" t="s">
        <v>61</v>
      </c>
      <c r="F466">
        <v>0</v>
      </c>
      <c r="G466">
        <v>34929</v>
      </c>
      <c r="H466">
        <v>27222</v>
      </c>
      <c r="I466">
        <v>11389</v>
      </c>
      <c r="J466">
        <v>4422</v>
      </c>
      <c r="K466">
        <v>990</v>
      </c>
      <c r="L466">
        <v>4505</v>
      </c>
      <c r="M466">
        <v>1750</v>
      </c>
      <c r="N466">
        <v>1470</v>
      </c>
      <c r="O466">
        <v>4160</v>
      </c>
      <c r="P466">
        <v>3450</v>
      </c>
      <c r="Q466">
        <v>32088</v>
      </c>
      <c r="R466">
        <v>21000</v>
      </c>
      <c r="S466">
        <v>13207</v>
      </c>
      <c r="T466">
        <v>8904</v>
      </c>
      <c r="U466">
        <v>1248</v>
      </c>
      <c r="V466">
        <v>1025</v>
      </c>
      <c r="W466">
        <v>9030</v>
      </c>
      <c r="X466">
        <v>2500</v>
      </c>
      <c r="Y466">
        <v>0</v>
      </c>
      <c r="Z466">
        <v>0</v>
      </c>
      <c r="AA466" t="s">
        <v>75</v>
      </c>
      <c r="AB466">
        <v>66</v>
      </c>
      <c r="AC466" t="s">
        <v>76</v>
      </c>
      <c r="AD466" t="s">
        <v>87</v>
      </c>
      <c r="AE466" t="s">
        <v>65</v>
      </c>
      <c r="AF466" t="s">
        <v>144</v>
      </c>
      <c r="AG466" t="s">
        <v>79</v>
      </c>
      <c r="AH466" t="s">
        <v>68</v>
      </c>
      <c r="AI466">
        <v>5</v>
      </c>
      <c r="AJ466">
        <v>0</v>
      </c>
      <c r="AK466">
        <v>1</v>
      </c>
      <c r="AL466">
        <v>2</v>
      </c>
      <c r="AM466" t="s">
        <v>69</v>
      </c>
      <c r="AN466" t="s">
        <v>83</v>
      </c>
      <c r="AO466" t="s">
        <v>93</v>
      </c>
      <c r="AP466">
        <v>27</v>
      </c>
      <c r="AQ466">
        <v>14</v>
      </c>
      <c r="AR466">
        <v>2</v>
      </c>
      <c r="AS466" t="s">
        <v>72</v>
      </c>
      <c r="AT466" t="s">
        <v>129</v>
      </c>
      <c r="AU466">
        <v>1</v>
      </c>
      <c r="AV466" t="s">
        <v>74</v>
      </c>
      <c r="AW466">
        <v>1</v>
      </c>
      <c r="AX466">
        <v>0</v>
      </c>
      <c r="AY466">
        <v>0</v>
      </c>
      <c r="AZ466">
        <v>0</v>
      </c>
      <c r="BA466">
        <v>0</v>
      </c>
      <c r="BB466">
        <v>0</v>
      </c>
      <c r="BC466">
        <v>0</v>
      </c>
      <c r="BD466">
        <v>0</v>
      </c>
      <c r="BE466">
        <v>1</v>
      </c>
      <c r="BF466">
        <v>0</v>
      </c>
      <c r="BG466">
        <v>0</v>
      </c>
      <c r="BH466">
        <v>0</v>
      </c>
      <c r="BI466">
        <v>1</v>
      </c>
    </row>
    <row r="467" spans="1:61" x14ac:dyDescent="0.3">
      <c r="A467">
        <v>466</v>
      </c>
      <c r="B467">
        <v>214630</v>
      </c>
      <c r="C467" t="s">
        <v>187</v>
      </c>
      <c r="D467">
        <v>96846</v>
      </c>
      <c r="E467" t="s">
        <v>61</v>
      </c>
      <c r="F467">
        <v>0</v>
      </c>
      <c r="G467">
        <v>34747</v>
      </c>
      <c r="H467">
        <v>29952</v>
      </c>
      <c r="I467">
        <v>16546</v>
      </c>
      <c r="J467">
        <v>12002</v>
      </c>
      <c r="K467">
        <v>390</v>
      </c>
      <c r="L467">
        <v>3960</v>
      </c>
      <c r="M467">
        <v>9150</v>
      </c>
      <c r="N467">
        <v>1920</v>
      </c>
      <c r="O467">
        <v>4726</v>
      </c>
      <c r="P467">
        <v>3162</v>
      </c>
      <c r="Q467">
        <v>30612</v>
      </c>
      <c r="R467">
        <v>21000</v>
      </c>
      <c r="S467">
        <v>5580</v>
      </c>
      <c r="T467">
        <v>2832</v>
      </c>
      <c r="U467">
        <v>1866</v>
      </c>
      <c r="V467">
        <v>550</v>
      </c>
      <c r="W467">
        <v>9354</v>
      </c>
      <c r="X467">
        <v>7800</v>
      </c>
      <c r="Y467">
        <v>0</v>
      </c>
      <c r="Z467">
        <v>63600</v>
      </c>
      <c r="AA467" t="s">
        <v>75</v>
      </c>
      <c r="AB467">
        <v>35</v>
      </c>
      <c r="AC467" t="s">
        <v>76</v>
      </c>
      <c r="AD467" t="s">
        <v>100</v>
      </c>
      <c r="AE467" t="s">
        <v>65</v>
      </c>
      <c r="AF467" t="s">
        <v>149</v>
      </c>
      <c r="AG467" t="s">
        <v>79</v>
      </c>
      <c r="AH467" t="s">
        <v>80</v>
      </c>
      <c r="AI467">
        <v>6</v>
      </c>
      <c r="AJ467">
        <v>1</v>
      </c>
      <c r="AK467">
        <v>3</v>
      </c>
      <c r="AL467">
        <v>1</v>
      </c>
      <c r="AM467" t="s">
        <v>69</v>
      </c>
      <c r="AN467" t="s">
        <v>70</v>
      </c>
      <c r="AO467" t="s">
        <v>71</v>
      </c>
      <c r="AP467">
        <v>63</v>
      </c>
      <c r="AQ467">
        <v>15</v>
      </c>
      <c r="AR467">
        <v>3</v>
      </c>
      <c r="AS467" t="s">
        <v>72</v>
      </c>
      <c r="AT467" t="s">
        <v>73</v>
      </c>
      <c r="AU467">
        <v>1</v>
      </c>
      <c r="AV467" t="s">
        <v>74</v>
      </c>
      <c r="AW467">
        <v>1</v>
      </c>
      <c r="AX467">
        <v>1</v>
      </c>
      <c r="AY467">
        <v>1</v>
      </c>
      <c r="AZ467">
        <v>1</v>
      </c>
      <c r="BA467">
        <v>1</v>
      </c>
      <c r="BB467">
        <v>0</v>
      </c>
      <c r="BC467">
        <v>0</v>
      </c>
      <c r="BD467">
        <v>0</v>
      </c>
      <c r="BE467">
        <v>3</v>
      </c>
      <c r="BF467">
        <v>0</v>
      </c>
      <c r="BG467">
        <v>0</v>
      </c>
      <c r="BH467">
        <v>0</v>
      </c>
      <c r="BI467">
        <v>1</v>
      </c>
    </row>
    <row r="468" spans="1:61" x14ac:dyDescent="0.3">
      <c r="A468">
        <v>467</v>
      </c>
      <c r="B468">
        <v>146110</v>
      </c>
      <c r="C468" t="s">
        <v>187</v>
      </c>
      <c r="D468">
        <v>64062</v>
      </c>
      <c r="E468" t="s">
        <v>61</v>
      </c>
      <c r="F468">
        <v>0</v>
      </c>
      <c r="G468">
        <v>24388</v>
      </c>
      <c r="H468">
        <v>21294</v>
      </c>
      <c r="I468">
        <v>9100</v>
      </c>
      <c r="J468">
        <v>9542</v>
      </c>
      <c r="K468">
        <v>1500</v>
      </c>
      <c r="L468">
        <v>3875</v>
      </c>
      <c r="M468">
        <v>320</v>
      </c>
      <c r="N468">
        <v>270</v>
      </c>
      <c r="O468">
        <v>5430</v>
      </c>
      <c r="P468">
        <v>3580</v>
      </c>
      <c r="Q468">
        <v>18876</v>
      </c>
      <c r="R468">
        <v>9000</v>
      </c>
      <c r="S468">
        <v>363</v>
      </c>
      <c r="T468">
        <v>6720</v>
      </c>
      <c r="U468">
        <v>1128</v>
      </c>
      <c r="V468">
        <v>0</v>
      </c>
      <c r="W468">
        <v>7950</v>
      </c>
      <c r="X468">
        <v>0</v>
      </c>
      <c r="Y468">
        <v>0</v>
      </c>
      <c r="Z468">
        <v>0</v>
      </c>
      <c r="AA468" t="s">
        <v>75</v>
      </c>
      <c r="AB468">
        <v>33</v>
      </c>
      <c r="AC468" t="s">
        <v>63</v>
      </c>
      <c r="AD468" t="s">
        <v>126</v>
      </c>
      <c r="AE468" t="s">
        <v>65</v>
      </c>
      <c r="AF468" t="s">
        <v>156</v>
      </c>
      <c r="AG468" t="s">
        <v>79</v>
      </c>
      <c r="AH468" t="s">
        <v>80</v>
      </c>
      <c r="AI468">
        <v>3</v>
      </c>
      <c r="AJ468">
        <v>0</v>
      </c>
      <c r="AK468">
        <v>0</v>
      </c>
      <c r="AL468">
        <v>2</v>
      </c>
      <c r="AM468" t="s">
        <v>69</v>
      </c>
      <c r="AN468" t="s">
        <v>70</v>
      </c>
      <c r="AO468" t="s">
        <v>71</v>
      </c>
      <c r="AP468">
        <v>14</v>
      </c>
      <c r="AQ468">
        <v>25</v>
      </c>
      <c r="AR468">
        <v>2</v>
      </c>
      <c r="AS468" t="s">
        <v>72</v>
      </c>
      <c r="AT468" t="s">
        <v>73</v>
      </c>
      <c r="AU468">
        <v>1</v>
      </c>
      <c r="AV468" t="s">
        <v>74</v>
      </c>
      <c r="AW468">
        <v>0</v>
      </c>
      <c r="AX468">
        <v>0</v>
      </c>
      <c r="AY468">
        <v>0</v>
      </c>
      <c r="AZ468">
        <v>0</v>
      </c>
      <c r="BA468">
        <v>0</v>
      </c>
      <c r="BB468">
        <v>0</v>
      </c>
      <c r="BC468">
        <v>0</v>
      </c>
      <c r="BD468">
        <v>0</v>
      </c>
      <c r="BE468">
        <v>2</v>
      </c>
      <c r="BF468">
        <v>0</v>
      </c>
      <c r="BG468">
        <v>0</v>
      </c>
      <c r="BH468">
        <v>0</v>
      </c>
      <c r="BI468">
        <v>0</v>
      </c>
    </row>
    <row r="469" spans="1:61" x14ac:dyDescent="0.3">
      <c r="A469">
        <v>468</v>
      </c>
      <c r="B469">
        <v>322000</v>
      </c>
      <c r="C469" t="s">
        <v>187</v>
      </c>
      <c r="D469">
        <v>130348</v>
      </c>
      <c r="E469" t="s">
        <v>61</v>
      </c>
      <c r="F469">
        <v>0</v>
      </c>
      <c r="G469">
        <v>46282</v>
      </c>
      <c r="H469">
        <v>28600</v>
      </c>
      <c r="I469">
        <v>19386</v>
      </c>
      <c r="J469">
        <v>14668</v>
      </c>
      <c r="K469">
        <v>3925</v>
      </c>
      <c r="L469">
        <v>5650</v>
      </c>
      <c r="M469">
        <v>10900</v>
      </c>
      <c r="N469">
        <v>1280</v>
      </c>
      <c r="O469">
        <v>360</v>
      </c>
      <c r="P469">
        <v>14386</v>
      </c>
      <c r="Q469">
        <v>45618</v>
      </c>
      <c r="R469">
        <v>0</v>
      </c>
      <c r="S469">
        <v>2120</v>
      </c>
      <c r="T469">
        <v>15720</v>
      </c>
      <c r="U469">
        <v>5100</v>
      </c>
      <c r="V469">
        <v>146920</v>
      </c>
      <c r="W469">
        <v>19752</v>
      </c>
      <c r="X469">
        <v>0</v>
      </c>
      <c r="Y469">
        <v>0</v>
      </c>
      <c r="Z469">
        <v>0</v>
      </c>
      <c r="AA469" t="s">
        <v>75</v>
      </c>
      <c r="AB469">
        <v>42</v>
      </c>
      <c r="AC469" t="s">
        <v>76</v>
      </c>
      <c r="AD469" t="s">
        <v>230</v>
      </c>
      <c r="AE469" t="s">
        <v>65</v>
      </c>
      <c r="AF469" t="s">
        <v>220</v>
      </c>
      <c r="AG469" t="s">
        <v>79</v>
      </c>
      <c r="AH469" t="s">
        <v>80</v>
      </c>
      <c r="AI469">
        <v>4</v>
      </c>
      <c r="AJ469">
        <v>0</v>
      </c>
      <c r="AK469">
        <v>1</v>
      </c>
      <c r="AL469">
        <v>1</v>
      </c>
      <c r="AM469" t="s">
        <v>69</v>
      </c>
      <c r="AN469" t="s">
        <v>70</v>
      </c>
      <c r="AO469" t="s">
        <v>71</v>
      </c>
      <c r="AP469">
        <v>72</v>
      </c>
      <c r="AQ469">
        <v>5</v>
      </c>
      <c r="AR469">
        <v>6</v>
      </c>
      <c r="AS469" t="s">
        <v>205</v>
      </c>
      <c r="AT469" t="s">
        <v>73</v>
      </c>
      <c r="AU469">
        <v>1</v>
      </c>
      <c r="AV469" t="s">
        <v>74</v>
      </c>
      <c r="AW469">
        <v>2</v>
      </c>
      <c r="AX469">
        <v>1</v>
      </c>
      <c r="AY469">
        <v>0</v>
      </c>
      <c r="AZ469">
        <v>1</v>
      </c>
      <c r="BA469">
        <v>0</v>
      </c>
      <c r="BB469">
        <v>0</v>
      </c>
      <c r="BC469">
        <v>0</v>
      </c>
      <c r="BD469">
        <v>0</v>
      </c>
      <c r="BE469">
        <v>2</v>
      </c>
      <c r="BF469">
        <v>0</v>
      </c>
      <c r="BG469">
        <v>1</v>
      </c>
      <c r="BH469">
        <v>0</v>
      </c>
      <c r="BI469">
        <v>1</v>
      </c>
    </row>
    <row r="470" spans="1:61" x14ac:dyDescent="0.3">
      <c r="A470">
        <v>469</v>
      </c>
      <c r="B470">
        <v>146020</v>
      </c>
      <c r="C470" t="s">
        <v>187</v>
      </c>
      <c r="D470">
        <v>35728</v>
      </c>
      <c r="E470" t="s">
        <v>98</v>
      </c>
      <c r="F470">
        <v>0</v>
      </c>
      <c r="G470">
        <v>12426</v>
      </c>
      <c r="H470">
        <v>10400</v>
      </c>
      <c r="I470">
        <v>3372</v>
      </c>
      <c r="J470">
        <v>4068</v>
      </c>
      <c r="K470">
        <v>1040</v>
      </c>
      <c r="L470">
        <v>5564</v>
      </c>
      <c r="M470">
        <v>1620</v>
      </c>
      <c r="N470">
        <v>0</v>
      </c>
      <c r="O470">
        <v>0</v>
      </c>
      <c r="P470">
        <v>1170</v>
      </c>
      <c r="Q470">
        <v>25068</v>
      </c>
      <c r="R470">
        <v>18000</v>
      </c>
      <c r="S470">
        <v>30604</v>
      </c>
      <c r="T470">
        <v>582</v>
      </c>
      <c r="U470">
        <v>1128</v>
      </c>
      <c r="V470">
        <v>0</v>
      </c>
      <c r="W470">
        <v>15474</v>
      </c>
      <c r="X470">
        <v>0</v>
      </c>
      <c r="Y470">
        <v>0</v>
      </c>
      <c r="Z470">
        <v>4500</v>
      </c>
      <c r="AA470" t="s">
        <v>75</v>
      </c>
      <c r="AB470">
        <v>62</v>
      </c>
      <c r="AC470" t="s">
        <v>76</v>
      </c>
      <c r="AD470" t="s">
        <v>105</v>
      </c>
      <c r="AE470" t="s">
        <v>65</v>
      </c>
      <c r="AF470" t="s">
        <v>149</v>
      </c>
      <c r="AG470" t="s">
        <v>79</v>
      </c>
      <c r="AH470" t="s">
        <v>80</v>
      </c>
      <c r="AI470">
        <v>2</v>
      </c>
      <c r="AJ470">
        <v>0</v>
      </c>
      <c r="AK470">
        <v>0</v>
      </c>
      <c r="AL470">
        <v>1</v>
      </c>
      <c r="AM470" t="s">
        <v>69</v>
      </c>
      <c r="AN470" t="s">
        <v>70</v>
      </c>
      <c r="AO470" t="s">
        <v>71</v>
      </c>
      <c r="AP470">
        <v>64</v>
      </c>
      <c r="AQ470">
        <v>6</v>
      </c>
      <c r="AR470">
        <v>1</v>
      </c>
      <c r="AS470" t="s">
        <v>72</v>
      </c>
      <c r="AT470" t="s">
        <v>73</v>
      </c>
      <c r="AU470">
        <v>1</v>
      </c>
      <c r="AV470" t="s">
        <v>74</v>
      </c>
      <c r="AW470">
        <v>1</v>
      </c>
      <c r="AX470">
        <v>1</v>
      </c>
      <c r="AY470">
        <v>1</v>
      </c>
      <c r="AZ470">
        <v>1</v>
      </c>
      <c r="BA470">
        <v>0</v>
      </c>
      <c r="BB470">
        <v>0</v>
      </c>
      <c r="BC470">
        <v>0</v>
      </c>
      <c r="BD470">
        <v>0</v>
      </c>
      <c r="BE470">
        <v>1</v>
      </c>
      <c r="BF470">
        <v>0</v>
      </c>
      <c r="BG470">
        <v>1</v>
      </c>
      <c r="BH470">
        <v>0</v>
      </c>
      <c r="BI470">
        <v>0</v>
      </c>
    </row>
    <row r="471" spans="1:61" x14ac:dyDescent="0.3">
      <c r="A471">
        <v>470</v>
      </c>
      <c r="B471">
        <v>194644</v>
      </c>
      <c r="C471" t="s">
        <v>187</v>
      </c>
      <c r="D471">
        <v>101943</v>
      </c>
      <c r="E471" t="s">
        <v>61</v>
      </c>
      <c r="F471">
        <v>0</v>
      </c>
      <c r="G471">
        <v>42166</v>
      </c>
      <c r="H471">
        <v>38636</v>
      </c>
      <c r="I471">
        <v>15546</v>
      </c>
      <c r="J471">
        <v>9104</v>
      </c>
      <c r="K471">
        <v>920</v>
      </c>
      <c r="L471">
        <v>3792</v>
      </c>
      <c r="M471">
        <v>5160</v>
      </c>
      <c r="N471">
        <v>1194</v>
      </c>
      <c r="O471">
        <v>0</v>
      </c>
      <c r="P471">
        <v>10150</v>
      </c>
      <c r="Q471">
        <v>15336</v>
      </c>
      <c r="R471">
        <v>7800</v>
      </c>
      <c r="S471">
        <v>100</v>
      </c>
      <c r="T471">
        <v>7830</v>
      </c>
      <c r="U471">
        <v>4356</v>
      </c>
      <c r="V471">
        <v>13390</v>
      </c>
      <c r="W471">
        <v>7668</v>
      </c>
      <c r="X471">
        <v>5000</v>
      </c>
      <c r="Y471">
        <v>0</v>
      </c>
      <c r="Z471">
        <v>0</v>
      </c>
      <c r="AA471" t="s">
        <v>75</v>
      </c>
      <c r="AB471">
        <v>54</v>
      </c>
      <c r="AC471" t="s">
        <v>76</v>
      </c>
      <c r="AD471" t="s">
        <v>105</v>
      </c>
      <c r="AE471" t="s">
        <v>65</v>
      </c>
      <c r="AF471" t="s">
        <v>153</v>
      </c>
      <c r="AG471" t="s">
        <v>79</v>
      </c>
      <c r="AH471" t="s">
        <v>68</v>
      </c>
      <c r="AI471">
        <v>9</v>
      </c>
      <c r="AJ471">
        <v>2</v>
      </c>
      <c r="AK471">
        <v>3</v>
      </c>
      <c r="AL471">
        <v>4</v>
      </c>
      <c r="AM471" t="s">
        <v>69</v>
      </c>
      <c r="AN471" t="s">
        <v>70</v>
      </c>
      <c r="AO471" t="s">
        <v>71</v>
      </c>
      <c r="AP471">
        <v>32</v>
      </c>
      <c r="AQ471">
        <v>27</v>
      </c>
      <c r="AR471">
        <v>3</v>
      </c>
      <c r="AS471" t="s">
        <v>72</v>
      </c>
      <c r="AT471" t="s">
        <v>73</v>
      </c>
      <c r="AU471">
        <v>1</v>
      </c>
      <c r="AV471" t="s">
        <v>74</v>
      </c>
      <c r="AW471">
        <v>1</v>
      </c>
      <c r="AX471">
        <v>0</v>
      </c>
      <c r="AY471">
        <v>0</v>
      </c>
      <c r="AZ471">
        <v>0</v>
      </c>
      <c r="BA471">
        <v>0</v>
      </c>
      <c r="BB471">
        <v>0</v>
      </c>
      <c r="BC471">
        <v>0</v>
      </c>
      <c r="BD471">
        <v>0</v>
      </c>
      <c r="BE471">
        <v>5</v>
      </c>
      <c r="BF471">
        <v>1</v>
      </c>
      <c r="BG471">
        <v>0</v>
      </c>
      <c r="BH471">
        <v>0</v>
      </c>
      <c r="BI471">
        <v>1</v>
      </c>
    </row>
    <row r="472" spans="1:61" x14ac:dyDescent="0.3">
      <c r="A472">
        <v>471</v>
      </c>
      <c r="B472">
        <v>462847</v>
      </c>
      <c r="C472" t="s">
        <v>187</v>
      </c>
      <c r="D472">
        <v>169033</v>
      </c>
      <c r="E472" t="s">
        <v>61</v>
      </c>
      <c r="F472">
        <v>0</v>
      </c>
      <c r="G472">
        <v>31795</v>
      </c>
      <c r="H472">
        <v>24000</v>
      </c>
      <c r="I472">
        <v>3900</v>
      </c>
      <c r="J472">
        <v>63859</v>
      </c>
      <c r="K472">
        <v>4471</v>
      </c>
      <c r="L472">
        <v>13820</v>
      </c>
      <c r="M472">
        <v>16360</v>
      </c>
      <c r="N472">
        <v>0</v>
      </c>
      <c r="O472">
        <v>0</v>
      </c>
      <c r="P472">
        <v>13472</v>
      </c>
      <c r="Q472">
        <v>60240</v>
      </c>
      <c r="R472">
        <v>36000</v>
      </c>
      <c r="S472">
        <v>3430</v>
      </c>
      <c r="T472">
        <v>31518</v>
      </c>
      <c r="U472">
        <v>21720</v>
      </c>
      <c r="V472">
        <v>42000</v>
      </c>
      <c r="W472">
        <v>23592</v>
      </c>
      <c r="X472">
        <v>33000</v>
      </c>
      <c r="Y472">
        <v>0</v>
      </c>
      <c r="Z472">
        <v>46040</v>
      </c>
      <c r="AA472" t="s">
        <v>75</v>
      </c>
      <c r="AB472">
        <v>51</v>
      </c>
      <c r="AC472" t="s">
        <v>76</v>
      </c>
      <c r="AD472" t="s">
        <v>173</v>
      </c>
      <c r="AE472" t="s">
        <v>65</v>
      </c>
      <c r="AF472" t="s">
        <v>196</v>
      </c>
      <c r="AG472" t="s">
        <v>67</v>
      </c>
      <c r="AH472" t="s">
        <v>68</v>
      </c>
      <c r="AI472">
        <v>7</v>
      </c>
      <c r="AJ472">
        <v>0</v>
      </c>
      <c r="AK472">
        <v>0</v>
      </c>
      <c r="AL472">
        <v>1</v>
      </c>
      <c r="AM472" t="s">
        <v>69</v>
      </c>
      <c r="AN472" t="s">
        <v>70</v>
      </c>
      <c r="AO472" t="s">
        <v>71</v>
      </c>
      <c r="AP472">
        <v>32</v>
      </c>
      <c r="AQ472">
        <v>8</v>
      </c>
      <c r="AR472">
        <v>2</v>
      </c>
      <c r="AS472" t="s">
        <v>72</v>
      </c>
      <c r="AT472" t="s">
        <v>73</v>
      </c>
      <c r="AU472">
        <v>1</v>
      </c>
      <c r="AV472" t="s">
        <v>103</v>
      </c>
      <c r="AW472">
        <v>1</v>
      </c>
      <c r="AX472">
        <v>0</v>
      </c>
      <c r="AY472">
        <v>1</v>
      </c>
      <c r="AZ472">
        <v>1</v>
      </c>
      <c r="BA472">
        <v>1</v>
      </c>
      <c r="BB472">
        <v>0</v>
      </c>
      <c r="BC472">
        <v>0</v>
      </c>
      <c r="BD472">
        <v>0</v>
      </c>
      <c r="BE472">
        <v>7</v>
      </c>
      <c r="BF472">
        <v>1</v>
      </c>
      <c r="BG472">
        <v>0</v>
      </c>
      <c r="BH472">
        <v>0</v>
      </c>
      <c r="BI472">
        <v>1</v>
      </c>
    </row>
    <row r="473" spans="1:61" x14ac:dyDescent="0.3">
      <c r="A473">
        <v>472</v>
      </c>
      <c r="B473">
        <v>263158</v>
      </c>
      <c r="C473" t="s">
        <v>187</v>
      </c>
      <c r="D473">
        <v>46219</v>
      </c>
      <c r="E473" t="s">
        <v>98</v>
      </c>
      <c r="F473">
        <v>0</v>
      </c>
      <c r="G473">
        <v>14319</v>
      </c>
      <c r="H473">
        <v>8012</v>
      </c>
      <c r="I473">
        <v>3744</v>
      </c>
      <c r="J473">
        <v>9422</v>
      </c>
      <c r="K473">
        <v>2039</v>
      </c>
      <c r="L473">
        <v>4300</v>
      </c>
      <c r="M473">
        <v>1540</v>
      </c>
      <c r="N473">
        <v>0</v>
      </c>
      <c r="O473">
        <v>0</v>
      </c>
      <c r="P473">
        <v>5445</v>
      </c>
      <c r="Q473">
        <v>28704</v>
      </c>
      <c r="R473">
        <v>18000</v>
      </c>
      <c r="S473">
        <v>1400</v>
      </c>
      <c r="T473">
        <v>15828</v>
      </c>
      <c r="U473">
        <v>2160</v>
      </c>
      <c r="V473">
        <v>4000</v>
      </c>
      <c r="W473">
        <v>21234</v>
      </c>
      <c r="X473">
        <v>36500</v>
      </c>
      <c r="Y473">
        <v>0</v>
      </c>
      <c r="Z473">
        <v>0</v>
      </c>
      <c r="AA473" t="s">
        <v>75</v>
      </c>
      <c r="AB473">
        <v>58</v>
      </c>
      <c r="AC473" t="s">
        <v>76</v>
      </c>
      <c r="AD473" t="s">
        <v>105</v>
      </c>
      <c r="AE473" t="s">
        <v>65</v>
      </c>
      <c r="AF473" t="s">
        <v>148</v>
      </c>
      <c r="AG473" t="s">
        <v>67</v>
      </c>
      <c r="AH473" t="s">
        <v>80</v>
      </c>
      <c r="AI473">
        <v>2</v>
      </c>
      <c r="AJ473">
        <v>0</v>
      </c>
      <c r="AK473">
        <v>0</v>
      </c>
      <c r="AL473">
        <v>1</v>
      </c>
      <c r="AM473" t="s">
        <v>69</v>
      </c>
      <c r="AN473" t="s">
        <v>96</v>
      </c>
      <c r="AO473" t="s">
        <v>93</v>
      </c>
      <c r="AP473">
        <v>9</v>
      </c>
      <c r="AQ473">
        <v>18</v>
      </c>
      <c r="AR473">
        <v>2</v>
      </c>
      <c r="AS473" t="s">
        <v>72</v>
      </c>
      <c r="AT473" t="s">
        <v>73</v>
      </c>
      <c r="AU473">
        <v>1</v>
      </c>
      <c r="AV473" t="s">
        <v>74</v>
      </c>
      <c r="AW473">
        <v>0</v>
      </c>
      <c r="AX473">
        <v>0</v>
      </c>
      <c r="AY473">
        <v>0</v>
      </c>
      <c r="AZ473">
        <v>0</v>
      </c>
      <c r="BA473">
        <v>0</v>
      </c>
      <c r="BB473">
        <v>0</v>
      </c>
      <c r="BC473">
        <v>0</v>
      </c>
      <c r="BD473">
        <v>0</v>
      </c>
      <c r="BE473">
        <v>0</v>
      </c>
      <c r="BF473">
        <v>0</v>
      </c>
      <c r="BG473">
        <v>0</v>
      </c>
      <c r="BH473">
        <v>0</v>
      </c>
      <c r="BI473">
        <v>0</v>
      </c>
    </row>
    <row r="474" spans="1:61" x14ac:dyDescent="0.3">
      <c r="A474">
        <v>473</v>
      </c>
      <c r="B474">
        <v>190305</v>
      </c>
      <c r="C474" t="s">
        <v>187</v>
      </c>
      <c r="D474">
        <v>116480</v>
      </c>
      <c r="E474" t="s">
        <v>98</v>
      </c>
      <c r="F474">
        <v>0</v>
      </c>
      <c r="G474">
        <v>38642</v>
      </c>
      <c r="H474">
        <v>24336</v>
      </c>
      <c r="I474">
        <v>32608</v>
      </c>
      <c r="J474">
        <v>14096</v>
      </c>
      <c r="K474">
        <v>2790</v>
      </c>
      <c r="L474">
        <v>5324</v>
      </c>
      <c r="M474">
        <v>2900</v>
      </c>
      <c r="N474">
        <v>3000</v>
      </c>
      <c r="O474">
        <v>0</v>
      </c>
      <c r="P474">
        <v>10008</v>
      </c>
      <c r="Q474">
        <v>14520</v>
      </c>
      <c r="R474">
        <v>6000</v>
      </c>
      <c r="S474">
        <v>3034</v>
      </c>
      <c r="T474">
        <v>6192</v>
      </c>
      <c r="U474">
        <v>2880</v>
      </c>
      <c r="V474">
        <v>2800</v>
      </c>
      <c r="W474">
        <v>14484</v>
      </c>
      <c r="X474">
        <v>14000</v>
      </c>
      <c r="Y474">
        <v>0</v>
      </c>
      <c r="Z474">
        <v>23220</v>
      </c>
      <c r="AA474" t="s">
        <v>75</v>
      </c>
      <c r="AB474">
        <v>41</v>
      </c>
      <c r="AC474" t="s">
        <v>76</v>
      </c>
      <c r="AD474" t="s">
        <v>94</v>
      </c>
      <c r="AE474" t="s">
        <v>65</v>
      </c>
      <c r="AF474" t="s">
        <v>149</v>
      </c>
      <c r="AG474" t="s">
        <v>79</v>
      </c>
      <c r="AH474" t="s">
        <v>80</v>
      </c>
      <c r="AI474">
        <v>5</v>
      </c>
      <c r="AJ474">
        <v>0</v>
      </c>
      <c r="AK474">
        <v>3</v>
      </c>
      <c r="AL474">
        <v>2</v>
      </c>
      <c r="AM474" t="s">
        <v>69</v>
      </c>
      <c r="AN474" t="s">
        <v>96</v>
      </c>
      <c r="AO474" t="s">
        <v>93</v>
      </c>
      <c r="AP474">
        <v>32</v>
      </c>
      <c r="AQ474">
        <v>12</v>
      </c>
      <c r="AR474">
        <v>2</v>
      </c>
      <c r="AS474" t="s">
        <v>115</v>
      </c>
      <c r="AT474" t="s">
        <v>85</v>
      </c>
      <c r="AU474">
        <v>1</v>
      </c>
      <c r="AV474" t="s">
        <v>74</v>
      </c>
      <c r="AW474">
        <v>1</v>
      </c>
      <c r="AX474">
        <v>1</v>
      </c>
      <c r="AY474">
        <v>0</v>
      </c>
      <c r="AZ474">
        <v>1</v>
      </c>
      <c r="BA474">
        <v>0</v>
      </c>
      <c r="BB474">
        <v>0</v>
      </c>
      <c r="BC474">
        <v>0</v>
      </c>
      <c r="BD474">
        <v>0</v>
      </c>
      <c r="BE474">
        <v>0</v>
      </c>
      <c r="BF474">
        <v>0</v>
      </c>
      <c r="BG474">
        <v>0</v>
      </c>
      <c r="BH474">
        <v>0</v>
      </c>
      <c r="BI474">
        <v>1</v>
      </c>
    </row>
    <row r="475" spans="1:61" x14ac:dyDescent="0.3">
      <c r="A475">
        <v>474</v>
      </c>
      <c r="B475">
        <v>161541</v>
      </c>
      <c r="C475" t="s">
        <v>187</v>
      </c>
      <c r="D475">
        <v>91340</v>
      </c>
      <c r="E475" t="s">
        <v>61</v>
      </c>
      <c r="F475">
        <v>0</v>
      </c>
      <c r="G475">
        <v>31117</v>
      </c>
      <c r="H475">
        <v>17264</v>
      </c>
      <c r="I475">
        <v>18582</v>
      </c>
      <c r="J475">
        <v>15482</v>
      </c>
      <c r="K475">
        <v>971</v>
      </c>
      <c r="L475">
        <v>5510</v>
      </c>
      <c r="M475">
        <v>2300</v>
      </c>
      <c r="N475">
        <v>0</v>
      </c>
      <c r="O475">
        <v>0</v>
      </c>
      <c r="P475">
        <v>4190</v>
      </c>
      <c r="Q475">
        <v>21138</v>
      </c>
      <c r="R475">
        <v>9000</v>
      </c>
      <c r="S475">
        <v>605</v>
      </c>
      <c r="T475">
        <v>7476</v>
      </c>
      <c r="U475">
        <v>540</v>
      </c>
      <c r="V475">
        <v>1800</v>
      </c>
      <c r="W475">
        <v>5832</v>
      </c>
      <c r="X475">
        <v>7600</v>
      </c>
      <c r="Y475">
        <v>0</v>
      </c>
      <c r="Z475">
        <v>0</v>
      </c>
      <c r="AA475" t="s">
        <v>75</v>
      </c>
      <c r="AB475">
        <v>57</v>
      </c>
      <c r="AC475" t="s">
        <v>76</v>
      </c>
      <c r="AD475" t="s">
        <v>87</v>
      </c>
      <c r="AE475" t="s">
        <v>65</v>
      </c>
      <c r="AF475" t="s">
        <v>156</v>
      </c>
      <c r="AG475" t="s">
        <v>79</v>
      </c>
      <c r="AH475" t="s">
        <v>80</v>
      </c>
      <c r="AI475">
        <v>3</v>
      </c>
      <c r="AJ475">
        <v>0</v>
      </c>
      <c r="AK475">
        <v>1</v>
      </c>
      <c r="AL475">
        <v>1</v>
      </c>
      <c r="AM475" t="s">
        <v>69</v>
      </c>
      <c r="AN475" t="s">
        <v>96</v>
      </c>
      <c r="AO475" t="s">
        <v>93</v>
      </c>
      <c r="AP475">
        <v>14</v>
      </c>
      <c r="AQ475">
        <v>20</v>
      </c>
      <c r="AR475">
        <v>2</v>
      </c>
      <c r="AS475" t="s">
        <v>72</v>
      </c>
      <c r="AT475" t="s">
        <v>73</v>
      </c>
      <c r="AU475">
        <v>1</v>
      </c>
      <c r="AV475" t="s">
        <v>158</v>
      </c>
      <c r="AW475">
        <v>1</v>
      </c>
      <c r="AX475">
        <v>0</v>
      </c>
      <c r="AY475">
        <v>0</v>
      </c>
      <c r="AZ475">
        <v>1</v>
      </c>
      <c r="BA475">
        <v>0</v>
      </c>
      <c r="BB475">
        <v>0</v>
      </c>
      <c r="BC475">
        <v>0</v>
      </c>
      <c r="BD475">
        <v>0</v>
      </c>
      <c r="BE475">
        <v>1</v>
      </c>
      <c r="BF475">
        <v>0</v>
      </c>
      <c r="BG475">
        <v>0</v>
      </c>
      <c r="BH475">
        <v>0</v>
      </c>
      <c r="BI475">
        <v>1</v>
      </c>
    </row>
    <row r="476" spans="1:61" x14ac:dyDescent="0.3">
      <c r="A476">
        <v>475</v>
      </c>
      <c r="B476">
        <v>123197</v>
      </c>
      <c r="C476" t="s">
        <v>187</v>
      </c>
      <c r="D476">
        <v>54899</v>
      </c>
      <c r="E476" t="s">
        <v>61</v>
      </c>
      <c r="F476">
        <v>0</v>
      </c>
      <c r="G476">
        <v>10070</v>
      </c>
      <c r="H476">
        <v>720</v>
      </c>
      <c r="I476">
        <v>4907</v>
      </c>
      <c r="J476">
        <v>8087</v>
      </c>
      <c r="K476">
        <v>1117</v>
      </c>
      <c r="L476">
        <v>5754</v>
      </c>
      <c r="M476">
        <v>7982</v>
      </c>
      <c r="N476">
        <v>410</v>
      </c>
      <c r="O476">
        <v>3416</v>
      </c>
      <c r="P476">
        <v>7916</v>
      </c>
      <c r="Q476">
        <v>12654</v>
      </c>
      <c r="R476">
        <v>6000</v>
      </c>
      <c r="S476">
        <v>2970</v>
      </c>
      <c r="T476">
        <v>2556</v>
      </c>
      <c r="U476">
        <v>540</v>
      </c>
      <c r="V476">
        <v>1635</v>
      </c>
      <c r="W476">
        <v>5778</v>
      </c>
      <c r="X476">
        <v>2500</v>
      </c>
      <c r="Y476">
        <v>0</v>
      </c>
      <c r="Z476">
        <v>0</v>
      </c>
      <c r="AA476" t="s">
        <v>75</v>
      </c>
      <c r="AB476">
        <v>35</v>
      </c>
      <c r="AC476" t="s">
        <v>76</v>
      </c>
      <c r="AD476" t="s">
        <v>105</v>
      </c>
      <c r="AE476" t="s">
        <v>65</v>
      </c>
      <c r="AF476" t="s">
        <v>161</v>
      </c>
      <c r="AG476" t="s">
        <v>79</v>
      </c>
      <c r="AH476" t="s">
        <v>80</v>
      </c>
      <c r="AI476">
        <v>4</v>
      </c>
      <c r="AJ476">
        <v>1</v>
      </c>
      <c r="AK476">
        <v>1</v>
      </c>
      <c r="AL476">
        <v>2</v>
      </c>
      <c r="AM476" t="s">
        <v>69</v>
      </c>
      <c r="AN476" t="s">
        <v>121</v>
      </c>
      <c r="AO476" t="s">
        <v>116</v>
      </c>
      <c r="AP476">
        <v>140</v>
      </c>
      <c r="AQ476">
        <v>40</v>
      </c>
      <c r="AR476">
        <v>2</v>
      </c>
      <c r="AS476" t="s">
        <v>72</v>
      </c>
      <c r="AT476" t="s">
        <v>85</v>
      </c>
      <c r="AU476">
        <v>1</v>
      </c>
      <c r="AV476" t="s">
        <v>74</v>
      </c>
      <c r="AW476">
        <v>1</v>
      </c>
      <c r="AX476">
        <v>0</v>
      </c>
      <c r="AY476">
        <v>0</v>
      </c>
      <c r="AZ476">
        <v>1</v>
      </c>
      <c r="BA476">
        <v>0</v>
      </c>
      <c r="BB476">
        <v>0</v>
      </c>
      <c r="BC476">
        <v>0</v>
      </c>
      <c r="BD476">
        <v>0</v>
      </c>
      <c r="BE476">
        <v>1</v>
      </c>
      <c r="BF476">
        <v>0</v>
      </c>
      <c r="BG476">
        <v>0</v>
      </c>
      <c r="BH476">
        <v>0</v>
      </c>
      <c r="BI476">
        <v>0</v>
      </c>
    </row>
    <row r="477" spans="1:61" x14ac:dyDescent="0.3">
      <c r="A477">
        <v>476</v>
      </c>
      <c r="B477">
        <v>383454</v>
      </c>
      <c r="C477" t="s">
        <v>187</v>
      </c>
      <c r="D477">
        <v>102942</v>
      </c>
      <c r="E477" t="s">
        <v>61</v>
      </c>
      <c r="F477">
        <v>0</v>
      </c>
      <c r="G477">
        <v>28496</v>
      </c>
      <c r="H477">
        <v>21160</v>
      </c>
      <c r="I477">
        <v>16418</v>
      </c>
      <c r="J477">
        <v>17693</v>
      </c>
      <c r="K477">
        <v>3001</v>
      </c>
      <c r="L477">
        <v>4078</v>
      </c>
      <c r="M477">
        <v>7980</v>
      </c>
      <c r="N477">
        <v>1485</v>
      </c>
      <c r="O477">
        <v>0</v>
      </c>
      <c r="P477">
        <v>13865</v>
      </c>
      <c r="Q477">
        <v>52464</v>
      </c>
      <c r="R477">
        <v>36000</v>
      </c>
      <c r="S477">
        <v>3708</v>
      </c>
      <c r="T477">
        <v>18678</v>
      </c>
      <c r="U477">
        <v>3240</v>
      </c>
      <c r="V477">
        <v>1930</v>
      </c>
      <c r="W477">
        <v>31008</v>
      </c>
      <c r="X477">
        <v>18000</v>
      </c>
      <c r="Y477">
        <v>0</v>
      </c>
      <c r="Z477">
        <v>0</v>
      </c>
      <c r="AA477" t="s">
        <v>75</v>
      </c>
      <c r="AB477">
        <v>34</v>
      </c>
      <c r="AC477" t="s">
        <v>76</v>
      </c>
      <c r="AD477" t="s">
        <v>219</v>
      </c>
      <c r="AE477" t="s">
        <v>65</v>
      </c>
      <c r="AF477" t="s">
        <v>231</v>
      </c>
      <c r="AG477" t="s">
        <v>79</v>
      </c>
      <c r="AH477" t="s">
        <v>80</v>
      </c>
      <c r="AI477">
        <v>4</v>
      </c>
      <c r="AJ477">
        <v>0</v>
      </c>
      <c r="AK477">
        <v>2</v>
      </c>
      <c r="AL477">
        <v>2</v>
      </c>
      <c r="AM477" t="s">
        <v>69</v>
      </c>
      <c r="AN477" t="s">
        <v>83</v>
      </c>
      <c r="AO477" t="s">
        <v>84</v>
      </c>
      <c r="AP477">
        <v>32</v>
      </c>
      <c r="AQ477">
        <v>13</v>
      </c>
      <c r="AR477">
        <v>3</v>
      </c>
      <c r="AS477" t="s">
        <v>72</v>
      </c>
      <c r="AT477" t="s">
        <v>73</v>
      </c>
      <c r="AU477">
        <v>1</v>
      </c>
      <c r="AV477" t="s">
        <v>74</v>
      </c>
      <c r="AW477">
        <v>1</v>
      </c>
      <c r="AX477">
        <v>0</v>
      </c>
      <c r="AY477">
        <v>1</v>
      </c>
      <c r="AZ477">
        <v>1</v>
      </c>
      <c r="BA477">
        <v>1</v>
      </c>
      <c r="BB477">
        <v>1</v>
      </c>
      <c r="BC477">
        <v>0</v>
      </c>
      <c r="BD477">
        <v>0</v>
      </c>
      <c r="BE477">
        <v>3</v>
      </c>
      <c r="BF477">
        <v>1</v>
      </c>
      <c r="BG477">
        <v>1</v>
      </c>
      <c r="BH477">
        <v>0</v>
      </c>
      <c r="BI477">
        <v>2</v>
      </c>
    </row>
    <row r="478" spans="1:61" x14ac:dyDescent="0.3">
      <c r="A478">
        <v>477</v>
      </c>
      <c r="B478">
        <v>59748</v>
      </c>
      <c r="C478" t="s">
        <v>187</v>
      </c>
      <c r="D478">
        <v>30000</v>
      </c>
      <c r="E478" t="s">
        <v>98</v>
      </c>
      <c r="F478">
        <v>0</v>
      </c>
      <c r="G478">
        <v>11260</v>
      </c>
      <c r="H478">
        <v>10140</v>
      </c>
      <c r="I478">
        <v>710</v>
      </c>
      <c r="J478">
        <v>9118</v>
      </c>
      <c r="K478">
        <v>897</v>
      </c>
      <c r="L478">
        <v>4166</v>
      </c>
      <c r="M478">
        <v>130</v>
      </c>
      <c r="N478">
        <v>0</v>
      </c>
      <c r="O478">
        <v>0</v>
      </c>
      <c r="P478">
        <v>1208</v>
      </c>
      <c r="Q478">
        <v>6420</v>
      </c>
      <c r="R478">
        <v>4200</v>
      </c>
      <c r="S478">
        <v>1003</v>
      </c>
      <c r="T478">
        <v>1140</v>
      </c>
      <c r="U478">
        <v>480</v>
      </c>
      <c r="V478">
        <v>0</v>
      </c>
      <c r="W478">
        <v>4188</v>
      </c>
      <c r="X478">
        <v>0</v>
      </c>
      <c r="Y478">
        <v>0</v>
      </c>
      <c r="Z478">
        <v>15100</v>
      </c>
      <c r="AA478" t="s">
        <v>62</v>
      </c>
      <c r="AB478">
        <v>57</v>
      </c>
      <c r="AC478" t="s">
        <v>63</v>
      </c>
      <c r="AD478" t="s">
        <v>105</v>
      </c>
      <c r="AE478" t="s">
        <v>65</v>
      </c>
      <c r="AF478" t="s">
        <v>160</v>
      </c>
      <c r="AG478" t="s">
        <v>92</v>
      </c>
      <c r="AH478" t="s">
        <v>80</v>
      </c>
      <c r="AI478">
        <v>1</v>
      </c>
      <c r="AJ478">
        <v>0</v>
      </c>
      <c r="AK478">
        <v>0</v>
      </c>
      <c r="AL478">
        <v>1</v>
      </c>
      <c r="AM478" t="s">
        <v>69</v>
      </c>
      <c r="AN478" t="s">
        <v>83</v>
      </c>
      <c r="AO478" t="s">
        <v>116</v>
      </c>
      <c r="AP478">
        <v>20</v>
      </c>
      <c r="AQ478">
        <v>6</v>
      </c>
      <c r="AR478">
        <v>0</v>
      </c>
      <c r="AS478" t="s">
        <v>72</v>
      </c>
      <c r="AT478" t="s">
        <v>73</v>
      </c>
      <c r="AU478">
        <v>1</v>
      </c>
      <c r="AV478" t="s">
        <v>86</v>
      </c>
      <c r="AW478">
        <v>0</v>
      </c>
      <c r="AX478">
        <v>0</v>
      </c>
      <c r="AY478">
        <v>0</v>
      </c>
      <c r="AZ478">
        <v>0</v>
      </c>
      <c r="BA478">
        <v>0</v>
      </c>
      <c r="BB478">
        <v>0</v>
      </c>
      <c r="BC478">
        <v>0</v>
      </c>
      <c r="BD478">
        <v>0</v>
      </c>
      <c r="BE478">
        <v>1</v>
      </c>
      <c r="BF478">
        <v>0</v>
      </c>
      <c r="BG478">
        <v>0</v>
      </c>
      <c r="BH478">
        <v>0</v>
      </c>
      <c r="BI478">
        <v>0</v>
      </c>
    </row>
    <row r="479" spans="1:61" x14ac:dyDescent="0.3">
      <c r="A479">
        <v>478</v>
      </c>
      <c r="B479">
        <v>90022</v>
      </c>
      <c r="C479" t="s">
        <v>187</v>
      </c>
      <c r="D479">
        <v>50883</v>
      </c>
      <c r="E479" t="s">
        <v>104</v>
      </c>
      <c r="F479">
        <v>0</v>
      </c>
      <c r="G479">
        <v>18335</v>
      </c>
      <c r="H479">
        <v>450</v>
      </c>
      <c r="I479">
        <v>5347</v>
      </c>
      <c r="J479">
        <v>10712</v>
      </c>
      <c r="K479">
        <v>2847</v>
      </c>
      <c r="L479">
        <v>5399</v>
      </c>
      <c r="M479">
        <v>0</v>
      </c>
      <c r="N479">
        <v>85</v>
      </c>
      <c r="O479">
        <v>470</v>
      </c>
      <c r="P479">
        <v>2459</v>
      </c>
      <c r="Q479">
        <v>8640</v>
      </c>
      <c r="R479">
        <v>3600</v>
      </c>
      <c r="S479">
        <v>683</v>
      </c>
      <c r="T479">
        <v>1500</v>
      </c>
      <c r="U479">
        <v>648</v>
      </c>
      <c r="V479">
        <v>0</v>
      </c>
      <c r="W479">
        <v>4122</v>
      </c>
      <c r="X479">
        <v>3500</v>
      </c>
      <c r="Y479">
        <v>18130</v>
      </c>
      <c r="Z479">
        <v>75990</v>
      </c>
      <c r="AA479" t="s">
        <v>62</v>
      </c>
      <c r="AB479">
        <v>60</v>
      </c>
      <c r="AC479" t="s">
        <v>111</v>
      </c>
      <c r="AD479" t="s">
        <v>117</v>
      </c>
      <c r="AE479" t="s">
        <v>65</v>
      </c>
      <c r="AF479" t="s">
        <v>124</v>
      </c>
      <c r="AG479" t="s">
        <v>92</v>
      </c>
      <c r="AH479" t="s">
        <v>68</v>
      </c>
      <c r="AI479">
        <v>2</v>
      </c>
      <c r="AJ479">
        <v>0</v>
      </c>
      <c r="AK479">
        <v>1</v>
      </c>
      <c r="AL479">
        <v>0</v>
      </c>
      <c r="AM479" t="s">
        <v>69</v>
      </c>
      <c r="AN479" t="s">
        <v>83</v>
      </c>
      <c r="AO479" t="s">
        <v>84</v>
      </c>
      <c r="AP479">
        <v>20</v>
      </c>
      <c r="AQ479">
        <v>3</v>
      </c>
      <c r="AR479">
        <v>2</v>
      </c>
      <c r="AS479" t="s">
        <v>72</v>
      </c>
      <c r="AT479" t="s">
        <v>73</v>
      </c>
      <c r="AU479">
        <v>1</v>
      </c>
      <c r="AV479" t="s">
        <v>103</v>
      </c>
      <c r="AW479">
        <v>0</v>
      </c>
      <c r="AX479">
        <v>0</v>
      </c>
      <c r="AY479">
        <v>0</v>
      </c>
      <c r="AZ479">
        <v>1</v>
      </c>
      <c r="BA479">
        <v>1</v>
      </c>
      <c r="BB479">
        <v>0</v>
      </c>
      <c r="BC479">
        <v>0</v>
      </c>
      <c r="BD479">
        <v>0</v>
      </c>
      <c r="BE479">
        <v>1</v>
      </c>
      <c r="BF479">
        <v>0</v>
      </c>
      <c r="BG479">
        <v>0</v>
      </c>
      <c r="BH479">
        <v>0</v>
      </c>
      <c r="BI479">
        <v>0</v>
      </c>
    </row>
    <row r="480" spans="1:61" x14ac:dyDescent="0.3">
      <c r="A480">
        <v>479</v>
      </c>
      <c r="B480">
        <v>673434</v>
      </c>
      <c r="C480" t="s">
        <v>187</v>
      </c>
      <c r="D480">
        <v>258556</v>
      </c>
      <c r="E480" t="s">
        <v>98</v>
      </c>
      <c r="F480">
        <v>0</v>
      </c>
      <c r="G480">
        <v>59962</v>
      </c>
      <c r="H480">
        <v>50150</v>
      </c>
      <c r="I480">
        <v>80742</v>
      </c>
      <c r="J480">
        <v>23276</v>
      </c>
      <c r="K480">
        <v>8087</v>
      </c>
      <c r="L480">
        <v>11118</v>
      </c>
      <c r="M480">
        <v>10520</v>
      </c>
      <c r="N480">
        <v>5590</v>
      </c>
      <c r="O480">
        <v>7240</v>
      </c>
      <c r="P480">
        <v>42950</v>
      </c>
      <c r="Q480">
        <v>75372</v>
      </c>
      <c r="R480">
        <v>57000</v>
      </c>
      <c r="S480">
        <v>6120</v>
      </c>
      <c r="T480">
        <v>34518</v>
      </c>
      <c r="U480">
        <v>15000</v>
      </c>
      <c r="V480">
        <v>105750</v>
      </c>
      <c r="W480">
        <v>63252</v>
      </c>
      <c r="X480">
        <v>53000</v>
      </c>
      <c r="Y480">
        <v>0</v>
      </c>
      <c r="Z480">
        <v>21000</v>
      </c>
      <c r="AA480" t="s">
        <v>75</v>
      </c>
      <c r="AB480">
        <v>63</v>
      </c>
      <c r="AC480" t="s">
        <v>76</v>
      </c>
      <c r="AD480" t="s">
        <v>87</v>
      </c>
      <c r="AE480" t="s">
        <v>101</v>
      </c>
      <c r="AF480" t="s">
        <v>102</v>
      </c>
      <c r="AG480" t="s">
        <v>102</v>
      </c>
      <c r="AH480" t="s">
        <v>68</v>
      </c>
      <c r="AI480">
        <v>9</v>
      </c>
      <c r="AJ480">
        <v>0</v>
      </c>
      <c r="AK480">
        <v>6</v>
      </c>
      <c r="AL480">
        <v>1</v>
      </c>
      <c r="AM480" t="s">
        <v>69</v>
      </c>
      <c r="AN480" t="s">
        <v>70</v>
      </c>
      <c r="AO480" t="s">
        <v>71</v>
      </c>
      <c r="AP480">
        <v>25</v>
      </c>
      <c r="AQ480">
        <v>28</v>
      </c>
      <c r="AR480">
        <v>3</v>
      </c>
      <c r="AS480" t="s">
        <v>72</v>
      </c>
      <c r="AT480" t="s">
        <v>73</v>
      </c>
      <c r="AU480">
        <v>1</v>
      </c>
      <c r="AV480" t="s">
        <v>74</v>
      </c>
      <c r="AW480">
        <v>1</v>
      </c>
      <c r="AX480">
        <v>1</v>
      </c>
      <c r="AY480">
        <v>1</v>
      </c>
      <c r="AZ480">
        <v>1</v>
      </c>
      <c r="BA480">
        <v>1</v>
      </c>
      <c r="BB480">
        <v>0</v>
      </c>
      <c r="BC480">
        <v>0</v>
      </c>
      <c r="BD480">
        <v>0</v>
      </c>
      <c r="BE480">
        <v>4</v>
      </c>
      <c r="BF480">
        <v>2</v>
      </c>
      <c r="BG480">
        <v>1</v>
      </c>
      <c r="BH480">
        <v>0</v>
      </c>
      <c r="BI480">
        <v>0</v>
      </c>
    </row>
    <row r="481" spans="1:61" x14ac:dyDescent="0.3">
      <c r="A481">
        <v>480</v>
      </c>
      <c r="B481">
        <v>86970</v>
      </c>
      <c r="C481" t="s">
        <v>187</v>
      </c>
      <c r="D481">
        <v>44143</v>
      </c>
      <c r="E481" t="s">
        <v>61</v>
      </c>
      <c r="F481">
        <v>0</v>
      </c>
      <c r="G481">
        <v>15153</v>
      </c>
      <c r="H481">
        <v>0</v>
      </c>
      <c r="I481">
        <v>5113</v>
      </c>
      <c r="J481">
        <v>7256</v>
      </c>
      <c r="K481">
        <v>655</v>
      </c>
      <c r="L481">
        <v>2630</v>
      </c>
      <c r="M481">
        <v>4280</v>
      </c>
      <c r="N481">
        <v>0</v>
      </c>
      <c r="O481">
        <v>7240</v>
      </c>
      <c r="P481">
        <v>1779</v>
      </c>
      <c r="Q481">
        <v>9024</v>
      </c>
      <c r="R481">
        <v>4800</v>
      </c>
      <c r="S481">
        <v>602</v>
      </c>
      <c r="T481">
        <v>4464</v>
      </c>
      <c r="U481">
        <v>2130</v>
      </c>
      <c r="V481">
        <v>0</v>
      </c>
      <c r="W481">
        <v>7494</v>
      </c>
      <c r="X481">
        <v>0</v>
      </c>
      <c r="Y481">
        <v>0</v>
      </c>
      <c r="Z481">
        <v>33020</v>
      </c>
      <c r="AA481" t="s">
        <v>75</v>
      </c>
      <c r="AB481">
        <v>47</v>
      </c>
      <c r="AC481" t="s">
        <v>76</v>
      </c>
      <c r="AD481" t="s">
        <v>87</v>
      </c>
      <c r="AE481" t="s">
        <v>65</v>
      </c>
      <c r="AF481" t="s">
        <v>91</v>
      </c>
      <c r="AG481" t="s">
        <v>92</v>
      </c>
      <c r="AH481" t="s">
        <v>80</v>
      </c>
      <c r="AI481">
        <v>3</v>
      </c>
      <c r="AJ481">
        <v>0</v>
      </c>
      <c r="AK481">
        <v>0</v>
      </c>
      <c r="AL481">
        <v>2</v>
      </c>
      <c r="AM481" t="s">
        <v>69</v>
      </c>
      <c r="AN481" t="s">
        <v>121</v>
      </c>
      <c r="AO481" t="s">
        <v>116</v>
      </c>
      <c r="AP481">
        <v>17</v>
      </c>
      <c r="AQ481">
        <v>21</v>
      </c>
      <c r="AR481">
        <v>2</v>
      </c>
      <c r="AS481" t="s">
        <v>72</v>
      </c>
      <c r="AT481" t="s">
        <v>73</v>
      </c>
      <c r="AU481">
        <v>1</v>
      </c>
      <c r="AV481" t="s">
        <v>86</v>
      </c>
      <c r="AW481">
        <v>1</v>
      </c>
      <c r="AX481">
        <v>1</v>
      </c>
      <c r="AY481">
        <v>1</v>
      </c>
      <c r="AZ481">
        <v>0</v>
      </c>
      <c r="BA481">
        <v>0</v>
      </c>
      <c r="BB481">
        <v>0</v>
      </c>
      <c r="BC481">
        <v>0</v>
      </c>
      <c r="BD481">
        <v>0</v>
      </c>
      <c r="BE481">
        <v>1</v>
      </c>
      <c r="BF481">
        <v>0</v>
      </c>
      <c r="BG481">
        <v>0</v>
      </c>
      <c r="BH481">
        <v>0</v>
      </c>
      <c r="BI481">
        <v>1</v>
      </c>
    </row>
    <row r="482" spans="1:61" x14ac:dyDescent="0.3">
      <c r="A482">
        <v>481</v>
      </c>
      <c r="B482">
        <v>116883</v>
      </c>
      <c r="C482" t="s">
        <v>187</v>
      </c>
      <c r="D482">
        <v>36937</v>
      </c>
      <c r="E482" t="s">
        <v>98</v>
      </c>
      <c r="F482">
        <v>0</v>
      </c>
      <c r="G482">
        <v>15552</v>
      </c>
      <c r="H482">
        <v>11450</v>
      </c>
      <c r="I482">
        <v>1480</v>
      </c>
      <c r="J482">
        <v>3980</v>
      </c>
      <c r="K482">
        <v>1268</v>
      </c>
      <c r="L482">
        <v>3351</v>
      </c>
      <c r="M482">
        <v>650</v>
      </c>
      <c r="N482">
        <v>2165</v>
      </c>
      <c r="O482">
        <v>0</v>
      </c>
      <c r="P482">
        <v>4950</v>
      </c>
      <c r="Q482">
        <v>25410</v>
      </c>
      <c r="R482">
        <v>18000</v>
      </c>
      <c r="S482">
        <v>421</v>
      </c>
      <c r="T482">
        <v>4452</v>
      </c>
      <c r="U482">
        <v>1080</v>
      </c>
      <c r="V482">
        <v>0</v>
      </c>
      <c r="W482">
        <v>11316</v>
      </c>
      <c r="X482">
        <v>4500</v>
      </c>
      <c r="Y482">
        <v>0</v>
      </c>
      <c r="Z482">
        <v>12970</v>
      </c>
      <c r="AA482" t="s">
        <v>62</v>
      </c>
      <c r="AB482">
        <v>73</v>
      </c>
      <c r="AC482" t="s">
        <v>76</v>
      </c>
      <c r="AD482" t="s">
        <v>87</v>
      </c>
      <c r="AE482" t="s">
        <v>101</v>
      </c>
      <c r="AF482" t="s">
        <v>102</v>
      </c>
      <c r="AG482" t="s">
        <v>102</v>
      </c>
      <c r="AH482" t="s">
        <v>68</v>
      </c>
      <c r="AI482">
        <v>2</v>
      </c>
      <c r="AJ482">
        <v>0</v>
      </c>
      <c r="AK482">
        <v>0</v>
      </c>
      <c r="AL482">
        <v>1</v>
      </c>
      <c r="AM482" t="s">
        <v>69</v>
      </c>
      <c r="AN482" t="s">
        <v>70</v>
      </c>
      <c r="AO482" t="s">
        <v>71</v>
      </c>
      <c r="AP482">
        <v>26</v>
      </c>
      <c r="AQ482">
        <v>31</v>
      </c>
      <c r="AR482">
        <v>2</v>
      </c>
      <c r="AS482" t="s">
        <v>72</v>
      </c>
      <c r="AT482" t="s">
        <v>73</v>
      </c>
      <c r="AU482">
        <v>1</v>
      </c>
      <c r="AV482" t="s">
        <v>74</v>
      </c>
      <c r="AW482">
        <v>1</v>
      </c>
      <c r="AX482">
        <v>1</v>
      </c>
      <c r="AY482">
        <v>0</v>
      </c>
      <c r="AZ482">
        <v>0</v>
      </c>
      <c r="BA482">
        <v>0</v>
      </c>
      <c r="BB482">
        <v>0</v>
      </c>
      <c r="BC482">
        <v>0</v>
      </c>
      <c r="BD482">
        <v>0</v>
      </c>
      <c r="BE482">
        <v>1</v>
      </c>
      <c r="BF482">
        <v>0</v>
      </c>
      <c r="BG482">
        <v>0</v>
      </c>
      <c r="BH482">
        <v>0</v>
      </c>
      <c r="BI482">
        <v>1</v>
      </c>
    </row>
    <row r="483" spans="1:61" x14ac:dyDescent="0.3">
      <c r="A483">
        <v>482</v>
      </c>
      <c r="B483">
        <v>25584</v>
      </c>
      <c r="C483" t="s">
        <v>187</v>
      </c>
      <c r="D483">
        <v>8361</v>
      </c>
      <c r="E483" t="s">
        <v>98</v>
      </c>
      <c r="F483">
        <v>0</v>
      </c>
      <c r="G483">
        <v>4322</v>
      </c>
      <c r="H483">
        <v>185</v>
      </c>
      <c r="I483">
        <v>198</v>
      </c>
      <c r="J483">
        <v>835</v>
      </c>
      <c r="K483">
        <v>284</v>
      </c>
      <c r="L483">
        <v>1268</v>
      </c>
      <c r="M483">
        <v>0</v>
      </c>
      <c r="N483">
        <v>0</v>
      </c>
      <c r="O483">
        <v>0</v>
      </c>
      <c r="P483">
        <v>540</v>
      </c>
      <c r="Q483">
        <v>8370</v>
      </c>
      <c r="R483">
        <v>4800</v>
      </c>
      <c r="S483">
        <v>244</v>
      </c>
      <c r="T483">
        <v>660</v>
      </c>
      <c r="U483">
        <v>0</v>
      </c>
      <c r="V483">
        <v>0</v>
      </c>
      <c r="W483">
        <v>672</v>
      </c>
      <c r="X483">
        <v>0</v>
      </c>
      <c r="Y483">
        <v>0</v>
      </c>
      <c r="Z483">
        <v>4800</v>
      </c>
      <c r="AA483" t="s">
        <v>62</v>
      </c>
      <c r="AB483">
        <v>74</v>
      </c>
      <c r="AC483" t="s">
        <v>111</v>
      </c>
      <c r="AD483" t="s">
        <v>123</v>
      </c>
      <c r="AE483" t="s">
        <v>65</v>
      </c>
      <c r="AF483" t="s">
        <v>124</v>
      </c>
      <c r="AG483" t="s">
        <v>92</v>
      </c>
      <c r="AH483" t="s">
        <v>80</v>
      </c>
      <c r="AI483">
        <v>1</v>
      </c>
      <c r="AJ483">
        <v>0</v>
      </c>
      <c r="AK483">
        <v>0</v>
      </c>
      <c r="AL483">
        <v>0</v>
      </c>
      <c r="AM483" t="s">
        <v>69</v>
      </c>
      <c r="AN483" t="s">
        <v>96</v>
      </c>
      <c r="AO483" t="s">
        <v>93</v>
      </c>
      <c r="AP483">
        <v>16</v>
      </c>
      <c r="AQ483">
        <v>28</v>
      </c>
      <c r="AR483">
        <v>2</v>
      </c>
      <c r="AS483" t="s">
        <v>72</v>
      </c>
      <c r="AT483" t="s">
        <v>73</v>
      </c>
      <c r="AU483">
        <v>1</v>
      </c>
      <c r="AV483" t="s">
        <v>74</v>
      </c>
      <c r="AW483">
        <v>1</v>
      </c>
      <c r="AX483">
        <v>0</v>
      </c>
      <c r="AY483">
        <v>0</v>
      </c>
      <c r="AZ483">
        <v>0</v>
      </c>
      <c r="BA483">
        <v>0</v>
      </c>
      <c r="BB483">
        <v>0</v>
      </c>
      <c r="BC483">
        <v>0</v>
      </c>
      <c r="BD483">
        <v>0</v>
      </c>
      <c r="BE483">
        <v>0</v>
      </c>
      <c r="BF483">
        <v>0</v>
      </c>
      <c r="BG483">
        <v>0</v>
      </c>
      <c r="BH483">
        <v>0</v>
      </c>
      <c r="BI483">
        <v>0</v>
      </c>
    </row>
    <row r="484" spans="1:61" x14ac:dyDescent="0.3">
      <c r="A484">
        <v>483</v>
      </c>
      <c r="B484">
        <v>151127</v>
      </c>
      <c r="C484" t="s">
        <v>187</v>
      </c>
      <c r="D484">
        <v>91994</v>
      </c>
      <c r="E484" t="s">
        <v>61</v>
      </c>
      <c r="F484">
        <v>0</v>
      </c>
      <c r="G484">
        <v>40714</v>
      </c>
      <c r="H484">
        <v>31590</v>
      </c>
      <c r="I484">
        <v>6127</v>
      </c>
      <c r="J484">
        <v>8133</v>
      </c>
      <c r="K484">
        <v>2752</v>
      </c>
      <c r="L484">
        <v>5441</v>
      </c>
      <c r="M484">
        <v>3880</v>
      </c>
      <c r="N484">
        <v>0</v>
      </c>
      <c r="O484">
        <v>0</v>
      </c>
      <c r="P484">
        <v>4678</v>
      </c>
      <c r="Q484">
        <v>16548</v>
      </c>
      <c r="R484">
        <v>6000</v>
      </c>
      <c r="S484">
        <v>5019</v>
      </c>
      <c r="T484">
        <v>7344</v>
      </c>
      <c r="U484">
        <v>2544</v>
      </c>
      <c r="V484">
        <v>1520</v>
      </c>
      <c r="W484">
        <v>17760</v>
      </c>
      <c r="X484">
        <v>16000</v>
      </c>
      <c r="Y484">
        <v>0</v>
      </c>
      <c r="Z484">
        <v>17600</v>
      </c>
      <c r="AA484" t="s">
        <v>75</v>
      </c>
      <c r="AB484">
        <v>45</v>
      </c>
      <c r="AC484" t="s">
        <v>76</v>
      </c>
      <c r="AD484" t="s">
        <v>100</v>
      </c>
      <c r="AE484" t="s">
        <v>65</v>
      </c>
      <c r="AF484" t="s">
        <v>144</v>
      </c>
      <c r="AG484" t="s">
        <v>79</v>
      </c>
      <c r="AH484" t="s">
        <v>80</v>
      </c>
      <c r="AI484">
        <v>5</v>
      </c>
      <c r="AJ484">
        <v>1</v>
      </c>
      <c r="AK484">
        <v>2</v>
      </c>
      <c r="AL484">
        <v>1</v>
      </c>
      <c r="AM484" t="s">
        <v>69</v>
      </c>
      <c r="AN484" t="s">
        <v>96</v>
      </c>
      <c r="AO484" t="s">
        <v>93</v>
      </c>
      <c r="AP484">
        <v>10</v>
      </c>
      <c r="AQ484">
        <v>7</v>
      </c>
      <c r="AR484">
        <v>1</v>
      </c>
      <c r="AS484" t="s">
        <v>72</v>
      </c>
      <c r="AT484" t="s">
        <v>85</v>
      </c>
      <c r="AU484">
        <v>1</v>
      </c>
      <c r="AV484" t="s">
        <v>74</v>
      </c>
      <c r="AW484">
        <v>2</v>
      </c>
      <c r="AX484">
        <v>0</v>
      </c>
      <c r="AY484">
        <v>0</v>
      </c>
      <c r="AZ484">
        <v>1</v>
      </c>
      <c r="BA484">
        <v>1</v>
      </c>
      <c r="BB484">
        <v>0</v>
      </c>
      <c r="BC484">
        <v>0</v>
      </c>
      <c r="BD484">
        <v>0</v>
      </c>
      <c r="BE484">
        <v>2</v>
      </c>
      <c r="BF484">
        <v>0</v>
      </c>
      <c r="BG484">
        <v>0</v>
      </c>
      <c r="BH484">
        <v>0</v>
      </c>
      <c r="BI484">
        <v>2</v>
      </c>
    </row>
    <row r="485" spans="1:61" x14ac:dyDescent="0.3">
      <c r="A485">
        <v>484</v>
      </c>
      <c r="B485">
        <v>130339</v>
      </c>
      <c r="C485" t="s">
        <v>187</v>
      </c>
      <c r="D485">
        <v>64126</v>
      </c>
      <c r="E485" t="s">
        <v>61</v>
      </c>
      <c r="F485">
        <v>0</v>
      </c>
      <c r="G485">
        <v>23624</v>
      </c>
      <c r="H485">
        <v>19320</v>
      </c>
      <c r="I485">
        <v>6433</v>
      </c>
      <c r="J485">
        <v>9842</v>
      </c>
      <c r="K485">
        <v>1283</v>
      </c>
      <c r="L485">
        <v>8501</v>
      </c>
      <c r="M485">
        <v>6120</v>
      </c>
      <c r="N485">
        <v>5300</v>
      </c>
      <c r="O485">
        <v>10860</v>
      </c>
      <c r="P485">
        <v>4016</v>
      </c>
      <c r="Q485">
        <v>15720</v>
      </c>
      <c r="R485">
        <v>6000</v>
      </c>
      <c r="S485">
        <v>793</v>
      </c>
      <c r="T485">
        <v>4710</v>
      </c>
      <c r="U485">
        <v>1440</v>
      </c>
      <c r="V485">
        <v>0</v>
      </c>
      <c r="W485">
        <v>2412</v>
      </c>
      <c r="X485">
        <v>6500</v>
      </c>
      <c r="Y485">
        <v>0</v>
      </c>
      <c r="Z485">
        <v>0</v>
      </c>
      <c r="AA485" t="s">
        <v>75</v>
      </c>
      <c r="AB485">
        <v>57</v>
      </c>
      <c r="AC485" t="s">
        <v>76</v>
      </c>
      <c r="AD485" t="s">
        <v>87</v>
      </c>
      <c r="AE485" t="s">
        <v>65</v>
      </c>
      <c r="AF485" t="s">
        <v>153</v>
      </c>
      <c r="AG485" t="s">
        <v>79</v>
      </c>
      <c r="AH485" t="s">
        <v>68</v>
      </c>
      <c r="AI485">
        <v>3</v>
      </c>
      <c r="AJ485">
        <v>0</v>
      </c>
      <c r="AK485">
        <v>1</v>
      </c>
      <c r="AL485">
        <v>2</v>
      </c>
      <c r="AM485" t="s">
        <v>69</v>
      </c>
      <c r="AN485" t="s">
        <v>121</v>
      </c>
      <c r="AO485" t="s">
        <v>116</v>
      </c>
      <c r="AP485">
        <v>30</v>
      </c>
      <c r="AQ485">
        <v>23</v>
      </c>
      <c r="AR485">
        <v>2</v>
      </c>
      <c r="AS485" t="s">
        <v>72</v>
      </c>
      <c r="AT485" t="s">
        <v>73</v>
      </c>
      <c r="AU485">
        <v>1</v>
      </c>
      <c r="AV485" t="s">
        <v>103</v>
      </c>
      <c r="AW485">
        <v>1</v>
      </c>
      <c r="AX485">
        <v>0</v>
      </c>
      <c r="AY485">
        <v>1</v>
      </c>
      <c r="AZ485">
        <v>1</v>
      </c>
      <c r="BA485">
        <v>0</v>
      </c>
      <c r="BB485">
        <v>0</v>
      </c>
      <c r="BC485">
        <v>0</v>
      </c>
      <c r="BD485">
        <v>0</v>
      </c>
      <c r="BE485">
        <v>1</v>
      </c>
      <c r="BF485">
        <v>0</v>
      </c>
      <c r="BG485">
        <v>0</v>
      </c>
      <c r="BH485">
        <v>0</v>
      </c>
      <c r="BI485">
        <v>0</v>
      </c>
    </row>
    <row r="486" spans="1:61" x14ac:dyDescent="0.3">
      <c r="A486">
        <v>485</v>
      </c>
      <c r="B486">
        <v>70531</v>
      </c>
      <c r="C486" t="s">
        <v>187</v>
      </c>
      <c r="D486">
        <v>36763</v>
      </c>
      <c r="E486" t="s">
        <v>98</v>
      </c>
      <c r="F486">
        <v>1</v>
      </c>
      <c r="G486">
        <v>14220</v>
      </c>
      <c r="H486">
        <v>6750</v>
      </c>
      <c r="I486">
        <v>1350</v>
      </c>
      <c r="J486">
        <v>7070</v>
      </c>
      <c r="K486">
        <v>2248</v>
      </c>
      <c r="L486">
        <v>3335</v>
      </c>
      <c r="M486">
        <v>150</v>
      </c>
      <c r="N486">
        <v>0</v>
      </c>
      <c r="O486">
        <v>0</v>
      </c>
      <c r="P486">
        <v>1595</v>
      </c>
      <c r="Q486">
        <v>11490</v>
      </c>
      <c r="R486">
        <v>4800</v>
      </c>
      <c r="S486">
        <v>8830</v>
      </c>
      <c r="T486">
        <v>1800</v>
      </c>
      <c r="U486">
        <v>1080</v>
      </c>
      <c r="V486">
        <v>0</v>
      </c>
      <c r="W486">
        <v>3576</v>
      </c>
      <c r="X486">
        <v>3000</v>
      </c>
      <c r="Y486">
        <v>6840</v>
      </c>
      <c r="Z486">
        <v>6840</v>
      </c>
      <c r="AA486" t="s">
        <v>62</v>
      </c>
      <c r="AB486">
        <v>74</v>
      </c>
      <c r="AC486" t="s">
        <v>111</v>
      </c>
      <c r="AD486" t="s">
        <v>87</v>
      </c>
      <c r="AE486" t="s">
        <v>101</v>
      </c>
      <c r="AF486" t="s">
        <v>102</v>
      </c>
      <c r="AG486" t="s">
        <v>102</v>
      </c>
      <c r="AH486" t="s">
        <v>80</v>
      </c>
      <c r="AI486">
        <v>1</v>
      </c>
      <c r="AJ486">
        <v>0</v>
      </c>
      <c r="AK486">
        <v>0</v>
      </c>
      <c r="AL486">
        <v>0</v>
      </c>
      <c r="AM486" t="s">
        <v>132</v>
      </c>
      <c r="AN486" t="s">
        <v>121</v>
      </c>
      <c r="AO486" t="s">
        <v>116</v>
      </c>
      <c r="AP486">
        <v>26</v>
      </c>
      <c r="AQ486">
        <v>50</v>
      </c>
      <c r="AR486">
        <v>3</v>
      </c>
      <c r="AS486" t="s">
        <v>72</v>
      </c>
      <c r="AT486" t="s">
        <v>73</v>
      </c>
      <c r="AU486">
        <v>1</v>
      </c>
      <c r="AV486" t="s">
        <v>86</v>
      </c>
      <c r="AW486">
        <v>1</v>
      </c>
      <c r="AX486">
        <v>1</v>
      </c>
      <c r="AY486">
        <v>0</v>
      </c>
      <c r="AZ486">
        <v>1</v>
      </c>
      <c r="BA486">
        <v>0</v>
      </c>
      <c r="BB486">
        <v>0</v>
      </c>
      <c r="BC486">
        <v>0</v>
      </c>
      <c r="BD486">
        <v>0</v>
      </c>
      <c r="BE486">
        <v>1</v>
      </c>
      <c r="BF486">
        <v>0</v>
      </c>
      <c r="BG486">
        <v>0</v>
      </c>
      <c r="BH486">
        <v>0</v>
      </c>
      <c r="BI486">
        <v>0</v>
      </c>
    </row>
    <row r="487" spans="1:61" x14ac:dyDescent="0.3">
      <c r="A487">
        <v>486</v>
      </c>
      <c r="B487">
        <v>93747</v>
      </c>
      <c r="C487" t="s">
        <v>187</v>
      </c>
      <c r="D487">
        <v>54204</v>
      </c>
      <c r="E487" t="s">
        <v>61</v>
      </c>
      <c r="F487">
        <v>0</v>
      </c>
      <c r="G487">
        <v>18681</v>
      </c>
      <c r="H487">
        <v>15840</v>
      </c>
      <c r="I487">
        <v>7718</v>
      </c>
      <c r="J487">
        <v>7916</v>
      </c>
      <c r="K487">
        <v>1696</v>
      </c>
      <c r="L487">
        <v>2231</v>
      </c>
      <c r="M487">
        <v>6250</v>
      </c>
      <c r="N487">
        <v>440</v>
      </c>
      <c r="O487">
        <v>0</v>
      </c>
      <c r="P487">
        <v>2975</v>
      </c>
      <c r="Q487">
        <v>10050</v>
      </c>
      <c r="R487">
        <v>4800</v>
      </c>
      <c r="S487">
        <v>1397</v>
      </c>
      <c r="T487">
        <v>1680</v>
      </c>
      <c r="U487">
        <v>600</v>
      </c>
      <c r="V487">
        <v>1290</v>
      </c>
      <c r="W487">
        <v>5130</v>
      </c>
      <c r="X487">
        <v>11500</v>
      </c>
      <c r="Y487">
        <v>0</v>
      </c>
      <c r="Z487">
        <v>0</v>
      </c>
      <c r="AA487" t="s">
        <v>75</v>
      </c>
      <c r="AB487">
        <v>43</v>
      </c>
      <c r="AC487" t="s">
        <v>76</v>
      </c>
      <c r="AD487" t="s">
        <v>105</v>
      </c>
      <c r="AE487" t="s">
        <v>65</v>
      </c>
      <c r="AF487" t="s">
        <v>168</v>
      </c>
      <c r="AG487" t="s">
        <v>79</v>
      </c>
      <c r="AH487" t="s">
        <v>80</v>
      </c>
      <c r="AI487">
        <v>5</v>
      </c>
      <c r="AJ487">
        <v>1</v>
      </c>
      <c r="AK487">
        <v>2</v>
      </c>
      <c r="AL487">
        <v>1</v>
      </c>
      <c r="AM487" t="s">
        <v>69</v>
      </c>
      <c r="AN487" t="s">
        <v>96</v>
      </c>
      <c r="AO487" t="s">
        <v>93</v>
      </c>
      <c r="AP487">
        <v>12</v>
      </c>
      <c r="AQ487">
        <v>8</v>
      </c>
      <c r="AR487">
        <v>0</v>
      </c>
      <c r="AS487" t="s">
        <v>177</v>
      </c>
      <c r="AT487" t="s">
        <v>73</v>
      </c>
      <c r="AU487">
        <v>1</v>
      </c>
      <c r="AV487" t="s">
        <v>103</v>
      </c>
      <c r="AW487">
        <v>0</v>
      </c>
      <c r="AX487">
        <v>0</v>
      </c>
      <c r="AY487">
        <v>0</v>
      </c>
      <c r="AZ487">
        <v>0</v>
      </c>
      <c r="BA487">
        <v>0</v>
      </c>
      <c r="BB487">
        <v>0</v>
      </c>
      <c r="BC487">
        <v>0</v>
      </c>
      <c r="BD487">
        <v>0</v>
      </c>
      <c r="BE487">
        <v>1</v>
      </c>
      <c r="BF487">
        <v>0</v>
      </c>
      <c r="BG487">
        <v>0</v>
      </c>
      <c r="BH487">
        <v>0</v>
      </c>
      <c r="BI487">
        <v>0</v>
      </c>
    </row>
    <row r="488" spans="1:61" x14ac:dyDescent="0.3">
      <c r="A488">
        <v>487</v>
      </c>
      <c r="B488">
        <v>341210</v>
      </c>
      <c r="C488" t="s">
        <v>187</v>
      </c>
      <c r="D488">
        <v>111255</v>
      </c>
      <c r="E488" t="s">
        <v>61</v>
      </c>
      <c r="F488">
        <v>0</v>
      </c>
      <c r="G488">
        <v>29004</v>
      </c>
      <c r="H488">
        <v>25800</v>
      </c>
      <c r="I488">
        <v>5482</v>
      </c>
      <c r="J488">
        <v>23044</v>
      </c>
      <c r="K488">
        <v>2940</v>
      </c>
      <c r="L488">
        <v>7448</v>
      </c>
      <c r="M488">
        <v>6740</v>
      </c>
      <c r="N488">
        <v>4332</v>
      </c>
      <c r="O488">
        <v>520</v>
      </c>
      <c r="P488">
        <v>8441</v>
      </c>
      <c r="Q488">
        <v>21498</v>
      </c>
      <c r="R488">
        <v>3000</v>
      </c>
      <c r="S488">
        <v>15013</v>
      </c>
      <c r="T488">
        <v>4638</v>
      </c>
      <c r="U488">
        <v>3840</v>
      </c>
      <c r="V488">
        <v>0</v>
      </c>
      <c r="W488">
        <v>27894</v>
      </c>
      <c r="X488">
        <v>25000</v>
      </c>
      <c r="Y488">
        <v>14250</v>
      </c>
      <c r="Z488">
        <v>14250</v>
      </c>
      <c r="AA488" t="s">
        <v>75</v>
      </c>
      <c r="AB488">
        <v>61</v>
      </c>
      <c r="AC488" t="s">
        <v>76</v>
      </c>
      <c r="AD488" t="s">
        <v>94</v>
      </c>
      <c r="AE488" t="s">
        <v>65</v>
      </c>
      <c r="AF488" t="s">
        <v>88</v>
      </c>
      <c r="AG488" t="s">
        <v>92</v>
      </c>
      <c r="AH488" t="s">
        <v>68</v>
      </c>
      <c r="AI488">
        <v>10</v>
      </c>
      <c r="AJ488">
        <v>3</v>
      </c>
      <c r="AK488">
        <v>0</v>
      </c>
      <c r="AL488">
        <v>3</v>
      </c>
      <c r="AM488" t="s">
        <v>69</v>
      </c>
      <c r="AN488" t="s">
        <v>121</v>
      </c>
      <c r="AO488" t="s">
        <v>165</v>
      </c>
      <c r="AP488">
        <v>32</v>
      </c>
      <c r="AQ488">
        <v>15</v>
      </c>
      <c r="AR488">
        <v>3</v>
      </c>
      <c r="AS488" t="s">
        <v>177</v>
      </c>
      <c r="AT488" t="s">
        <v>73</v>
      </c>
      <c r="AU488">
        <v>1</v>
      </c>
      <c r="AV488" t="s">
        <v>74</v>
      </c>
      <c r="AW488">
        <v>1</v>
      </c>
      <c r="AX488">
        <v>0</v>
      </c>
      <c r="AY488">
        <v>0</v>
      </c>
      <c r="AZ488">
        <v>0</v>
      </c>
      <c r="BA488">
        <v>0</v>
      </c>
      <c r="BB488">
        <v>0</v>
      </c>
      <c r="BC488">
        <v>0</v>
      </c>
      <c r="BD488">
        <v>0</v>
      </c>
      <c r="BE488">
        <v>2</v>
      </c>
      <c r="BF488">
        <v>0</v>
      </c>
      <c r="BG488">
        <v>0</v>
      </c>
      <c r="BH488">
        <v>0</v>
      </c>
      <c r="BI488">
        <v>0</v>
      </c>
    </row>
    <row r="489" spans="1:61" x14ac:dyDescent="0.3">
      <c r="A489">
        <v>488</v>
      </c>
      <c r="B489">
        <v>129644</v>
      </c>
      <c r="C489" t="s">
        <v>187</v>
      </c>
      <c r="D489">
        <v>123341</v>
      </c>
      <c r="E489" t="s">
        <v>61</v>
      </c>
      <c r="F489">
        <v>0</v>
      </c>
      <c r="G489">
        <v>36068</v>
      </c>
      <c r="H489">
        <v>32850</v>
      </c>
      <c r="I489">
        <v>4836</v>
      </c>
      <c r="J489">
        <v>59639</v>
      </c>
      <c r="K489">
        <v>965</v>
      </c>
      <c r="L489">
        <v>4421</v>
      </c>
      <c r="M489">
        <v>4800</v>
      </c>
      <c r="N489">
        <v>2120</v>
      </c>
      <c r="O489">
        <v>7240</v>
      </c>
      <c r="P489">
        <v>5579</v>
      </c>
      <c r="Q489">
        <v>12522</v>
      </c>
      <c r="R489">
        <v>4800</v>
      </c>
      <c r="S489">
        <v>2650</v>
      </c>
      <c r="T489">
        <v>5592</v>
      </c>
      <c r="U489">
        <v>612</v>
      </c>
      <c r="V489">
        <v>1220</v>
      </c>
      <c r="W489">
        <v>5418</v>
      </c>
      <c r="X489">
        <v>6300</v>
      </c>
      <c r="Y489">
        <v>0</v>
      </c>
      <c r="Z489">
        <v>21180</v>
      </c>
      <c r="AA489" t="s">
        <v>75</v>
      </c>
      <c r="AB489">
        <v>31</v>
      </c>
      <c r="AC489" t="s">
        <v>76</v>
      </c>
      <c r="AD489" t="s">
        <v>94</v>
      </c>
      <c r="AE489" t="s">
        <v>65</v>
      </c>
      <c r="AF489" t="s">
        <v>139</v>
      </c>
      <c r="AG489" t="s">
        <v>79</v>
      </c>
      <c r="AH489" t="s">
        <v>80</v>
      </c>
      <c r="AI489">
        <v>6</v>
      </c>
      <c r="AJ489">
        <v>2</v>
      </c>
      <c r="AK489">
        <v>2</v>
      </c>
      <c r="AL489">
        <v>2</v>
      </c>
      <c r="AM489" t="s">
        <v>69</v>
      </c>
      <c r="AN489" t="s">
        <v>83</v>
      </c>
      <c r="AO489" t="s">
        <v>84</v>
      </c>
      <c r="AP489">
        <v>25</v>
      </c>
      <c r="AQ489">
        <v>8</v>
      </c>
      <c r="AR489">
        <v>2</v>
      </c>
      <c r="AS489" t="s">
        <v>115</v>
      </c>
      <c r="AT489" t="s">
        <v>73</v>
      </c>
      <c r="AU489">
        <v>0</v>
      </c>
      <c r="AV489" t="s">
        <v>103</v>
      </c>
      <c r="AW489">
        <v>0</v>
      </c>
      <c r="AX489">
        <v>0</v>
      </c>
      <c r="AY489">
        <v>0</v>
      </c>
      <c r="AZ489">
        <v>0</v>
      </c>
      <c r="BA489">
        <v>0</v>
      </c>
      <c r="BB489">
        <v>0</v>
      </c>
      <c r="BC489">
        <v>0</v>
      </c>
      <c r="BD489">
        <v>0</v>
      </c>
      <c r="BE489">
        <v>2</v>
      </c>
      <c r="BF489">
        <v>0</v>
      </c>
      <c r="BG489">
        <v>0</v>
      </c>
      <c r="BH489">
        <v>0</v>
      </c>
      <c r="BI489">
        <v>1</v>
      </c>
    </row>
    <row r="490" spans="1:61" x14ac:dyDescent="0.3">
      <c r="A490">
        <v>489</v>
      </c>
      <c r="B490">
        <v>159844</v>
      </c>
      <c r="C490" t="s">
        <v>187</v>
      </c>
      <c r="D490">
        <v>73492</v>
      </c>
      <c r="E490" t="s">
        <v>61</v>
      </c>
      <c r="F490">
        <v>0</v>
      </c>
      <c r="G490">
        <v>16181</v>
      </c>
      <c r="H490">
        <v>12425</v>
      </c>
      <c r="I490">
        <v>7954</v>
      </c>
      <c r="J490">
        <v>19016</v>
      </c>
      <c r="K490">
        <v>2476</v>
      </c>
      <c r="L490">
        <v>3987</v>
      </c>
      <c r="M490">
        <v>3700</v>
      </c>
      <c r="N490">
        <v>0</v>
      </c>
      <c r="O490">
        <v>0</v>
      </c>
      <c r="P490">
        <v>4234</v>
      </c>
      <c r="Q490">
        <v>22680</v>
      </c>
      <c r="R490">
        <v>18000</v>
      </c>
      <c r="S490">
        <v>2245</v>
      </c>
      <c r="T490">
        <v>4698</v>
      </c>
      <c r="U490">
        <v>1380</v>
      </c>
      <c r="V490">
        <v>600</v>
      </c>
      <c r="W490">
        <v>15990</v>
      </c>
      <c r="X490">
        <v>4000</v>
      </c>
      <c r="Y490">
        <v>0</v>
      </c>
      <c r="Z490">
        <v>0</v>
      </c>
      <c r="AA490" t="s">
        <v>75</v>
      </c>
      <c r="AB490">
        <v>34</v>
      </c>
      <c r="AC490" t="s">
        <v>76</v>
      </c>
      <c r="AD490" t="s">
        <v>100</v>
      </c>
      <c r="AE490" t="s">
        <v>65</v>
      </c>
      <c r="AF490" t="s">
        <v>95</v>
      </c>
      <c r="AG490" t="s">
        <v>79</v>
      </c>
      <c r="AH490" t="s">
        <v>80</v>
      </c>
      <c r="AI490">
        <v>5</v>
      </c>
      <c r="AJ490">
        <v>1</v>
      </c>
      <c r="AK490">
        <v>2</v>
      </c>
      <c r="AL490">
        <v>1</v>
      </c>
      <c r="AM490" t="s">
        <v>69</v>
      </c>
      <c r="AN490" t="s">
        <v>96</v>
      </c>
      <c r="AO490" t="s">
        <v>93</v>
      </c>
      <c r="AP490">
        <v>14</v>
      </c>
      <c r="AQ490">
        <v>9</v>
      </c>
      <c r="AR490">
        <v>2</v>
      </c>
      <c r="AS490" t="s">
        <v>115</v>
      </c>
      <c r="AT490" t="s">
        <v>73</v>
      </c>
      <c r="AU490">
        <v>1</v>
      </c>
      <c r="AV490" t="s">
        <v>103</v>
      </c>
      <c r="AW490">
        <v>1</v>
      </c>
      <c r="AX490">
        <v>0</v>
      </c>
      <c r="AY490">
        <v>0</v>
      </c>
      <c r="AZ490">
        <v>0</v>
      </c>
      <c r="BA490">
        <v>0</v>
      </c>
      <c r="BB490">
        <v>0</v>
      </c>
      <c r="BC490">
        <v>0</v>
      </c>
      <c r="BD490">
        <v>0</v>
      </c>
      <c r="BE490">
        <v>2</v>
      </c>
      <c r="BF490">
        <v>0</v>
      </c>
      <c r="BG490">
        <v>0</v>
      </c>
      <c r="BH490">
        <v>0</v>
      </c>
      <c r="BI490">
        <v>1</v>
      </c>
    </row>
    <row r="491" spans="1:61" x14ac:dyDescent="0.3">
      <c r="A491">
        <v>490</v>
      </c>
      <c r="B491">
        <v>27413</v>
      </c>
      <c r="C491" t="s">
        <v>187</v>
      </c>
      <c r="D491">
        <v>20599</v>
      </c>
      <c r="E491" t="s">
        <v>98</v>
      </c>
      <c r="F491">
        <v>0</v>
      </c>
      <c r="G491">
        <v>8745</v>
      </c>
      <c r="H491">
        <v>3511</v>
      </c>
      <c r="I491">
        <v>1194</v>
      </c>
      <c r="J491">
        <v>4212</v>
      </c>
      <c r="K491">
        <v>1235</v>
      </c>
      <c r="L491">
        <v>3010</v>
      </c>
      <c r="M491">
        <v>0</v>
      </c>
      <c r="N491">
        <v>0</v>
      </c>
      <c r="O491">
        <v>0</v>
      </c>
      <c r="P491">
        <v>2410</v>
      </c>
      <c r="Q491">
        <v>5880</v>
      </c>
      <c r="R491">
        <v>3000</v>
      </c>
      <c r="S491">
        <v>48</v>
      </c>
      <c r="T491">
        <v>660</v>
      </c>
      <c r="U491">
        <v>0</v>
      </c>
      <c r="V491">
        <v>0</v>
      </c>
      <c r="W491">
        <v>3090</v>
      </c>
      <c r="X491">
        <v>0</v>
      </c>
      <c r="Y491">
        <v>2569</v>
      </c>
      <c r="Z491">
        <v>10429</v>
      </c>
      <c r="AA491" t="s">
        <v>62</v>
      </c>
      <c r="AB491">
        <v>55</v>
      </c>
      <c r="AC491" t="s">
        <v>63</v>
      </c>
      <c r="AD491" t="s">
        <v>126</v>
      </c>
      <c r="AE491" t="s">
        <v>65</v>
      </c>
      <c r="AF491" t="s">
        <v>160</v>
      </c>
      <c r="AG491" t="s">
        <v>92</v>
      </c>
      <c r="AH491" t="s">
        <v>80</v>
      </c>
      <c r="AI491">
        <v>1</v>
      </c>
      <c r="AJ491">
        <v>0</v>
      </c>
      <c r="AK491">
        <v>0</v>
      </c>
      <c r="AL491">
        <v>0</v>
      </c>
      <c r="AM491" t="s">
        <v>132</v>
      </c>
      <c r="AN491" t="s">
        <v>121</v>
      </c>
      <c r="AO491" t="s">
        <v>116</v>
      </c>
      <c r="AP491">
        <v>12</v>
      </c>
      <c r="AQ491">
        <v>9</v>
      </c>
      <c r="AR491">
        <v>2</v>
      </c>
      <c r="AS491" t="s">
        <v>72</v>
      </c>
      <c r="AT491" t="s">
        <v>176</v>
      </c>
      <c r="AU491">
        <v>1</v>
      </c>
      <c r="AV491" t="s">
        <v>108</v>
      </c>
      <c r="AW491">
        <v>0</v>
      </c>
      <c r="AX491">
        <v>0</v>
      </c>
      <c r="AY491">
        <v>0</v>
      </c>
      <c r="AZ491">
        <v>0</v>
      </c>
      <c r="BA491">
        <v>0</v>
      </c>
      <c r="BB491">
        <v>0</v>
      </c>
      <c r="BC491">
        <v>0</v>
      </c>
      <c r="BD491">
        <v>0</v>
      </c>
      <c r="BE491">
        <v>0</v>
      </c>
      <c r="BF491">
        <v>0</v>
      </c>
      <c r="BG491">
        <v>0</v>
      </c>
      <c r="BH491">
        <v>0</v>
      </c>
      <c r="BI491">
        <v>0</v>
      </c>
    </row>
    <row r="492" spans="1:61" x14ac:dyDescent="0.3">
      <c r="A492">
        <v>491</v>
      </c>
      <c r="B492">
        <v>306692</v>
      </c>
      <c r="C492" t="s">
        <v>187</v>
      </c>
      <c r="D492">
        <v>87801</v>
      </c>
      <c r="E492" t="s">
        <v>98</v>
      </c>
      <c r="F492">
        <v>0</v>
      </c>
      <c r="G492">
        <v>20948</v>
      </c>
      <c r="H492">
        <v>16440</v>
      </c>
      <c r="I492">
        <v>23130</v>
      </c>
      <c r="J492">
        <v>4702</v>
      </c>
      <c r="K492">
        <v>3660</v>
      </c>
      <c r="L492">
        <v>5515</v>
      </c>
      <c r="M492">
        <v>14660</v>
      </c>
      <c r="N492">
        <v>11795</v>
      </c>
      <c r="O492">
        <v>0</v>
      </c>
      <c r="P492">
        <v>22768</v>
      </c>
      <c r="Q492">
        <v>81492</v>
      </c>
      <c r="R492">
        <v>60000</v>
      </c>
      <c r="S492">
        <v>2520</v>
      </c>
      <c r="T492">
        <v>10860</v>
      </c>
      <c r="U492">
        <v>12384</v>
      </c>
      <c r="V492">
        <v>2520</v>
      </c>
      <c r="W492">
        <v>15162</v>
      </c>
      <c r="X492">
        <v>0</v>
      </c>
      <c r="Y492">
        <v>16000</v>
      </c>
      <c r="Z492">
        <v>111550</v>
      </c>
      <c r="AA492" t="s">
        <v>75</v>
      </c>
      <c r="AB492">
        <v>41</v>
      </c>
      <c r="AC492" t="s">
        <v>76</v>
      </c>
      <c r="AD492" t="s">
        <v>105</v>
      </c>
      <c r="AE492" t="s">
        <v>65</v>
      </c>
      <c r="AF492" t="s">
        <v>91</v>
      </c>
      <c r="AG492" t="s">
        <v>92</v>
      </c>
      <c r="AH492" t="s">
        <v>80</v>
      </c>
      <c r="AI492">
        <v>3</v>
      </c>
      <c r="AJ492">
        <v>0</v>
      </c>
      <c r="AK492">
        <v>2</v>
      </c>
      <c r="AL492">
        <v>0</v>
      </c>
      <c r="AM492" t="s">
        <v>227</v>
      </c>
      <c r="AN492" t="s">
        <v>70</v>
      </c>
      <c r="AO492" t="s">
        <v>71</v>
      </c>
      <c r="AP492">
        <v>35</v>
      </c>
      <c r="AQ492">
        <v>15</v>
      </c>
      <c r="AR492">
        <v>2</v>
      </c>
      <c r="AS492" t="s">
        <v>110</v>
      </c>
      <c r="AT492" t="s">
        <v>73</v>
      </c>
      <c r="AU492">
        <v>1</v>
      </c>
      <c r="AV492" t="s">
        <v>74</v>
      </c>
      <c r="AW492">
        <v>2</v>
      </c>
      <c r="AX492">
        <v>2</v>
      </c>
      <c r="AY492">
        <v>0</v>
      </c>
      <c r="AZ492">
        <v>1</v>
      </c>
      <c r="BA492">
        <v>1</v>
      </c>
      <c r="BB492">
        <v>1</v>
      </c>
      <c r="BC492">
        <v>1</v>
      </c>
      <c r="BD492">
        <v>1</v>
      </c>
      <c r="BE492">
        <v>5</v>
      </c>
      <c r="BF492">
        <v>1</v>
      </c>
      <c r="BG492">
        <v>2</v>
      </c>
      <c r="BH492">
        <v>0</v>
      </c>
      <c r="BI492">
        <v>1</v>
      </c>
    </row>
    <row r="493" spans="1:61" x14ac:dyDescent="0.3">
      <c r="A493">
        <v>492</v>
      </c>
      <c r="B493">
        <v>145708</v>
      </c>
      <c r="C493" t="s">
        <v>187</v>
      </c>
      <c r="D493">
        <v>63299</v>
      </c>
      <c r="E493" t="s">
        <v>98</v>
      </c>
      <c r="F493">
        <v>0</v>
      </c>
      <c r="G493">
        <v>23761</v>
      </c>
      <c r="H493">
        <v>21190</v>
      </c>
      <c r="I493">
        <v>10562</v>
      </c>
      <c r="J493">
        <v>8218</v>
      </c>
      <c r="K493">
        <v>1791</v>
      </c>
      <c r="L493">
        <v>4612</v>
      </c>
      <c r="M493">
        <v>6200</v>
      </c>
      <c r="N493">
        <v>0</v>
      </c>
      <c r="O493">
        <v>312</v>
      </c>
      <c r="P493">
        <v>1528</v>
      </c>
      <c r="Q493">
        <v>56568</v>
      </c>
      <c r="R493">
        <v>33000</v>
      </c>
      <c r="S493">
        <v>4500</v>
      </c>
      <c r="T493">
        <v>5880</v>
      </c>
      <c r="U493">
        <v>360</v>
      </c>
      <c r="V493">
        <v>2200</v>
      </c>
      <c r="W493">
        <v>5178</v>
      </c>
      <c r="X493">
        <v>0</v>
      </c>
      <c r="Y493">
        <v>0</v>
      </c>
      <c r="Z493">
        <v>70200</v>
      </c>
      <c r="AA493" t="s">
        <v>62</v>
      </c>
      <c r="AB493">
        <v>80</v>
      </c>
      <c r="AC493" t="s">
        <v>111</v>
      </c>
      <c r="AD493" t="s">
        <v>97</v>
      </c>
      <c r="AE493" t="s">
        <v>101</v>
      </c>
      <c r="AF493" t="s">
        <v>102</v>
      </c>
      <c r="AG493" t="s">
        <v>102</v>
      </c>
      <c r="AH493" t="s">
        <v>68</v>
      </c>
      <c r="AI493">
        <v>2</v>
      </c>
      <c r="AJ493">
        <v>0</v>
      </c>
      <c r="AK493">
        <v>1</v>
      </c>
      <c r="AL493">
        <v>0</v>
      </c>
      <c r="AM493" t="s">
        <v>69</v>
      </c>
      <c r="AN493" t="s">
        <v>70</v>
      </c>
      <c r="AO493" t="s">
        <v>71</v>
      </c>
      <c r="AP493">
        <v>100</v>
      </c>
      <c r="AQ493">
        <v>31</v>
      </c>
      <c r="AR493">
        <v>4</v>
      </c>
      <c r="AS493" t="s">
        <v>72</v>
      </c>
      <c r="AT493" t="s">
        <v>73</v>
      </c>
      <c r="AU493">
        <v>1</v>
      </c>
      <c r="AV493" t="s">
        <v>74</v>
      </c>
      <c r="AW493">
        <v>0</v>
      </c>
      <c r="AX493">
        <v>0</v>
      </c>
      <c r="AY493">
        <v>0</v>
      </c>
      <c r="AZ493">
        <v>1</v>
      </c>
      <c r="BA493">
        <v>0</v>
      </c>
      <c r="BB493">
        <v>0</v>
      </c>
      <c r="BC493">
        <v>0</v>
      </c>
      <c r="BD493">
        <v>0</v>
      </c>
      <c r="BE493">
        <v>1</v>
      </c>
      <c r="BF493">
        <v>0</v>
      </c>
      <c r="BG493">
        <v>0</v>
      </c>
      <c r="BH493">
        <v>0</v>
      </c>
      <c r="BI493">
        <v>0</v>
      </c>
    </row>
    <row r="494" spans="1:61" x14ac:dyDescent="0.3">
      <c r="A494">
        <v>493</v>
      </c>
      <c r="B494">
        <v>637430</v>
      </c>
      <c r="C494" t="s">
        <v>187</v>
      </c>
      <c r="D494">
        <v>149631</v>
      </c>
      <c r="E494" t="s">
        <v>61</v>
      </c>
      <c r="F494">
        <v>0</v>
      </c>
      <c r="G494">
        <v>38867</v>
      </c>
      <c r="H494">
        <v>33852</v>
      </c>
      <c r="I494">
        <v>55709</v>
      </c>
      <c r="J494">
        <v>15477</v>
      </c>
      <c r="K494">
        <v>1733</v>
      </c>
      <c r="L494">
        <v>8098</v>
      </c>
      <c r="M494">
        <v>16972</v>
      </c>
      <c r="N494">
        <v>900</v>
      </c>
      <c r="O494">
        <v>7670</v>
      </c>
      <c r="P494">
        <v>21592</v>
      </c>
      <c r="Q494">
        <v>76644</v>
      </c>
      <c r="R494">
        <v>48000</v>
      </c>
      <c r="S494">
        <v>1791</v>
      </c>
      <c r="T494">
        <v>34422</v>
      </c>
      <c r="U494">
        <v>25314</v>
      </c>
      <c r="V494">
        <v>0</v>
      </c>
      <c r="W494">
        <v>37212</v>
      </c>
      <c r="X494">
        <v>8000</v>
      </c>
      <c r="Y494">
        <v>0</v>
      </c>
      <c r="Z494">
        <v>0</v>
      </c>
      <c r="AA494" t="s">
        <v>75</v>
      </c>
      <c r="AB494">
        <v>57</v>
      </c>
      <c r="AC494" t="s">
        <v>76</v>
      </c>
      <c r="AD494" t="s">
        <v>155</v>
      </c>
      <c r="AE494" t="s">
        <v>65</v>
      </c>
      <c r="AF494" t="s">
        <v>145</v>
      </c>
      <c r="AG494" t="s">
        <v>67</v>
      </c>
      <c r="AH494" t="s">
        <v>80</v>
      </c>
      <c r="AI494">
        <v>4</v>
      </c>
      <c r="AJ494">
        <v>0</v>
      </c>
      <c r="AK494">
        <v>0</v>
      </c>
      <c r="AL494">
        <v>3</v>
      </c>
      <c r="AM494" t="s">
        <v>69</v>
      </c>
      <c r="AN494" t="s">
        <v>70</v>
      </c>
      <c r="AO494" t="s">
        <v>71</v>
      </c>
      <c r="AP494">
        <v>98</v>
      </c>
      <c r="AQ494">
        <v>13</v>
      </c>
      <c r="AR494">
        <v>3</v>
      </c>
      <c r="AS494" t="s">
        <v>72</v>
      </c>
      <c r="AT494" t="s">
        <v>73</v>
      </c>
      <c r="AU494">
        <v>1</v>
      </c>
      <c r="AV494" t="s">
        <v>74</v>
      </c>
      <c r="AW494">
        <v>1</v>
      </c>
      <c r="AX494">
        <v>1</v>
      </c>
      <c r="AY494">
        <v>0</v>
      </c>
      <c r="AZ494">
        <v>1</v>
      </c>
      <c r="BA494">
        <v>1</v>
      </c>
      <c r="BB494">
        <v>0</v>
      </c>
      <c r="BC494">
        <v>2</v>
      </c>
      <c r="BD494">
        <v>0</v>
      </c>
      <c r="BE494">
        <v>3</v>
      </c>
      <c r="BF494">
        <v>2</v>
      </c>
      <c r="BG494">
        <v>1</v>
      </c>
      <c r="BH494">
        <v>0</v>
      </c>
      <c r="BI494">
        <v>1</v>
      </c>
    </row>
    <row r="495" spans="1:61" x14ac:dyDescent="0.3">
      <c r="A495">
        <v>494</v>
      </c>
      <c r="B495">
        <v>218563</v>
      </c>
      <c r="C495" t="s">
        <v>187</v>
      </c>
      <c r="D495">
        <v>72954</v>
      </c>
      <c r="E495" t="s">
        <v>98</v>
      </c>
      <c r="F495">
        <v>0</v>
      </c>
      <c r="G495">
        <v>34643</v>
      </c>
      <c r="H495">
        <v>12604</v>
      </c>
      <c r="I495">
        <v>6384</v>
      </c>
      <c r="J495">
        <v>7815</v>
      </c>
      <c r="K495">
        <v>630</v>
      </c>
      <c r="L495">
        <v>5137</v>
      </c>
      <c r="M495">
        <v>2500</v>
      </c>
      <c r="N495">
        <v>0</v>
      </c>
      <c r="O495">
        <v>0</v>
      </c>
      <c r="P495">
        <v>3480</v>
      </c>
      <c r="Q495">
        <v>93408</v>
      </c>
      <c r="R495">
        <v>78000</v>
      </c>
      <c r="S495">
        <v>294</v>
      </c>
      <c r="T495">
        <v>11280</v>
      </c>
      <c r="U495">
        <v>960</v>
      </c>
      <c r="V495">
        <v>5000</v>
      </c>
      <c r="W495">
        <v>9912</v>
      </c>
      <c r="X495">
        <v>0</v>
      </c>
      <c r="Y495">
        <v>0</v>
      </c>
      <c r="Z495">
        <v>51504</v>
      </c>
      <c r="AA495" t="s">
        <v>62</v>
      </c>
      <c r="AB495">
        <v>43</v>
      </c>
      <c r="AC495" t="s">
        <v>111</v>
      </c>
      <c r="AD495" t="s">
        <v>105</v>
      </c>
      <c r="AE495" t="s">
        <v>65</v>
      </c>
      <c r="AF495" t="s">
        <v>181</v>
      </c>
      <c r="AG495" t="s">
        <v>182</v>
      </c>
      <c r="AH495" t="s">
        <v>68</v>
      </c>
      <c r="AI495">
        <v>5</v>
      </c>
      <c r="AJ495">
        <v>0</v>
      </c>
      <c r="AK495">
        <v>1</v>
      </c>
      <c r="AL495">
        <v>1</v>
      </c>
      <c r="AM495" t="s">
        <v>69</v>
      </c>
      <c r="AN495" t="s">
        <v>70</v>
      </c>
      <c r="AO495" t="s">
        <v>71</v>
      </c>
      <c r="AP495">
        <v>129</v>
      </c>
      <c r="AQ495">
        <v>25</v>
      </c>
      <c r="AR495">
        <v>3</v>
      </c>
      <c r="AS495" t="s">
        <v>72</v>
      </c>
      <c r="AT495" t="s">
        <v>73</v>
      </c>
      <c r="AU495">
        <v>1</v>
      </c>
      <c r="AV495" t="s">
        <v>74</v>
      </c>
      <c r="AW495">
        <v>1</v>
      </c>
      <c r="AX495">
        <v>0</v>
      </c>
      <c r="AY495">
        <v>1</v>
      </c>
      <c r="AZ495">
        <v>0</v>
      </c>
      <c r="BA495">
        <v>0</v>
      </c>
      <c r="BB495">
        <v>0</v>
      </c>
      <c r="BC495">
        <v>0</v>
      </c>
      <c r="BD495">
        <v>0</v>
      </c>
      <c r="BE495">
        <v>2</v>
      </c>
      <c r="BF495">
        <v>0</v>
      </c>
      <c r="BG495">
        <v>0</v>
      </c>
      <c r="BH495">
        <v>0</v>
      </c>
      <c r="BI495">
        <v>0</v>
      </c>
    </row>
    <row r="496" spans="1:61" x14ac:dyDescent="0.3">
      <c r="A496">
        <v>495</v>
      </c>
      <c r="B496">
        <v>276320</v>
      </c>
      <c r="C496" t="s">
        <v>187</v>
      </c>
      <c r="D496">
        <v>63560</v>
      </c>
      <c r="E496" t="s">
        <v>98</v>
      </c>
      <c r="F496">
        <v>0</v>
      </c>
      <c r="G496">
        <v>16304</v>
      </c>
      <c r="H496">
        <v>13720</v>
      </c>
      <c r="I496">
        <v>8908</v>
      </c>
      <c r="J496">
        <v>11546</v>
      </c>
      <c r="K496">
        <v>450</v>
      </c>
      <c r="L496">
        <v>3510</v>
      </c>
      <c r="M496">
        <v>1300</v>
      </c>
      <c r="N496">
        <v>0</v>
      </c>
      <c r="O496">
        <v>0</v>
      </c>
      <c r="P496">
        <v>6780</v>
      </c>
      <c r="Q496">
        <v>137358</v>
      </c>
      <c r="R496">
        <v>120000</v>
      </c>
      <c r="S496">
        <v>92</v>
      </c>
      <c r="T496">
        <v>18198</v>
      </c>
      <c r="U496">
        <v>3360</v>
      </c>
      <c r="V496">
        <v>0</v>
      </c>
      <c r="W496">
        <v>18480</v>
      </c>
      <c r="X496">
        <v>5000</v>
      </c>
      <c r="Y496">
        <v>0</v>
      </c>
      <c r="Z496">
        <v>0</v>
      </c>
      <c r="AA496" t="s">
        <v>75</v>
      </c>
      <c r="AB496">
        <v>58</v>
      </c>
      <c r="AC496" t="s">
        <v>76</v>
      </c>
      <c r="AD496" t="s">
        <v>99</v>
      </c>
      <c r="AE496" t="s">
        <v>101</v>
      </c>
      <c r="AF496" t="s">
        <v>102</v>
      </c>
      <c r="AG496" t="s">
        <v>102</v>
      </c>
      <c r="AH496" t="s">
        <v>80</v>
      </c>
      <c r="AI496">
        <v>4</v>
      </c>
      <c r="AJ496">
        <v>0</v>
      </c>
      <c r="AK496">
        <v>0</v>
      </c>
      <c r="AL496">
        <v>2</v>
      </c>
      <c r="AM496" t="s">
        <v>69</v>
      </c>
      <c r="AN496" t="s">
        <v>70</v>
      </c>
      <c r="AO496" t="s">
        <v>71</v>
      </c>
      <c r="AP496">
        <v>100</v>
      </c>
      <c r="AQ496">
        <v>15</v>
      </c>
      <c r="AR496">
        <v>4</v>
      </c>
      <c r="AS496" t="s">
        <v>72</v>
      </c>
      <c r="AT496" t="s">
        <v>73</v>
      </c>
      <c r="AU496">
        <v>1</v>
      </c>
      <c r="AV496" t="s">
        <v>74</v>
      </c>
      <c r="AW496">
        <v>2</v>
      </c>
      <c r="AX496">
        <v>0</v>
      </c>
      <c r="AY496">
        <v>0</v>
      </c>
      <c r="AZ496">
        <v>0</v>
      </c>
      <c r="BA496">
        <v>1</v>
      </c>
      <c r="BB496">
        <v>1</v>
      </c>
      <c r="BC496">
        <v>1</v>
      </c>
      <c r="BD496">
        <v>0</v>
      </c>
      <c r="BE496">
        <v>4</v>
      </c>
      <c r="BF496">
        <v>1</v>
      </c>
      <c r="BG496">
        <v>1</v>
      </c>
      <c r="BH496">
        <v>0</v>
      </c>
      <c r="BI496">
        <v>0</v>
      </c>
    </row>
    <row r="497" spans="1:61" x14ac:dyDescent="0.3">
      <c r="A497">
        <v>496</v>
      </c>
      <c r="B497">
        <v>729200</v>
      </c>
      <c r="C497" t="s">
        <v>187</v>
      </c>
      <c r="D497">
        <v>189174</v>
      </c>
      <c r="E497" t="s">
        <v>61</v>
      </c>
      <c r="F497">
        <v>0</v>
      </c>
      <c r="G497">
        <v>66441</v>
      </c>
      <c r="H497">
        <v>41505</v>
      </c>
      <c r="I497">
        <v>44263</v>
      </c>
      <c r="J497">
        <v>16075</v>
      </c>
      <c r="K497">
        <v>2651</v>
      </c>
      <c r="L497">
        <v>9765</v>
      </c>
      <c r="M497">
        <v>12000</v>
      </c>
      <c r="N497">
        <v>480</v>
      </c>
      <c r="O497">
        <v>0</v>
      </c>
      <c r="P497">
        <v>17145</v>
      </c>
      <c r="Q497">
        <v>217134</v>
      </c>
      <c r="R497">
        <v>150000</v>
      </c>
      <c r="S497">
        <v>9540</v>
      </c>
      <c r="T497">
        <v>28296</v>
      </c>
      <c r="U497">
        <v>23634</v>
      </c>
      <c r="V497">
        <v>0</v>
      </c>
      <c r="W497">
        <v>23460</v>
      </c>
      <c r="X497">
        <v>3000</v>
      </c>
      <c r="Y497">
        <v>0</v>
      </c>
      <c r="Z497">
        <v>92000</v>
      </c>
      <c r="AA497" t="s">
        <v>75</v>
      </c>
      <c r="AB497">
        <v>59</v>
      </c>
      <c r="AC497" t="s">
        <v>76</v>
      </c>
      <c r="AD497" t="s">
        <v>155</v>
      </c>
      <c r="AE497" t="s">
        <v>101</v>
      </c>
      <c r="AF497" t="s">
        <v>102</v>
      </c>
      <c r="AG497" t="s">
        <v>102</v>
      </c>
      <c r="AH497" t="s">
        <v>80</v>
      </c>
      <c r="AI497">
        <v>5</v>
      </c>
      <c r="AJ497">
        <v>0</v>
      </c>
      <c r="AK497">
        <v>0</v>
      </c>
      <c r="AL497">
        <v>2</v>
      </c>
      <c r="AM497" t="s">
        <v>69</v>
      </c>
      <c r="AN497" t="s">
        <v>70</v>
      </c>
      <c r="AO497" t="s">
        <v>71</v>
      </c>
      <c r="AP497">
        <v>100</v>
      </c>
      <c r="AQ497">
        <v>35</v>
      </c>
      <c r="AR497">
        <v>2</v>
      </c>
      <c r="AS497" t="s">
        <v>72</v>
      </c>
      <c r="AT497" t="s">
        <v>73</v>
      </c>
      <c r="AU497">
        <v>1</v>
      </c>
      <c r="AV497" t="s">
        <v>74</v>
      </c>
      <c r="AW497">
        <v>1</v>
      </c>
      <c r="AX497">
        <v>1</v>
      </c>
      <c r="AY497">
        <v>1</v>
      </c>
      <c r="AZ497">
        <v>2</v>
      </c>
      <c r="BA497">
        <v>1</v>
      </c>
      <c r="BB497">
        <v>1</v>
      </c>
      <c r="BC497">
        <v>1</v>
      </c>
      <c r="BD497">
        <v>1</v>
      </c>
      <c r="BE497">
        <v>8</v>
      </c>
      <c r="BF497">
        <v>3</v>
      </c>
      <c r="BG497">
        <v>2</v>
      </c>
      <c r="BH497">
        <v>0</v>
      </c>
      <c r="BI497">
        <v>1</v>
      </c>
    </row>
    <row r="498" spans="1:61" x14ac:dyDescent="0.3">
      <c r="A498">
        <v>497</v>
      </c>
      <c r="B498">
        <v>339570</v>
      </c>
      <c r="C498" t="s">
        <v>187</v>
      </c>
      <c r="D498">
        <v>150472</v>
      </c>
      <c r="E498" t="s">
        <v>98</v>
      </c>
      <c r="F498">
        <v>0</v>
      </c>
      <c r="G498">
        <v>55657</v>
      </c>
      <c r="H498">
        <v>38080</v>
      </c>
      <c r="I498">
        <v>37242</v>
      </c>
      <c r="J498">
        <v>6654</v>
      </c>
      <c r="K498">
        <v>2922</v>
      </c>
      <c r="L498">
        <v>4721</v>
      </c>
      <c r="M498">
        <v>9000</v>
      </c>
      <c r="N498">
        <v>129</v>
      </c>
      <c r="O498">
        <v>0</v>
      </c>
      <c r="P498">
        <v>10247</v>
      </c>
      <c r="Q498">
        <v>98208</v>
      </c>
      <c r="R498">
        <v>78000</v>
      </c>
      <c r="S498">
        <v>322</v>
      </c>
      <c r="T498">
        <v>11580</v>
      </c>
      <c r="U498">
        <v>17628</v>
      </c>
      <c r="V498">
        <v>5905</v>
      </c>
      <c r="W498">
        <v>12360</v>
      </c>
      <c r="X498">
        <v>0</v>
      </c>
      <c r="Y498">
        <v>0</v>
      </c>
      <c r="Z498">
        <v>6500</v>
      </c>
      <c r="AA498" t="s">
        <v>62</v>
      </c>
      <c r="AB498">
        <v>37</v>
      </c>
      <c r="AC498" t="s">
        <v>76</v>
      </c>
      <c r="AD498" t="s">
        <v>105</v>
      </c>
      <c r="AE498" t="s">
        <v>65</v>
      </c>
      <c r="AF498" t="s">
        <v>124</v>
      </c>
      <c r="AG498" t="s">
        <v>92</v>
      </c>
      <c r="AH498" t="s">
        <v>68</v>
      </c>
      <c r="AI498">
        <v>7</v>
      </c>
      <c r="AJ498">
        <v>1</v>
      </c>
      <c r="AK498">
        <v>4</v>
      </c>
      <c r="AL498">
        <v>0</v>
      </c>
      <c r="AM498" t="s">
        <v>69</v>
      </c>
      <c r="AN498" t="s">
        <v>70</v>
      </c>
      <c r="AO498" t="s">
        <v>71</v>
      </c>
      <c r="AP498">
        <v>75</v>
      </c>
      <c r="AQ498">
        <v>15</v>
      </c>
      <c r="AR498">
        <v>1</v>
      </c>
      <c r="AS498" t="s">
        <v>72</v>
      </c>
      <c r="AT498" t="s">
        <v>73</v>
      </c>
      <c r="AU498">
        <v>1</v>
      </c>
      <c r="AV498" t="s">
        <v>74</v>
      </c>
      <c r="AW498">
        <v>1</v>
      </c>
      <c r="AX498">
        <v>0</v>
      </c>
      <c r="AY498">
        <v>0</v>
      </c>
      <c r="AZ498">
        <v>1</v>
      </c>
      <c r="BA498">
        <v>1</v>
      </c>
      <c r="BB498">
        <v>0</v>
      </c>
      <c r="BC498">
        <v>0</v>
      </c>
      <c r="BD498">
        <v>1</v>
      </c>
      <c r="BE498">
        <v>5</v>
      </c>
      <c r="BF498">
        <v>1</v>
      </c>
      <c r="BG498">
        <v>1</v>
      </c>
      <c r="BH498">
        <v>0</v>
      </c>
      <c r="BI498">
        <v>1</v>
      </c>
    </row>
    <row r="499" spans="1:61" x14ac:dyDescent="0.3">
      <c r="A499">
        <v>498</v>
      </c>
      <c r="B499">
        <v>515601</v>
      </c>
      <c r="C499" t="s">
        <v>187</v>
      </c>
      <c r="D499">
        <v>120226</v>
      </c>
      <c r="E499" t="s">
        <v>61</v>
      </c>
      <c r="F499">
        <v>0</v>
      </c>
      <c r="G499">
        <v>27959</v>
      </c>
      <c r="H499">
        <v>15106</v>
      </c>
      <c r="I499">
        <v>15626</v>
      </c>
      <c r="J499">
        <v>12530</v>
      </c>
      <c r="K499">
        <v>5662</v>
      </c>
      <c r="L499">
        <v>8522</v>
      </c>
      <c r="M499">
        <v>9000</v>
      </c>
      <c r="N499">
        <v>0</v>
      </c>
      <c r="O499">
        <v>0</v>
      </c>
      <c r="P499">
        <v>14124</v>
      </c>
      <c r="Q499">
        <v>77916</v>
      </c>
      <c r="R499">
        <v>48000</v>
      </c>
      <c r="S499">
        <v>2850</v>
      </c>
      <c r="T499">
        <v>16962</v>
      </c>
      <c r="U499">
        <v>9960</v>
      </c>
      <c r="V499">
        <v>0</v>
      </c>
      <c r="W499">
        <v>50496</v>
      </c>
      <c r="X499">
        <v>30000</v>
      </c>
      <c r="Y499">
        <v>0</v>
      </c>
      <c r="Z499">
        <v>0</v>
      </c>
      <c r="AA499" t="s">
        <v>75</v>
      </c>
      <c r="AB499">
        <v>34</v>
      </c>
      <c r="AC499" t="s">
        <v>76</v>
      </c>
      <c r="AD499" t="s">
        <v>120</v>
      </c>
      <c r="AE499" t="s">
        <v>65</v>
      </c>
      <c r="AF499" t="s">
        <v>207</v>
      </c>
      <c r="AG499" t="s">
        <v>67</v>
      </c>
      <c r="AH499" t="s">
        <v>80</v>
      </c>
      <c r="AI499">
        <v>3</v>
      </c>
      <c r="AJ499">
        <v>1</v>
      </c>
      <c r="AK499">
        <v>0</v>
      </c>
      <c r="AL499">
        <v>2</v>
      </c>
      <c r="AM499" t="s">
        <v>69</v>
      </c>
      <c r="AN499" t="s">
        <v>70</v>
      </c>
      <c r="AO499" t="s">
        <v>71</v>
      </c>
      <c r="AP499">
        <v>100</v>
      </c>
      <c r="AQ499">
        <v>24</v>
      </c>
      <c r="AR499">
        <v>3</v>
      </c>
      <c r="AS499" t="s">
        <v>72</v>
      </c>
      <c r="AT499" t="s">
        <v>73</v>
      </c>
      <c r="AU499">
        <v>1</v>
      </c>
      <c r="AV499" t="s">
        <v>74</v>
      </c>
      <c r="AW499">
        <v>1</v>
      </c>
      <c r="AX499">
        <v>0</v>
      </c>
      <c r="AY499">
        <v>0</v>
      </c>
      <c r="AZ499">
        <v>1</v>
      </c>
      <c r="BA499">
        <v>1</v>
      </c>
      <c r="BB499">
        <v>1</v>
      </c>
      <c r="BC499">
        <v>1</v>
      </c>
      <c r="BD499">
        <v>0</v>
      </c>
      <c r="BE499">
        <v>2</v>
      </c>
      <c r="BF499">
        <v>2</v>
      </c>
      <c r="BG499">
        <v>1</v>
      </c>
      <c r="BH499">
        <v>0</v>
      </c>
      <c r="BI499">
        <v>0</v>
      </c>
    </row>
    <row r="500" spans="1:61" x14ac:dyDescent="0.3">
      <c r="A500">
        <v>499</v>
      </c>
      <c r="B500">
        <v>305992</v>
      </c>
      <c r="C500" t="s">
        <v>187</v>
      </c>
      <c r="D500">
        <v>100752</v>
      </c>
      <c r="E500" t="s">
        <v>61</v>
      </c>
      <c r="F500">
        <v>0</v>
      </c>
      <c r="G500">
        <v>27494</v>
      </c>
      <c r="H500">
        <v>16968</v>
      </c>
      <c r="I500">
        <v>15193</v>
      </c>
      <c r="J500">
        <v>13790</v>
      </c>
      <c r="K500">
        <v>4720</v>
      </c>
      <c r="L500">
        <v>6898</v>
      </c>
      <c r="M500">
        <v>4370</v>
      </c>
      <c r="N500">
        <v>1845</v>
      </c>
      <c r="O500">
        <v>0</v>
      </c>
      <c r="P500">
        <v>20930</v>
      </c>
      <c r="Q500">
        <v>87132</v>
      </c>
      <c r="R500">
        <v>66000</v>
      </c>
      <c r="S500">
        <v>8836</v>
      </c>
      <c r="T500">
        <v>7968</v>
      </c>
      <c r="U500">
        <v>4080</v>
      </c>
      <c r="V500">
        <v>3651</v>
      </c>
      <c r="W500">
        <v>6144</v>
      </c>
      <c r="X500">
        <v>0</v>
      </c>
      <c r="Y500">
        <v>0</v>
      </c>
      <c r="Z500">
        <v>50819</v>
      </c>
      <c r="AA500" t="s">
        <v>75</v>
      </c>
      <c r="AB500">
        <v>50</v>
      </c>
      <c r="AC500" t="s">
        <v>76</v>
      </c>
      <c r="AD500" t="s">
        <v>87</v>
      </c>
      <c r="AE500" t="s">
        <v>65</v>
      </c>
      <c r="AF500" t="s">
        <v>91</v>
      </c>
      <c r="AG500" t="s">
        <v>92</v>
      </c>
      <c r="AH500" t="s">
        <v>68</v>
      </c>
      <c r="AI500">
        <v>5</v>
      </c>
      <c r="AJ500">
        <v>1</v>
      </c>
      <c r="AK500">
        <v>1</v>
      </c>
      <c r="AL500">
        <v>2</v>
      </c>
      <c r="AM500" t="s">
        <v>69</v>
      </c>
      <c r="AN500" t="s">
        <v>70</v>
      </c>
      <c r="AO500" t="s">
        <v>71</v>
      </c>
      <c r="AP500">
        <v>48</v>
      </c>
      <c r="AQ500">
        <v>8</v>
      </c>
      <c r="AR500">
        <v>2</v>
      </c>
      <c r="AS500" t="s">
        <v>72</v>
      </c>
      <c r="AT500" t="s">
        <v>73</v>
      </c>
      <c r="AU500">
        <v>1</v>
      </c>
      <c r="AV500" t="s">
        <v>74</v>
      </c>
      <c r="AW500">
        <v>1</v>
      </c>
      <c r="AX500">
        <v>1</v>
      </c>
      <c r="AY500">
        <v>0</v>
      </c>
      <c r="AZ500">
        <v>1</v>
      </c>
      <c r="BA500">
        <v>0</v>
      </c>
      <c r="BB500">
        <v>0</v>
      </c>
      <c r="BC500">
        <v>0</v>
      </c>
      <c r="BD500">
        <v>0</v>
      </c>
      <c r="BE500">
        <v>2</v>
      </c>
      <c r="BF500">
        <v>0</v>
      </c>
      <c r="BG500">
        <v>0</v>
      </c>
      <c r="BH500">
        <v>0</v>
      </c>
      <c r="BI500">
        <v>0</v>
      </c>
    </row>
    <row r="501" spans="1:61" x14ac:dyDescent="0.3">
      <c r="A501">
        <v>500</v>
      </c>
      <c r="B501">
        <v>236605</v>
      </c>
      <c r="C501" t="s">
        <v>187</v>
      </c>
      <c r="D501">
        <v>74240</v>
      </c>
      <c r="E501" t="s">
        <v>98</v>
      </c>
      <c r="F501">
        <v>0</v>
      </c>
      <c r="G501">
        <v>27729</v>
      </c>
      <c r="H501">
        <v>19318</v>
      </c>
      <c r="I501">
        <v>6656</v>
      </c>
      <c r="J501">
        <v>8279</v>
      </c>
      <c r="K501">
        <v>1565</v>
      </c>
      <c r="L501">
        <v>4085</v>
      </c>
      <c r="M501">
        <v>11180</v>
      </c>
      <c r="N501">
        <v>0</v>
      </c>
      <c r="O501">
        <v>0</v>
      </c>
      <c r="P501">
        <v>4590</v>
      </c>
      <c r="Q501">
        <v>127200</v>
      </c>
      <c r="R501">
        <v>90000</v>
      </c>
      <c r="S501">
        <v>545</v>
      </c>
      <c r="T501">
        <v>4032</v>
      </c>
      <c r="U501">
        <v>3240</v>
      </c>
      <c r="V501">
        <v>0</v>
      </c>
      <c r="W501">
        <v>5796</v>
      </c>
      <c r="X501">
        <v>0</v>
      </c>
      <c r="Y501">
        <v>0</v>
      </c>
      <c r="Z501">
        <v>0</v>
      </c>
      <c r="AA501" t="s">
        <v>62</v>
      </c>
      <c r="AB501">
        <v>76</v>
      </c>
      <c r="AC501" t="s">
        <v>111</v>
      </c>
      <c r="AD501" t="s">
        <v>154</v>
      </c>
      <c r="AE501" t="s">
        <v>101</v>
      </c>
      <c r="AF501" t="s">
        <v>102</v>
      </c>
      <c r="AG501" t="s">
        <v>102</v>
      </c>
      <c r="AH501" t="s">
        <v>80</v>
      </c>
      <c r="AI501">
        <v>2</v>
      </c>
      <c r="AJ501">
        <v>0</v>
      </c>
      <c r="AK501">
        <v>0</v>
      </c>
      <c r="AL501">
        <v>1</v>
      </c>
      <c r="AM501" t="s">
        <v>69</v>
      </c>
      <c r="AN501" t="s">
        <v>70</v>
      </c>
      <c r="AO501" t="s">
        <v>71</v>
      </c>
      <c r="AP501">
        <v>77</v>
      </c>
      <c r="AQ501">
        <v>20</v>
      </c>
      <c r="AR501">
        <v>3</v>
      </c>
      <c r="AS501" t="s">
        <v>72</v>
      </c>
      <c r="AT501" t="s">
        <v>73</v>
      </c>
      <c r="AU501">
        <v>1</v>
      </c>
      <c r="AV501" t="s">
        <v>74</v>
      </c>
      <c r="AW501">
        <v>1</v>
      </c>
      <c r="AX501">
        <v>0</v>
      </c>
      <c r="AY501">
        <v>0</v>
      </c>
      <c r="AZ501">
        <v>1</v>
      </c>
      <c r="BA501">
        <v>0</v>
      </c>
      <c r="BB501">
        <v>1</v>
      </c>
      <c r="BC501">
        <v>0</v>
      </c>
      <c r="BD501">
        <v>0</v>
      </c>
      <c r="BE501">
        <v>1</v>
      </c>
      <c r="BF501">
        <v>0</v>
      </c>
      <c r="BG501">
        <v>0</v>
      </c>
      <c r="BH501">
        <v>0</v>
      </c>
      <c r="BI501">
        <v>0</v>
      </c>
    </row>
    <row r="502" spans="1:61" x14ac:dyDescent="0.3">
      <c r="A502">
        <v>501</v>
      </c>
      <c r="B502">
        <v>312633</v>
      </c>
      <c r="C502" t="s">
        <v>187</v>
      </c>
      <c r="D502">
        <v>83691</v>
      </c>
      <c r="E502" t="s">
        <v>61</v>
      </c>
      <c r="F502">
        <v>0</v>
      </c>
      <c r="G502">
        <v>21578</v>
      </c>
      <c r="H502">
        <v>17351</v>
      </c>
      <c r="I502">
        <v>7042</v>
      </c>
      <c r="J502">
        <v>15589</v>
      </c>
      <c r="K502">
        <v>2397</v>
      </c>
      <c r="L502">
        <v>9108</v>
      </c>
      <c r="M502">
        <v>4304</v>
      </c>
      <c r="N502">
        <v>80</v>
      </c>
      <c r="O502">
        <v>0</v>
      </c>
      <c r="P502">
        <v>11213</v>
      </c>
      <c r="Q502">
        <v>84462</v>
      </c>
      <c r="R502">
        <v>60000</v>
      </c>
      <c r="S502">
        <v>16182</v>
      </c>
      <c r="T502">
        <v>13080</v>
      </c>
      <c r="U502">
        <v>3150</v>
      </c>
      <c r="V502">
        <v>0</v>
      </c>
      <c r="W502">
        <v>19200</v>
      </c>
      <c r="X502">
        <v>6000</v>
      </c>
      <c r="Y502">
        <v>0</v>
      </c>
      <c r="Z502">
        <v>0</v>
      </c>
      <c r="AA502" t="s">
        <v>62</v>
      </c>
      <c r="AB502">
        <v>69</v>
      </c>
      <c r="AC502" t="s">
        <v>111</v>
      </c>
      <c r="AD502" t="s">
        <v>87</v>
      </c>
      <c r="AE502" t="s">
        <v>101</v>
      </c>
      <c r="AF502" t="s">
        <v>102</v>
      </c>
      <c r="AG502" t="s">
        <v>102</v>
      </c>
      <c r="AH502" t="s">
        <v>68</v>
      </c>
      <c r="AI502">
        <v>4</v>
      </c>
      <c r="AJ502">
        <v>1</v>
      </c>
      <c r="AK502">
        <v>0</v>
      </c>
      <c r="AL502">
        <v>2</v>
      </c>
      <c r="AM502" t="s">
        <v>69</v>
      </c>
      <c r="AN502" t="s">
        <v>70</v>
      </c>
      <c r="AO502" t="s">
        <v>93</v>
      </c>
      <c r="AP502">
        <v>120</v>
      </c>
      <c r="AQ502">
        <v>33</v>
      </c>
      <c r="AR502">
        <v>3</v>
      </c>
      <c r="AS502" t="s">
        <v>72</v>
      </c>
      <c r="AT502" t="s">
        <v>73</v>
      </c>
      <c r="AU502">
        <v>1</v>
      </c>
      <c r="AV502" t="s">
        <v>74</v>
      </c>
      <c r="AW502">
        <v>1</v>
      </c>
      <c r="AX502">
        <v>0</v>
      </c>
      <c r="AY502">
        <v>0</v>
      </c>
      <c r="AZ502">
        <v>1</v>
      </c>
      <c r="BA502">
        <v>0</v>
      </c>
      <c r="BB502">
        <v>0</v>
      </c>
      <c r="BC502">
        <v>0</v>
      </c>
      <c r="BD502">
        <v>1</v>
      </c>
      <c r="BE502">
        <v>2</v>
      </c>
      <c r="BF502">
        <v>0</v>
      </c>
      <c r="BG502">
        <v>1</v>
      </c>
      <c r="BH502">
        <v>0</v>
      </c>
      <c r="BI502">
        <v>1</v>
      </c>
    </row>
    <row r="503" spans="1:61" x14ac:dyDescent="0.3">
      <c r="A503">
        <v>502</v>
      </c>
      <c r="B503">
        <v>193909</v>
      </c>
      <c r="C503" t="s">
        <v>187</v>
      </c>
      <c r="D503">
        <v>100687</v>
      </c>
      <c r="E503" t="s">
        <v>61</v>
      </c>
      <c r="F503">
        <v>0</v>
      </c>
      <c r="G503">
        <v>39484</v>
      </c>
      <c r="H503">
        <v>32630</v>
      </c>
      <c r="I503">
        <v>17108</v>
      </c>
      <c r="J503">
        <v>6046</v>
      </c>
      <c r="K503">
        <v>1219</v>
      </c>
      <c r="L503">
        <v>4970</v>
      </c>
      <c r="M503">
        <v>4865</v>
      </c>
      <c r="N503">
        <v>1145</v>
      </c>
      <c r="O503">
        <v>0</v>
      </c>
      <c r="P503">
        <v>5413</v>
      </c>
      <c r="Q503">
        <v>56220</v>
      </c>
      <c r="R503">
        <v>39000</v>
      </c>
      <c r="S503">
        <v>2269</v>
      </c>
      <c r="T503">
        <v>12480</v>
      </c>
      <c r="U503">
        <v>4500</v>
      </c>
      <c r="V503">
        <v>2825</v>
      </c>
      <c r="W503">
        <v>11364</v>
      </c>
      <c r="X503">
        <v>0</v>
      </c>
      <c r="Y503">
        <v>0</v>
      </c>
      <c r="Z503">
        <v>0</v>
      </c>
      <c r="AA503" t="s">
        <v>75</v>
      </c>
      <c r="AB503">
        <v>45</v>
      </c>
      <c r="AC503" t="s">
        <v>76</v>
      </c>
      <c r="AD503" t="s">
        <v>155</v>
      </c>
      <c r="AE503" t="s">
        <v>65</v>
      </c>
      <c r="AF503" t="s">
        <v>144</v>
      </c>
      <c r="AG503" t="s">
        <v>79</v>
      </c>
      <c r="AH503" t="s">
        <v>80</v>
      </c>
      <c r="AI503">
        <v>6</v>
      </c>
      <c r="AJ503">
        <v>1</v>
      </c>
      <c r="AK503">
        <v>3</v>
      </c>
      <c r="AL503">
        <v>1</v>
      </c>
      <c r="AM503" t="s">
        <v>69</v>
      </c>
      <c r="AN503" t="s">
        <v>70</v>
      </c>
      <c r="AO503" t="s">
        <v>93</v>
      </c>
      <c r="AP503">
        <v>30</v>
      </c>
      <c r="AQ503">
        <v>33</v>
      </c>
      <c r="AR503">
        <v>1</v>
      </c>
      <c r="AS503" t="s">
        <v>72</v>
      </c>
      <c r="AT503" t="s">
        <v>73</v>
      </c>
      <c r="AU503">
        <v>1</v>
      </c>
      <c r="AV503" t="s">
        <v>74</v>
      </c>
      <c r="AW503">
        <v>1</v>
      </c>
      <c r="AX503">
        <v>1</v>
      </c>
      <c r="AY503">
        <v>1</v>
      </c>
      <c r="AZ503">
        <v>1</v>
      </c>
      <c r="BA503">
        <v>1</v>
      </c>
      <c r="BB503">
        <v>0</v>
      </c>
      <c r="BC503">
        <v>0</v>
      </c>
      <c r="BD503">
        <v>0</v>
      </c>
      <c r="BE503">
        <v>2</v>
      </c>
      <c r="BF503">
        <v>0</v>
      </c>
      <c r="BG503">
        <v>1</v>
      </c>
      <c r="BH503">
        <v>0</v>
      </c>
      <c r="BI503">
        <v>1</v>
      </c>
    </row>
    <row r="504" spans="1:61" x14ac:dyDescent="0.3">
      <c r="A504">
        <v>503</v>
      </c>
      <c r="B504">
        <v>395092</v>
      </c>
      <c r="C504" t="s">
        <v>187</v>
      </c>
      <c r="D504">
        <v>241786</v>
      </c>
      <c r="E504" t="s">
        <v>104</v>
      </c>
      <c r="F504">
        <v>0</v>
      </c>
      <c r="G504">
        <v>92242</v>
      </c>
      <c r="H504">
        <v>82506</v>
      </c>
      <c r="I504">
        <v>22320</v>
      </c>
      <c r="J504">
        <v>47188</v>
      </c>
      <c r="K504">
        <v>3120</v>
      </c>
      <c r="L504">
        <v>11070</v>
      </c>
      <c r="M504">
        <v>18430</v>
      </c>
      <c r="N504">
        <v>0</v>
      </c>
      <c r="O504">
        <v>23580</v>
      </c>
      <c r="P504">
        <v>2915</v>
      </c>
      <c r="Q504">
        <v>41430</v>
      </c>
      <c r="R504">
        <v>18000</v>
      </c>
      <c r="S504">
        <v>8200</v>
      </c>
      <c r="T504">
        <v>14256</v>
      </c>
      <c r="U504">
        <v>8160</v>
      </c>
      <c r="V504">
        <v>4150</v>
      </c>
      <c r="W504">
        <v>16164</v>
      </c>
      <c r="X504">
        <v>0</v>
      </c>
      <c r="Y504">
        <v>980</v>
      </c>
      <c r="Z504">
        <v>246782</v>
      </c>
      <c r="AA504" t="s">
        <v>75</v>
      </c>
      <c r="AB504">
        <v>45</v>
      </c>
      <c r="AC504" t="s">
        <v>76</v>
      </c>
      <c r="AD504" t="s">
        <v>123</v>
      </c>
      <c r="AE504" t="s">
        <v>65</v>
      </c>
      <c r="AF504" t="s">
        <v>170</v>
      </c>
      <c r="AG504" t="s">
        <v>89</v>
      </c>
      <c r="AH504" t="s">
        <v>68</v>
      </c>
      <c r="AI504">
        <v>15</v>
      </c>
      <c r="AJ504">
        <v>1</v>
      </c>
      <c r="AK504">
        <v>5</v>
      </c>
      <c r="AL504">
        <v>5</v>
      </c>
      <c r="AM504" t="s">
        <v>69</v>
      </c>
      <c r="AN504" t="s">
        <v>70</v>
      </c>
      <c r="AO504" t="s">
        <v>71</v>
      </c>
      <c r="AP504">
        <v>75</v>
      </c>
      <c r="AQ504">
        <v>7</v>
      </c>
      <c r="AR504">
        <v>4</v>
      </c>
      <c r="AS504" t="s">
        <v>72</v>
      </c>
      <c r="AT504" t="s">
        <v>73</v>
      </c>
      <c r="AU504">
        <v>1</v>
      </c>
      <c r="AV504" t="s">
        <v>103</v>
      </c>
      <c r="AW504">
        <v>1</v>
      </c>
      <c r="AX504">
        <v>1</v>
      </c>
      <c r="AY504">
        <v>1</v>
      </c>
      <c r="AZ504">
        <v>1</v>
      </c>
      <c r="BA504">
        <v>1</v>
      </c>
      <c r="BB504">
        <v>1</v>
      </c>
      <c r="BC504">
        <v>0</v>
      </c>
      <c r="BD504">
        <v>0</v>
      </c>
      <c r="BE504">
        <v>5</v>
      </c>
      <c r="BF504">
        <v>0</v>
      </c>
      <c r="BG504">
        <v>0</v>
      </c>
      <c r="BH504">
        <v>0</v>
      </c>
      <c r="BI504">
        <v>2</v>
      </c>
    </row>
    <row r="505" spans="1:61" x14ac:dyDescent="0.3">
      <c r="A505">
        <v>504</v>
      </c>
      <c r="B505">
        <v>39800</v>
      </c>
      <c r="C505" t="s">
        <v>187</v>
      </c>
      <c r="D505">
        <v>18072</v>
      </c>
      <c r="E505" t="s">
        <v>61</v>
      </c>
      <c r="F505">
        <v>0</v>
      </c>
      <c r="G505">
        <v>5870</v>
      </c>
      <c r="H505">
        <v>4980</v>
      </c>
      <c r="I505">
        <v>1409</v>
      </c>
      <c r="J505">
        <v>1780</v>
      </c>
      <c r="K505">
        <v>323</v>
      </c>
      <c r="L505">
        <v>1965</v>
      </c>
      <c r="M505">
        <v>1690</v>
      </c>
      <c r="N505">
        <v>0</v>
      </c>
      <c r="O505">
        <v>0</v>
      </c>
      <c r="P505">
        <v>1315</v>
      </c>
      <c r="Q505">
        <v>10860</v>
      </c>
      <c r="R505">
        <v>6000</v>
      </c>
      <c r="S505">
        <v>809</v>
      </c>
      <c r="T505">
        <v>192</v>
      </c>
      <c r="U505">
        <v>0</v>
      </c>
      <c r="V505">
        <v>0</v>
      </c>
      <c r="W505">
        <v>5532</v>
      </c>
      <c r="X505">
        <v>3000</v>
      </c>
      <c r="Y505">
        <v>0</v>
      </c>
      <c r="Z505">
        <v>0</v>
      </c>
      <c r="AA505" t="s">
        <v>62</v>
      </c>
      <c r="AB505">
        <v>54</v>
      </c>
      <c r="AC505" t="s">
        <v>111</v>
      </c>
      <c r="AD505" t="s">
        <v>154</v>
      </c>
      <c r="AE505" t="s">
        <v>65</v>
      </c>
      <c r="AF505" t="s">
        <v>179</v>
      </c>
      <c r="AG505" t="s">
        <v>79</v>
      </c>
      <c r="AH505" t="s">
        <v>80</v>
      </c>
      <c r="AI505">
        <v>1</v>
      </c>
      <c r="AJ505">
        <v>0</v>
      </c>
      <c r="AK505">
        <v>0</v>
      </c>
      <c r="AL505">
        <v>1</v>
      </c>
      <c r="AM505" t="s">
        <v>69</v>
      </c>
      <c r="AN505" t="s">
        <v>83</v>
      </c>
      <c r="AO505" t="s">
        <v>84</v>
      </c>
      <c r="AP505">
        <v>18</v>
      </c>
      <c r="AQ505">
        <v>3</v>
      </c>
      <c r="AR505">
        <v>1</v>
      </c>
      <c r="AS505" t="s">
        <v>202</v>
      </c>
      <c r="AT505" t="s">
        <v>176</v>
      </c>
      <c r="AU505">
        <v>0</v>
      </c>
      <c r="AV505" t="s">
        <v>103</v>
      </c>
      <c r="AW505">
        <v>0</v>
      </c>
      <c r="AX505">
        <v>0</v>
      </c>
      <c r="AY505">
        <v>0</v>
      </c>
      <c r="AZ505">
        <v>0</v>
      </c>
      <c r="BA505">
        <v>0</v>
      </c>
      <c r="BB505">
        <v>0</v>
      </c>
      <c r="BC505">
        <v>0</v>
      </c>
      <c r="BD505">
        <v>0</v>
      </c>
      <c r="BE505">
        <v>0</v>
      </c>
      <c r="BF505">
        <v>0</v>
      </c>
      <c r="BG505">
        <v>0</v>
      </c>
      <c r="BH505">
        <v>0</v>
      </c>
      <c r="BI505">
        <v>0</v>
      </c>
    </row>
    <row r="506" spans="1:61" x14ac:dyDescent="0.3">
      <c r="A506">
        <v>505</v>
      </c>
      <c r="B506">
        <v>145800</v>
      </c>
      <c r="C506" t="s">
        <v>187</v>
      </c>
      <c r="D506">
        <v>94063</v>
      </c>
      <c r="E506" t="s">
        <v>61</v>
      </c>
      <c r="F506">
        <v>0</v>
      </c>
      <c r="G506">
        <v>50373</v>
      </c>
      <c r="H506">
        <v>46833</v>
      </c>
      <c r="I506">
        <v>6513</v>
      </c>
      <c r="J506">
        <v>7968</v>
      </c>
      <c r="K506">
        <v>440</v>
      </c>
      <c r="L506">
        <v>2660</v>
      </c>
      <c r="M506">
        <v>8280</v>
      </c>
      <c r="N506">
        <v>4208</v>
      </c>
      <c r="O506">
        <v>1040</v>
      </c>
      <c r="P506">
        <v>1271</v>
      </c>
      <c r="Q506">
        <v>14880</v>
      </c>
      <c r="R506">
        <v>10200</v>
      </c>
      <c r="S506">
        <v>672</v>
      </c>
      <c r="T506">
        <v>5760</v>
      </c>
      <c r="U506">
        <v>204</v>
      </c>
      <c r="V506">
        <v>4900</v>
      </c>
      <c r="W506">
        <v>6588</v>
      </c>
      <c r="X506">
        <v>3800</v>
      </c>
      <c r="Y506">
        <v>0</v>
      </c>
      <c r="Z506">
        <v>0</v>
      </c>
      <c r="AA506" t="s">
        <v>75</v>
      </c>
      <c r="AB506">
        <v>51</v>
      </c>
      <c r="AC506" t="s">
        <v>76</v>
      </c>
      <c r="AD506" t="s">
        <v>87</v>
      </c>
      <c r="AE506" t="s">
        <v>65</v>
      </c>
      <c r="AF506" t="s">
        <v>153</v>
      </c>
      <c r="AG506" t="s">
        <v>79</v>
      </c>
      <c r="AH506" t="s">
        <v>68</v>
      </c>
      <c r="AI506">
        <v>8</v>
      </c>
      <c r="AJ506">
        <v>0</v>
      </c>
      <c r="AK506">
        <v>4</v>
      </c>
      <c r="AL506">
        <v>2</v>
      </c>
      <c r="AM506" t="s">
        <v>69</v>
      </c>
      <c r="AN506" t="s">
        <v>70</v>
      </c>
      <c r="AO506" t="s">
        <v>71</v>
      </c>
      <c r="AP506">
        <v>70</v>
      </c>
      <c r="AQ506">
        <v>30</v>
      </c>
      <c r="AR506">
        <v>2</v>
      </c>
      <c r="AS506" t="s">
        <v>72</v>
      </c>
      <c r="AT506" t="s">
        <v>73</v>
      </c>
      <c r="AU506">
        <v>1</v>
      </c>
      <c r="AV506" t="s">
        <v>103</v>
      </c>
      <c r="AW506">
        <v>0</v>
      </c>
      <c r="AX506">
        <v>0</v>
      </c>
      <c r="AY506">
        <v>0</v>
      </c>
      <c r="AZ506">
        <v>0</v>
      </c>
      <c r="BA506">
        <v>0</v>
      </c>
      <c r="BB506">
        <v>0</v>
      </c>
      <c r="BC506">
        <v>0</v>
      </c>
      <c r="BD506">
        <v>0</v>
      </c>
      <c r="BE506">
        <v>0</v>
      </c>
      <c r="BF506">
        <v>1</v>
      </c>
      <c r="BG506">
        <v>0</v>
      </c>
      <c r="BH506">
        <v>0</v>
      </c>
      <c r="BI506">
        <v>0</v>
      </c>
    </row>
    <row r="507" spans="1:61" x14ac:dyDescent="0.3">
      <c r="A507">
        <v>506</v>
      </c>
      <c r="B507">
        <v>612910</v>
      </c>
      <c r="C507" t="s">
        <v>187</v>
      </c>
      <c r="D507">
        <v>153469</v>
      </c>
      <c r="E507" t="s">
        <v>98</v>
      </c>
      <c r="F507">
        <v>0</v>
      </c>
      <c r="G507">
        <v>28812</v>
      </c>
      <c r="H507">
        <v>16356</v>
      </c>
      <c r="I507">
        <v>18490</v>
      </c>
      <c r="J507">
        <v>39927</v>
      </c>
      <c r="K507">
        <v>3150</v>
      </c>
      <c r="L507">
        <v>9238</v>
      </c>
      <c r="M507">
        <v>14880</v>
      </c>
      <c r="N507">
        <v>7730</v>
      </c>
      <c r="O507">
        <v>7612</v>
      </c>
      <c r="P507">
        <v>1285</v>
      </c>
      <c r="Q507">
        <v>64422</v>
      </c>
      <c r="R507">
        <v>21000</v>
      </c>
      <c r="S507">
        <v>300</v>
      </c>
      <c r="T507">
        <v>22596</v>
      </c>
      <c r="U507">
        <v>8880</v>
      </c>
      <c r="V507">
        <v>23000</v>
      </c>
      <c r="W507">
        <v>8448</v>
      </c>
      <c r="X507">
        <v>9000</v>
      </c>
      <c r="Y507">
        <v>0</v>
      </c>
      <c r="Z507">
        <v>117000</v>
      </c>
      <c r="AA507" t="s">
        <v>75</v>
      </c>
      <c r="AB507">
        <v>62</v>
      </c>
      <c r="AC507" t="s">
        <v>76</v>
      </c>
      <c r="AD507" t="s">
        <v>99</v>
      </c>
      <c r="AE507" t="s">
        <v>65</v>
      </c>
      <c r="AF507" t="s">
        <v>124</v>
      </c>
      <c r="AG507" t="s">
        <v>89</v>
      </c>
      <c r="AH507" t="s">
        <v>80</v>
      </c>
      <c r="AI507">
        <v>6</v>
      </c>
      <c r="AJ507">
        <v>1</v>
      </c>
      <c r="AK507">
        <v>1</v>
      </c>
      <c r="AL507">
        <v>2</v>
      </c>
      <c r="AM507" t="s">
        <v>69</v>
      </c>
      <c r="AN507" t="s">
        <v>70</v>
      </c>
      <c r="AO507" t="s">
        <v>71</v>
      </c>
      <c r="AP507">
        <v>80</v>
      </c>
      <c r="AQ507">
        <v>25</v>
      </c>
      <c r="AR507">
        <v>2</v>
      </c>
      <c r="AS507" t="s">
        <v>72</v>
      </c>
      <c r="AT507" t="s">
        <v>73</v>
      </c>
      <c r="AU507">
        <v>1</v>
      </c>
      <c r="AV507" t="s">
        <v>74</v>
      </c>
      <c r="AW507">
        <v>1</v>
      </c>
      <c r="AX507">
        <v>3</v>
      </c>
      <c r="AY507">
        <v>1</v>
      </c>
      <c r="AZ507">
        <v>1</v>
      </c>
      <c r="BA507">
        <v>1</v>
      </c>
      <c r="BB507">
        <v>1</v>
      </c>
      <c r="BC507">
        <v>1</v>
      </c>
      <c r="BD507">
        <v>0</v>
      </c>
      <c r="BE507">
        <v>5</v>
      </c>
      <c r="BF507">
        <v>1</v>
      </c>
      <c r="BG507">
        <v>3</v>
      </c>
      <c r="BH507">
        <v>0</v>
      </c>
      <c r="BI507">
        <v>0</v>
      </c>
    </row>
    <row r="508" spans="1:61" x14ac:dyDescent="0.3">
      <c r="A508">
        <v>507</v>
      </c>
      <c r="B508">
        <v>320180</v>
      </c>
      <c r="C508" t="s">
        <v>187</v>
      </c>
      <c r="D508">
        <v>42251</v>
      </c>
      <c r="E508" t="s">
        <v>98</v>
      </c>
      <c r="F508">
        <v>0</v>
      </c>
      <c r="G508">
        <v>9882</v>
      </c>
      <c r="H508">
        <v>8562</v>
      </c>
      <c r="I508">
        <v>4060</v>
      </c>
      <c r="J508">
        <v>6548</v>
      </c>
      <c r="K508">
        <v>290</v>
      </c>
      <c r="L508">
        <v>1710</v>
      </c>
      <c r="M508">
        <v>5880</v>
      </c>
      <c r="N508">
        <v>745</v>
      </c>
      <c r="O508">
        <v>11584</v>
      </c>
      <c r="P508">
        <v>230</v>
      </c>
      <c r="Q508">
        <v>36030</v>
      </c>
      <c r="R508">
        <v>15000</v>
      </c>
      <c r="S508">
        <v>9600</v>
      </c>
      <c r="T508">
        <v>7002</v>
      </c>
      <c r="U508">
        <v>2124</v>
      </c>
      <c r="V508">
        <v>0</v>
      </c>
      <c r="W508">
        <v>45168</v>
      </c>
      <c r="X508">
        <v>150000</v>
      </c>
      <c r="Y508">
        <v>10000</v>
      </c>
      <c r="Z508">
        <v>10000</v>
      </c>
      <c r="AA508" t="s">
        <v>75</v>
      </c>
      <c r="AB508">
        <v>27</v>
      </c>
      <c r="AC508" t="s">
        <v>63</v>
      </c>
      <c r="AD508" t="s">
        <v>77</v>
      </c>
      <c r="AE508" t="s">
        <v>65</v>
      </c>
      <c r="AF508" t="s">
        <v>232</v>
      </c>
      <c r="AG508" t="s">
        <v>89</v>
      </c>
      <c r="AH508" t="s">
        <v>80</v>
      </c>
      <c r="AI508">
        <v>1</v>
      </c>
      <c r="AJ508">
        <v>0</v>
      </c>
      <c r="AK508">
        <v>0</v>
      </c>
      <c r="AL508">
        <v>0</v>
      </c>
      <c r="AM508" t="s">
        <v>69</v>
      </c>
      <c r="AN508" t="s">
        <v>70</v>
      </c>
      <c r="AO508" t="s">
        <v>71</v>
      </c>
      <c r="AP508">
        <v>95</v>
      </c>
      <c r="AQ508">
        <v>19</v>
      </c>
      <c r="AR508">
        <v>2</v>
      </c>
      <c r="AS508" t="s">
        <v>72</v>
      </c>
      <c r="AT508" t="s">
        <v>73</v>
      </c>
      <c r="AU508">
        <v>1</v>
      </c>
      <c r="AV508" t="s">
        <v>74</v>
      </c>
      <c r="AW508">
        <v>1</v>
      </c>
      <c r="AX508">
        <v>1</v>
      </c>
      <c r="AY508">
        <v>0</v>
      </c>
      <c r="AZ508">
        <v>1</v>
      </c>
      <c r="BA508">
        <v>1</v>
      </c>
      <c r="BB508">
        <v>0</v>
      </c>
      <c r="BC508">
        <v>0</v>
      </c>
      <c r="BD508">
        <v>0</v>
      </c>
      <c r="BE508">
        <v>2</v>
      </c>
      <c r="BF508">
        <v>1</v>
      </c>
      <c r="BG508">
        <v>1</v>
      </c>
      <c r="BH508">
        <v>0</v>
      </c>
      <c r="BI508">
        <v>0</v>
      </c>
    </row>
    <row r="509" spans="1:61" x14ac:dyDescent="0.3">
      <c r="A509">
        <v>508</v>
      </c>
      <c r="B509">
        <v>271203</v>
      </c>
      <c r="C509" t="s">
        <v>187</v>
      </c>
      <c r="D509">
        <v>96848</v>
      </c>
      <c r="E509" t="s">
        <v>61</v>
      </c>
      <c r="F509">
        <v>0</v>
      </c>
      <c r="G509">
        <v>44521</v>
      </c>
      <c r="H509">
        <v>39580</v>
      </c>
      <c r="I509">
        <v>6426</v>
      </c>
      <c r="J509">
        <v>9775</v>
      </c>
      <c r="K509">
        <v>510</v>
      </c>
      <c r="L509">
        <v>2535</v>
      </c>
      <c r="M509">
        <v>4850</v>
      </c>
      <c r="N509">
        <v>0</v>
      </c>
      <c r="O509">
        <v>453</v>
      </c>
      <c r="P509">
        <v>5305</v>
      </c>
      <c r="Q509">
        <v>39078</v>
      </c>
      <c r="R509">
        <v>27000</v>
      </c>
      <c r="S509">
        <v>1916</v>
      </c>
      <c r="T509">
        <v>11520</v>
      </c>
      <c r="U509">
        <v>4200</v>
      </c>
      <c r="V509">
        <v>750</v>
      </c>
      <c r="W509">
        <v>17616</v>
      </c>
      <c r="X509">
        <v>7500</v>
      </c>
      <c r="Y509">
        <v>0</v>
      </c>
      <c r="Z509">
        <v>23000</v>
      </c>
      <c r="AA509" t="s">
        <v>62</v>
      </c>
      <c r="AB509">
        <v>65</v>
      </c>
      <c r="AC509" t="s">
        <v>111</v>
      </c>
      <c r="AD509" t="s">
        <v>154</v>
      </c>
      <c r="AE509" t="s">
        <v>65</v>
      </c>
      <c r="AF509" t="s">
        <v>139</v>
      </c>
      <c r="AG509" t="s">
        <v>79</v>
      </c>
      <c r="AH509" t="s">
        <v>68</v>
      </c>
      <c r="AI509">
        <v>10</v>
      </c>
      <c r="AJ509">
        <v>3</v>
      </c>
      <c r="AK509">
        <v>0</v>
      </c>
      <c r="AL509">
        <v>4</v>
      </c>
      <c r="AM509" t="s">
        <v>69</v>
      </c>
      <c r="AN509" t="s">
        <v>70</v>
      </c>
      <c r="AO509" t="s">
        <v>71</v>
      </c>
      <c r="AP509">
        <v>75</v>
      </c>
      <c r="AQ509">
        <v>48</v>
      </c>
      <c r="AR509">
        <v>4</v>
      </c>
      <c r="AS509" t="s">
        <v>72</v>
      </c>
      <c r="AT509" t="s">
        <v>73</v>
      </c>
      <c r="AU509">
        <v>1</v>
      </c>
      <c r="AV509" t="s">
        <v>74</v>
      </c>
      <c r="AW509">
        <v>0</v>
      </c>
      <c r="AX509">
        <v>0</v>
      </c>
      <c r="AY509">
        <v>0</v>
      </c>
      <c r="AZ509">
        <v>0</v>
      </c>
      <c r="BA509">
        <v>1</v>
      </c>
      <c r="BB509">
        <v>0</v>
      </c>
      <c r="BC509">
        <v>0</v>
      </c>
      <c r="BD509">
        <v>0</v>
      </c>
      <c r="BE509">
        <v>5</v>
      </c>
      <c r="BF509">
        <v>0</v>
      </c>
      <c r="BG509">
        <v>0</v>
      </c>
      <c r="BH509">
        <v>0</v>
      </c>
      <c r="BI509">
        <v>0</v>
      </c>
    </row>
    <row r="510" spans="1:61" x14ac:dyDescent="0.3">
      <c r="A510">
        <v>509</v>
      </c>
      <c r="B510">
        <v>506780</v>
      </c>
      <c r="C510" t="s">
        <v>187</v>
      </c>
      <c r="D510">
        <v>112527</v>
      </c>
      <c r="E510" t="s">
        <v>98</v>
      </c>
      <c r="F510">
        <v>0</v>
      </c>
      <c r="G510">
        <v>45295</v>
      </c>
      <c r="H510">
        <v>28600</v>
      </c>
      <c r="I510">
        <v>15960</v>
      </c>
      <c r="J510">
        <v>10359</v>
      </c>
      <c r="K510">
        <v>710</v>
      </c>
      <c r="L510">
        <v>2680</v>
      </c>
      <c r="M510">
        <v>12850</v>
      </c>
      <c r="N510">
        <v>0</v>
      </c>
      <c r="O510">
        <v>0</v>
      </c>
      <c r="P510">
        <v>3480</v>
      </c>
      <c r="Q510">
        <v>57510</v>
      </c>
      <c r="R510">
        <v>21000</v>
      </c>
      <c r="S510">
        <v>41470</v>
      </c>
      <c r="T510">
        <v>84900</v>
      </c>
      <c r="U510">
        <v>16872</v>
      </c>
      <c r="V510">
        <v>800</v>
      </c>
      <c r="W510">
        <v>17706</v>
      </c>
      <c r="X510">
        <v>12000</v>
      </c>
      <c r="Y510">
        <v>0</v>
      </c>
      <c r="Z510">
        <v>0</v>
      </c>
      <c r="AA510" t="s">
        <v>75</v>
      </c>
      <c r="AB510">
        <v>65</v>
      </c>
      <c r="AC510" t="s">
        <v>76</v>
      </c>
      <c r="AD510" t="s">
        <v>190</v>
      </c>
      <c r="AE510" t="s">
        <v>101</v>
      </c>
      <c r="AF510" t="s">
        <v>102</v>
      </c>
      <c r="AG510" t="s">
        <v>102</v>
      </c>
      <c r="AH510" t="s">
        <v>68</v>
      </c>
      <c r="AI510">
        <v>4</v>
      </c>
      <c r="AJ510">
        <v>0</v>
      </c>
      <c r="AK510">
        <v>1</v>
      </c>
      <c r="AL510">
        <v>1</v>
      </c>
      <c r="AM510" t="s">
        <v>69</v>
      </c>
      <c r="AN510" t="s">
        <v>70</v>
      </c>
      <c r="AO510" t="s">
        <v>71</v>
      </c>
      <c r="AP510">
        <v>100</v>
      </c>
      <c r="AQ510">
        <v>25</v>
      </c>
      <c r="AR510">
        <v>3</v>
      </c>
      <c r="AS510" t="s">
        <v>72</v>
      </c>
      <c r="AT510" t="s">
        <v>73</v>
      </c>
      <c r="AU510">
        <v>1</v>
      </c>
      <c r="AV510" t="s">
        <v>74</v>
      </c>
      <c r="AW510">
        <v>2</v>
      </c>
      <c r="AX510">
        <v>1</v>
      </c>
      <c r="AY510">
        <v>1</v>
      </c>
      <c r="AZ510">
        <v>1</v>
      </c>
      <c r="BA510">
        <v>0</v>
      </c>
      <c r="BB510">
        <v>2</v>
      </c>
      <c r="BC510">
        <v>4</v>
      </c>
      <c r="BD510">
        <v>0</v>
      </c>
      <c r="BE510">
        <v>5</v>
      </c>
      <c r="BF510">
        <v>1</v>
      </c>
      <c r="BG510">
        <v>1</v>
      </c>
      <c r="BH510">
        <v>0</v>
      </c>
      <c r="BI510">
        <v>0</v>
      </c>
    </row>
    <row r="511" spans="1:61" x14ac:dyDescent="0.3">
      <c r="A511">
        <v>510</v>
      </c>
      <c r="B511">
        <v>228870</v>
      </c>
      <c r="C511" t="s">
        <v>187</v>
      </c>
      <c r="D511">
        <v>96042</v>
      </c>
      <c r="E511" t="s">
        <v>61</v>
      </c>
      <c r="F511">
        <v>0</v>
      </c>
      <c r="G511">
        <v>32351</v>
      </c>
      <c r="H511">
        <v>29120</v>
      </c>
      <c r="I511">
        <v>9516</v>
      </c>
      <c r="J511">
        <v>11880</v>
      </c>
      <c r="K511">
        <v>1605</v>
      </c>
      <c r="L511">
        <v>5560</v>
      </c>
      <c r="M511">
        <v>10482</v>
      </c>
      <c r="N511">
        <v>296</v>
      </c>
      <c r="O511">
        <v>0</v>
      </c>
      <c r="P511">
        <v>3190</v>
      </c>
      <c r="Q511">
        <v>42798</v>
      </c>
      <c r="R511">
        <v>18000</v>
      </c>
      <c r="S511">
        <v>1570</v>
      </c>
      <c r="T511">
        <v>6564</v>
      </c>
      <c r="U511">
        <v>2220</v>
      </c>
      <c r="V511">
        <v>0</v>
      </c>
      <c r="W511">
        <v>11058</v>
      </c>
      <c r="X511">
        <v>0</v>
      </c>
      <c r="Y511">
        <v>14400</v>
      </c>
      <c r="Z511">
        <v>46660</v>
      </c>
      <c r="AA511" t="s">
        <v>75</v>
      </c>
      <c r="AB511">
        <v>55</v>
      </c>
      <c r="AC511" t="s">
        <v>76</v>
      </c>
      <c r="AD511" t="s">
        <v>105</v>
      </c>
      <c r="AE511" t="s">
        <v>65</v>
      </c>
      <c r="AF511" t="s">
        <v>91</v>
      </c>
      <c r="AG511" t="s">
        <v>92</v>
      </c>
      <c r="AH511" t="s">
        <v>80</v>
      </c>
      <c r="AI511">
        <v>5</v>
      </c>
      <c r="AJ511">
        <v>2</v>
      </c>
      <c r="AK511">
        <v>0</v>
      </c>
      <c r="AL511">
        <v>1</v>
      </c>
      <c r="AM511" t="s">
        <v>69</v>
      </c>
      <c r="AN511" t="s">
        <v>70</v>
      </c>
      <c r="AO511" t="s">
        <v>71</v>
      </c>
      <c r="AP511">
        <v>59</v>
      </c>
      <c r="AQ511">
        <v>20</v>
      </c>
      <c r="AR511">
        <v>2</v>
      </c>
      <c r="AS511" t="s">
        <v>72</v>
      </c>
      <c r="AT511" t="s">
        <v>73</v>
      </c>
      <c r="AU511">
        <v>1</v>
      </c>
      <c r="AV511" t="s">
        <v>74</v>
      </c>
      <c r="AW511">
        <v>3</v>
      </c>
      <c r="AX511">
        <v>1</v>
      </c>
      <c r="AY511">
        <v>0</v>
      </c>
      <c r="AZ511">
        <v>1</v>
      </c>
      <c r="BA511">
        <v>1</v>
      </c>
      <c r="BB511">
        <v>1</v>
      </c>
      <c r="BC511">
        <v>0</v>
      </c>
      <c r="BD511">
        <v>0</v>
      </c>
      <c r="BE511">
        <v>3</v>
      </c>
      <c r="BF511">
        <v>1</v>
      </c>
      <c r="BG511">
        <v>1</v>
      </c>
      <c r="BH511">
        <v>0</v>
      </c>
      <c r="BI511">
        <v>1</v>
      </c>
    </row>
    <row r="512" spans="1:61" x14ac:dyDescent="0.3">
      <c r="A512">
        <v>511</v>
      </c>
      <c r="B512">
        <v>132070</v>
      </c>
      <c r="C512" t="s">
        <v>187</v>
      </c>
      <c r="D512">
        <v>87512</v>
      </c>
      <c r="E512" t="s">
        <v>61</v>
      </c>
      <c r="F512">
        <v>0</v>
      </c>
      <c r="G512">
        <v>31276</v>
      </c>
      <c r="H512">
        <v>25610</v>
      </c>
      <c r="I512">
        <v>16840</v>
      </c>
      <c r="J512">
        <v>15020</v>
      </c>
      <c r="K512">
        <v>1040</v>
      </c>
      <c r="L512">
        <v>3795</v>
      </c>
      <c r="M512">
        <v>10980</v>
      </c>
      <c r="N512">
        <v>0</v>
      </c>
      <c r="O512">
        <v>1092</v>
      </c>
      <c r="P512">
        <v>860</v>
      </c>
      <c r="Q512">
        <v>19026</v>
      </c>
      <c r="R512">
        <v>6000</v>
      </c>
      <c r="S512">
        <v>110</v>
      </c>
      <c r="T512">
        <v>12216</v>
      </c>
      <c r="U512">
        <v>4080</v>
      </c>
      <c r="V512">
        <v>2665</v>
      </c>
      <c r="W512">
        <v>4848</v>
      </c>
      <c r="X512">
        <v>0</v>
      </c>
      <c r="Y512">
        <v>0</v>
      </c>
      <c r="Z512">
        <v>0</v>
      </c>
      <c r="AA512" t="s">
        <v>75</v>
      </c>
      <c r="AB512">
        <v>32</v>
      </c>
      <c r="AC512" t="s">
        <v>76</v>
      </c>
      <c r="AD512" t="s">
        <v>105</v>
      </c>
      <c r="AE512" t="s">
        <v>65</v>
      </c>
      <c r="AF512" t="s">
        <v>167</v>
      </c>
      <c r="AG512" t="s">
        <v>79</v>
      </c>
      <c r="AH512" t="s">
        <v>80</v>
      </c>
      <c r="AI512">
        <v>5</v>
      </c>
      <c r="AJ512">
        <v>0</v>
      </c>
      <c r="AK512">
        <v>3</v>
      </c>
      <c r="AL512">
        <v>1</v>
      </c>
      <c r="AM512" t="s">
        <v>69</v>
      </c>
      <c r="AN512" t="s">
        <v>83</v>
      </c>
      <c r="AO512" t="s">
        <v>84</v>
      </c>
      <c r="AP512">
        <v>34</v>
      </c>
      <c r="AQ512">
        <v>6</v>
      </c>
      <c r="AR512">
        <v>1</v>
      </c>
      <c r="AS512" t="s">
        <v>72</v>
      </c>
      <c r="AT512" t="s">
        <v>73</v>
      </c>
      <c r="AU512">
        <v>1</v>
      </c>
      <c r="AV512" t="s">
        <v>108</v>
      </c>
      <c r="AW512">
        <v>1</v>
      </c>
      <c r="AX512">
        <v>1</v>
      </c>
      <c r="AY512">
        <v>1</v>
      </c>
      <c r="AZ512">
        <v>1</v>
      </c>
      <c r="BA512">
        <v>0</v>
      </c>
      <c r="BB512">
        <v>0</v>
      </c>
      <c r="BC512">
        <v>1</v>
      </c>
      <c r="BD512">
        <v>0</v>
      </c>
      <c r="BE512">
        <v>2</v>
      </c>
      <c r="BF512">
        <v>1</v>
      </c>
      <c r="BG512">
        <v>1</v>
      </c>
      <c r="BH512">
        <v>0</v>
      </c>
      <c r="BI512">
        <v>0</v>
      </c>
    </row>
    <row r="513" spans="1:61" x14ac:dyDescent="0.3">
      <c r="A513">
        <v>512</v>
      </c>
      <c r="B513">
        <v>398015</v>
      </c>
      <c r="C513" t="s">
        <v>187</v>
      </c>
      <c r="D513">
        <v>178706</v>
      </c>
      <c r="E513" t="s">
        <v>61</v>
      </c>
      <c r="F513">
        <v>0</v>
      </c>
      <c r="G513">
        <v>47900</v>
      </c>
      <c r="H513">
        <v>35490</v>
      </c>
      <c r="I513">
        <v>39940</v>
      </c>
      <c r="J513">
        <v>21436</v>
      </c>
      <c r="K513">
        <v>3004</v>
      </c>
      <c r="L513">
        <v>10917</v>
      </c>
      <c r="M513">
        <v>22370</v>
      </c>
      <c r="N513">
        <v>3630</v>
      </c>
      <c r="O513">
        <v>0</v>
      </c>
      <c r="P513">
        <v>2355</v>
      </c>
      <c r="Q513">
        <v>39870</v>
      </c>
      <c r="R513">
        <v>21000</v>
      </c>
      <c r="S513">
        <v>3695</v>
      </c>
      <c r="T513">
        <v>14976</v>
      </c>
      <c r="U513">
        <v>2772</v>
      </c>
      <c r="V513">
        <v>29470</v>
      </c>
      <c r="W513">
        <v>13548</v>
      </c>
      <c r="X513">
        <v>0</v>
      </c>
      <c r="Y513">
        <v>104740</v>
      </c>
      <c r="Z513">
        <v>104740</v>
      </c>
      <c r="AA513" t="s">
        <v>75</v>
      </c>
      <c r="AB513">
        <v>41</v>
      </c>
      <c r="AC513" t="s">
        <v>76</v>
      </c>
      <c r="AD513" t="s">
        <v>105</v>
      </c>
      <c r="AE513" t="s">
        <v>65</v>
      </c>
      <c r="AF513" t="s">
        <v>82</v>
      </c>
      <c r="AG513" t="s">
        <v>159</v>
      </c>
      <c r="AH513" t="s">
        <v>80</v>
      </c>
      <c r="AI513">
        <v>6</v>
      </c>
      <c r="AJ513">
        <v>0</v>
      </c>
      <c r="AK513">
        <v>2</v>
      </c>
      <c r="AL513">
        <v>1</v>
      </c>
      <c r="AM513" t="s">
        <v>69</v>
      </c>
      <c r="AN513" t="s">
        <v>70</v>
      </c>
      <c r="AO513" t="s">
        <v>71</v>
      </c>
      <c r="AP513">
        <v>54</v>
      </c>
      <c r="AQ513">
        <v>20</v>
      </c>
      <c r="AR513">
        <v>3</v>
      </c>
      <c r="AS513" t="s">
        <v>72</v>
      </c>
      <c r="AT513" t="s">
        <v>73</v>
      </c>
      <c r="AU513">
        <v>1</v>
      </c>
      <c r="AV513" t="s">
        <v>103</v>
      </c>
      <c r="AW513">
        <v>1</v>
      </c>
      <c r="AX513">
        <v>1</v>
      </c>
      <c r="AY513">
        <v>0</v>
      </c>
      <c r="AZ513">
        <v>0</v>
      </c>
      <c r="BA513">
        <v>0</v>
      </c>
      <c r="BB513">
        <v>0</v>
      </c>
      <c r="BC513">
        <v>0</v>
      </c>
      <c r="BD513">
        <v>0</v>
      </c>
      <c r="BE513">
        <v>4</v>
      </c>
      <c r="BF513">
        <v>1</v>
      </c>
      <c r="BG513">
        <v>1</v>
      </c>
      <c r="BH513">
        <v>0</v>
      </c>
      <c r="BI513">
        <v>0</v>
      </c>
    </row>
    <row r="514" spans="1:61" x14ac:dyDescent="0.3">
      <c r="A514">
        <v>513</v>
      </c>
      <c r="B514">
        <v>120090</v>
      </c>
      <c r="C514" t="s">
        <v>187</v>
      </c>
      <c r="D514">
        <v>87566</v>
      </c>
      <c r="E514" t="s">
        <v>61</v>
      </c>
      <c r="F514">
        <v>0</v>
      </c>
      <c r="G514">
        <v>30174</v>
      </c>
      <c r="H514">
        <v>21810</v>
      </c>
      <c r="I514">
        <v>11224</v>
      </c>
      <c r="J514">
        <v>8471</v>
      </c>
      <c r="K514">
        <v>1530</v>
      </c>
      <c r="L514">
        <v>4612</v>
      </c>
      <c r="M514">
        <v>4290</v>
      </c>
      <c r="N514">
        <v>1440</v>
      </c>
      <c r="O514">
        <v>400</v>
      </c>
      <c r="P514">
        <v>1140</v>
      </c>
      <c r="Q514">
        <v>16308</v>
      </c>
      <c r="R514">
        <v>9000</v>
      </c>
      <c r="S514">
        <v>120</v>
      </c>
      <c r="T514">
        <v>13200</v>
      </c>
      <c r="U514">
        <v>3024</v>
      </c>
      <c r="V514">
        <v>1550</v>
      </c>
      <c r="W514">
        <v>10842</v>
      </c>
      <c r="X514">
        <v>0</v>
      </c>
      <c r="Y514">
        <v>0</v>
      </c>
      <c r="Z514">
        <v>0</v>
      </c>
      <c r="AA514" t="s">
        <v>75</v>
      </c>
      <c r="AB514">
        <v>85</v>
      </c>
      <c r="AC514" t="s">
        <v>76</v>
      </c>
      <c r="AD514" t="s">
        <v>166</v>
      </c>
      <c r="AE514" t="s">
        <v>101</v>
      </c>
      <c r="AF514" t="s">
        <v>102</v>
      </c>
      <c r="AG514" t="s">
        <v>102</v>
      </c>
      <c r="AH514" t="s">
        <v>68</v>
      </c>
      <c r="AI514">
        <v>6</v>
      </c>
      <c r="AJ514">
        <v>1</v>
      </c>
      <c r="AK514">
        <v>1</v>
      </c>
      <c r="AL514">
        <v>2</v>
      </c>
      <c r="AM514" t="s">
        <v>69</v>
      </c>
      <c r="AN514" t="s">
        <v>70</v>
      </c>
      <c r="AO514" t="s">
        <v>71</v>
      </c>
      <c r="AP514">
        <v>25</v>
      </c>
      <c r="AQ514">
        <v>20</v>
      </c>
      <c r="AR514">
        <v>2</v>
      </c>
      <c r="AS514" t="s">
        <v>72</v>
      </c>
      <c r="AT514" t="s">
        <v>73</v>
      </c>
      <c r="AU514">
        <v>1</v>
      </c>
      <c r="AV514" t="s">
        <v>218</v>
      </c>
      <c r="AW514">
        <v>1</v>
      </c>
      <c r="AX514">
        <v>1</v>
      </c>
      <c r="AY514">
        <v>0</v>
      </c>
      <c r="AZ514">
        <v>0</v>
      </c>
      <c r="BA514">
        <v>0</v>
      </c>
      <c r="BB514">
        <v>0</v>
      </c>
      <c r="BC514">
        <v>0</v>
      </c>
      <c r="BD514">
        <v>0</v>
      </c>
      <c r="BE514">
        <v>0</v>
      </c>
      <c r="BF514">
        <v>2</v>
      </c>
      <c r="BG514">
        <v>0</v>
      </c>
      <c r="BH514">
        <v>0</v>
      </c>
      <c r="BI514">
        <v>0</v>
      </c>
    </row>
    <row r="515" spans="1:61" x14ac:dyDescent="0.3">
      <c r="A515">
        <v>514</v>
      </c>
      <c r="B515">
        <v>399215</v>
      </c>
      <c r="C515" t="s">
        <v>187</v>
      </c>
      <c r="D515">
        <v>241070</v>
      </c>
      <c r="E515" t="s">
        <v>61</v>
      </c>
      <c r="F515">
        <v>0</v>
      </c>
      <c r="G515">
        <v>70111</v>
      </c>
      <c r="H515">
        <v>44400</v>
      </c>
      <c r="I515">
        <v>53182</v>
      </c>
      <c r="J515">
        <v>24201</v>
      </c>
      <c r="K515">
        <v>2137</v>
      </c>
      <c r="L515">
        <v>12050</v>
      </c>
      <c r="M515">
        <v>20570</v>
      </c>
      <c r="N515">
        <v>2700</v>
      </c>
      <c r="O515">
        <v>0</v>
      </c>
      <c r="P515">
        <v>2495</v>
      </c>
      <c r="Q515">
        <v>56220</v>
      </c>
      <c r="R515">
        <v>42000</v>
      </c>
      <c r="S515">
        <v>2004</v>
      </c>
      <c r="T515">
        <v>27852</v>
      </c>
      <c r="U515">
        <v>4896</v>
      </c>
      <c r="V515">
        <v>62770</v>
      </c>
      <c r="W515">
        <v>13572</v>
      </c>
      <c r="X515">
        <v>0</v>
      </c>
      <c r="Y515">
        <v>95410</v>
      </c>
      <c r="Z515">
        <v>95410</v>
      </c>
      <c r="AA515" t="s">
        <v>75</v>
      </c>
      <c r="AB515">
        <v>50</v>
      </c>
      <c r="AC515" t="s">
        <v>76</v>
      </c>
      <c r="AD515" t="s">
        <v>87</v>
      </c>
      <c r="AE515" t="s">
        <v>65</v>
      </c>
      <c r="AF515" t="s">
        <v>88</v>
      </c>
      <c r="AG515" t="s">
        <v>92</v>
      </c>
      <c r="AH515" t="s">
        <v>68</v>
      </c>
      <c r="AI515">
        <v>8</v>
      </c>
      <c r="AJ515">
        <v>1</v>
      </c>
      <c r="AK515">
        <v>0</v>
      </c>
      <c r="AL515">
        <v>1</v>
      </c>
      <c r="AM515" t="s">
        <v>69</v>
      </c>
      <c r="AN515" t="s">
        <v>70</v>
      </c>
      <c r="AO515" t="s">
        <v>71</v>
      </c>
      <c r="AP515">
        <v>63</v>
      </c>
      <c r="AQ515">
        <v>15</v>
      </c>
      <c r="AR515">
        <v>3</v>
      </c>
      <c r="AS515" t="s">
        <v>72</v>
      </c>
      <c r="AT515" t="s">
        <v>73</v>
      </c>
      <c r="AU515">
        <v>1</v>
      </c>
      <c r="AV515" t="s">
        <v>103</v>
      </c>
      <c r="AW515">
        <v>1</v>
      </c>
      <c r="AX515">
        <v>1</v>
      </c>
      <c r="AY515">
        <v>1</v>
      </c>
      <c r="AZ515">
        <v>1</v>
      </c>
      <c r="BA515">
        <v>1</v>
      </c>
      <c r="BB515">
        <v>0</v>
      </c>
      <c r="BC515">
        <v>1</v>
      </c>
      <c r="BD515">
        <v>0</v>
      </c>
      <c r="BE515">
        <v>6</v>
      </c>
      <c r="BF515">
        <v>1</v>
      </c>
      <c r="BG515">
        <v>1</v>
      </c>
      <c r="BH515">
        <v>0</v>
      </c>
      <c r="BI515">
        <v>0</v>
      </c>
    </row>
    <row r="516" spans="1:61" x14ac:dyDescent="0.3">
      <c r="A516">
        <v>515</v>
      </c>
      <c r="B516">
        <v>141277</v>
      </c>
      <c r="C516" t="s">
        <v>187</v>
      </c>
      <c r="D516">
        <v>78549</v>
      </c>
      <c r="E516" t="s">
        <v>61</v>
      </c>
      <c r="F516">
        <v>0</v>
      </c>
      <c r="G516">
        <v>38766</v>
      </c>
      <c r="H516">
        <v>35490</v>
      </c>
      <c r="I516">
        <v>8044</v>
      </c>
      <c r="J516">
        <v>5894</v>
      </c>
      <c r="K516">
        <v>1395</v>
      </c>
      <c r="L516">
        <v>4814</v>
      </c>
      <c r="M516">
        <v>6760</v>
      </c>
      <c r="N516">
        <v>0</v>
      </c>
      <c r="O516">
        <v>0</v>
      </c>
      <c r="P516">
        <v>1645</v>
      </c>
      <c r="Q516">
        <v>11700</v>
      </c>
      <c r="R516">
        <v>6000</v>
      </c>
      <c r="S516">
        <v>338</v>
      </c>
      <c r="T516">
        <v>17760</v>
      </c>
      <c r="U516">
        <v>2832</v>
      </c>
      <c r="V516">
        <v>1400</v>
      </c>
      <c r="W516">
        <v>15696</v>
      </c>
      <c r="X516">
        <v>5000</v>
      </c>
      <c r="Y516">
        <v>0</v>
      </c>
      <c r="Z516">
        <v>0</v>
      </c>
      <c r="AA516" t="s">
        <v>62</v>
      </c>
      <c r="AB516">
        <v>56</v>
      </c>
      <c r="AC516" t="s">
        <v>111</v>
      </c>
      <c r="AD516" t="s">
        <v>87</v>
      </c>
      <c r="AE516" t="s">
        <v>65</v>
      </c>
      <c r="AF516" t="s">
        <v>82</v>
      </c>
      <c r="AG516" t="s">
        <v>79</v>
      </c>
      <c r="AH516" t="s">
        <v>68</v>
      </c>
      <c r="AI516">
        <v>7</v>
      </c>
      <c r="AJ516">
        <v>1</v>
      </c>
      <c r="AK516">
        <v>1</v>
      </c>
      <c r="AL516">
        <v>4</v>
      </c>
      <c r="AM516" t="s">
        <v>69</v>
      </c>
      <c r="AN516" t="s">
        <v>96</v>
      </c>
      <c r="AO516" t="s">
        <v>93</v>
      </c>
      <c r="AP516">
        <v>30</v>
      </c>
      <c r="AQ516">
        <v>30</v>
      </c>
      <c r="AR516">
        <v>1</v>
      </c>
      <c r="AS516" t="s">
        <v>72</v>
      </c>
      <c r="AT516" t="s">
        <v>73</v>
      </c>
      <c r="AU516">
        <v>1</v>
      </c>
      <c r="AV516" t="s">
        <v>103</v>
      </c>
      <c r="AW516">
        <v>1</v>
      </c>
      <c r="AX516">
        <v>1</v>
      </c>
      <c r="AY516">
        <v>0</v>
      </c>
      <c r="AZ516">
        <v>0</v>
      </c>
      <c r="BA516">
        <v>0</v>
      </c>
      <c r="BB516">
        <v>0</v>
      </c>
      <c r="BC516">
        <v>0</v>
      </c>
      <c r="BD516">
        <v>0</v>
      </c>
      <c r="BE516">
        <v>3</v>
      </c>
      <c r="BF516">
        <v>0</v>
      </c>
      <c r="BG516">
        <v>0</v>
      </c>
      <c r="BH516">
        <v>0</v>
      </c>
      <c r="BI516">
        <v>0</v>
      </c>
    </row>
    <row r="517" spans="1:61" x14ac:dyDescent="0.3">
      <c r="A517">
        <v>516</v>
      </c>
      <c r="B517">
        <v>116805</v>
      </c>
      <c r="C517" t="s">
        <v>187</v>
      </c>
      <c r="D517">
        <v>79756</v>
      </c>
      <c r="E517" t="s">
        <v>61</v>
      </c>
      <c r="F517">
        <v>0</v>
      </c>
      <c r="G517">
        <v>31726</v>
      </c>
      <c r="H517">
        <v>29010</v>
      </c>
      <c r="I517">
        <v>10412</v>
      </c>
      <c r="J517">
        <v>9290</v>
      </c>
      <c r="K517">
        <v>520</v>
      </c>
      <c r="L517">
        <v>4318</v>
      </c>
      <c r="M517">
        <v>6500</v>
      </c>
      <c r="N517">
        <v>0</v>
      </c>
      <c r="O517">
        <v>1020</v>
      </c>
      <c r="P517">
        <v>440</v>
      </c>
      <c r="Q517">
        <v>25200</v>
      </c>
      <c r="R517">
        <v>0</v>
      </c>
      <c r="S517">
        <v>0</v>
      </c>
      <c r="T517">
        <v>11520</v>
      </c>
      <c r="U517">
        <v>1980</v>
      </c>
      <c r="V517">
        <v>4600</v>
      </c>
      <c r="W517">
        <v>5994</v>
      </c>
      <c r="X517">
        <v>0</v>
      </c>
      <c r="Y517">
        <v>0</v>
      </c>
      <c r="Z517">
        <v>5000</v>
      </c>
      <c r="AA517" t="s">
        <v>75</v>
      </c>
      <c r="AB517">
        <v>70</v>
      </c>
      <c r="AC517" t="s">
        <v>76</v>
      </c>
      <c r="AD517" t="s">
        <v>105</v>
      </c>
      <c r="AE517" t="s">
        <v>65</v>
      </c>
      <c r="AF517" t="s">
        <v>153</v>
      </c>
      <c r="AG517" t="s">
        <v>79</v>
      </c>
      <c r="AH517" t="s">
        <v>68</v>
      </c>
      <c r="AI517">
        <v>6</v>
      </c>
      <c r="AJ517">
        <v>0</v>
      </c>
      <c r="AK517">
        <v>3</v>
      </c>
      <c r="AL517">
        <v>2</v>
      </c>
      <c r="AM517" t="s">
        <v>69</v>
      </c>
      <c r="AN517" t="s">
        <v>96</v>
      </c>
      <c r="AO517" t="s">
        <v>93</v>
      </c>
      <c r="AP517">
        <v>31</v>
      </c>
      <c r="AQ517">
        <v>6</v>
      </c>
      <c r="AR517">
        <v>3</v>
      </c>
      <c r="AS517" t="s">
        <v>205</v>
      </c>
      <c r="AT517" t="s">
        <v>73</v>
      </c>
      <c r="AU517">
        <v>1</v>
      </c>
      <c r="AV517" t="s">
        <v>103</v>
      </c>
      <c r="AW517">
        <v>1</v>
      </c>
      <c r="AX517">
        <v>0</v>
      </c>
      <c r="AY517">
        <v>0</v>
      </c>
      <c r="AZ517">
        <v>0</v>
      </c>
      <c r="BA517">
        <v>0</v>
      </c>
      <c r="BB517">
        <v>0</v>
      </c>
      <c r="BC517">
        <v>0</v>
      </c>
      <c r="BD517">
        <v>0</v>
      </c>
      <c r="BE517">
        <v>2</v>
      </c>
      <c r="BF517">
        <v>0</v>
      </c>
      <c r="BG517">
        <v>0</v>
      </c>
      <c r="BH517">
        <v>0</v>
      </c>
      <c r="BI517">
        <v>0</v>
      </c>
    </row>
    <row r="518" spans="1:61" x14ac:dyDescent="0.3">
      <c r="A518">
        <v>517</v>
      </c>
      <c r="B518">
        <v>231880</v>
      </c>
      <c r="C518" t="s">
        <v>187</v>
      </c>
      <c r="D518">
        <v>114536</v>
      </c>
      <c r="E518" t="s">
        <v>98</v>
      </c>
      <c r="F518">
        <v>0</v>
      </c>
      <c r="G518">
        <v>31277</v>
      </c>
      <c r="H518">
        <v>26410</v>
      </c>
      <c r="I518">
        <v>17396</v>
      </c>
      <c r="J518">
        <v>9448</v>
      </c>
      <c r="K518">
        <v>4180</v>
      </c>
      <c r="L518">
        <v>8756</v>
      </c>
      <c r="M518">
        <v>14300</v>
      </c>
      <c r="N518">
        <v>150</v>
      </c>
      <c r="O518">
        <v>0</v>
      </c>
      <c r="P518">
        <v>3026</v>
      </c>
      <c r="Q518">
        <v>35898</v>
      </c>
      <c r="R518">
        <v>27000</v>
      </c>
      <c r="S518">
        <v>7600</v>
      </c>
      <c r="T518">
        <v>12144</v>
      </c>
      <c r="U518">
        <v>3150</v>
      </c>
      <c r="V518">
        <v>20000</v>
      </c>
      <c r="W518">
        <v>11682</v>
      </c>
      <c r="X518">
        <v>3500</v>
      </c>
      <c r="Y518">
        <v>0</v>
      </c>
      <c r="Z518">
        <v>82010</v>
      </c>
      <c r="AA518" t="s">
        <v>62</v>
      </c>
      <c r="AB518">
        <v>43</v>
      </c>
      <c r="AC518" t="s">
        <v>142</v>
      </c>
      <c r="AD518" t="s">
        <v>105</v>
      </c>
      <c r="AE518" t="s">
        <v>65</v>
      </c>
      <c r="AF518" t="s">
        <v>139</v>
      </c>
      <c r="AG518" t="s">
        <v>92</v>
      </c>
      <c r="AH518" t="s">
        <v>80</v>
      </c>
      <c r="AI518">
        <v>4</v>
      </c>
      <c r="AJ518">
        <v>0</v>
      </c>
      <c r="AK518">
        <v>0</v>
      </c>
      <c r="AL518">
        <v>0</v>
      </c>
      <c r="AM518" t="s">
        <v>132</v>
      </c>
      <c r="AN518" t="s">
        <v>70</v>
      </c>
      <c r="AO518" t="s">
        <v>71</v>
      </c>
      <c r="AP518">
        <v>40</v>
      </c>
      <c r="AQ518">
        <v>22</v>
      </c>
      <c r="AR518">
        <v>3</v>
      </c>
      <c r="AS518" t="s">
        <v>72</v>
      </c>
      <c r="AT518" t="s">
        <v>73</v>
      </c>
      <c r="AU518">
        <v>0</v>
      </c>
      <c r="AV518" t="s">
        <v>103</v>
      </c>
      <c r="AW518">
        <v>0</v>
      </c>
      <c r="AX518">
        <v>0</v>
      </c>
      <c r="AY518">
        <v>0</v>
      </c>
      <c r="AZ518">
        <v>0</v>
      </c>
      <c r="BA518">
        <v>0</v>
      </c>
      <c r="BB518">
        <v>0</v>
      </c>
      <c r="BC518">
        <v>0</v>
      </c>
      <c r="BD518">
        <v>0</v>
      </c>
      <c r="BE518">
        <v>1</v>
      </c>
      <c r="BF518">
        <v>0</v>
      </c>
      <c r="BG518">
        <v>0</v>
      </c>
      <c r="BH518">
        <v>0</v>
      </c>
      <c r="BI518">
        <v>0</v>
      </c>
    </row>
    <row r="519" spans="1:61" x14ac:dyDescent="0.3">
      <c r="A519">
        <v>518</v>
      </c>
      <c r="B519">
        <v>94918</v>
      </c>
      <c r="C519" t="s">
        <v>187</v>
      </c>
      <c r="D519">
        <v>55607</v>
      </c>
      <c r="E519" t="s">
        <v>104</v>
      </c>
      <c r="F519">
        <v>0</v>
      </c>
      <c r="G519">
        <v>27580</v>
      </c>
      <c r="H519">
        <v>26325</v>
      </c>
      <c r="I519">
        <v>2388</v>
      </c>
      <c r="J519">
        <v>3638</v>
      </c>
      <c r="K519">
        <v>180</v>
      </c>
      <c r="L519">
        <v>2487</v>
      </c>
      <c r="M519">
        <v>9750</v>
      </c>
      <c r="N519">
        <v>0</v>
      </c>
      <c r="O519">
        <v>1040</v>
      </c>
      <c r="P519">
        <v>1296</v>
      </c>
      <c r="Q519">
        <v>20790</v>
      </c>
      <c r="R519">
        <v>15000</v>
      </c>
      <c r="S519">
        <v>503</v>
      </c>
      <c r="T519">
        <v>2064</v>
      </c>
      <c r="U519">
        <v>540</v>
      </c>
      <c r="V519">
        <v>3079</v>
      </c>
      <c r="W519">
        <v>3990</v>
      </c>
      <c r="X519">
        <v>500</v>
      </c>
      <c r="Y519">
        <v>0</v>
      </c>
      <c r="Z519">
        <v>40870</v>
      </c>
      <c r="AA519" t="s">
        <v>75</v>
      </c>
      <c r="AB519">
        <v>37</v>
      </c>
      <c r="AC519" t="s">
        <v>76</v>
      </c>
      <c r="AD519" t="s">
        <v>155</v>
      </c>
      <c r="AE519" t="s">
        <v>65</v>
      </c>
      <c r="AF519" t="s">
        <v>149</v>
      </c>
      <c r="AG519" t="s">
        <v>79</v>
      </c>
      <c r="AH519" t="s">
        <v>80</v>
      </c>
      <c r="AI519">
        <v>6</v>
      </c>
      <c r="AJ519">
        <v>1</v>
      </c>
      <c r="AK519">
        <v>3</v>
      </c>
      <c r="AL519">
        <v>1</v>
      </c>
      <c r="AM519" t="s">
        <v>69</v>
      </c>
      <c r="AN519" t="s">
        <v>83</v>
      </c>
      <c r="AO519" t="s">
        <v>71</v>
      </c>
      <c r="AP519">
        <v>25</v>
      </c>
      <c r="AQ519">
        <v>14</v>
      </c>
      <c r="AR519">
        <v>1</v>
      </c>
      <c r="AS519" t="s">
        <v>115</v>
      </c>
      <c r="AT519" t="s">
        <v>73</v>
      </c>
      <c r="AU519">
        <v>1</v>
      </c>
      <c r="AV519" t="s">
        <v>103</v>
      </c>
      <c r="AW519">
        <v>1</v>
      </c>
      <c r="AX519">
        <v>0</v>
      </c>
      <c r="AY519">
        <v>0</v>
      </c>
      <c r="AZ519">
        <v>0</v>
      </c>
      <c r="BA519">
        <v>0</v>
      </c>
      <c r="BB519">
        <v>0</v>
      </c>
      <c r="BC519">
        <v>0</v>
      </c>
      <c r="BD519">
        <v>0</v>
      </c>
      <c r="BE519">
        <v>1</v>
      </c>
      <c r="BF519">
        <v>0</v>
      </c>
      <c r="BG519">
        <v>0</v>
      </c>
      <c r="BH519">
        <v>0</v>
      </c>
      <c r="BI519">
        <v>0</v>
      </c>
    </row>
    <row r="520" spans="1:61" x14ac:dyDescent="0.3">
      <c r="A520">
        <v>519</v>
      </c>
      <c r="B520">
        <v>155025</v>
      </c>
      <c r="C520" t="s">
        <v>187</v>
      </c>
      <c r="D520">
        <v>86576</v>
      </c>
      <c r="E520" t="s">
        <v>104</v>
      </c>
      <c r="F520">
        <v>1</v>
      </c>
      <c r="G520">
        <v>34402</v>
      </c>
      <c r="H520">
        <v>27680</v>
      </c>
      <c r="I520">
        <v>17997</v>
      </c>
      <c r="J520">
        <v>7760</v>
      </c>
      <c r="K520">
        <v>1255</v>
      </c>
      <c r="L520">
        <v>3182</v>
      </c>
      <c r="M520">
        <v>5198</v>
      </c>
      <c r="N520">
        <v>1180</v>
      </c>
      <c r="O520">
        <v>0</v>
      </c>
      <c r="P520">
        <v>6836</v>
      </c>
      <c r="Q520">
        <v>26640</v>
      </c>
      <c r="R520">
        <v>15000</v>
      </c>
      <c r="S520">
        <v>3694</v>
      </c>
      <c r="T520">
        <v>9738</v>
      </c>
      <c r="U520">
        <v>1320</v>
      </c>
      <c r="V520">
        <v>2025</v>
      </c>
      <c r="W520">
        <v>7374</v>
      </c>
      <c r="X520">
        <v>2000</v>
      </c>
      <c r="Y520">
        <v>108575</v>
      </c>
      <c r="Z520">
        <v>108575</v>
      </c>
      <c r="AA520" t="s">
        <v>75</v>
      </c>
      <c r="AB520">
        <v>52</v>
      </c>
      <c r="AC520" t="s">
        <v>76</v>
      </c>
      <c r="AD520" t="s">
        <v>126</v>
      </c>
      <c r="AE520" t="s">
        <v>65</v>
      </c>
      <c r="AF520" t="s">
        <v>88</v>
      </c>
      <c r="AG520" t="s">
        <v>92</v>
      </c>
      <c r="AH520" t="s">
        <v>68</v>
      </c>
      <c r="AI520">
        <v>4</v>
      </c>
      <c r="AJ520">
        <v>0</v>
      </c>
      <c r="AK520">
        <v>1</v>
      </c>
      <c r="AL520">
        <v>0</v>
      </c>
      <c r="AM520" t="s">
        <v>69</v>
      </c>
      <c r="AN520" t="s">
        <v>70</v>
      </c>
      <c r="AO520" t="s">
        <v>93</v>
      </c>
      <c r="AP520">
        <v>110</v>
      </c>
      <c r="AQ520">
        <v>20</v>
      </c>
      <c r="AR520">
        <v>2</v>
      </c>
      <c r="AS520" t="s">
        <v>115</v>
      </c>
      <c r="AT520" t="s">
        <v>73</v>
      </c>
      <c r="AU520">
        <v>1</v>
      </c>
      <c r="AV520" t="s">
        <v>103</v>
      </c>
      <c r="AW520">
        <v>1</v>
      </c>
      <c r="AX520">
        <v>1</v>
      </c>
      <c r="AY520">
        <v>1</v>
      </c>
      <c r="AZ520">
        <v>1</v>
      </c>
      <c r="BA520">
        <v>0</v>
      </c>
      <c r="BB520">
        <v>0</v>
      </c>
      <c r="BC520">
        <v>1</v>
      </c>
      <c r="BD520">
        <v>0</v>
      </c>
      <c r="BE520">
        <v>3</v>
      </c>
      <c r="BF520">
        <v>1</v>
      </c>
      <c r="BG520">
        <v>0</v>
      </c>
      <c r="BH520">
        <v>0</v>
      </c>
      <c r="BI520">
        <v>1</v>
      </c>
    </row>
    <row r="521" spans="1:61" x14ac:dyDescent="0.3">
      <c r="A521">
        <v>520</v>
      </c>
      <c r="B521">
        <v>660738</v>
      </c>
      <c r="C521" t="s">
        <v>187</v>
      </c>
      <c r="D521">
        <v>114838</v>
      </c>
      <c r="E521" t="s">
        <v>104</v>
      </c>
      <c r="F521">
        <v>1</v>
      </c>
      <c r="G521">
        <v>37839</v>
      </c>
      <c r="H521">
        <v>31500</v>
      </c>
      <c r="I521">
        <v>9536</v>
      </c>
      <c r="J521">
        <v>17902</v>
      </c>
      <c r="K521">
        <v>1975</v>
      </c>
      <c r="L521">
        <v>2490</v>
      </c>
      <c r="M521">
        <v>20260</v>
      </c>
      <c r="N521">
        <v>0</v>
      </c>
      <c r="O521">
        <v>0</v>
      </c>
      <c r="P521">
        <v>11305</v>
      </c>
      <c r="Q521">
        <v>65370</v>
      </c>
      <c r="R521">
        <v>36000</v>
      </c>
      <c r="S521">
        <v>8070</v>
      </c>
      <c r="T521">
        <v>41334</v>
      </c>
      <c r="U521">
        <v>11040</v>
      </c>
      <c r="V521">
        <v>119700</v>
      </c>
      <c r="W521">
        <v>11442</v>
      </c>
      <c r="X521">
        <v>23500</v>
      </c>
      <c r="Y521">
        <v>450000</v>
      </c>
      <c r="Z521">
        <v>504588</v>
      </c>
      <c r="AA521" t="s">
        <v>75</v>
      </c>
      <c r="AB521">
        <v>49</v>
      </c>
      <c r="AC521" t="s">
        <v>76</v>
      </c>
      <c r="AD521" t="s">
        <v>190</v>
      </c>
      <c r="AE521" t="s">
        <v>65</v>
      </c>
      <c r="AF521" t="s">
        <v>88</v>
      </c>
      <c r="AG521" t="s">
        <v>92</v>
      </c>
      <c r="AH521" t="s">
        <v>80</v>
      </c>
      <c r="AI521">
        <v>4</v>
      </c>
      <c r="AJ521">
        <v>0</v>
      </c>
      <c r="AK521">
        <v>1</v>
      </c>
      <c r="AL521">
        <v>0</v>
      </c>
      <c r="AM521" t="s">
        <v>69</v>
      </c>
      <c r="AN521" t="s">
        <v>70</v>
      </c>
      <c r="AO521" t="s">
        <v>71</v>
      </c>
      <c r="AP521">
        <v>471</v>
      </c>
      <c r="AQ521">
        <v>23</v>
      </c>
      <c r="AR521">
        <v>4</v>
      </c>
      <c r="AS521" t="s">
        <v>72</v>
      </c>
      <c r="AT521" t="s">
        <v>73</v>
      </c>
      <c r="AU521">
        <v>1</v>
      </c>
      <c r="AV521" t="s">
        <v>103</v>
      </c>
      <c r="AW521">
        <v>1</v>
      </c>
      <c r="AX521">
        <v>1</v>
      </c>
      <c r="AY521">
        <v>1</v>
      </c>
      <c r="AZ521">
        <v>1</v>
      </c>
      <c r="BA521">
        <v>1</v>
      </c>
      <c r="BB521">
        <v>1</v>
      </c>
      <c r="BC521">
        <v>0</v>
      </c>
      <c r="BD521">
        <v>0</v>
      </c>
      <c r="BE521">
        <v>2</v>
      </c>
      <c r="BF521">
        <v>0</v>
      </c>
      <c r="BG521">
        <v>0</v>
      </c>
      <c r="BH521">
        <v>0</v>
      </c>
      <c r="BI521">
        <v>1</v>
      </c>
    </row>
    <row r="522" spans="1:61" x14ac:dyDescent="0.3">
      <c r="A522">
        <v>521</v>
      </c>
      <c r="B522">
        <v>116055</v>
      </c>
      <c r="C522" t="s">
        <v>187</v>
      </c>
      <c r="D522">
        <v>88044</v>
      </c>
      <c r="E522" t="s">
        <v>104</v>
      </c>
      <c r="F522">
        <v>0</v>
      </c>
      <c r="G522">
        <v>33631</v>
      </c>
      <c r="H522">
        <v>27878</v>
      </c>
      <c r="I522">
        <v>15803</v>
      </c>
      <c r="J522">
        <v>11264</v>
      </c>
      <c r="K522">
        <v>1504</v>
      </c>
      <c r="L522">
        <v>3538</v>
      </c>
      <c r="M522">
        <v>8840</v>
      </c>
      <c r="N522">
        <v>295</v>
      </c>
      <c r="O522">
        <v>1352</v>
      </c>
      <c r="P522">
        <v>5619</v>
      </c>
      <c r="Q522">
        <v>61698</v>
      </c>
      <c r="R522">
        <v>48000</v>
      </c>
      <c r="S522">
        <v>11983</v>
      </c>
      <c r="T522">
        <v>2928</v>
      </c>
      <c r="U522">
        <v>3576</v>
      </c>
      <c r="V522">
        <v>1200</v>
      </c>
      <c r="W522">
        <v>9204</v>
      </c>
      <c r="X522">
        <v>2500</v>
      </c>
      <c r="Y522">
        <v>0</v>
      </c>
      <c r="Z522">
        <v>65760</v>
      </c>
      <c r="AA522" t="s">
        <v>75</v>
      </c>
      <c r="AB522">
        <v>57</v>
      </c>
      <c r="AC522" t="s">
        <v>76</v>
      </c>
      <c r="AD522" t="s">
        <v>94</v>
      </c>
      <c r="AE522" t="s">
        <v>101</v>
      </c>
      <c r="AF522" t="s">
        <v>102</v>
      </c>
      <c r="AG522" t="s">
        <v>102</v>
      </c>
      <c r="AH522" t="s">
        <v>80</v>
      </c>
      <c r="AI522">
        <v>4</v>
      </c>
      <c r="AJ522">
        <v>0</v>
      </c>
      <c r="AK522">
        <v>1</v>
      </c>
      <c r="AL522">
        <v>0</v>
      </c>
      <c r="AM522" t="s">
        <v>69</v>
      </c>
      <c r="AN522" t="s">
        <v>70</v>
      </c>
      <c r="AO522" t="s">
        <v>71</v>
      </c>
      <c r="AP522">
        <v>68</v>
      </c>
      <c r="AQ522">
        <v>15</v>
      </c>
      <c r="AR522">
        <v>4</v>
      </c>
      <c r="AS522" t="s">
        <v>72</v>
      </c>
      <c r="AT522" t="s">
        <v>73</v>
      </c>
      <c r="AU522">
        <v>1</v>
      </c>
      <c r="AV522" t="s">
        <v>103</v>
      </c>
      <c r="AW522">
        <v>1</v>
      </c>
      <c r="AX522">
        <v>0</v>
      </c>
      <c r="AY522">
        <v>0</v>
      </c>
      <c r="AZ522">
        <v>1</v>
      </c>
      <c r="BA522">
        <v>0</v>
      </c>
      <c r="BB522">
        <v>0</v>
      </c>
      <c r="BC522">
        <v>0</v>
      </c>
      <c r="BD522">
        <v>0</v>
      </c>
      <c r="BE522">
        <v>2</v>
      </c>
      <c r="BF522">
        <v>0</v>
      </c>
      <c r="BG522">
        <v>1</v>
      </c>
      <c r="BH522">
        <v>0</v>
      </c>
      <c r="BI522">
        <v>0</v>
      </c>
    </row>
    <row r="523" spans="1:61" x14ac:dyDescent="0.3">
      <c r="A523">
        <v>522</v>
      </c>
      <c r="B523">
        <v>295156</v>
      </c>
      <c r="C523" t="s">
        <v>187</v>
      </c>
      <c r="D523">
        <v>126225</v>
      </c>
      <c r="E523" t="s">
        <v>61</v>
      </c>
      <c r="F523">
        <v>0</v>
      </c>
      <c r="G523">
        <v>45837</v>
      </c>
      <c r="H523">
        <v>35490</v>
      </c>
      <c r="I523">
        <v>17061</v>
      </c>
      <c r="J523">
        <v>6986</v>
      </c>
      <c r="K523">
        <v>1470</v>
      </c>
      <c r="L523">
        <v>2645</v>
      </c>
      <c r="M523">
        <v>2750</v>
      </c>
      <c r="N523">
        <v>2548</v>
      </c>
      <c r="O523">
        <v>3600</v>
      </c>
      <c r="P523">
        <v>2712</v>
      </c>
      <c r="Q523">
        <v>55392</v>
      </c>
      <c r="R523">
        <v>39000</v>
      </c>
      <c r="S523">
        <v>6875</v>
      </c>
      <c r="T523">
        <v>16602</v>
      </c>
      <c r="U523">
        <v>2340</v>
      </c>
      <c r="V523">
        <v>0</v>
      </c>
      <c r="W523">
        <v>22026</v>
      </c>
      <c r="X523">
        <v>2500</v>
      </c>
      <c r="Y523">
        <v>0</v>
      </c>
      <c r="Z523">
        <v>0</v>
      </c>
      <c r="AA523" t="s">
        <v>62</v>
      </c>
      <c r="AB523">
        <v>53</v>
      </c>
      <c r="AC523" t="s">
        <v>111</v>
      </c>
      <c r="AD523" t="s">
        <v>99</v>
      </c>
      <c r="AE523" t="s">
        <v>101</v>
      </c>
      <c r="AF523" t="s">
        <v>102</v>
      </c>
      <c r="AG523" t="s">
        <v>102</v>
      </c>
      <c r="AH523" t="s">
        <v>68</v>
      </c>
      <c r="AI523">
        <v>7</v>
      </c>
      <c r="AJ523">
        <v>1</v>
      </c>
      <c r="AK523">
        <v>0</v>
      </c>
      <c r="AL523">
        <v>3</v>
      </c>
      <c r="AM523" t="s">
        <v>69</v>
      </c>
      <c r="AN523" t="s">
        <v>70</v>
      </c>
      <c r="AO523" t="s">
        <v>71</v>
      </c>
      <c r="AP523">
        <v>180</v>
      </c>
      <c r="AQ523">
        <v>10</v>
      </c>
      <c r="AR523">
        <v>4</v>
      </c>
      <c r="AS523" t="s">
        <v>72</v>
      </c>
      <c r="AT523" t="s">
        <v>85</v>
      </c>
      <c r="AU523">
        <v>1</v>
      </c>
      <c r="AV523" t="s">
        <v>86</v>
      </c>
      <c r="AW523">
        <v>1</v>
      </c>
      <c r="AX523">
        <v>1</v>
      </c>
      <c r="AY523">
        <v>0</v>
      </c>
      <c r="AZ523">
        <v>1</v>
      </c>
      <c r="BA523">
        <v>0</v>
      </c>
      <c r="BB523">
        <v>0</v>
      </c>
      <c r="BC523">
        <v>0</v>
      </c>
      <c r="BD523">
        <v>0</v>
      </c>
      <c r="BE523">
        <v>4</v>
      </c>
      <c r="BF523">
        <v>0</v>
      </c>
      <c r="BG523">
        <v>0</v>
      </c>
      <c r="BH523">
        <v>0</v>
      </c>
      <c r="BI523">
        <v>1</v>
      </c>
    </row>
    <row r="524" spans="1:61" x14ac:dyDescent="0.3">
      <c r="A524">
        <v>523</v>
      </c>
      <c r="B524">
        <v>427976</v>
      </c>
      <c r="C524" t="s">
        <v>187</v>
      </c>
      <c r="D524">
        <v>104252</v>
      </c>
      <c r="E524" t="s">
        <v>98</v>
      </c>
      <c r="F524">
        <v>0</v>
      </c>
      <c r="G524">
        <v>16676</v>
      </c>
      <c r="H524">
        <v>15600</v>
      </c>
      <c r="I524">
        <v>28411</v>
      </c>
      <c r="J524">
        <v>18800</v>
      </c>
      <c r="K524">
        <v>3175</v>
      </c>
      <c r="L524">
        <v>7345</v>
      </c>
      <c r="M524">
        <v>21000</v>
      </c>
      <c r="N524">
        <v>8860</v>
      </c>
      <c r="O524">
        <v>3755</v>
      </c>
      <c r="P524">
        <v>9975</v>
      </c>
      <c r="Q524">
        <v>101076</v>
      </c>
      <c r="R524">
        <v>66000</v>
      </c>
      <c r="S524">
        <v>11250</v>
      </c>
      <c r="T524">
        <v>32316</v>
      </c>
      <c r="U524">
        <v>1260</v>
      </c>
      <c r="V524">
        <v>20500</v>
      </c>
      <c r="W524">
        <v>14532</v>
      </c>
      <c r="X524">
        <v>0</v>
      </c>
      <c r="Y524">
        <v>0</v>
      </c>
      <c r="Z524">
        <v>71500</v>
      </c>
      <c r="AA524" t="s">
        <v>75</v>
      </c>
      <c r="AB524">
        <v>45</v>
      </c>
      <c r="AC524" t="s">
        <v>142</v>
      </c>
      <c r="AD524" t="s">
        <v>99</v>
      </c>
      <c r="AE524" t="s">
        <v>65</v>
      </c>
      <c r="AF524" t="s">
        <v>148</v>
      </c>
      <c r="AG524" t="s">
        <v>67</v>
      </c>
      <c r="AH524" t="s">
        <v>80</v>
      </c>
      <c r="AI524">
        <v>1</v>
      </c>
      <c r="AJ524">
        <v>0</v>
      </c>
      <c r="AK524">
        <v>0</v>
      </c>
      <c r="AL524">
        <v>1</v>
      </c>
      <c r="AM524" t="s">
        <v>69</v>
      </c>
      <c r="AN524" t="s">
        <v>70</v>
      </c>
      <c r="AO524" t="s">
        <v>71</v>
      </c>
      <c r="AP524">
        <v>200</v>
      </c>
      <c r="AQ524">
        <v>36</v>
      </c>
      <c r="AR524">
        <v>3</v>
      </c>
      <c r="AS524" t="s">
        <v>72</v>
      </c>
      <c r="AT524" t="s">
        <v>73</v>
      </c>
      <c r="AU524">
        <v>1</v>
      </c>
      <c r="AV524" t="s">
        <v>74</v>
      </c>
      <c r="AW524">
        <v>1</v>
      </c>
      <c r="AX524">
        <v>1</v>
      </c>
      <c r="AY524">
        <v>1</v>
      </c>
      <c r="AZ524">
        <v>1</v>
      </c>
      <c r="BA524">
        <v>0</v>
      </c>
      <c r="BB524">
        <v>1</v>
      </c>
      <c r="BC524">
        <v>1</v>
      </c>
      <c r="BD524">
        <v>0</v>
      </c>
      <c r="BE524">
        <v>1</v>
      </c>
      <c r="BF524">
        <v>1</v>
      </c>
      <c r="BG524">
        <v>1</v>
      </c>
      <c r="BH524">
        <v>0</v>
      </c>
      <c r="BI524">
        <v>1</v>
      </c>
    </row>
    <row r="525" spans="1:61" x14ac:dyDescent="0.3">
      <c r="A525">
        <v>524</v>
      </c>
      <c r="B525">
        <v>247002</v>
      </c>
      <c r="C525" t="s">
        <v>187</v>
      </c>
      <c r="D525">
        <v>76896</v>
      </c>
      <c r="E525" t="s">
        <v>98</v>
      </c>
      <c r="F525">
        <v>0</v>
      </c>
      <c r="G525">
        <v>25799</v>
      </c>
      <c r="H525">
        <v>21050</v>
      </c>
      <c r="I525">
        <v>10604</v>
      </c>
      <c r="J525">
        <v>12490</v>
      </c>
      <c r="K525">
        <v>3804</v>
      </c>
      <c r="L525">
        <v>4540</v>
      </c>
      <c r="M525">
        <v>4070</v>
      </c>
      <c r="N525">
        <v>820</v>
      </c>
      <c r="O525">
        <v>2160</v>
      </c>
      <c r="P525">
        <v>3545</v>
      </c>
      <c r="Q525">
        <v>70206</v>
      </c>
      <c r="R525">
        <v>55200</v>
      </c>
      <c r="S525">
        <v>30930</v>
      </c>
      <c r="T525">
        <v>19224</v>
      </c>
      <c r="U525">
        <v>1554</v>
      </c>
      <c r="V525">
        <v>2600</v>
      </c>
      <c r="W525">
        <v>12756</v>
      </c>
      <c r="X525">
        <v>3100</v>
      </c>
      <c r="Y525">
        <v>51397</v>
      </c>
      <c r="Z525">
        <v>51397</v>
      </c>
      <c r="AA525" t="s">
        <v>62</v>
      </c>
      <c r="AB525">
        <v>65</v>
      </c>
      <c r="AC525" t="s">
        <v>142</v>
      </c>
      <c r="AD525" t="s">
        <v>191</v>
      </c>
      <c r="AE525" t="s">
        <v>65</v>
      </c>
      <c r="AF525" t="s">
        <v>197</v>
      </c>
      <c r="AG525" t="s">
        <v>89</v>
      </c>
      <c r="AH525" t="s">
        <v>80</v>
      </c>
      <c r="AI525">
        <v>2</v>
      </c>
      <c r="AJ525">
        <v>0</v>
      </c>
      <c r="AK525">
        <v>0</v>
      </c>
      <c r="AL525">
        <v>1</v>
      </c>
      <c r="AM525" t="s">
        <v>69</v>
      </c>
      <c r="AN525" t="s">
        <v>70</v>
      </c>
      <c r="AO525" t="s">
        <v>71</v>
      </c>
      <c r="AP525">
        <v>300</v>
      </c>
      <c r="AQ525">
        <v>35</v>
      </c>
      <c r="AR525">
        <v>5</v>
      </c>
      <c r="AS525" t="s">
        <v>72</v>
      </c>
      <c r="AT525" t="s">
        <v>118</v>
      </c>
      <c r="AU525">
        <v>1</v>
      </c>
      <c r="AV525" t="s">
        <v>86</v>
      </c>
      <c r="AW525">
        <v>1</v>
      </c>
      <c r="AX525">
        <v>1</v>
      </c>
      <c r="AY525">
        <v>0</v>
      </c>
      <c r="AZ525">
        <v>1</v>
      </c>
      <c r="BA525">
        <v>0</v>
      </c>
      <c r="BB525">
        <v>2</v>
      </c>
      <c r="BC525">
        <v>0</v>
      </c>
      <c r="BD525">
        <v>0</v>
      </c>
      <c r="BE525">
        <v>2</v>
      </c>
      <c r="BF525">
        <v>0</v>
      </c>
      <c r="BG525">
        <v>1</v>
      </c>
      <c r="BH525">
        <v>0</v>
      </c>
      <c r="BI525">
        <v>0</v>
      </c>
    </row>
    <row r="526" spans="1:61" x14ac:dyDescent="0.3">
      <c r="A526">
        <v>525</v>
      </c>
      <c r="B526">
        <v>234661</v>
      </c>
      <c r="C526" t="s">
        <v>187</v>
      </c>
      <c r="D526">
        <v>119905</v>
      </c>
      <c r="E526" t="s">
        <v>98</v>
      </c>
      <c r="F526">
        <v>0</v>
      </c>
      <c r="G526">
        <v>25385</v>
      </c>
      <c r="H526">
        <v>14448</v>
      </c>
      <c r="I526">
        <v>27482</v>
      </c>
      <c r="J526">
        <v>7042</v>
      </c>
      <c r="K526">
        <v>3610</v>
      </c>
      <c r="L526">
        <v>2075</v>
      </c>
      <c r="M526">
        <v>3160</v>
      </c>
      <c r="N526">
        <v>2718</v>
      </c>
      <c r="O526">
        <v>0</v>
      </c>
      <c r="P526">
        <v>11879</v>
      </c>
      <c r="Q526">
        <v>52926</v>
      </c>
      <c r="R526">
        <v>12000</v>
      </c>
      <c r="S526">
        <v>5408</v>
      </c>
      <c r="T526">
        <v>3810</v>
      </c>
      <c r="U526">
        <v>3900</v>
      </c>
      <c r="V526">
        <v>14700</v>
      </c>
      <c r="W526">
        <v>22290</v>
      </c>
      <c r="X526">
        <v>11100</v>
      </c>
      <c r="Y526">
        <v>0</v>
      </c>
      <c r="Z526">
        <v>0</v>
      </c>
      <c r="AA526" t="s">
        <v>75</v>
      </c>
      <c r="AB526">
        <v>22</v>
      </c>
      <c r="AC526" t="s">
        <v>76</v>
      </c>
      <c r="AD526" t="s">
        <v>219</v>
      </c>
      <c r="AE526" t="s">
        <v>101</v>
      </c>
      <c r="AF526" t="s">
        <v>102</v>
      </c>
      <c r="AG526" t="s">
        <v>102</v>
      </c>
      <c r="AH526" t="s">
        <v>80</v>
      </c>
      <c r="AI526">
        <v>3</v>
      </c>
      <c r="AJ526">
        <v>1</v>
      </c>
      <c r="AK526">
        <v>0</v>
      </c>
      <c r="AL526">
        <v>1</v>
      </c>
      <c r="AM526" t="s">
        <v>69</v>
      </c>
      <c r="AN526" t="s">
        <v>70</v>
      </c>
      <c r="AO526" t="s">
        <v>71</v>
      </c>
      <c r="AP526">
        <v>100</v>
      </c>
      <c r="AQ526">
        <v>20</v>
      </c>
      <c r="AR526">
        <v>2</v>
      </c>
      <c r="AS526" t="s">
        <v>72</v>
      </c>
      <c r="AT526" t="s">
        <v>118</v>
      </c>
      <c r="AU526">
        <v>1</v>
      </c>
      <c r="AV526" t="s">
        <v>86</v>
      </c>
      <c r="AW526">
        <v>1</v>
      </c>
      <c r="AX526">
        <v>1</v>
      </c>
      <c r="AY526">
        <v>1</v>
      </c>
      <c r="AZ526">
        <v>1</v>
      </c>
      <c r="BA526">
        <v>1</v>
      </c>
      <c r="BB526">
        <v>0</v>
      </c>
      <c r="BC526">
        <v>0</v>
      </c>
      <c r="BD526">
        <v>0</v>
      </c>
      <c r="BE526">
        <v>4</v>
      </c>
      <c r="BF526">
        <v>2</v>
      </c>
      <c r="BG526">
        <v>1</v>
      </c>
      <c r="BH526">
        <v>0</v>
      </c>
      <c r="BI526">
        <v>0</v>
      </c>
    </row>
    <row r="527" spans="1:61" x14ac:dyDescent="0.3">
      <c r="A527">
        <v>526</v>
      </c>
      <c r="B527">
        <v>79019</v>
      </c>
      <c r="C527" t="s">
        <v>187</v>
      </c>
      <c r="D527">
        <v>37660</v>
      </c>
      <c r="E527" t="s">
        <v>104</v>
      </c>
      <c r="F527">
        <v>0</v>
      </c>
      <c r="G527">
        <v>13191</v>
      </c>
      <c r="H527">
        <v>9418</v>
      </c>
      <c r="I527">
        <v>4519</v>
      </c>
      <c r="J527">
        <v>6009</v>
      </c>
      <c r="K527">
        <v>846</v>
      </c>
      <c r="L527">
        <v>3512</v>
      </c>
      <c r="M527">
        <v>0</v>
      </c>
      <c r="N527">
        <v>2568</v>
      </c>
      <c r="O527">
        <v>8130</v>
      </c>
      <c r="P527">
        <v>725</v>
      </c>
      <c r="Q527">
        <v>20538</v>
      </c>
      <c r="R527">
        <v>16200</v>
      </c>
      <c r="S527">
        <v>100</v>
      </c>
      <c r="T527">
        <v>564</v>
      </c>
      <c r="U527">
        <v>540</v>
      </c>
      <c r="V527">
        <v>0</v>
      </c>
      <c r="W527">
        <v>4356</v>
      </c>
      <c r="X527">
        <v>0</v>
      </c>
      <c r="Y527">
        <v>0</v>
      </c>
      <c r="Z527">
        <v>49210</v>
      </c>
      <c r="AA527" t="s">
        <v>75</v>
      </c>
      <c r="AB527">
        <v>58</v>
      </c>
      <c r="AC527" t="s">
        <v>76</v>
      </c>
      <c r="AD527" t="s">
        <v>94</v>
      </c>
      <c r="AE527" t="s">
        <v>65</v>
      </c>
      <c r="AF527" t="s">
        <v>124</v>
      </c>
      <c r="AG527" t="s">
        <v>92</v>
      </c>
      <c r="AH527" t="s">
        <v>80</v>
      </c>
      <c r="AI527">
        <v>2</v>
      </c>
      <c r="AJ527">
        <v>0</v>
      </c>
      <c r="AK527">
        <v>0</v>
      </c>
      <c r="AL527">
        <v>0</v>
      </c>
      <c r="AM527" t="s">
        <v>69</v>
      </c>
      <c r="AN527" t="s">
        <v>96</v>
      </c>
      <c r="AO527" t="s">
        <v>165</v>
      </c>
      <c r="AP527">
        <v>36</v>
      </c>
      <c r="AQ527">
        <v>36</v>
      </c>
      <c r="AR527">
        <v>2</v>
      </c>
      <c r="AS527" t="s">
        <v>72</v>
      </c>
      <c r="AT527" t="s">
        <v>157</v>
      </c>
      <c r="AU527">
        <v>1</v>
      </c>
      <c r="AV527" t="s">
        <v>86</v>
      </c>
      <c r="AW527">
        <v>1</v>
      </c>
      <c r="AX527">
        <v>1</v>
      </c>
      <c r="AY527">
        <v>0</v>
      </c>
      <c r="AZ527">
        <v>0</v>
      </c>
      <c r="BA527">
        <v>0</v>
      </c>
      <c r="BB527">
        <v>0</v>
      </c>
      <c r="BC527">
        <v>0</v>
      </c>
      <c r="BD527">
        <v>0</v>
      </c>
      <c r="BE527">
        <v>1</v>
      </c>
      <c r="BF527">
        <v>0</v>
      </c>
      <c r="BG527">
        <v>0</v>
      </c>
      <c r="BH527">
        <v>0</v>
      </c>
      <c r="BI527">
        <v>0</v>
      </c>
    </row>
    <row r="528" spans="1:61" x14ac:dyDescent="0.3">
      <c r="A528">
        <v>527</v>
      </c>
      <c r="B528">
        <v>100658</v>
      </c>
      <c r="C528" t="s">
        <v>187</v>
      </c>
      <c r="D528">
        <v>52374</v>
      </c>
      <c r="E528" t="s">
        <v>61</v>
      </c>
      <c r="F528">
        <v>0</v>
      </c>
      <c r="G528">
        <v>20006</v>
      </c>
      <c r="H528">
        <v>13808</v>
      </c>
      <c r="I528">
        <v>7152</v>
      </c>
      <c r="J528">
        <v>3269</v>
      </c>
      <c r="K528">
        <v>985</v>
      </c>
      <c r="L528">
        <v>2415</v>
      </c>
      <c r="M528">
        <v>1993</v>
      </c>
      <c r="N528">
        <v>708</v>
      </c>
      <c r="O528">
        <v>0</v>
      </c>
      <c r="P528">
        <v>3255</v>
      </c>
      <c r="Q528">
        <v>24576</v>
      </c>
      <c r="R528">
        <v>21000</v>
      </c>
      <c r="S528">
        <v>1422</v>
      </c>
      <c r="T528">
        <v>6102</v>
      </c>
      <c r="U528">
        <v>354</v>
      </c>
      <c r="V528">
        <v>0</v>
      </c>
      <c r="W528">
        <v>10650</v>
      </c>
      <c r="X528">
        <v>400</v>
      </c>
      <c r="Y528">
        <v>0</v>
      </c>
      <c r="Z528">
        <v>0</v>
      </c>
      <c r="AA528" t="s">
        <v>75</v>
      </c>
      <c r="AB528">
        <v>39</v>
      </c>
      <c r="AC528" t="s">
        <v>76</v>
      </c>
      <c r="AD528" t="s">
        <v>94</v>
      </c>
      <c r="AE528" t="s">
        <v>101</v>
      </c>
      <c r="AF528" t="s">
        <v>102</v>
      </c>
      <c r="AG528" t="s">
        <v>102</v>
      </c>
      <c r="AH528" t="s">
        <v>80</v>
      </c>
      <c r="AI528">
        <v>3</v>
      </c>
      <c r="AJ528">
        <v>1</v>
      </c>
      <c r="AK528">
        <v>0</v>
      </c>
      <c r="AL528">
        <v>1</v>
      </c>
      <c r="AM528" t="s">
        <v>69</v>
      </c>
      <c r="AN528" t="s">
        <v>70</v>
      </c>
      <c r="AO528" t="s">
        <v>116</v>
      </c>
      <c r="AP528">
        <v>40</v>
      </c>
      <c r="AQ528">
        <v>15</v>
      </c>
      <c r="AR528">
        <v>3</v>
      </c>
      <c r="AS528" t="s">
        <v>72</v>
      </c>
      <c r="AT528" t="s">
        <v>157</v>
      </c>
      <c r="AU528">
        <v>1</v>
      </c>
      <c r="AV528" t="s">
        <v>103</v>
      </c>
      <c r="AW528">
        <v>0</v>
      </c>
      <c r="AX528">
        <v>0</v>
      </c>
      <c r="AY528">
        <v>0</v>
      </c>
      <c r="AZ528">
        <v>0</v>
      </c>
      <c r="BA528">
        <v>0</v>
      </c>
      <c r="BB528">
        <v>0</v>
      </c>
      <c r="BC528">
        <v>0</v>
      </c>
      <c r="BD528">
        <v>0</v>
      </c>
      <c r="BE528">
        <v>1</v>
      </c>
      <c r="BF528">
        <v>0</v>
      </c>
      <c r="BG528">
        <v>0</v>
      </c>
      <c r="BH528">
        <v>0</v>
      </c>
      <c r="BI528">
        <v>0</v>
      </c>
    </row>
    <row r="529" spans="1:61" x14ac:dyDescent="0.3">
      <c r="A529">
        <v>528</v>
      </c>
      <c r="B529">
        <v>134573</v>
      </c>
      <c r="C529" t="s">
        <v>187</v>
      </c>
      <c r="D529">
        <v>49407</v>
      </c>
      <c r="E529" t="s">
        <v>104</v>
      </c>
      <c r="F529">
        <v>0</v>
      </c>
      <c r="G529">
        <v>14650</v>
      </c>
      <c r="H529">
        <v>10374</v>
      </c>
      <c r="I529">
        <v>7348</v>
      </c>
      <c r="J529">
        <v>11891</v>
      </c>
      <c r="K529">
        <v>1555</v>
      </c>
      <c r="L529">
        <v>3147</v>
      </c>
      <c r="M529">
        <v>400</v>
      </c>
      <c r="N529">
        <v>1800</v>
      </c>
      <c r="O529">
        <v>0</v>
      </c>
      <c r="P529">
        <v>1636</v>
      </c>
      <c r="Q529">
        <v>38046</v>
      </c>
      <c r="R529">
        <v>24000</v>
      </c>
      <c r="S529">
        <v>5680</v>
      </c>
      <c r="T529">
        <v>6324</v>
      </c>
      <c r="U529">
        <v>2094</v>
      </c>
      <c r="V529">
        <v>0</v>
      </c>
      <c r="W529">
        <v>8658</v>
      </c>
      <c r="X529">
        <v>0</v>
      </c>
      <c r="Y529">
        <v>0</v>
      </c>
      <c r="Z529">
        <v>56581</v>
      </c>
      <c r="AA529" t="s">
        <v>75</v>
      </c>
      <c r="AB529">
        <v>58</v>
      </c>
      <c r="AC529" t="s">
        <v>76</v>
      </c>
      <c r="AD529" t="s">
        <v>87</v>
      </c>
      <c r="AE529" t="s">
        <v>65</v>
      </c>
      <c r="AF529" t="s">
        <v>124</v>
      </c>
      <c r="AG529" t="s">
        <v>92</v>
      </c>
      <c r="AH529" t="s">
        <v>80</v>
      </c>
      <c r="AI529">
        <v>2</v>
      </c>
      <c r="AJ529">
        <v>0</v>
      </c>
      <c r="AK529">
        <v>0</v>
      </c>
      <c r="AL529">
        <v>0</v>
      </c>
      <c r="AM529" t="s">
        <v>69</v>
      </c>
      <c r="AN529" t="s">
        <v>70</v>
      </c>
      <c r="AO529" t="s">
        <v>71</v>
      </c>
      <c r="AP529">
        <v>40</v>
      </c>
      <c r="AQ529">
        <v>25</v>
      </c>
      <c r="AR529">
        <v>0</v>
      </c>
      <c r="AS529" t="s">
        <v>72</v>
      </c>
      <c r="AT529" t="s">
        <v>118</v>
      </c>
      <c r="AU529">
        <v>1</v>
      </c>
      <c r="AV529" t="s">
        <v>74</v>
      </c>
      <c r="AW529">
        <v>1</v>
      </c>
      <c r="AX529">
        <v>1</v>
      </c>
      <c r="AY529">
        <v>0</v>
      </c>
      <c r="AZ529">
        <v>1</v>
      </c>
      <c r="BA529">
        <v>1</v>
      </c>
      <c r="BB529">
        <v>0</v>
      </c>
      <c r="BC529">
        <v>0</v>
      </c>
      <c r="BD529">
        <v>0</v>
      </c>
      <c r="BE529">
        <v>3</v>
      </c>
      <c r="BF529">
        <v>0</v>
      </c>
      <c r="BG529">
        <v>1</v>
      </c>
      <c r="BH529">
        <v>0</v>
      </c>
      <c r="BI529">
        <v>0</v>
      </c>
    </row>
    <row r="530" spans="1:61" x14ac:dyDescent="0.3">
      <c r="A530">
        <v>529</v>
      </c>
      <c r="B530">
        <v>197672</v>
      </c>
      <c r="C530" t="s">
        <v>187</v>
      </c>
      <c r="D530">
        <v>72971</v>
      </c>
      <c r="E530" t="s">
        <v>61</v>
      </c>
      <c r="F530">
        <v>0</v>
      </c>
      <c r="G530">
        <v>17756</v>
      </c>
      <c r="H530">
        <v>11674</v>
      </c>
      <c r="I530">
        <v>13496</v>
      </c>
      <c r="J530">
        <v>6945</v>
      </c>
      <c r="K530">
        <v>1068</v>
      </c>
      <c r="L530">
        <v>3791</v>
      </c>
      <c r="M530">
        <v>12150</v>
      </c>
      <c r="N530">
        <v>33303</v>
      </c>
      <c r="O530">
        <v>0</v>
      </c>
      <c r="P530">
        <v>11085</v>
      </c>
      <c r="Q530">
        <v>26742</v>
      </c>
      <c r="R530">
        <v>13800</v>
      </c>
      <c r="S530">
        <v>500</v>
      </c>
      <c r="T530">
        <v>13866</v>
      </c>
      <c r="U530">
        <v>1776</v>
      </c>
      <c r="V530">
        <v>29200</v>
      </c>
      <c r="W530">
        <v>9882</v>
      </c>
      <c r="X530">
        <v>0</v>
      </c>
      <c r="Y530">
        <v>0</v>
      </c>
      <c r="Z530">
        <v>0</v>
      </c>
      <c r="AA530" t="s">
        <v>75</v>
      </c>
      <c r="AB530">
        <v>40</v>
      </c>
      <c r="AC530" t="s">
        <v>76</v>
      </c>
      <c r="AD530" t="s">
        <v>155</v>
      </c>
      <c r="AE530" t="s">
        <v>65</v>
      </c>
      <c r="AF530" t="s">
        <v>144</v>
      </c>
      <c r="AG530" t="s">
        <v>182</v>
      </c>
      <c r="AH530" t="s">
        <v>68</v>
      </c>
      <c r="AI530">
        <v>7</v>
      </c>
      <c r="AJ530">
        <v>0</v>
      </c>
      <c r="AK530">
        <v>3</v>
      </c>
      <c r="AL530">
        <v>3</v>
      </c>
      <c r="AM530" t="s">
        <v>69</v>
      </c>
      <c r="AN530" t="s">
        <v>70</v>
      </c>
      <c r="AO530" t="s">
        <v>165</v>
      </c>
      <c r="AP530">
        <v>40</v>
      </c>
      <c r="AQ530">
        <v>10</v>
      </c>
      <c r="AR530">
        <v>2</v>
      </c>
      <c r="AS530" t="s">
        <v>72</v>
      </c>
      <c r="AT530" t="s">
        <v>118</v>
      </c>
      <c r="AU530">
        <v>1</v>
      </c>
      <c r="AV530" t="s">
        <v>86</v>
      </c>
      <c r="AW530">
        <v>1</v>
      </c>
      <c r="AX530">
        <v>1</v>
      </c>
      <c r="AY530">
        <v>0</v>
      </c>
      <c r="AZ530">
        <v>0</v>
      </c>
      <c r="BA530">
        <v>0</v>
      </c>
      <c r="BB530">
        <v>0</v>
      </c>
      <c r="BC530">
        <v>0</v>
      </c>
      <c r="BD530">
        <v>0</v>
      </c>
      <c r="BE530">
        <v>3</v>
      </c>
      <c r="BF530">
        <v>1</v>
      </c>
      <c r="BG530">
        <v>1</v>
      </c>
      <c r="BH530">
        <v>0</v>
      </c>
      <c r="BI530">
        <v>0</v>
      </c>
    </row>
    <row r="531" spans="1:61" x14ac:dyDescent="0.3">
      <c r="A531">
        <v>530</v>
      </c>
      <c r="B531">
        <v>344190</v>
      </c>
      <c r="C531" t="s">
        <v>187</v>
      </c>
      <c r="D531">
        <v>111473</v>
      </c>
      <c r="E531" t="s">
        <v>61</v>
      </c>
      <c r="F531">
        <v>0</v>
      </c>
      <c r="G531">
        <v>15807</v>
      </c>
      <c r="H531">
        <v>12312</v>
      </c>
      <c r="I531">
        <v>6165</v>
      </c>
      <c r="J531">
        <v>11107</v>
      </c>
      <c r="K531">
        <v>24407</v>
      </c>
      <c r="L531">
        <v>2674</v>
      </c>
      <c r="M531">
        <v>36290</v>
      </c>
      <c r="N531">
        <v>2078</v>
      </c>
      <c r="O531">
        <v>3068</v>
      </c>
      <c r="P531">
        <v>8578</v>
      </c>
      <c r="Q531">
        <v>39924</v>
      </c>
      <c r="R531">
        <v>21000</v>
      </c>
      <c r="S531">
        <v>3698</v>
      </c>
      <c r="T531">
        <v>20898</v>
      </c>
      <c r="U531">
        <v>10776</v>
      </c>
      <c r="V531">
        <v>0</v>
      </c>
      <c r="W531">
        <v>40662</v>
      </c>
      <c r="X531">
        <v>0</v>
      </c>
      <c r="Y531">
        <v>0</v>
      </c>
      <c r="Z531">
        <v>0</v>
      </c>
      <c r="AA531" t="s">
        <v>75</v>
      </c>
      <c r="AB531">
        <v>62</v>
      </c>
      <c r="AC531" t="s">
        <v>76</v>
      </c>
      <c r="AD531" t="s">
        <v>105</v>
      </c>
      <c r="AE531" t="s">
        <v>101</v>
      </c>
      <c r="AF531" t="s">
        <v>102</v>
      </c>
      <c r="AG531" t="s">
        <v>102</v>
      </c>
      <c r="AH531" t="s">
        <v>80</v>
      </c>
      <c r="AI531">
        <v>3</v>
      </c>
      <c r="AJ531">
        <v>0</v>
      </c>
      <c r="AK531">
        <v>0</v>
      </c>
      <c r="AL531">
        <v>1</v>
      </c>
      <c r="AM531" t="s">
        <v>69</v>
      </c>
      <c r="AN531" t="s">
        <v>70</v>
      </c>
      <c r="AO531" t="s">
        <v>71</v>
      </c>
      <c r="AP531">
        <v>40</v>
      </c>
      <c r="AQ531">
        <v>19</v>
      </c>
      <c r="AR531">
        <v>2</v>
      </c>
      <c r="AS531" t="s">
        <v>72</v>
      </c>
      <c r="AT531" t="s">
        <v>73</v>
      </c>
      <c r="AU531">
        <v>1</v>
      </c>
      <c r="AV531" t="s">
        <v>86</v>
      </c>
      <c r="AW531">
        <v>2</v>
      </c>
      <c r="AX531">
        <v>1</v>
      </c>
      <c r="AY531">
        <v>1</v>
      </c>
      <c r="AZ531">
        <v>1</v>
      </c>
      <c r="BA531">
        <v>1</v>
      </c>
      <c r="BB531">
        <v>1</v>
      </c>
      <c r="BC531">
        <v>0</v>
      </c>
      <c r="BD531">
        <v>1</v>
      </c>
      <c r="BE531">
        <v>1</v>
      </c>
      <c r="BF531">
        <v>2</v>
      </c>
      <c r="BG531">
        <v>1</v>
      </c>
      <c r="BH531">
        <v>0</v>
      </c>
      <c r="BI531">
        <v>0</v>
      </c>
    </row>
    <row r="532" spans="1:61" x14ac:dyDescent="0.3">
      <c r="A532">
        <v>531</v>
      </c>
      <c r="B532">
        <v>1606308</v>
      </c>
      <c r="C532" t="s">
        <v>187</v>
      </c>
      <c r="D532">
        <v>720007</v>
      </c>
      <c r="E532" t="s">
        <v>98</v>
      </c>
      <c r="F532">
        <v>0</v>
      </c>
      <c r="G532">
        <v>106818</v>
      </c>
      <c r="H532">
        <v>86948</v>
      </c>
      <c r="I532">
        <v>261566</v>
      </c>
      <c r="J532">
        <v>43928</v>
      </c>
      <c r="K532">
        <v>6773</v>
      </c>
      <c r="L532">
        <v>29833</v>
      </c>
      <c r="M532">
        <v>27568</v>
      </c>
      <c r="N532">
        <v>8880</v>
      </c>
      <c r="O532">
        <v>10800</v>
      </c>
      <c r="P532">
        <v>40462</v>
      </c>
      <c r="Q532">
        <v>450978</v>
      </c>
      <c r="R532">
        <v>240000</v>
      </c>
      <c r="S532">
        <v>56789</v>
      </c>
      <c r="T532">
        <v>45576</v>
      </c>
      <c r="U532">
        <v>34254</v>
      </c>
      <c r="V532">
        <v>34436</v>
      </c>
      <c r="W532">
        <v>84210</v>
      </c>
      <c r="X532">
        <v>42750</v>
      </c>
      <c r="Y532">
        <v>0</v>
      </c>
      <c r="Z532">
        <v>107902</v>
      </c>
      <c r="AA532" t="s">
        <v>75</v>
      </c>
      <c r="AB532">
        <v>71</v>
      </c>
      <c r="AC532" t="s">
        <v>76</v>
      </c>
      <c r="AD532" t="s">
        <v>87</v>
      </c>
      <c r="AE532" t="s">
        <v>101</v>
      </c>
      <c r="AF532" t="s">
        <v>102</v>
      </c>
      <c r="AG532" t="s">
        <v>102</v>
      </c>
      <c r="AH532" t="s">
        <v>68</v>
      </c>
      <c r="AI532">
        <v>17</v>
      </c>
      <c r="AJ532">
        <v>1</v>
      </c>
      <c r="AK532">
        <v>5</v>
      </c>
      <c r="AL532">
        <v>5</v>
      </c>
      <c r="AM532" t="s">
        <v>69</v>
      </c>
      <c r="AN532" t="s">
        <v>70</v>
      </c>
      <c r="AO532" t="s">
        <v>71</v>
      </c>
      <c r="AP532">
        <v>600</v>
      </c>
      <c r="AQ532">
        <v>40</v>
      </c>
      <c r="AR532">
        <v>8</v>
      </c>
      <c r="AS532" t="s">
        <v>72</v>
      </c>
      <c r="AT532" t="s">
        <v>73</v>
      </c>
      <c r="AU532">
        <v>1</v>
      </c>
      <c r="AV532" t="s">
        <v>74</v>
      </c>
      <c r="AW532">
        <v>5</v>
      </c>
      <c r="AX532">
        <v>4</v>
      </c>
      <c r="AY532">
        <v>1</v>
      </c>
      <c r="AZ532">
        <v>2</v>
      </c>
      <c r="BA532">
        <v>1</v>
      </c>
      <c r="BB532">
        <v>4</v>
      </c>
      <c r="BC532">
        <v>0</v>
      </c>
      <c r="BD532">
        <v>1</v>
      </c>
      <c r="BE532">
        <v>10</v>
      </c>
      <c r="BF532">
        <v>5</v>
      </c>
      <c r="BG532">
        <v>2</v>
      </c>
      <c r="BH532">
        <v>0</v>
      </c>
      <c r="BI532">
        <v>1</v>
      </c>
    </row>
    <row r="533" spans="1:61" x14ac:dyDescent="0.3">
      <c r="A533">
        <v>532</v>
      </c>
      <c r="B533">
        <v>273820</v>
      </c>
      <c r="C533" t="s">
        <v>187</v>
      </c>
      <c r="D533">
        <v>117996</v>
      </c>
      <c r="E533" t="s">
        <v>104</v>
      </c>
      <c r="F533">
        <v>0</v>
      </c>
      <c r="G533">
        <v>33656</v>
      </c>
      <c r="H533">
        <v>22944</v>
      </c>
      <c r="I533">
        <v>18698</v>
      </c>
      <c r="J533">
        <v>16479</v>
      </c>
      <c r="K533">
        <v>2911</v>
      </c>
      <c r="L533">
        <v>5265</v>
      </c>
      <c r="M533">
        <v>19540</v>
      </c>
      <c r="N533">
        <v>0</v>
      </c>
      <c r="O533">
        <v>0</v>
      </c>
      <c r="P533">
        <v>11620</v>
      </c>
      <c r="Q533">
        <v>61332</v>
      </c>
      <c r="R533">
        <v>33000</v>
      </c>
      <c r="S533">
        <v>4210</v>
      </c>
      <c r="T533">
        <v>12240</v>
      </c>
      <c r="U533">
        <v>4296</v>
      </c>
      <c r="V533">
        <v>23903</v>
      </c>
      <c r="W533">
        <v>32196</v>
      </c>
      <c r="X533">
        <v>0</v>
      </c>
      <c r="Y533">
        <v>0</v>
      </c>
      <c r="Z533">
        <v>136674</v>
      </c>
      <c r="AA533" t="s">
        <v>75</v>
      </c>
      <c r="AB533">
        <v>47</v>
      </c>
      <c r="AC533" t="s">
        <v>76</v>
      </c>
      <c r="AD533" t="s">
        <v>172</v>
      </c>
      <c r="AE533" t="s">
        <v>65</v>
      </c>
      <c r="AF533" t="s">
        <v>204</v>
      </c>
      <c r="AG533" t="s">
        <v>92</v>
      </c>
      <c r="AH533" t="s">
        <v>80</v>
      </c>
      <c r="AI533">
        <v>6</v>
      </c>
      <c r="AJ533">
        <v>1</v>
      </c>
      <c r="AK533">
        <v>2</v>
      </c>
      <c r="AL533">
        <v>0</v>
      </c>
      <c r="AM533" t="s">
        <v>69</v>
      </c>
      <c r="AN533" t="s">
        <v>70</v>
      </c>
      <c r="AO533" t="s">
        <v>71</v>
      </c>
      <c r="AP533">
        <v>40</v>
      </c>
      <c r="AQ533">
        <v>10</v>
      </c>
      <c r="AR533">
        <v>2</v>
      </c>
      <c r="AS533" t="s">
        <v>72</v>
      </c>
      <c r="AT533" t="s">
        <v>85</v>
      </c>
      <c r="AU533">
        <v>1</v>
      </c>
      <c r="AV533" t="s">
        <v>86</v>
      </c>
      <c r="AW533">
        <v>2</v>
      </c>
      <c r="AX533">
        <v>2</v>
      </c>
      <c r="AY533">
        <v>0</v>
      </c>
      <c r="AZ533">
        <v>1</v>
      </c>
      <c r="BA533">
        <v>1</v>
      </c>
      <c r="BB533">
        <v>0</v>
      </c>
      <c r="BC533">
        <v>0</v>
      </c>
      <c r="BD533">
        <v>0</v>
      </c>
      <c r="BE533">
        <v>4</v>
      </c>
      <c r="BF533">
        <v>1</v>
      </c>
      <c r="BG533">
        <v>1</v>
      </c>
      <c r="BH533">
        <v>0</v>
      </c>
      <c r="BI533">
        <v>0</v>
      </c>
    </row>
    <row r="534" spans="1:61" x14ac:dyDescent="0.3">
      <c r="A534">
        <v>533</v>
      </c>
      <c r="B534">
        <v>96300</v>
      </c>
      <c r="C534" t="s">
        <v>187</v>
      </c>
      <c r="D534">
        <v>28822</v>
      </c>
      <c r="E534" t="s">
        <v>104</v>
      </c>
      <c r="F534">
        <v>0</v>
      </c>
      <c r="G534">
        <v>5643</v>
      </c>
      <c r="H534">
        <v>225</v>
      </c>
      <c r="I534">
        <v>160</v>
      </c>
      <c r="J534">
        <v>680</v>
      </c>
      <c r="K534">
        <v>190</v>
      </c>
      <c r="L534">
        <v>0</v>
      </c>
      <c r="M534">
        <v>17217</v>
      </c>
      <c r="N534">
        <v>90</v>
      </c>
      <c r="O534">
        <v>6840</v>
      </c>
      <c r="P534">
        <v>185</v>
      </c>
      <c r="Q534">
        <v>16926</v>
      </c>
      <c r="R534">
        <v>0</v>
      </c>
      <c r="S534">
        <v>13564</v>
      </c>
      <c r="T534">
        <v>360</v>
      </c>
      <c r="U534">
        <v>486</v>
      </c>
      <c r="V534">
        <v>0</v>
      </c>
      <c r="W534">
        <v>684</v>
      </c>
      <c r="X534">
        <v>3500</v>
      </c>
      <c r="Y534">
        <v>0</v>
      </c>
      <c r="Z534">
        <v>57250</v>
      </c>
      <c r="AA534" t="s">
        <v>75</v>
      </c>
      <c r="AB534">
        <v>62</v>
      </c>
      <c r="AC534" t="s">
        <v>142</v>
      </c>
      <c r="AD534" t="s">
        <v>105</v>
      </c>
      <c r="AE534" t="s">
        <v>65</v>
      </c>
      <c r="AF534" t="s">
        <v>204</v>
      </c>
      <c r="AG534" t="s">
        <v>92</v>
      </c>
      <c r="AH534" t="s">
        <v>80</v>
      </c>
      <c r="AI534">
        <v>1</v>
      </c>
      <c r="AJ534">
        <v>0</v>
      </c>
      <c r="AK534">
        <v>0</v>
      </c>
      <c r="AL534">
        <v>0</v>
      </c>
      <c r="AM534" t="s">
        <v>193</v>
      </c>
      <c r="AN534" t="s">
        <v>70</v>
      </c>
      <c r="AO534" t="s">
        <v>116</v>
      </c>
      <c r="AP534">
        <v>25</v>
      </c>
      <c r="AQ534">
        <v>15</v>
      </c>
      <c r="AR534">
        <v>0</v>
      </c>
      <c r="AS534" t="s">
        <v>205</v>
      </c>
      <c r="AT534" t="s">
        <v>85</v>
      </c>
      <c r="AU534">
        <v>1</v>
      </c>
      <c r="AV534" t="s">
        <v>86</v>
      </c>
      <c r="AW534">
        <v>1</v>
      </c>
      <c r="AX534">
        <v>0</v>
      </c>
      <c r="AY534">
        <v>0</v>
      </c>
      <c r="AZ534">
        <v>0</v>
      </c>
      <c r="BA534">
        <v>0</v>
      </c>
      <c r="BB534">
        <v>0</v>
      </c>
      <c r="BC534">
        <v>0</v>
      </c>
      <c r="BD534">
        <v>0</v>
      </c>
      <c r="BE534">
        <v>1</v>
      </c>
      <c r="BF534">
        <v>0</v>
      </c>
      <c r="BG534">
        <v>0</v>
      </c>
      <c r="BH534">
        <v>0</v>
      </c>
      <c r="BI534">
        <v>0</v>
      </c>
    </row>
    <row r="535" spans="1:61" x14ac:dyDescent="0.3">
      <c r="A535">
        <v>534</v>
      </c>
      <c r="B535">
        <v>144737</v>
      </c>
      <c r="C535" t="s">
        <v>187</v>
      </c>
      <c r="D535">
        <v>91021</v>
      </c>
      <c r="E535" t="s">
        <v>104</v>
      </c>
      <c r="F535">
        <v>1</v>
      </c>
      <c r="G535">
        <v>44169</v>
      </c>
      <c r="H535">
        <v>39494</v>
      </c>
      <c r="I535">
        <v>5934</v>
      </c>
      <c r="J535">
        <v>7072</v>
      </c>
      <c r="K535">
        <v>1935</v>
      </c>
      <c r="L535">
        <v>2981</v>
      </c>
      <c r="M535">
        <v>7280</v>
      </c>
      <c r="N535">
        <v>420</v>
      </c>
      <c r="O535">
        <v>0</v>
      </c>
      <c r="P535">
        <v>14306</v>
      </c>
      <c r="Q535">
        <v>12120</v>
      </c>
      <c r="R535">
        <v>4800</v>
      </c>
      <c r="S535">
        <v>1357</v>
      </c>
      <c r="T535">
        <v>3270</v>
      </c>
      <c r="U535">
        <v>900</v>
      </c>
      <c r="V535">
        <v>6600</v>
      </c>
      <c r="W535">
        <v>7830</v>
      </c>
      <c r="X535">
        <v>0</v>
      </c>
      <c r="Y535">
        <v>49770</v>
      </c>
      <c r="Z535">
        <v>104790</v>
      </c>
      <c r="AA535" t="s">
        <v>75</v>
      </c>
      <c r="AB535">
        <v>43</v>
      </c>
      <c r="AC535" t="s">
        <v>76</v>
      </c>
      <c r="AD535" t="s">
        <v>112</v>
      </c>
      <c r="AE535" t="s">
        <v>65</v>
      </c>
      <c r="AF535" t="s">
        <v>88</v>
      </c>
      <c r="AG535" t="s">
        <v>92</v>
      </c>
      <c r="AH535" t="s">
        <v>80</v>
      </c>
      <c r="AI535">
        <v>7</v>
      </c>
      <c r="AJ535">
        <v>1</v>
      </c>
      <c r="AK535">
        <v>4</v>
      </c>
      <c r="AL535">
        <v>0</v>
      </c>
      <c r="AM535" t="s">
        <v>69</v>
      </c>
      <c r="AN535" t="s">
        <v>83</v>
      </c>
      <c r="AO535" t="s">
        <v>93</v>
      </c>
      <c r="AP535">
        <v>15</v>
      </c>
      <c r="AQ535">
        <v>20</v>
      </c>
      <c r="AR535">
        <v>2</v>
      </c>
      <c r="AS535" t="s">
        <v>72</v>
      </c>
      <c r="AT535" t="s">
        <v>73</v>
      </c>
      <c r="AU535">
        <v>1</v>
      </c>
      <c r="AV535" t="s">
        <v>158</v>
      </c>
      <c r="AW535">
        <v>1</v>
      </c>
      <c r="AX535">
        <v>1</v>
      </c>
      <c r="AY535">
        <v>0</v>
      </c>
      <c r="AZ535">
        <v>1</v>
      </c>
      <c r="BA535">
        <v>1</v>
      </c>
      <c r="BB535">
        <v>0</v>
      </c>
      <c r="BC535">
        <v>0</v>
      </c>
      <c r="BD535">
        <v>0</v>
      </c>
      <c r="BE535">
        <v>1</v>
      </c>
      <c r="BF535">
        <v>0</v>
      </c>
      <c r="BG535">
        <v>1</v>
      </c>
      <c r="BH535">
        <v>0</v>
      </c>
      <c r="BI535">
        <v>1</v>
      </c>
    </row>
    <row r="536" spans="1:61" x14ac:dyDescent="0.3">
      <c r="A536">
        <v>535</v>
      </c>
      <c r="B536">
        <v>136122</v>
      </c>
      <c r="C536" t="s">
        <v>187</v>
      </c>
      <c r="D536">
        <v>60567</v>
      </c>
      <c r="E536" t="s">
        <v>61</v>
      </c>
      <c r="F536">
        <v>0</v>
      </c>
      <c r="G536">
        <v>17050</v>
      </c>
      <c r="H536">
        <v>9646</v>
      </c>
      <c r="I536">
        <v>10010</v>
      </c>
      <c r="J536">
        <v>16210</v>
      </c>
      <c r="K536">
        <v>1296</v>
      </c>
      <c r="L536">
        <v>3886</v>
      </c>
      <c r="M536">
        <v>300</v>
      </c>
      <c r="N536">
        <v>0</v>
      </c>
      <c r="O536">
        <v>0</v>
      </c>
      <c r="P536">
        <v>2450</v>
      </c>
      <c r="Q536">
        <v>21060</v>
      </c>
      <c r="R536">
        <v>16800</v>
      </c>
      <c r="S536">
        <v>5363</v>
      </c>
      <c r="T536">
        <v>8400</v>
      </c>
      <c r="U536">
        <v>3780</v>
      </c>
      <c r="V536">
        <v>0</v>
      </c>
      <c r="W536">
        <v>12120</v>
      </c>
      <c r="X536">
        <v>0</v>
      </c>
      <c r="Y536">
        <v>0</v>
      </c>
      <c r="Z536">
        <v>0</v>
      </c>
      <c r="AA536" t="s">
        <v>62</v>
      </c>
      <c r="AB536">
        <v>74</v>
      </c>
      <c r="AC536" t="s">
        <v>111</v>
      </c>
      <c r="AD536" t="s">
        <v>105</v>
      </c>
      <c r="AE536" t="s">
        <v>101</v>
      </c>
      <c r="AF536" t="s">
        <v>102</v>
      </c>
      <c r="AG536" t="s">
        <v>102</v>
      </c>
      <c r="AH536" t="s">
        <v>80</v>
      </c>
      <c r="AI536">
        <v>2</v>
      </c>
      <c r="AJ536">
        <v>0</v>
      </c>
      <c r="AK536">
        <v>0</v>
      </c>
      <c r="AL536">
        <v>1</v>
      </c>
      <c r="AM536" t="s">
        <v>69</v>
      </c>
      <c r="AN536" t="s">
        <v>70</v>
      </c>
      <c r="AO536" t="s">
        <v>71</v>
      </c>
      <c r="AP536">
        <v>43</v>
      </c>
      <c r="AQ536">
        <v>19</v>
      </c>
      <c r="AR536">
        <v>3</v>
      </c>
      <c r="AS536" t="s">
        <v>72</v>
      </c>
      <c r="AT536" t="s">
        <v>73</v>
      </c>
      <c r="AU536">
        <v>1</v>
      </c>
      <c r="AV536" t="s">
        <v>158</v>
      </c>
      <c r="AW536">
        <v>1</v>
      </c>
      <c r="AX536">
        <v>0</v>
      </c>
      <c r="AY536">
        <v>0</v>
      </c>
      <c r="AZ536">
        <v>1</v>
      </c>
      <c r="BA536">
        <v>0</v>
      </c>
      <c r="BB536">
        <v>0</v>
      </c>
      <c r="BC536">
        <v>0</v>
      </c>
      <c r="BD536">
        <v>0</v>
      </c>
      <c r="BE536">
        <v>2</v>
      </c>
      <c r="BF536">
        <v>0</v>
      </c>
      <c r="BG536">
        <v>0</v>
      </c>
      <c r="BH536">
        <v>0</v>
      </c>
      <c r="BI536">
        <v>0</v>
      </c>
    </row>
    <row r="537" spans="1:61" x14ac:dyDescent="0.3">
      <c r="A537">
        <v>536</v>
      </c>
      <c r="B537">
        <v>646260</v>
      </c>
      <c r="C537" t="s">
        <v>187</v>
      </c>
      <c r="D537">
        <v>235384</v>
      </c>
      <c r="E537" t="s">
        <v>104</v>
      </c>
      <c r="F537">
        <v>0</v>
      </c>
      <c r="G537">
        <v>44702</v>
      </c>
      <c r="H537">
        <v>34710</v>
      </c>
      <c r="I537">
        <v>33574</v>
      </c>
      <c r="J537">
        <v>28316</v>
      </c>
      <c r="K537">
        <v>14880</v>
      </c>
      <c r="L537">
        <v>16548</v>
      </c>
      <c r="M537">
        <v>19800</v>
      </c>
      <c r="N537">
        <v>4924</v>
      </c>
      <c r="O537">
        <v>14884</v>
      </c>
      <c r="P537">
        <v>12580</v>
      </c>
      <c r="Q537">
        <v>73332</v>
      </c>
      <c r="R537">
        <v>42000</v>
      </c>
      <c r="S537">
        <v>34800</v>
      </c>
      <c r="T537">
        <v>55158</v>
      </c>
      <c r="U537">
        <v>29700</v>
      </c>
      <c r="V537">
        <v>83000</v>
      </c>
      <c r="W537">
        <v>26664</v>
      </c>
      <c r="X537">
        <v>10000</v>
      </c>
      <c r="Y537">
        <v>201930</v>
      </c>
      <c r="Z537">
        <v>602730</v>
      </c>
      <c r="AA537" t="s">
        <v>75</v>
      </c>
      <c r="AB537">
        <v>56</v>
      </c>
      <c r="AC537" t="s">
        <v>76</v>
      </c>
      <c r="AD537" t="s">
        <v>233</v>
      </c>
      <c r="AE537" t="s">
        <v>65</v>
      </c>
      <c r="AF537" t="s">
        <v>88</v>
      </c>
      <c r="AG537" t="s">
        <v>92</v>
      </c>
      <c r="AH537" t="s">
        <v>80</v>
      </c>
      <c r="AI537">
        <v>6</v>
      </c>
      <c r="AJ537">
        <v>0</v>
      </c>
      <c r="AK537">
        <v>2</v>
      </c>
      <c r="AL537">
        <v>0</v>
      </c>
      <c r="AM537" t="s">
        <v>69</v>
      </c>
      <c r="AN537" t="s">
        <v>70</v>
      </c>
      <c r="AO537" t="s">
        <v>71</v>
      </c>
      <c r="AP537">
        <v>36</v>
      </c>
      <c r="AQ537">
        <v>17</v>
      </c>
      <c r="AR537">
        <v>4</v>
      </c>
      <c r="AS537" t="s">
        <v>72</v>
      </c>
      <c r="AT537" t="s">
        <v>73</v>
      </c>
      <c r="AU537">
        <v>1</v>
      </c>
      <c r="AV537" t="s">
        <v>158</v>
      </c>
      <c r="AW537">
        <v>1</v>
      </c>
      <c r="AX537">
        <v>1</v>
      </c>
      <c r="AY537">
        <v>1</v>
      </c>
      <c r="AZ537">
        <v>1</v>
      </c>
      <c r="BA537">
        <v>0</v>
      </c>
      <c r="BB537">
        <v>1</v>
      </c>
      <c r="BC537">
        <v>1</v>
      </c>
      <c r="BD537">
        <v>0</v>
      </c>
      <c r="BE537">
        <v>4</v>
      </c>
      <c r="BF537">
        <v>4</v>
      </c>
      <c r="BG537">
        <v>1</v>
      </c>
      <c r="BH537">
        <v>0</v>
      </c>
      <c r="BI537">
        <v>0</v>
      </c>
    </row>
    <row r="538" spans="1:61" x14ac:dyDescent="0.3">
      <c r="A538">
        <v>537</v>
      </c>
      <c r="B538">
        <v>136069</v>
      </c>
      <c r="C538" t="s">
        <v>187</v>
      </c>
      <c r="D538">
        <v>73707</v>
      </c>
      <c r="E538" t="s">
        <v>61</v>
      </c>
      <c r="F538">
        <v>0</v>
      </c>
      <c r="G538">
        <v>30910</v>
      </c>
      <c r="H538">
        <v>27040</v>
      </c>
      <c r="I538">
        <v>7050</v>
      </c>
      <c r="J538">
        <v>9143</v>
      </c>
      <c r="K538">
        <v>745</v>
      </c>
      <c r="L538">
        <v>1116</v>
      </c>
      <c r="M538">
        <v>14090</v>
      </c>
      <c r="N538">
        <v>1014</v>
      </c>
      <c r="O538">
        <v>3620</v>
      </c>
      <c r="P538">
        <v>4170</v>
      </c>
      <c r="Q538">
        <v>8244</v>
      </c>
      <c r="R538">
        <v>4800</v>
      </c>
      <c r="S538">
        <v>200</v>
      </c>
      <c r="T538">
        <v>6678</v>
      </c>
      <c r="U538">
        <v>1200</v>
      </c>
      <c r="V538">
        <v>0</v>
      </c>
      <c r="W538">
        <v>10206</v>
      </c>
      <c r="X538">
        <v>2000</v>
      </c>
      <c r="Y538">
        <v>0</v>
      </c>
      <c r="Z538">
        <v>0</v>
      </c>
      <c r="AA538" t="s">
        <v>75</v>
      </c>
      <c r="AB538">
        <v>51</v>
      </c>
      <c r="AC538" t="s">
        <v>76</v>
      </c>
      <c r="AD538" t="s">
        <v>97</v>
      </c>
      <c r="AE538" t="s">
        <v>65</v>
      </c>
      <c r="AF538" t="s">
        <v>95</v>
      </c>
      <c r="AG538" t="s">
        <v>79</v>
      </c>
      <c r="AH538" t="s">
        <v>68</v>
      </c>
      <c r="AI538">
        <v>4</v>
      </c>
      <c r="AJ538">
        <v>0</v>
      </c>
      <c r="AK538">
        <v>0</v>
      </c>
      <c r="AL538">
        <v>2</v>
      </c>
      <c r="AM538" t="s">
        <v>69</v>
      </c>
      <c r="AN538" t="s">
        <v>70</v>
      </c>
      <c r="AO538" t="s">
        <v>71</v>
      </c>
      <c r="AP538">
        <v>19</v>
      </c>
      <c r="AQ538">
        <v>52</v>
      </c>
      <c r="AR538">
        <v>2</v>
      </c>
      <c r="AS538" t="s">
        <v>72</v>
      </c>
      <c r="AT538" t="s">
        <v>73</v>
      </c>
      <c r="AU538">
        <v>1</v>
      </c>
      <c r="AV538" t="s">
        <v>158</v>
      </c>
      <c r="AW538">
        <v>0</v>
      </c>
      <c r="AX538">
        <v>0</v>
      </c>
      <c r="AY538">
        <v>0</v>
      </c>
      <c r="AZ538">
        <v>0</v>
      </c>
      <c r="BA538">
        <v>0</v>
      </c>
      <c r="BB538">
        <v>0</v>
      </c>
      <c r="BC538">
        <v>0</v>
      </c>
      <c r="BD538">
        <v>0</v>
      </c>
      <c r="BE538">
        <v>2</v>
      </c>
      <c r="BF538">
        <v>0</v>
      </c>
      <c r="BG538">
        <v>0</v>
      </c>
      <c r="BH538">
        <v>0</v>
      </c>
      <c r="BI538">
        <v>1</v>
      </c>
    </row>
    <row r="539" spans="1:61" x14ac:dyDescent="0.3">
      <c r="A539">
        <v>538</v>
      </c>
      <c r="B539">
        <v>56106</v>
      </c>
      <c r="C539" t="s">
        <v>187</v>
      </c>
      <c r="D539">
        <v>29421</v>
      </c>
      <c r="E539" t="s">
        <v>61</v>
      </c>
      <c r="F539">
        <v>0</v>
      </c>
      <c r="G539">
        <v>16272</v>
      </c>
      <c r="H539">
        <v>13000</v>
      </c>
      <c r="I539">
        <v>1323</v>
      </c>
      <c r="J539">
        <v>3571</v>
      </c>
      <c r="K539">
        <v>330</v>
      </c>
      <c r="L539">
        <v>1360</v>
      </c>
      <c r="M539">
        <v>80</v>
      </c>
      <c r="N539">
        <v>0</v>
      </c>
      <c r="O539">
        <v>1810</v>
      </c>
      <c r="P539">
        <v>2250</v>
      </c>
      <c r="Q539">
        <v>8262</v>
      </c>
      <c r="R539">
        <v>3600</v>
      </c>
      <c r="S539">
        <v>215</v>
      </c>
      <c r="T539">
        <v>1920</v>
      </c>
      <c r="U539">
        <v>0</v>
      </c>
      <c r="V539">
        <v>0</v>
      </c>
      <c r="W539">
        <v>3270</v>
      </c>
      <c r="X539">
        <v>0</v>
      </c>
      <c r="Y539">
        <v>0</v>
      </c>
      <c r="Z539">
        <v>11600</v>
      </c>
      <c r="AA539" t="s">
        <v>75</v>
      </c>
      <c r="AB539">
        <v>49</v>
      </c>
      <c r="AC539" t="s">
        <v>76</v>
      </c>
      <c r="AD539" t="s">
        <v>97</v>
      </c>
      <c r="AE539" t="s">
        <v>65</v>
      </c>
      <c r="AF539" t="s">
        <v>168</v>
      </c>
      <c r="AG539" t="s">
        <v>79</v>
      </c>
      <c r="AH539" t="s">
        <v>80</v>
      </c>
      <c r="AI539">
        <v>4</v>
      </c>
      <c r="AJ539">
        <v>2</v>
      </c>
      <c r="AK539">
        <v>0</v>
      </c>
      <c r="AL539">
        <v>1</v>
      </c>
      <c r="AM539" t="s">
        <v>69</v>
      </c>
      <c r="AN539" t="s">
        <v>70</v>
      </c>
      <c r="AO539" t="s">
        <v>71</v>
      </c>
      <c r="AP539">
        <v>90</v>
      </c>
      <c r="AQ539">
        <v>24</v>
      </c>
      <c r="AR539">
        <v>4</v>
      </c>
      <c r="AS539" t="s">
        <v>72</v>
      </c>
      <c r="AT539" t="s">
        <v>85</v>
      </c>
      <c r="AU539">
        <v>1</v>
      </c>
      <c r="AV539" t="s">
        <v>158</v>
      </c>
      <c r="AW539">
        <v>0</v>
      </c>
      <c r="AX539">
        <v>0</v>
      </c>
      <c r="AY539">
        <v>0</v>
      </c>
      <c r="AZ539">
        <v>1</v>
      </c>
      <c r="BA539">
        <v>0</v>
      </c>
      <c r="BB539">
        <v>0</v>
      </c>
      <c r="BC539">
        <v>0</v>
      </c>
      <c r="BD539">
        <v>0</v>
      </c>
      <c r="BE539">
        <v>0</v>
      </c>
      <c r="BF539">
        <v>0</v>
      </c>
      <c r="BG539">
        <v>0</v>
      </c>
      <c r="BH539">
        <v>0</v>
      </c>
      <c r="BI539">
        <v>0</v>
      </c>
    </row>
    <row r="540" spans="1:61" x14ac:dyDescent="0.3">
      <c r="A540">
        <v>539</v>
      </c>
      <c r="B540">
        <v>57875</v>
      </c>
      <c r="C540" t="s">
        <v>187</v>
      </c>
      <c r="D540">
        <v>51076</v>
      </c>
      <c r="E540" t="s">
        <v>104</v>
      </c>
      <c r="F540">
        <v>0</v>
      </c>
      <c r="G540">
        <v>24677</v>
      </c>
      <c r="H540">
        <v>22176</v>
      </c>
      <c r="I540">
        <v>5107</v>
      </c>
      <c r="J540">
        <v>6741</v>
      </c>
      <c r="K540">
        <v>1370</v>
      </c>
      <c r="L540">
        <v>3240</v>
      </c>
      <c r="M540">
        <v>2100</v>
      </c>
      <c r="N540">
        <v>215</v>
      </c>
      <c r="O540">
        <v>0</v>
      </c>
      <c r="P540">
        <v>570</v>
      </c>
      <c r="Q540">
        <v>13020</v>
      </c>
      <c r="R540">
        <v>3600</v>
      </c>
      <c r="S540">
        <v>850</v>
      </c>
      <c r="T540">
        <v>1680</v>
      </c>
      <c r="U540">
        <v>432</v>
      </c>
      <c r="V540">
        <v>530</v>
      </c>
      <c r="W540">
        <v>6210</v>
      </c>
      <c r="X540">
        <v>0</v>
      </c>
      <c r="Y540">
        <v>13600</v>
      </c>
      <c r="Z540">
        <v>38855</v>
      </c>
      <c r="AA540" t="s">
        <v>75</v>
      </c>
      <c r="AB540">
        <v>48</v>
      </c>
      <c r="AC540" t="s">
        <v>76</v>
      </c>
      <c r="AD540" t="s">
        <v>105</v>
      </c>
      <c r="AE540" t="s">
        <v>65</v>
      </c>
      <c r="AF540" t="s">
        <v>91</v>
      </c>
      <c r="AG540" t="s">
        <v>92</v>
      </c>
      <c r="AH540" t="s">
        <v>80</v>
      </c>
      <c r="AI540">
        <v>4</v>
      </c>
      <c r="AJ540">
        <v>0</v>
      </c>
      <c r="AK540">
        <v>2</v>
      </c>
      <c r="AL540">
        <v>0</v>
      </c>
      <c r="AM540" t="s">
        <v>69</v>
      </c>
      <c r="AN540" t="s">
        <v>70</v>
      </c>
      <c r="AO540" t="s">
        <v>71</v>
      </c>
      <c r="AP540">
        <v>15</v>
      </c>
      <c r="AQ540">
        <v>30</v>
      </c>
      <c r="AR540">
        <v>2</v>
      </c>
      <c r="AS540" t="s">
        <v>72</v>
      </c>
      <c r="AT540" t="s">
        <v>85</v>
      </c>
      <c r="AU540">
        <v>1</v>
      </c>
      <c r="AV540" t="s">
        <v>158</v>
      </c>
      <c r="AW540">
        <v>1</v>
      </c>
      <c r="AX540">
        <v>0</v>
      </c>
      <c r="AY540">
        <v>0</v>
      </c>
      <c r="AZ540">
        <v>1</v>
      </c>
      <c r="BA540">
        <v>0</v>
      </c>
      <c r="BB540">
        <v>0</v>
      </c>
      <c r="BC540">
        <v>0</v>
      </c>
      <c r="BD540">
        <v>0</v>
      </c>
      <c r="BE540">
        <v>2</v>
      </c>
      <c r="BF540">
        <v>0</v>
      </c>
      <c r="BG540">
        <v>0</v>
      </c>
      <c r="BH540">
        <v>0</v>
      </c>
      <c r="BI540">
        <v>1</v>
      </c>
    </row>
    <row r="541" spans="1:61" x14ac:dyDescent="0.3">
      <c r="A541">
        <v>540</v>
      </c>
      <c r="B541">
        <v>130474</v>
      </c>
      <c r="C541" t="s">
        <v>187</v>
      </c>
      <c r="D541">
        <v>48243</v>
      </c>
      <c r="E541" t="s">
        <v>61</v>
      </c>
      <c r="F541">
        <v>1</v>
      </c>
      <c r="G541">
        <v>23414</v>
      </c>
      <c r="H541">
        <v>21806</v>
      </c>
      <c r="I541">
        <v>6958</v>
      </c>
      <c r="J541">
        <v>6019</v>
      </c>
      <c r="K541">
        <v>350</v>
      </c>
      <c r="L541">
        <v>2475</v>
      </c>
      <c r="M541">
        <v>2200</v>
      </c>
      <c r="N541">
        <v>0</v>
      </c>
      <c r="O541">
        <v>3620</v>
      </c>
      <c r="P541">
        <v>945</v>
      </c>
      <c r="Q541">
        <v>9030</v>
      </c>
      <c r="R541">
        <v>3600</v>
      </c>
      <c r="S541">
        <v>2000</v>
      </c>
      <c r="T541">
        <v>2040</v>
      </c>
      <c r="U541">
        <v>1644</v>
      </c>
      <c r="V541">
        <v>550</v>
      </c>
      <c r="W541">
        <v>7500</v>
      </c>
      <c r="X541">
        <v>1000</v>
      </c>
      <c r="Y541">
        <v>48096</v>
      </c>
      <c r="Z541">
        <v>48096</v>
      </c>
      <c r="AA541" t="s">
        <v>75</v>
      </c>
      <c r="AB541">
        <v>46</v>
      </c>
      <c r="AC541" t="s">
        <v>76</v>
      </c>
      <c r="AD541" t="s">
        <v>117</v>
      </c>
      <c r="AE541" t="s">
        <v>65</v>
      </c>
      <c r="AF541" t="s">
        <v>88</v>
      </c>
      <c r="AG541" t="s">
        <v>92</v>
      </c>
      <c r="AH541" t="s">
        <v>80</v>
      </c>
      <c r="AI541">
        <v>2</v>
      </c>
      <c r="AJ541">
        <v>0</v>
      </c>
      <c r="AK541">
        <v>1</v>
      </c>
      <c r="AL541">
        <v>0</v>
      </c>
      <c r="AM541" t="s">
        <v>69</v>
      </c>
      <c r="AN541" t="s">
        <v>83</v>
      </c>
      <c r="AO541" t="s">
        <v>93</v>
      </c>
      <c r="AP541">
        <v>32</v>
      </c>
      <c r="AQ541">
        <v>18</v>
      </c>
      <c r="AR541">
        <v>2</v>
      </c>
      <c r="AS541" t="s">
        <v>72</v>
      </c>
      <c r="AT541" t="s">
        <v>73</v>
      </c>
      <c r="AU541">
        <v>1</v>
      </c>
      <c r="AV541" t="s">
        <v>158</v>
      </c>
      <c r="AW541">
        <v>1</v>
      </c>
      <c r="AX541">
        <v>0</v>
      </c>
      <c r="AY541">
        <v>0</v>
      </c>
      <c r="AZ541">
        <v>0</v>
      </c>
      <c r="BA541">
        <v>0</v>
      </c>
      <c r="BB541">
        <v>0</v>
      </c>
      <c r="BC541">
        <v>0</v>
      </c>
      <c r="BD541">
        <v>0</v>
      </c>
      <c r="BE541">
        <v>1</v>
      </c>
      <c r="BF541">
        <v>0</v>
      </c>
      <c r="BG541">
        <v>0</v>
      </c>
      <c r="BH541">
        <v>0</v>
      </c>
      <c r="BI541">
        <v>0</v>
      </c>
    </row>
    <row r="542" spans="1:61" x14ac:dyDescent="0.3">
      <c r="A542">
        <v>541</v>
      </c>
      <c r="B542">
        <v>68657</v>
      </c>
      <c r="C542" t="s">
        <v>187</v>
      </c>
      <c r="D542">
        <v>38945</v>
      </c>
      <c r="E542" t="s">
        <v>98</v>
      </c>
      <c r="F542">
        <v>0</v>
      </c>
      <c r="G542">
        <v>16564</v>
      </c>
      <c r="H542">
        <v>15350</v>
      </c>
      <c r="I542">
        <v>4975</v>
      </c>
      <c r="J542">
        <v>6074</v>
      </c>
      <c r="K542">
        <v>264</v>
      </c>
      <c r="L542">
        <v>3193</v>
      </c>
      <c r="M542">
        <v>1800</v>
      </c>
      <c r="N542">
        <v>0</v>
      </c>
      <c r="O542">
        <v>1930</v>
      </c>
      <c r="P542">
        <v>509</v>
      </c>
      <c r="Q542">
        <v>10224</v>
      </c>
      <c r="R542">
        <v>6000</v>
      </c>
      <c r="S542">
        <v>12486</v>
      </c>
      <c r="T542">
        <v>1200</v>
      </c>
      <c r="U542">
        <v>600</v>
      </c>
      <c r="V542">
        <v>0</v>
      </c>
      <c r="W542">
        <v>3552</v>
      </c>
      <c r="X542">
        <v>0</v>
      </c>
      <c r="Y542">
        <v>0</v>
      </c>
      <c r="Z542">
        <v>23400</v>
      </c>
      <c r="AA542" t="s">
        <v>62</v>
      </c>
      <c r="AB542">
        <v>69</v>
      </c>
      <c r="AC542" t="s">
        <v>111</v>
      </c>
      <c r="AD542" t="s">
        <v>117</v>
      </c>
      <c r="AE542" t="s">
        <v>101</v>
      </c>
      <c r="AF542" t="s">
        <v>102</v>
      </c>
      <c r="AG542" t="s">
        <v>102</v>
      </c>
      <c r="AH542" t="s">
        <v>68</v>
      </c>
      <c r="AI542">
        <v>4</v>
      </c>
      <c r="AJ542">
        <v>1</v>
      </c>
      <c r="AK542">
        <v>0</v>
      </c>
      <c r="AL542">
        <v>1</v>
      </c>
      <c r="AM542" t="s">
        <v>69</v>
      </c>
      <c r="AN542" t="s">
        <v>70</v>
      </c>
      <c r="AO542" t="s">
        <v>71</v>
      </c>
      <c r="AP542">
        <v>22</v>
      </c>
      <c r="AQ542">
        <v>5</v>
      </c>
      <c r="AR542">
        <v>2</v>
      </c>
      <c r="AS542" t="s">
        <v>72</v>
      </c>
      <c r="AT542" t="s">
        <v>73</v>
      </c>
      <c r="AU542">
        <v>1</v>
      </c>
      <c r="AV542" t="s">
        <v>86</v>
      </c>
      <c r="AW542">
        <v>1</v>
      </c>
      <c r="AX542">
        <v>0</v>
      </c>
      <c r="AY542">
        <v>0</v>
      </c>
      <c r="AZ542">
        <v>1</v>
      </c>
      <c r="BA542">
        <v>0</v>
      </c>
      <c r="BB542">
        <v>0</v>
      </c>
      <c r="BC542">
        <v>0</v>
      </c>
      <c r="BD542">
        <v>0</v>
      </c>
      <c r="BE542">
        <v>1</v>
      </c>
      <c r="BF542">
        <v>0</v>
      </c>
      <c r="BG542">
        <v>0</v>
      </c>
      <c r="BH542">
        <v>0</v>
      </c>
      <c r="BI542">
        <v>0</v>
      </c>
    </row>
    <row r="543" spans="1:61" x14ac:dyDescent="0.3">
      <c r="A543">
        <v>542</v>
      </c>
      <c r="B543">
        <v>335098</v>
      </c>
      <c r="C543" t="s">
        <v>187</v>
      </c>
      <c r="D543">
        <v>131890</v>
      </c>
      <c r="E543" t="s">
        <v>61</v>
      </c>
      <c r="F543">
        <v>0</v>
      </c>
      <c r="G543">
        <v>49677</v>
      </c>
      <c r="H543">
        <v>44715</v>
      </c>
      <c r="I543">
        <v>14476</v>
      </c>
      <c r="J543">
        <v>17930</v>
      </c>
      <c r="K543">
        <v>2871</v>
      </c>
      <c r="L543">
        <v>6070</v>
      </c>
      <c r="M543">
        <v>7920</v>
      </c>
      <c r="N543">
        <v>1800</v>
      </c>
      <c r="O543">
        <v>0</v>
      </c>
      <c r="P543">
        <v>10965</v>
      </c>
      <c r="Q543">
        <v>11232</v>
      </c>
      <c r="R543">
        <v>3600</v>
      </c>
      <c r="S543">
        <v>26438</v>
      </c>
      <c r="T543">
        <v>7842</v>
      </c>
      <c r="U543">
        <v>3960</v>
      </c>
      <c r="V543">
        <v>32695</v>
      </c>
      <c r="W543">
        <v>26172</v>
      </c>
      <c r="X543">
        <v>7000</v>
      </c>
      <c r="Y543">
        <v>59235</v>
      </c>
      <c r="Z543">
        <v>59235</v>
      </c>
      <c r="AA543" t="s">
        <v>75</v>
      </c>
      <c r="AB543">
        <v>55</v>
      </c>
      <c r="AC543" t="s">
        <v>76</v>
      </c>
      <c r="AD543" t="s">
        <v>87</v>
      </c>
      <c r="AE543" t="s">
        <v>65</v>
      </c>
      <c r="AF543" t="s">
        <v>88</v>
      </c>
      <c r="AG543" t="s">
        <v>92</v>
      </c>
      <c r="AH543" t="s">
        <v>68</v>
      </c>
      <c r="AI543">
        <v>10</v>
      </c>
      <c r="AJ543">
        <v>1</v>
      </c>
      <c r="AK543">
        <v>1</v>
      </c>
      <c r="AL543">
        <v>4</v>
      </c>
      <c r="AM543" t="s">
        <v>69</v>
      </c>
      <c r="AN543" t="s">
        <v>70</v>
      </c>
      <c r="AO543" t="s">
        <v>71</v>
      </c>
      <c r="AP543">
        <v>34</v>
      </c>
      <c r="AQ543">
        <v>4</v>
      </c>
      <c r="AR543">
        <v>3</v>
      </c>
      <c r="AS543" t="s">
        <v>72</v>
      </c>
      <c r="AT543" t="s">
        <v>73</v>
      </c>
      <c r="AU543">
        <v>1</v>
      </c>
      <c r="AV543" t="s">
        <v>108</v>
      </c>
      <c r="AW543">
        <v>1</v>
      </c>
      <c r="AX543">
        <v>1</v>
      </c>
      <c r="AY543">
        <v>0</v>
      </c>
      <c r="AZ543">
        <v>1</v>
      </c>
      <c r="BA543">
        <v>0</v>
      </c>
      <c r="BB543">
        <v>0</v>
      </c>
      <c r="BC543">
        <v>0</v>
      </c>
      <c r="BD543">
        <v>0</v>
      </c>
      <c r="BE543">
        <v>6</v>
      </c>
      <c r="BF543">
        <v>1</v>
      </c>
      <c r="BG543">
        <v>0</v>
      </c>
      <c r="BH543">
        <v>0</v>
      </c>
      <c r="BI543">
        <v>0</v>
      </c>
    </row>
    <row r="544" spans="1:61" x14ac:dyDescent="0.3">
      <c r="A544">
        <v>543</v>
      </c>
      <c r="B544">
        <v>172405</v>
      </c>
      <c r="C544" t="s">
        <v>187</v>
      </c>
      <c r="D544">
        <v>93381</v>
      </c>
      <c r="E544" t="s">
        <v>104</v>
      </c>
      <c r="F544">
        <v>0</v>
      </c>
      <c r="G544">
        <v>20501</v>
      </c>
      <c r="H544">
        <v>18140</v>
      </c>
      <c r="I544">
        <v>16719</v>
      </c>
      <c r="J544">
        <v>13806</v>
      </c>
      <c r="K544">
        <v>3672</v>
      </c>
      <c r="L544">
        <v>3715</v>
      </c>
      <c r="M544">
        <v>2900</v>
      </c>
      <c r="N544">
        <v>1050</v>
      </c>
      <c r="O544">
        <v>0</v>
      </c>
      <c r="P544">
        <v>2550</v>
      </c>
      <c r="Q544">
        <v>46032</v>
      </c>
      <c r="R544">
        <v>12000</v>
      </c>
      <c r="S544">
        <v>2552</v>
      </c>
      <c r="T544">
        <v>6240</v>
      </c>
      <c r="U544">
        <v>1500</v>
      </c>
      <c r="V544">
        <v>750</v>
      </c>
      <c r="W544">
        <v>15012</v>
      </c>
      <c r="X544">
        <v>18100</v>
      </c>
      <c r="Y544">
        <v>0</v>
      </c>
      <c r="Z544">
        <v>112170</v>
      </c>
      <c r="AA544" t="s">
        <v>75</v>
      </c>
      <c r="AB544">
        <v>38</v>
      </c>
      <c r="AC544" t="s">
        <v>76</v>
      </c>
      <c r="AD544" t="s">
        <v>105</v>
      </c>
      <c r="AE544" t="s">
        <v>65</v>
      </c>
      <c r="AF544" t="s">
        <v>139</v>
      </c>
      <c r="AG544" t="s">
        <v>159</v>
      </c>
      <c r="AH544" t="s">
        <v>68</v>
      </c>
      <c r="AI544">
        <v>4</v>
      </c>
      <c r="AJ544">
        <v>1</v>
      </c>
      <c r="AK544">
        <v>1</v>
      </c>
      <c r="AL544">
        <v>0</v>
      </c>
      <c r="AM544" t="s">
        <v>69</v>
      </c>
      <c r="AN544" t="s">
        <v>70</v>
      </c>
      <c r="AO544" t="s">
        <v>71</v>
      </c>
      <c r="AP544">
        <v>54</v>
      </c>
      <c r="AQ544">
        <v>10</v>
      </c>
      <c r="AR544">
        <v>2</v>
      </c>
      <c r="AS544" t="s">
        <v>72</v>
      </c>
      <c r="AT544" t="s">
        <v>73</v>
      </c>
      <c r="AU544">
        <v>1</v>
      </c>
      <c r="AV544" t="s">
        <v>108</v>
      </c>
      <c r="AW544">
        <v>1</v>
      </c>
      <c r="AX544">
        <v>1</v>
      </c>
      <c r="AY544">
        <v>0</v>
      </c>
      <c r="AZ544">
        <v>1</v>
      </c>
      <c r="BA544">
        <v>1</v>
      </c>
      <c r="BB544">
        <v>1</v>
      </c>
      <c r="BC544">
        <v>0</v>
      </c>
      <c r="BD544">
        <v>0</v>
      </c>
      <c r="BE544">
        <v>2</v>
      </c>
      <c r="BF544">
        <v>0</v>
      </c>
      <c r="BG544">
        <v>1</v>
      </c>
      <c r="BH544">
        <v>0</v>
      </c>
      <c r="BI544">
        <v>1</v>
      </c>
    </row>
    <row r="545" spans="1:61" x14ac:dyDescent="0.3">
      <c r="A545">
        <v>544</v>
      </c>
      <c r="B545">
        <v>72820</v>
      </c>
      <c r="C545" t="s">
        <v>187</v>
      </c>
      <c r="D545">
        <v>66933</v>
      </c>
      <c r="E545" t="s">
        <v>98</v>
      </c>
      <c r="F545">
        <v>1</v>
      </c>
      <c r="G545">
        <v>46817</v>
      </c>
      <c r="H545">
        <v>43933</v>
      </c>
      <c r="I545">
        <v>3158</v>
      </c>
      <c r="J545">
        <v>6128</v>
      </c>
      <c r="K545">
        <v>460</v>
      </c>
      <c r="L545">
        <v>3299</v>
      </c>
      <c r="M545">
        <v>1440</v>
      </c>
      <c r="N545">
        <v>270</v>
      </c>
      <c r="O545">
        <v>1810</v>
      </c>
      <c r="P545">
        <v>300</v>
      </c>
      <c r="Q545">
        <v>8328</v>
      </c>
      <c r="R545">
        <v>3600</v>
      </c>
      <c r="S545">
        <v>650</v>
      </c>
      <c r="T545">
        <v>1620</v>
      </c>
      <c r="U545">
        <v>180</v>
      </c>
      <c r="V545">
        <v>440</v>
      </c>
      <c r="W545">
        <v>1890</v>
      </c>
      <c r="X545">
        <v>0</v>
      </c>
      <c r="Y545">
        <v>28120</v>
      </c>
      <c r="Z545">
        <v>28720</v>
      </c>
      <c r="AA545" t="s">
        <v>75</v>
      </c>
      <c r="AB545">
        <v>64</v>
      </c>
      <c r="AC545" t="s">
        <v>76</v>
      </c>
      <c r="AD545" t="s">
        <v>94</v>
      </c>
      <c r="AE545" t="s">
        <v>101</v>
      </c>
      <c r="AF545" t="s">
        <v>102</v>
      </c>
      <c r="AG545" t="s">
        <v>102</v>
      </c>
      <c r="AH545" t="s">
        <v>68</v>
      </c>
      <c r="AI545">
        <v>3</v>
      </c>
      <c r="AJ545">
        <v>0</v>
      </c>
      <c r="AK545">
        <v>1</v>
      </c>
      <c r="AL545">
        <v>0</v>
      </c>
      <c r="AM545" t="s">
        <v>69</v>
      </c>
      <c r="AN545" t="s">
        <v>70</v>
      </c>
      <c r="AO545" t="s">
        <v>93</v>
      </c>
      <c r="AP545">
        <v>32</v>
      </c>
      <c r="AQ545">
        <v>19</v>
      </c>
      <c r="AR545">
        <v>2</v>
      </c>
      <c r="AS545" t="s">
        <v>72</v>
      </c>
      <c r="AT545" t="s">
        <v>73</v>
      </c>
      <c r="AU545">
        <v>1</v>
      </c>
      <c r="AV545" t="s">
        <v>125</v>
      </c>
      <c r="AW545">
        <v>1</v>
      </c>
      <c r="AX545">
        <v>0</v>
      </c>
      <c r="AY545">
        <v>0</v>
      </c>
      <c r="AZ545">
        <v>0</v>
      </c>
      <c r="BA545">
        <v>0</v>
      </c>
      <c r="BB545">
        <v>0</v>
      </c>
      <c r="BC545">
        <v>0</v>
      </c>
      <c r="BD545">
        <v>0</v>
      </c>
      <c r="BE545">
        <v>0</v>
      </c>
      <c r="BF545">
        <v>0</v>
      </c>
      <c r="BG545">
        <v>0</v>
      </c>
      <c r="BH545">
        <v>0</v>
      </c>
      <c r="BI545">
        <v>0</v>
      </c>
    </row>
    <row r="546" spans="1:61" x14ac:dyDescent="0.3">
      <c r="A546">
        <v>545</v>
      </c>
      <c r="B546">
        <v>109883</v>
      </c>
      <c r="C546" t="s">
        <v>187</v>
      </c>
      <c r="D546">
        <v>69962</v>
      </c>
      <c r="E546" t="s">
        <v>104</v>
      </c>
      <c r="F546">
        <v>1</v>
      </c>
      <c r="G546">
        <v>39457</v>
      </c>
      <c r="H546">
        <v>38163</v>
      </c>
      <c r="I546">
        <v>3617</v>
      </c>
      <c r="J546">
        <v>5910</v>
      </c>
      <c r="K546">
        <v>879</v>
      </c>
      <c r="L546">
        <v>2928</v>
      </c>
      <c r="M546">
        <v>6920</v>
      </c>
      <c r="N546">
        <v>1294</v>
      </c>
      <c r="O546">
        <v>0</v>
      </c>
      <c r="P546">
        <v>1495</v>
      </c>
      <c r="Q546">
        <v>8304</v>
      </c>
      <c r="R546">
        <v>4800</v>
      </c>
      <c r="S546">
        <v>1064</v>
      </c>
      <c r="T546">
        <v>4200</v>
      </c>
      <c r="U546">
        <v>1380</v>
      </c>
      <c r="V546">
        <v>4400</v>
      </c>
      <c r="W546">
        <v>3984</v>
      </c>
      <c r="X546">
        <v>0</v>
      </c>
      <c r="Y546">
        <v>88223</v>
      </c>
      <c r="Z546">
        <v>88223</v>
      </c>
      <c r="AA546" t="s">
        <v>75</v>
      </c>
      <c r="AB546">
        <v>43</v>
      </c>
      <c r="AC546" t="s">
        <v>76</v>
      </c>
      <c r="AD546" t="s">
        <v>164</v>
      </c>
      <c r="AE546" t="s">
        <v>65</v>
      </c>
      <c r="AF546" t="s">
        <v>88</v>
      </c>
      <c r="AG546" t="s">
        <v>92</v>
      </c>
      <c r="AH546" t="s">
        <v>80</v>
      </c>
      <c r="AI546">
        <v>5</v>
      </c>
      <c r="AJ546">
        <v>1</v>
      </c>
      <c r="AK546">
        <v>1</v>
      </c>
      <c r="AL546">
        <v>2</v>
      </c>
      <c r="AM546" t="s">
        <v>69</v>
      </c>
      <c r="AN546" t="s">
        <v>70</v>
      </c>
      <c r="AO546" t="s">
        <v>116</v>
      </c>
      <c r="AP546">
        <v>28</v>
      </c>
      <c r="AQ546">
        <v>14</v>
      </c>
      <c r="AR546">
        <v>1</v>
      </c>
      <c r="AS546" t="s">
        <v>72</v>
      </c>
      <c r="AT546" t="s">
        <v>73</v>
      </c>
      <c r="AU546">
        <v>1</v>
      </c>
      <c r="AV546" t="s">
        <v>86</v>
      </c>
      <c r="AW546">
        <v>1</v>
      </c>
      <c r="AX546">
        <v>1</v>
      </c>
      <c r="AY546">
        <v>0</v>
      </c>
      <c r="AZ546">
        <v>0</v>
      </c>
      <c r="BA546">
        <v>0</v>
      </c>
      <c r="BB546">
        <v>0</v>
      </c>
      <c r="BC546">
        <v>0</v>
      </c>
      <c r="BD546">
        <v>0</v>
      </c>
      <c r="BE546">
        <v>3</v>
      </c>
      <c r="BF546">
        <v>0</v>
      </c>
      <c r="BG546">
        <v>0</v>
      </c>
      <c r="BH546">
        <v>0</v>
      </c>
      <c r="BI546">
        <v>0</v>
      </c>
    </row>
    <row r="547" spans="1:61" x14ac:dyDescent="0.3">
      <c r="A547">
        <v>546</v>
      </c>
      <c r="B547">
        <v>51210</v>
      </c>
      <c r="C547" t="s">
        <v>187</v>
      </c>
      <c r="D547">
        <v>35140</v>
      </c>
      <c r="E547" t="s">
        <v>104</v>
      </c>
      <c r="F547">
        <v>1</v>
      </c>
      <c r="G547">
        <v>21269</v>
      </c>
      <c r="H547">
        <v>20469</v>
      </c>
      <c r="I547">
        <v>1160</v>
      </c>
      <c r="J547">
        <v>3068</v>
      </c>
      <c r="K547">
        <v>225</v>
      </c>
      <c r="L547">
        <v>1853</v>
      </c>
      <c r="M547">
        <v>2300</v>
      </c>
      <c r="N547">
        <v>0</v>
      </c>
      <c r="O547">
        <v>0</v>
      </c>
      <c r="P547">
        <v>770</v>
      </c>
      <c r="Q547">
        <v>5820</v>
      </c>
      <c r="R547">
        <v>3000</v>
      </c>
      <c r="S547">
        <v>115</v>
      </c>
      <c r="T547">
        <v>720</v>
      </c>
      <c r="U547">
        <v>570</v>
      </c>
      <c r="V547">
        <v>800</v>
      </c>
      <c r="W547">
        <v>2718</v>
      </c>
      <c r="X547">
        <v>0</v>
      </c>
      <c r="Y547">
        <v>0</v>
      </c>
      <c r="Z547">
        <v>29540</v>
      </c>
      <c r="AA547" t="s">
        <v>62</v>
      </c>
      <c r="AB547">
        <v>47</v>
      </c>
      <c r="AC547" t="s">
        <v>111</v>
      </c>
      <c r="AD547" t="s">
        <v>87</v>
      </c>
      <c r="AE547" t="s">
        <v>65</v>
      </c>
      <c r="AF547" t="s">
        <v>82</v>
      </c>
      <c r="AG547" t="s">
        <v>79</v>
      </c>
      <c r="AH547" t="s">
        <v>68</v>
      </c>
      <c r="AI547">
        <v>4</v>
      </c>
      <c r="AJ547">
        <v>0</v>
      </c>
      <c r="AK547">
        <v>2</v>
      </c>
      <c r="AL547">
        <v>1</v>
      </c>
      <c r="AM547" t="s">
        <v>69</v>
      </c>
      <c r="AN547" t="s">
        <v>96</v>
      </c>
      <c r="AO547" t="s">
        <v>116</v>
      </c>
      <c r="AP547">
        <v>15</v>
      </c>
      <c r="AQ547">
        <v>15</v>
      </c>
      <c r="AR547">
        <v>2</v>
      </c>
      <c r="AS547" t="s">
        <v>72</v>
      </c>
      <c r="AT547" t="s">
        <v>73</v>
      </c>
      <c r="AU547">
        <v>1</v>
      </c>
      <c r="AV547" t="s">
        <v>86</v>
      </c>
      <c r="AW547">
        <v>0</v>
      </c>
      <c r="AX547">
        <v>0</v>
      </c>
      <c r="AY547">
        <v>0</v>
      </c>
      <c r="AZ547">
        <v>0</v>
      </c>
      <c r="BA547">
        <v>0</v>
      </c>
      <c r="BB547">
        <v>0</v>
      </c>
      <c r="BC547">
        <v>0</v>
      </c>
      <c r="BD547">
        <v>0</v>
      </c>
      <c r="BE547">
        <v>1</v>
      </c>
      <c r="BF547">
        <v>0</v>
      </c>
      <c r="BG547">
        <v>0</v>
      </c>
      <c r="BH547">
        <v>0</v>
      </c>
      <c r="BI547">
        <v>0</v>
      </c>
    </row>
    <row r="548" spans="1:61" x14ac:dyDescent="0.3">
      <c r="A548">
        <v>547</v>
      </c>
      <c r="B548">
        <v>119960</v>
      </c>
      <c r="C548" t="s">
        <v>187</v>
      </c>
      <c r="D548">
        <v>60407</v>
      </c>
      <c r="E548" t="s">
        <v>104</v>
      </c>
      <c r="F548">
        <v>0</v>
      </c>
      <c r="G548">
        <v>25952</v>
      </c>
      <c r="H548">
        <v>23268</v>
      </c>
      <c r="I548">
        <v>11988</v>
      </c>
      <c r="J548">
        <v>6166</v>
      </c>
      <c r="K548">
        <v>874</v>
      </c>
      <c r="L548">
        <v>2103</v>
      </c>
      <c r="M548">
        <v>4300</v>
      </c>
      <c r="N548">
        <v>3030</v>
      </c>
      <c r="O548">
        <v>1820</v>
      </c>
      <c r="P548">
        <v>6946</v>
      </c>
      <c r="Q548">
        <v>13734</v>
      </c>
      <c r="R548">
        <v>6000</v>
      </c>
      <c r="S548">
        <v>2510</v>
      </c>
      <c r="T548">
        <v>4656</v>
      </c>
      <c r="U548">
        <v>2880</v>
      </c>
      <c r="V548">
        <v>1300</v>
      </c>
      <c r="W548">
        <v>4596</v>
      </c>
      <c r="X548">
        <v>5000</v>
      </c>
      <c r="Y548">
        <v>0</v>
      </c>
      <c r="Z548">
        <v>47640</v>
      </c>
      <c r="AA548" t="s">
        <v>75</v>
      </c>
      <c r="AB548">
        <v>31</v>
      </c>
      <c r="AC548" t="s">
        <v>76</v>
      </c>
      <c r="AD548" t="s">
        <v>97</v>
      </c>
      <c r="AE548" t="s">
        <v>65</v>
      </c>
      <c r="AF548" t="s">
        <v>201</v>
      </c>
      <c r="AG548" t="s">
        <v>79</v>
      </c>
      <c r="AH548" t="s">
        <v>80</v>
      </c>
      <c r="AI548">
        <v>6</v>
      </c>
      <c r="AJ548">
        <v>1</v>
      </c>
      <c r="AK548">
        <v>3</v>
      </c>
      <c r="AL548">
        <v>1</v>
      </c>
      <c r="AM548" t="s">
        <v>69</v>
      </c>
      <c r="AN548" t="s">
        <v>70</v>
      </c>
      <c r="AO548" t="s">
        <v>71</v>
      </c>
      <c r="AP548">
        <v>28</v>
      </c>
      <c r="AQ548">
        <v>17</v>
      </c>
      <c r="AR548">
        <v>2</v>
      </c>
      <c r="AS548" t="s">
        <v>72</v>
      </c>
      <c r="AT548" t="s">
        <v>73</v>
      </c>
      <c r="AU548">
        <v>1</v>
      </c>
      <c r="AV548" t="s">
        <v>86</v>
      </c>
      <c r="AW548">
        <v>1</v>
      </c>
      <c r="AX548">
        <v>1</v>
      </c>
      <c r="AY548">
        <v>1</v>
      </c>
      <c r="AZ548">
        <v>1</v>
      </c>
      <c r="BA548">
        <v>0</v>
      </c>
      <c r="BB548">
        <v>0</v>
      </c>
      <c r="BC548">
        <v>0</v>
      </c>
      <c r="BD548">
        <v>0</v>
      </c>
      <c r="BE548">
        <v>3</v>
      </c>
      <c r="BF548">
        <v>0</v>
      </c>
      <c r="BG548">
        <v>0</v>
      </c>
      <c r="BH548">
        <v>0</v>
      </c>
      <c r="BI548">
        <v>1</v>
      </c>
    </row>
    <row r="549" spans="1:61" x14ac:dyDescent="0.3">
      <c r="A549">
        <v>548</v>
      </c>
      <c r="B549">
        <v>149700</v>
      </c>
      <c r="C549" t="s">
        <v>187</v>
      </c>
      <c r="D549">
        <v>55732</v>
      </c>
      <c r="E549" t="s">
        <v>61</v>
      </c>
      <c r="F549">
        <v>0</v>
      </c>
      <c r="G549">
        <v>9282</v>
      </c>
      <c r="H549">
        <v>9204</v>
      </c>
      <c r="I549">
        <v>5560</v>
      </c>
      <c r="J549">
        <v>15696</v>
      </c>
      <c r="K549">
        <v>1590</v>
      </c>
      <c r="L549">
        <v>4175</v>
      </c>
      <c r="M549">
        <v>7540</v>
      </c>
      <c r="N549">
        <v>480</v>
      </c>
      <c r="O549">
        <v>1092</v>
      </c>
      <c r="P549">
        <v>2320</v>
      </c>
      <c r="Q549">
        <v>51558</v>
      </c>
      <c r="R549">
        <v>4800</v>
      </c>
      <c r="S549">
        <v>892</v>
      </c>
      <c r="T549">
        <v>5424</v>
      </c>
      <c r="U549">
        <v>3540</v>
      </c>
      <c r="V549">
        <v>0</v>
      </c>
      <c r="W549">
        <v>7242</v>
      </c>
      <c r="X549">
        <v>0</v>
      </c>
      <c r="Y549">
        <v>0</v>
      </c>
      <c r="Z549">
        <v>0</v>
      </c>
      <c r="AA549" t="s">
        <v>75</v>
      </c>
      <c r="AB549">
        <v>32</v>
      </c>
      <c r="AC549" t="s">
        <v>63</v>
      </c>
      <c r="AD549" t="s">
        <v>105</v>
      </c>
      <c r="AE549" t="s">
        <v>65</v>
      </c>
      <c r="AF549" t="s">
        <v>179</v>
      </c>
      <c r="AG549" t="s">
        <v>79</v>
      </c>
      <c r="AH549" t="s">
        <v>80</v>
      </c>
      <c r="AI549">
        <v>1</v>
      </c>
      <c r="AJ549">
        <v>0</v>
      </c>
      <c r="AK549">
        <v>0</v>
      </c>
      <c r="AL549">
        <v>1</v>
      </c>
      <c r="AM549" t="s">
        <v>69</v>
      </c>
      <c r="AN549" t="s">
        <v>70</v>
      </c>
      <c r="AO549" t="s">
        <v>71</v>
      </c>
      <c r="AP549">
        <v>9</v>
      </c>
      <c r="AQ549">
        <v>15</v>
      </c>
      <c r="AR549">
        <v>2</v>
      </c>
      <c r="AS549" t="s">
        <v>115</v>
      </c>
      <c r="AT549" t="s">
        <v>73</v>
      </c>
      <c r="AU549">
        <v>1</v>
      </c>
      <c r="AV549" t="s">
        <v>74</v>
      </c>
      <c r="AW549">
        <v>0</v>
      </c>
      <c r="AX549">
        <v>0</v>
      </c>
      <c r="AY549">
        <v>0</v>
      </c>
      <c r="AZ549">
        <v>0</v>
      </c>
      <c r="BA549">
        <v>0</v>
      </c>
      <c r="BB549">
        <v>0</v>
      </c>
      <c r="BC549">
        <v>0</v>
      </c>
      <c r="BD549">
        <v>0</v>
      </c>
      <c r="BE549">
        <v>0</v>
      </c>
      <c r="BF549">
        <v>0</v>
      </c>
      <c r="BG549">
        <v>0</v>
      </c>
      <c r="BH549">
        <v>0</v>
      </c>
      <c r="BI549">
        <v>0</v>
      </c>
    </row>
    <row r="550" spans="1:61" x14ac:dyDescent="0.3">
      <c r="A550">
        <v>549</v>
      </c>
      <c r="B550">
        <v>544170</v>
      </c>
      <c r="C550" t="s">
        <v>187</v>
      </c>
      <c r="D550">
        <v>139663</v>
      </c>
      <c r="E550" t="s">
        <v>104</v>
      </c>
      <c r="F550">
        <v>0</v>
      </c>
      <c r="G550">
        <v>25290</v>
      </c>
      <c r="H550">
        <v>19912</v>
      </c>
      <c r="I550">
        <v>33155</v>
      </c>
      <c r="J550">
        <v>13829</v>
      </c>
      <c r="K550">
        <v>8768</v>
      </c>
      <c r="L550">
        <v>7275</v>
      </c>
      <c r="M550">
        <v>15740</v>
      </c>
      <c r="N550">
        <v>1950</v>
      </c>
      <c r="O550">
        <v>3992</v>
      </c>
      <c r="P550">
        <v>22308</v>
      </c>
      <c r="Q550">
        <v>94770</v>
      </c>
      <c r="R550">
        <v>0</v>
      </c>
      <c r="S550">
        <v>8537</v>
      </c>
      <c r="T550">
        <v>10752</v>
      </c>
      <c r="U550">
        <v>14988</v>
      </c>
      <c r="V550">
        <v>20260</v>
      </c>
      <c r="W550">
        <v>23748</v>
      </c>
      <c r="X550">
        <v>25000</v>
      </c>
      <c r="Y550">
        <v>0</v>
      </c>
      <c r="Z550">
        <v>533300</v>
      </c>
      <c r="AA550" t="s">
        <v>75</v>
      </c>
      <c r="AB550">
        <v>34</v>
      </c>
      <c r="AC550" t="s">
        <v>76</v>
      </c>
      <c r="AD550" t="s">
        <v>112</v>
      </c>
      <c r="AE550" t="s">
        <v>65</v>
      </c>
      <c r="AF550" t="s">
        <v>124</v>
      </c>
      <c r="AG550" t="s">
        <v>89</v>
      </c>
      <c r="AH550" t="s">
        <v>80</v>
      </c>
      <c r="AI550">
        <v>4</v>
      </c>
      <c r="AJ550">
        <v>1</v>
      </c>
      <c r="AK550">
        <v>1</v>
      </c>
      <c r="AL550">
        <v>0</v>
      </c>
      <c r="AM550" t="s">
        <v>69</v>
      </c>
      <c r="AN550" t="s">
        <v>70</v>
      </c>
      <c r="AO550" t="s">
        <v>71</v>
      </c>
      <c r="AP550">
        <v>20</v>
      </c>
      <c r="AQ550">
        <v>21</v>
      </c>
      <c r="AR550">
        <v>2</v>
      </c>
      <c r="AS550" t="s">
        <v>205</v>
      </c>
      <c r="AT550" t="s">
        <v>73</v>
      </c>
      <c r="AU550">
        <v>1</v>
      </c>
      <c r="AV550" t="s">
        <v>74</v>
      </c>
      <c r="AW550">
        <v>1</v>
      </c>
      <c r="AX550">
        <v>1</v>
      </c>
      <c r="AY550">
        <v>0</v>
      </c>
      <c r="AZ550">
        <v>1</v>
      </c>
      <c r="BA550">
        <v>1</v>
      </c>
      <c r="BB550">
        <v>1</v>
      </c>
      <c r="BC550">
        <v>0</v>
      </c>
      <c r="BD550">
        <v>0</v>
      </c>
      <c r="BE550">
        <v>2</v>
      </c>
      <c r="BF550">
        <v>1</v>
      </c>
      <c r="BG550">
        <v>1</v>
      </c>
      <c r="BH550">
        <v>0</v>
      </c>
      <c r="BI550">
        <v>1</v>
      </c>
    </row>
    <row r="551" spans="1:61" x14ac:dyDescent="0.3">
      <c r="A551">
        <v>550</v>
      </c>
      <c r="B551">
        <v>281201</v>
      </c>
      <c r="C551" t="s">
        <v>187</v>
      </c>
      <c r="D551">
        <v>89024</v>
      </c>
      <c r="E551" t="s">
        <v>104</v>
      </c>
      <c r="F551">
        <v>0</v>
      </c>
      <c r="G551">
        <v>38069</v>
      </c>
      <c r="H551">
        <v>31850</v>
      </c>
      <c r="I551">
        <v>6275</v>
      </c>
      <c r="J551">
        <v>9721</v>
      </c>
      <c r="K551">
        <v>2108</v>
      </c>
      <c r="L551">
        <v>2758</v>
      </c>
      <c r="M551">
        <v>16050</v>
      </c>
      <c r="N551">
        <v>100</v>
      </c>
      <c r="O551">
        <v>0</v>
      </c>
      <c r="P551">
        <v>5256</v>
      </c>
      <c r="Q551">
        <v>59370</v>
      </c>
      <c r="R551">
        <v>30000</v>
      </c>
      <c r="S551">
        <v>27221</v>
      </c>
      <c r="T551">
        <v>15558</v>
      </c>
      <c r="U551">
        <v>5280</v>
      </c>
      <c r="V551">
        <v>4880</v>
      </c>
      <c r="W551">
        <v>15912</v>
      </c>
      <c r="X551">
        <v>2100</v>
      </c>
      <c r="Y551">
        <v>0</v>
      </c>
      <c r="Z551">
        <v>149000</v>
      </c>
      <c r="AA551" t="s">
        <v>62</v>
      </c>
      <c r="AB551">
        <v>64</v>
      </c>
      <c r="AC551" t="s">
        <v>111</v>
      </c>
      <c r="AD551" t="s">
        <v>64</v>
      </c>
      <c r="AE551" t="s">
        <v>101</v>
      </c>
      <c r="AF551" t="s">
        <v>102</v>
      </c>
      <c r="AG551" t="s">
        <v>102</v>
      </c>
      <c r="AH551" t="s">
        <v>68</v>
      </c>
      <c r="AI551">
        <v>6</v>
      </c>
      <c r="AJ551">
        <v>0</v>
      </c>
      <c r="AK551">
        <v>2</v>
      </c>
      <c r="AL551">
        <v>0</v>
      </c>
      <c r="AM551" t="s">
        <v>69</v>
      </c>
      <c r="AN551" t="s">
        <v>70</v>
      </c>
      <c r="AO551" t="s">
        <v>71</v>
      </c>
      <c r="AP551">
        <v>16</v>
      </c>
      <c r="AQ551">
        <v>21</v>
      </c>
      <c r="AR551">
        <v>4</v>
      </c>
      <c r="AS551" t="s">
        <v>72</v>
      </c>
      <c r="AT551" t="s">
        <v>73</v>
      </c>
      <c r="AU551">
        <v>1</v>
      </c>
      <c r="AV551" t="s">
        <v>74</v>
      </c>
      <c r="AW551">
        <v>2</v>
      </c>
      <c r="AX551">
        <v>1</v>
      </c>
      <c r="AY551">
        <v>0</v>
      </c>
      <c r="AZ551">
        <v>1</v>
      </c>
      <c r="BA551">
        <v>1</v>
      </c>
      <c r="BB551">
        <v>0</v>
      </c>
      <c r="BC551">
        <v>0</v>
      </c>
      <c r="BD551">
        <v>0</v>
      </c>
      <c r="BE551">
        <v>7</v>
      </c>
      <c r="BF551">
        <v>1</v>
      </c>
      <c r="BG551">
        <v>0</v>
      </c>
      <c r="BH551">
        <v>0</v>
      </c>
      <c r="BI551">
        <v>1</v>
      </c>
    </row>
    <row r="552" spans="1:61" x14ac:dyDescent="0.3">
      <c r="A552">
        <v>551</v>
      </c>
      <c r="B552">
        <v>1796730</v>
      </c>
      <c r="C552" t="s">
        <v>187</v>
      </c>
      <c r="D552">
        <v>195380</v>
      </c>
      <c r="E552" t="s">
        <v>98</v>
      </c>
      <c r="F552">
        <v>0</v>
      </c>
      <c r="G552">
        <v>42184</v>
      </c>
      <c r="H552">
        <v>29052</v>
      </c>
      <c r="I552">
        <v>30596</v>
      </c>
      <c r="J552">
        <v>19104</v>
      </c>
      <c r="K552">
        <v>8190</v>
      </c>
      <c r="L552">
        <v>20160</v>
      </c>
      <c r="M552">
        <v>29900</v>
      </c>
      <c r="N552">
        <v>3150</v>
      </c>
      <c r="O552">
        <v>5430</v>
      </c>
      <c r="P552">
        <v>23690</v>
      </c>
      <c r="Q552">
        <v>150096</v>
      </c>
      <c r="R552">
        <v>42000</v>
      </c>
      <c r="S552">
        <v>77048</v>
      </c>
      <c r="T552">
        <v>43020</v>
      </c>
      <c r="U552">
        <v>32394</v>
      </c>
      <c r="V552">
        <v>0</v>
      </c>
      <c r="W552">
        <v>58782</v>
      </c>
      <c r="X552">
        <v>40000</v>
      </c>
      <c r="Y552">
        <v>0</v>
      </c>
      <c r="Z552">
        <v>0</v>
      </c>
      <c r="AA552" t="s">
        <v>75</v>
      </c>
      <c r="AB552">
        <v>63</v>
      </c>
      <c r="AC552" t="s">
        <v>76</v>
      </c>
      <c r="AD552" t="s">
        <v>77</v>
      </c>
      <c r="AE552" t="s">
        <v>65</v>
      </c>
      <c r="AF552" t="s">
        <v>234</v>
      </c>
      <c r="AG552" t="s">
        <v>79</v>
      </c>
      <c r="AH552" t="s">
        <v>68</v>
      </c>
      <c r="AI552">
        <v>5</v>
      </c>
      <c r="AJ552">
        <v>0</v>
      </c>
      <c r="AK552">
        <v>0</v>
      </c>
      <c r="AL552">
        <v>4</v>
      </c>
      <c r="AM552" t="s">
        <v>69</v>
      </c>
      <c r="AN552" t="s">
        <v>70</v>
      </c>
      <c r="AO552" t="s">
        <v>71</v>
      </c>
      <c r="AP552">
        <v>40</v>
      </c>
      <c r="AQ552">
        <v>5</v>
      </c>
      <c r="AR552">
        <v>4</v>
      </c>
      <c r="AS552" t="s">
        <v>72</v>
      </c>
      <c r="AT552" t="s">
        <v>73</v>
      </c>
      <c r="AU552">
        <v>1</v>
      </c>
      <c r="AV552" t="s">
        <v>74</v>
      </c>
      <c r="AW552">
        <v>2</v>
      </c>
      <c r="AX552">
        <v>2</v>
      </c>
      <c r="AY552">
        <v>1</v>
      </c>
      <c r="AZ552">
        <v>1</v>
      </c>
      <c r="BA552">
        <v>1</v>
      </c>
      <c r="BB552">
        <v>3</v>
      </c>
      <c r="BC552">
        <v>1</v>
      </c>
      <c r="BD552">
        <v>1</v>
      </c>
      <c r="BE552">
        <v>5</v>
      </c>
      <c r="BF552">
        <v>2</v>
      </c>
      <c r="BG552">
        <v>1</v>
      </c>
      <c r="BH552">
        <v>0</v>
      </c>
      <c r="BI552">
        <v>0</v>
      </c>
    </row>
    <row r="553" spans="1:61" x14ac:dyDescent="0.3">
      <c r="A553">
        <v>552</v>
      </c>
      <c r="B553">
        <v>135124</v>
      </c>
      <c r="C553" t="s">
        <v>187</v>
      </c>
      <c r="D553">
        <v>85964</v>
      </c>
      <c r="E553" t="s">
        <v>61</v>
      </c>
      <c r="F553">
        <v>0</v>
      </c>
      <c r="G553">
        <v>38174</v>
      </c>
      <c r="H553">
        <v>18980</v>
      </c>
      <c r="I553">
        <v>10437</v>
      </c>
      <c r="J553">
        <v>4216</v>
      </c>
      <c r="K553">
        <v>1878</v>
      </c>
      <c r="L553">
        <v>2675</v>
      </c>
      <c r="M553">
        <v>12730</v>
      </c>
      <c r="N553">
        <v>2340</v>
      </c>
      <c r="O553">
        <v>724</v>
      </c>
      <c r="P553">
        <v>6140</v>
      </c>
      <c r="Q553">
        <v>22308</v>
      </c>
      <c r="R553">
        <v>15000</v>
      </c>
      <c r="S553">
        <v>1325</v>
      </c>
      <c r="T553">
        <v>6342</v>
      </c>
      <c r="U553">
        <v>540</v>
      </c>
      <c r="V553">
        <v>1705</v>
      </c>
      <c r="W553">
        <v>8730</v>
      </c>
      <c r="X553">
        <v>1700</v>
      </c>
      <c r="Y553">
        <v>0</v>
      </c>
      <c r="Z553">
        <v>0</v>
      </c>
      <c r="AA553" t="s">
        <v>75</v>
      </c>
      <c r="AB553">
        <v>49</v>
      </c>
      <c r="AC553" t="s">
        <v>76</v>
      </c>
      <c r="AD553" t="s">
        <v>105</v>
      </c>
      <c r="AE553" t="s">
        <v>65</v>
      </c>
      <c r="AF553" t="s">
        <v>189</v>
      </c>
      <c r="AG553" t="s">
        <v>79</v>
      </c>
      <c r="AH553" t="s">
        <v>80</v>
      </c>
      <c r="AI553">
        <v>5</v>
      </c>
      <c r="AJ553">
        <v>1</v>
      </c>
      <c r="AK553">
        <v>2</v>
      </c>
      <c r="AL553">
        <v>1</v>
      </c>
      <c r="AM553" t="s">
        <v>69</v>
      </c>
      <c r="AN553" t="s">
        <v>70</v>
      </c>
      <c r="AO553" t="s">
        <v>71</v>
      </c>
      <c r="AP553">
        <v>13</v>
      </c>
      <c r="AQ553">
        <v>9</v>
      </c>
      <c r="AR553">
        <v>1</v>
      </c>
      <c r="AS553" t="s">
        <v>110</v>
      </c>
      <c r="AT553" t="s">
        <v>73</v>
      </c>
      <c r="AU553">
        <v>1</v>
      </c>
      <c r="AV553" t="s">
        <v>74</v>
      </c>
      <c r="AW553">
        <v>1</v>
      </c>
      <c r="AX553">
        <v>0</v>
      </c>
      <c r="AY553">
        <v>0</v>
      </c>
      <c r="AZ553">
        <v>0</v>
      </c>
      <c r="BA553">
        <v>0</v>
      </c>
      <c r="BB553">
        <v>0</v>
      </c>
      <c r="BC553">
        <v>0</v>
      </c>
      <c r="BD553">
        <v>0</v>
      </c>
      <c r="BE553">
        <v>1</v>
      </c>
      <c r="BF553">
        <v>0</v>
      </c>
      <c r="BG553">
        <v>0</v>
      </c>
      <c r="BH553">
        <v>0</v>
      </c>
      <c r="BI553">
        <v>0</v>
      </c>
    </row>
    <row r="554" spans="1:61" x14ac:dyDescent="0.3">
      <c r="A554">
        <v>553</v>
      </c>
      <c r="B554">
        <v>205266</v>
      </c>
      <c r="C554" t="s">
        <v>187</v>
      </c>
      <c r="D554">
        <v>77650</v>
      </c>
      <c r="E554" t="s">
        <v>104</v>
      </c>
      <c r="F554">
        <v>0</v>
      </c>
      <c r="G554">
        <v>29889</v>
      </c>
      <c r="H554">
        <v>14500</v>
      </c>
      <c r="I554">
        <v>8124</v>
      </c>
      <c r="J554">
        <v>5772</v>
      </c>
      <c r="K554">
        <v>1152</v>
      </c>
      <c r="L554">
        <v>9218</v>
      </c>
      <c r="M554">
        <v>9000</v>
      </c>
      <c r="N554">
        <v>0</v>
      </c>
      <c r="O554">
        <v>0</v>
      </c>
      <c r="P554">
        <v>2980</v>
      </c>
      <c r="Q554">
        <v>36696</v>
      </c>
      <c r="R554">
        <v>21000</v>
      </c>
      <c r="S554">
        <v>11130</v>
      </c>
      <c r="T554">
        <v>6132</v>
      </c>
      <c r="U554">
        <v>1860</v>
      </c>
      <c r="V554">
        <v>32620</v>
      </c>
      <c r="W554">
        <v>15042</v>
      </c>
      <c r="X554">
        <v>0</v>
      </c>
      <c r="Y554">
        <v>32720</v>
      </c>
      <c r="Z554">
        <v>134720</v>
      </c>
      <c r="AA554" t="s">
        <v>75</v>
      </c>
      <c r="AB554">
        <v>54</v>
      </c>
      <c r="AC554" t="s">
        <v>76</v>
      </c>
      <c r="AD554" t="s">
        <v>94</v>
      </c>
      <c r="AE554" t="s">
        <v>101</v>
      </c>
      <c r="AF554" t="s">
        <v>102</v>
      </c>
      <c r="AG554" t="s">
        <v>102</v>
      </c>
      <c r="AH554" t="s">
        <v>80</v>
      </c>
      <c r="AI554">
        <v>3</v>
      </c>
      <c r="AJ554">
        <v>0</v>
      </c>
      <c r="AK554">
        <v>0</v>
      </c>
      <c r="AL554">
        <v>1</v>
      </c>
      <c r="AM554" t="s">
        <v>69</v>
      </c>
      <c r="AN554" t="s">
        <v>70</v>
      </c>
      <c r="AO554" t="s">
        <v>71</v>
      </c>
      <c r="AP554">
        <v>43</v>
      </c>
      <c r="AQ554">
        <v>13</v>
      </c>
      <c r="AR554">
        <v>3</v>
      </c>
      <c r="AS554" t="s">
        <v>72</v>
      </c>
      <c r="AT554" t="s">
        <v>73</v>
      </c>
      <c r="AU554">
        <v>1</v>
      </c>
      <c r="AV554" t="s">
        <v>74</v>
      </c>
      <c r="AW554">
        <v>0</v>
      </c>
      <c r="AX554">
        <v>0</v>
      </c>
      <c r="AY554">
        <v>0</v>
      </c>
      <c r="AZ554">
        <v>1</v>
      </c>
      <c r="BA554">
        <v>0</v>
      </c>
      <c r="BB554">
        <v>0</v>
      </c>
      <c r="BC554">
        <v>0</v>
      </c>
      <c r="BD554">
        <v>0</v>
      </c>
      <c r="BE554">
        <v>1</v>
      </c>
      <c r="BF554">
        <v>0</v>
      </c>
      <c r="BG554">
        <v>1</v>
      </c>
      <c r="BH554">
        <v>0</v>
      </c>
      <c r="BI554">
        <v>0</v>
      </c>
    </row>
    <row r="555" spans="1:61" x14ac:dyDescent="0.3">
      <c r="A555">
        <v>554</v>
      </c>
      <c r="B555">
        <v>186550</v>
      </c>
      <c r="C555" t="s">
        <v>187</v>
      </c>
      <c r="D555">
        <v>72838</v>
      </c>
      <c r="E555" t="s">
        <v>61</v>
      </c>
      <c r="F555">
        <v>0</v>
      </c>
      <c r="G555">
        <v>5164</v>
      </c>
      <c r="H555">
        <v>3822</v>
      </c>
      <c r="I555">
        <v>11042</v>
      </c>
      <c r="J555">
        <v>6704</v>
      </c>
      <c r="K555">
        <v>1830</v>
      </c>
      <c r="L555">
        <v>1020</v>
      </c>
      <c r="M555">
        <v>29750</v>
      </c>
      <c r="N555">
        <v>4560</v>
      </c>
      <c r="O555">
        <v>3840</v>
      </c>
      <c r="P555">
        <v>3670</v>
      </c>
      <c r="Q555">
        <v>35124</v>
      </c>
      <c r="R555">
        <v>24000</v>
      </c>
      <c r="S555">
        <v>5084</v>
      </c>
      <c r="T555">
        <v>7260</v>
      </c>
      <c r="U555">
        <v>3900</v>
      </c>
      <c r="V555">
        <v>0</v>
      </c>
      <c r="W555">
        <v>25908</v>
      </c>
      <c r="X555">
        <v>500</v>
      </c>
      <c r="Y555">
        <v>0</v>
      </c>
      <c r="Z555">
        <v>0</v>
      </c>
      <c r="AA555" t="s">
        <v>62</v>
      </c>
      <c r="AB555">
        <v>58</v>
      </c>
      <c r="AC555" t="s">
        <v>76</v>
      </c>
      <c r="AD555" t="s">
        <v>100</v>
      </c>
      <c r="AE555" t="s">
        <v>65</v>
      </c>
      <c r="AF555" t="s">
        <v>171</v>
      </c>
      <c r="AG555" t="s">
        <v>67</v>
      </c>
      <c r="AH555" t="s">
        <v>80</v>
      </c>
      <c r="AI555">
        <v>1</v>
      </c>
      <c r="AJ555">
        <v>0</v>
      </c>
      <c r="AK555">
        <v>0</v>
      </c>
      <c r="AL555">
        <v>1</v>
      </c>
      <c r="AM555" t="s">
        <v>69</v>
      </c>
      <c r="AN555" t="s">
        <v>96</v>
      </c>
      <c r="AO555" t="s">
        <v>93</v>
      </c>
      <c r="AP555">
        <v>11</v>
      </c>
      <c r="AQ555">
        <v>23</v>
      </c>
      <c r="AR555">
        <v>1</v>
      </c>
      <c r="AS555" t="s">
        <v>115</v>
      </c>
      <c r="AT555" t="s">
        <v>73</v>
      </c>
      <c r="AU555">
        <v>1</v>
      </c>
      <c r="AV555" t="s">
        <v>74</v>
      </c>
      <c r="AW555">
        <v>1</v>
      </c>
      <c r="AX555">
        <v>0</v>
      </c>
      <c r="AY555">
        <v>0</v>
      </c>
      <c r="AZ555">
        <v>1</v>
      </c>
      <c r="BA555">
        <v>0</v>
      </c>
      <c r="BB555">
        <v>0</v>
      </c>
      <c r="BC555">
        <v>0</v>
      </c>
      <c r="BD555">
        <v>0</v>
      </c>
      <c r="BE555">
        <v>1</v>
      </c>
      <c r="BF555">
        <v>0</v>
      </c>
      <c r="BG555">
        <v>0</v>
      </c>
      <c r="BH555">
        <v>0</v>
      </c>
      <c r="BI555">
        <v>0</v>
      </c>
    </row>
    <row r="556" spans="1:61" x14ac:dyDescent="0.3">
      <c r="A556">
        <v>555</v>
      </c>
      <c r="B556">
        <v>92556</v>
      </c>
      <c r="C556" t="s">
        <v>187</v>
      </c>
      <c r="D556">
        <v>56957</v>
      </c>
      <c r="E556" t="s">
        <v>61</v>
      </c>
      <c r="F556">
        <v>0</v>
      </c>
      <c r="G556">
        <v>24828</v>
      </c>
      <c r="H556">
        <v>19084</v>
      </c>
      <c r="I556">
        <v>7032</v>
      </c>
      <c r="J556">
        <v>6180</v>
      </c>
      <c r="K556">
        <v>350</v>
      </c>
      <c r="L556">
        <v>2422</v>
      </c>
      <c r="M556">
        <v>4075</v>
      </c>
      <c r="N556">
        <v>0</v>
      </c>
      <c r="O556">
        <v>3426</v>
      </c>
      <c r="P556">
        <v>1144</v>
      </c>
      <c r="Q556">
        <v>15252</v>
      </c>
      <c r="R556">
        <v>12000</v>
      </c>
      <c r="S556">
        <v>50</v>
      </c>
      <c r="T556">
        <v>3960</v>
      </c>
      <c r="U556">
        <v>432</v>
      </c>
      <c r="V556">
        <v>1350</v>
      </c>
      <c r="W556">
        <v>2802</v>
      </c>
      <c r="X556">
        <v>0</v>
      </c>
      <c r="Y556">
        <v>0</v>
      </c>
      <c r="Z556">
        <v>0</v>
      </c>
      <c r="AA556" t="s">
        <v>75</v>
      </c>
      <c r="AB556">
        <v>43</v>
      </c>
      <c r="AC556" t="s">
        <v>76</v>
      </c>
      <c r="AD556" t="s">
        <v>105</v>
      </c>
      <c r="AE556" t="s">
        <v>65</v>
      </c>
      <c r="AF556" t="s">
        <v>78</v>
      </c>
      <c r="AG556" t="s">
        <v>79</v>
      </c>
      <c r="AH556" t="s">
        <v>80</v>
      </c>
      <c r="AI556">
        <v>7</v>
      </c>
      <c r="AJ556">
        <v>1</v>
      </c>
      <c r="AK556">
        <v>4</v>
      </c>
      <c r="AL556">
        <v>1</v>
      </c>
      <c r="AM556" t="s">
        <v>69</v>
      </c>
      <c r="AN556" t="s">
        <v>70</v>
      </c>
      <c r="AO556" t="s">
        <v>116</v>
      </c>
      <c r="AP556">
        <v>11</v>
      </c>
      <c r="AQ556">
        <v>5</v>
      </c>
      <c r="AR556">
        <v>0</v>
      </c>
      <c r="AS556" t="s">
        <v>115</v>
      </c>
      <c r="AT556" t="s">
        <v>73</v>
      </c>
      <c r="AU556">
        <v>1</v>
      </c>
      <c r="AV556" t="s">
        <v>218</v>
      </c>
      <c r="AW556">
        <v>1</v>
      </c>
      <c r="AX556">
        <v>1</v>
      </c>
      <c r="AY556">
        <v>0</v>
      </c>
      <c r="AZ556">
        <v>0</v>
      </c>
      <c r="BA556">
        <v>0</v>
      </c>
      <c r="BB556">
        <v>0</v>
      </c>
      <c r="BC556">
        <v>0</v>
      </c>
      <c r="BD556">
        <v>0</v>
      </c>
      <c r="BE556">
        <v>2</v>
      </c>
      <c r="BF556">
        <v>0</v>
      </c>
      <c r="BG556">
        <v>0</v>
      </c>
      <c r="BH556">
        <v>0</v>
      </c>
      <c r="BI556">
        <v>0</v>
      </c>
    </row>
    <row r="557" spans="1:61" x14ac:dyDescent="0.3">
      <c r="A557">
        <v>556</v>
      </c>
      <c r="B557">
        <v>171251</v>
      </c>
      <c r="C557" t="s">
        <v>187</v>
      </c>
      <c r="D557">
        <v>63036</v>
      </c>
      <c r="E557" t="s">
        <v>61</v>
      </c>
      <c r="F557">
        <v>0</v>
      </c>
      <c r="G557">
        <v>24301</v>
      </c>
      <c r="H557">
        <v>22880</v>
      </c>
      <c r="I557">
        <v>9343</v>
      </c>
      <c r="J557">
        <v>5682</v>
      </c>
      <c r="K557">
        <v>1827</v>
      </c>
      <c r="L557">
        <v>3585</v>
      </c>
      <c r="M557">
        <v>3150</v>
      </c>
      <c r="N557">
        <v>1219</v>
      </c>
      <c r="O557">
        <v>3880</v>
      </c>
      <c r="P557">
        <v>1595</v>
      </c>
      <c r="Q557">
        <v>13470</v>
      </c>
      <c r="R557">
        <v>0</v>
      </c>
      <c r="S557">
        <v>7670</v>
      </c>
      <c r="T557">
        <v>2544</v>
      </c>
      <c r="U557">
        <v>720</v>
      </c>
      <c r="V557">
        <v>200</v>
      </c>
      <c r="W557">
        <v>5844</v>
      </c>
      <c r="X557">
        <v>0</v>
      </c>
      <c r="Y557">
        <v>0</v>
      </c>
      <c r="Z557">
        <v>0</v>
      </c>
      <c r="AA557" t="s">
        <v>75</v>
      </c>
      <c r="AB557">
        <v>34</v>
      </c>
      <c r="AC557" t="s">
        <v>76</v>
      </c>
      <c r="AD557" t="s">
        <v>105</v>
      </c>
      <c r="AE557" t="s">
        <v>65</v>
      </c>
      <c r="AF557" t="s">
        <v>82</v>
      </c>
      <c r="AG557" t="s">
        <v>79</v>
      </c>
      <c r="AH557" t="s">
        <v>68</v>
      </c>
      <c r="AI557">
        <v>6</v>
      </c>
      <c r="AJ557">
        <v>1</v>
      </c>
      <c r="AK557">
        <v>1</v>
      </c>
      <c r="AL557">
        <v>3</v>
      </c>
      <c r="AM557" t="s">
        <v>69</v>
      </c>
      <c r="AN557" t="s">
        <v>70</v>
      </c>
      <c r="AO557" t="s">
        <v>116</v>
      </c>
      <c r="AP557">
        <v>11</v>
      </c>
      <c r="AQ557">
        <v>24</v>
      </c>
      <c r="AR557">
        <v>3</v>
      </c>
      <c r="AS557" t="s">
        <v>205</v>
      </c>
      <c r="AT557" t="s">
        <v>73</v>
      </c>
      <c r="AU557">
        <v>1</v>
      </c>
      <c r="AV557" t="s">
        <v>158</v>
      </c>
      <c r="AW557">
        <v>1</v>
      </c>
      <c r="AX557">
        <v>0</v>
      </c>
      <c r="AY557">
        <v>0</v>
      </c>
      <c r="AZ557">
        <v>0</v>
      </c>
      <c r="BA557">
        <v>0</v>
      </c>
      <c r="BB557">
        <v>0</v>
      </c>
      <c r="BC557">
        <v>0</v>
      </c>
      <c r="BD557">
        <v>0</v>
      </c>
      <c r="BE557">
        <v>0</v>
      </c>
      <c r="BF557">
        <v>0</v>
      </c>
      <c r="BG557">
        <v>0</v>
      </c>
      <c r="BH557">
        <v>0</v>
      </c>
      <c r="BI557">
        <v>0</v>
      </c>
    </row>
    <row r="558" spans="1:61" x14ac:dyDescent="0.3">
      <c r="A558">
        <v>557</v>
      </c>
      <c r="B558">
        <v>57769</v>
      </c>
      <c r="C558" t="s">
        <v>187</v>
      </c>
      <c r="D558">
        <v>35023</v>
      </c>
      <c r="E558" t="s">
        <v>61</v>
      </c>
      <c r="F558">
        <v>0</v>
      </c>
      <c r="G558">
        <v>18761</v>
      </c>
      <c r="H558">
        <v>17815</v>
      </c>
      <c r="I558">
        <v>490</v>
      </c>
      <c r="J558">
        <v>3605</v>
      </c>
      <c r="K558">
        <v>0</v>
      </c>
      <c r="L558">
        <v>1463</v>
      </c>
      <c r="M558">
        <v>1700</v>
      </c>
      <c r="N558">
        <v>480</v>
      </c>
      <c r="O558">
        <v>4338</v>
      </c>
      <c r="P558">
        <v>1029</v>
      </c>
      <c r="Q558">
        <v>9660</v>
      </c>
      <c r="R558">
        <v>4200</v>
      </c>
      <c r="S558">
        <v>214</v>
      </c>
      <c r="T558">
        <v>720</v>
      </c>
      <c r="U558">
        <v>96</v>
      </c>
      <c r="V558">
        <v>300</v>
      </c>
      <c r="W558">
        <v>2052</v>
      </c>
      <c r="X558">
        <v>0</v>
      </c>
      <c r="Y558">
        <v>0</v>
      </c>
      <c r="Z558">
        <v>0</v>
      </c>
      <c r="AA558" t="s">
        <v>75</v>
      </c>
      <c r="AB558">
        <v>31</v>
      </c>
      <c r="AC558" t="s">
        <v>76</v>
      </c>
      <c r="AD558" t="s">
        <v>123</v>
      </c>
      <c r="AE558" t="s">
        <v>65</v>
      </c>
      <c r="AF558" t="s">
        <v>179</v>
      </c>
      <c r="AG558" t="s">
        <v>79</v>
      </c>
      <c r="AH558" t="s">
        <v>80</v>
      </c>
      <c r="AI558">
        <v>4</v>
      </c>
      <c r="AJ558">
        <v>0</v>
      </c>
      <c r="AK558">
        <v>2</v>
      </c>
      <c r="AL558">
        <v>2</v>
      </c>
      <c r="AM558" t="s">
        <v>69</v>
      </c>
      <c r="AN558" t="s">
        <v>83</v>
      </c>
      <c r="AO558" t="s">
        <v>165</v>
      </c>
      <c r="AP558">
        <v>16</v>
      </c>
      <c r="AQ558">
        <v>5</v>
      </c>
      <c r="AR558">
        <v>1</v>
      </c>
      <c r="AS558" t="s">
        <v>115</v>
      </c>
      <c r="AT558" t="s">
        <v>90</v>
      </c>
      <c r="AU558">
        <v>0</v>
      </c>
      <c r="AV558" t="s">
        <v>218</v>
      </c>
      <c r="AW558">
        <v>0</v>
      </c>
      <c r="AX558">
        <v>0</v>
      </c>
      <c r="AY558">
        <v>0</v>
      </c>
      <c r="AZ558">
        <v>0</v>
      </c>
      <c r="BA558">
        <v>0</v>
      </c>
      <c r="BB558">
        <v>0</v>
      </c>
      <c r="BC558">
        <v>0</v>
      </c>
      <c r="BD558">
        <v>0</v>
      </c>
      <c r="BE558">
        <v>0</v>
      </c>
      <c r="BF558">
        <v>0</v>
      </c>
      <c r="BG558">
        <v>0</v>
      </c>
      <c r="BH558">
        <v>0</v>
      </c>
      <c r="BI558">
        <v>0</v>
      </c>
    </row>
    <row r="559" spans="1:61" x14ac:dyDescent="0.3">
      <c r="A559">
        <v>558</v>
      </c>
      <c r="B559">
        <v>150384</v>
      </c>
      <c r="C559" t="s">
        <v>187</v>
      </c>
      <c r="D559">
        <v>69105</v>
      </c>
      <c r="E559" t="s">
        <v>61</v>
      </c>
      <c r="F559">
        <v>0</v>
      </c>
      <c r="G559">
        <v>16512</v>
      </c>
      <c r="H559">
        <v>11738</v>
      </c>
      <c r="I559">
        <v>6132</v>
      </c>
      <c r="J559">
        <v>3607</v>
      </c>
      <c r="K559">
        <v>670</v>
      </c>
      <c r="L559">
        <v>2320</v>
      </c>
      <c r="M559">
        <v>25702</v>
      </c>
      <c r="N559">
        <v>0</v>
      </c>
      <c r="O559">
        <v>0</v>
      </c>
      <c r="P559">
        <v>17285</v>
      </c>
      <c r="Q559">
        <v>17436</v>
      </c>
      <c r="R559">
        <v>7800</v>
      </c>
      <c r="S559">
        <v>243</v>
      </c>
      <c r="T559">
        <v>24528</v>
      </c>
      <c r="U559">
        <v>4176</v>
      </c>
      <c r="V559">
        <v>0</v>
      </c>
      <c r="W559">
        <v>10584</v>
      </c>
      <c r="X559">
        <v>4000</v>
      </c>
      <c r="Y559">
        <v>0</v>
      </c>
      <c r="Z559">
        <v>0</v>
      </c>
      <c r="AA559" t="s">
        <v>62</v>
      </c>
      <c r="AB559">
        <v>76</v>
      </c>
      <c r="AC559" t="s">
        <v>111</v>
      </c>
      <c r="AD559" t="s">
        <v>87</v>
      </c>
      <c r="AE559" t="s">
        <v>101</v>
      </c>
      <c r="AF559" t="s">
        <v>102</v>
      </c>
      <c r="AG559" t="s">
        <v>102</v>
      </c>
      <c r="AH559" t="s">
        <v>80</v>
      </c>
      <c r="AI559">
        <v>4</v>
      </c>
      <c r="AJ559">
        <v>0</v>
      </c>
      <c r="AK559">
        <v>0</v>
      </c>
      <c r="AL559">
        <v>2</v>
      </c>
      <c r="AM559" t="s">
        <v>69</v>
      </c>
      <c r="AN559" t="s">
        <v>70</v>
      </c>
      <c r="AO559" t="s">
        <v>116</v>
      </c>
      <c r="AP559">
        <v>32</v>
      </c>
      <c r="AQ559">
        <v>15</v>
      </c>
      <c r="AR559">
        <v>2</v>
      </c>
      <c r="AS559" t="s">
        <v>115</v>
      </c>
      <c r="AT559" t="s">
        <v>73</v>
      </c>
      <c r="AU559">
        <v>1</v>
      </c>
      <c r="AV559" t="s">
        <v>74</v>
      </c>
      <c r="AW559">
        <v>0</v>
      </c>
      <c r="AX559">
        <v>0</v>
      </c>
      <c r="AY559">
        <v>0</v>
      </c>
      <c r="AZ559">
        <v>0</v>
      </c>
      <c r="BA559">
        <v>0</v>
      </c>
      <c r="BB559">
        <v>0</v>
      </c>
      <c r="BC559">
        <v>0</v>
      </c>
      <c r="BD559">
        <v>0</v>
      </c>
      <c r="BE559">
        <v>0</v>
      </c>
      <c r="BF559">
        <v>0</v>
      </c>
      <c r="BG559">
        <v>0</v>
      </c>
      <c r="BH559">
        <v>0</v>
      </c>
      <c r="BI559">
        <v>0</v>
      </c>
    </row>
    <row r="560" spans="1:61" x14ac:dyDescent="0.3">
      <c r="A560">
        <v>559</v>
      </c>
      <c r="B560">
        <v>848240</v>
      </c>
      <c r="C560" t="s">
        <v>187</v>
      </c>
      <c r="D560">
        <v>197701</v>
      </c>
      <c r="E560" t="s">
        <v>98</v>
      </c>
      <c r="F560">
        <v>0</v>
      </c>
      <c r="G560">
        <v>46498</v>
      </c>
      <c r="H560">
        <v>31330</v>
      </c>
      <c r="I560">
        <v>37480</v>
      </c>
      <c r="J560">
        <v>22320</v>
      </c>
      <c r="K560">
        <v>11860</v>
      </c>
      <c r="L560">
        <v>5040</v>
      </c>
      <c r="M560">
        <v>23946</v>
      </c>
      <c r="N560">
        <v>1790</v>
      </c>
      <c r="O560">
        <v>0</v>
      </c>
      <c r="P560">
        <v>33896</v>
      </c>
      <c r="Q560">
        <v>169302</v>
      </c>
      <c r="R560">
        <v>132000</v>
      </c>
      <c r="S560">
        <v>9368</v>
      </c>
      <c r="T560">
        <v>26388</v>
      </c>
      <c r="U560">
        <v>6792</v>
      </c>
      <c r="V560">
        <v>248300</v>
      </c>
      <c r="W560">
        <v>33504</v>
      </c>
      <c r="X560">
        <v>19565</v>
      </c>
      <c r="Y560">
        <v>0</v>
      </c>
      <c r="Z560">
        <v>28340</v>
      </c>
      <c r="AA560" t="s">
        <v>75</v>
      </c>
      <c r="AB560">
        <v>62</v>
      </c>
      <c r="AC560" t="s">
        <v>76</v>
      </c>
      <c r="AD560" t="s">
        <v>105</v>
      </c>
      <c r="AE560" t="s">
        <v>101</v>
      </c>
      <c r="AF560" t="s">
        <v>102</v>
      </c>
      <c r="AG560" t="s">
        <v>102</v>
      </c>
      <c r="AH560" t="s">
        <v>68</v>
      </c>
      <c r="AI560">
        <v>7</v>
      </c>
      <c r="AJ560">
        <v>1</v>
      </c>
      <c r="AK560">
        <v>2</v>
      </c>
      <c r="AL560">
        <v>2</v>
      </c>
      <c r="AM560" t="s">
        <v>69</v>
      </c>
      <c r="AN560" t="s">
        <v>70</v>
      </c>
      <c r="AO560" t="s">
        <v>71</v>
      </c>
      <c r="AP560">
        <v>30</v>
      </c>
      <c r="AQ560">
        <v>29</v>
      </c>
      <c r="AR560">
        <v>3</v>
      </c>
      <c r="AS560" t="s">
        <v>72</v>
      </c>
      <c r="AT560" t="s">
        <v>73</v>
      </c>
      <c r="AU560">
        <v>1</v>
      </c>
      <c r="AV560" t="s">
        <v>74</v>
      </c>
      <c r="AW560">
        <v>2</v>
      </c>
      <c r="AX560">
        <v>1</v>
      </c>
      <c r="AY560">
        <v>1</v>
      </c>
      <c r="AZ560">
        <v>1</v>
      </c>
      <c r="BA560">
        <v>1</v>
      </c>
      <c r="BB560">
        <v>0</v>
      </c>
      <c r="BC560">
        <v>0</v>
      </c>
      <c r="BD560">
        <v>0</v>
      </c>
      <c r="BE560">
        <v>6</v>
      </c>
      <c r="BF560">
        <v>4</v>
      </c>
      <c r="BG560">
        <v>1</v>
      </c>
      <c r="BH560">
        <v>0</v>
      </c>
      <c r="BI560">
        <v>3</v>
      </c>
    </row>
    <row r="561" spans="1:61" x14ac:dyDescent="0.3">
      <c r="A561">
        <v>560</v>
      </c>
      <c r="B561">
        <v>71852</v>
      </c>
      <c r="C561" t="s">
        <v>187</v>
      </c>
      <c r="D561">
        <v>42375</v>
      </c>
      <c r="E561" t="s">
        <v>61</v>
      </c>
      <c r="F561">
        <v>0</v>
      </c>
      <c r="G561">
        <v>22407</v>
      </c>
      <c r="H561">
        <v>21294</v>
      </c>
      <c r="I561">
        <v>5149</v>
      </c>
      <c r="J561">
        <v>2487</v>
      </c>
      <c r="K561">
        <v>440</v>
      </c>
      <c r="L561">
        <v>4046</v>
      </c>
      <c r="M561">
        <v>720</v>
      </c>
      <c r="N561">
        <v>0</v>
      </c>
      <c r="O561">
        <v>0</v>
      </c>
      <c r="P561">
        <v>0</v>
      </c>
      <c r="Q561">
        <v>9168</v>
      </c>
      <c r="R561">
        <v>4800</v>
      </c>
      <c r="S561">
        <v>5244</v>
      </c>
      <c r="T561">
        <v>8160</v>
      </c>
      <c r="U561">
        <v>894</v>
      </c>
      <c r="V561">
        <v>0</v>
      </c>
      <c r="W561">
        <v>2742</v>
      </c>
      <c r="X561">
        <v>0</v>
      </c>
      <c r="Y561">
        <v>0</v>
      </c>
      <c r="Z561">
        <v>0</v>
      </c>
      <c r="AA561" t="s">
        <v>75</v>
      </c>
      <c r="AB561">
        <v>66</v>
      </c>
      <c r="AC561" t="s">
        <v>76</v>
      </c>
      <c r="AD561" t="s">
        <v>94</v>
      </c>
      <c r="AE561" t="s">
        <v>101</v>
      </c>
      <c r="AF561" t="s">
        <v>102</v>
      </c>
      <c r="AG561" t="s">
        <v>102</v>
      </c>
      <c r="AH561" t="s">
        <v>68</v>
      </c>
      <c r="AI561">
        <v>3</v>
      </c>
      <c r="AJ561">
        <v>1</v>
      </c>
      <c r="AK561">
        <v>0</v>
      </c>
      <c r="AL561">
        <v>1</v>
      </c>
      <c r="AM561" t="s">
        <v>69</v>
      </c>
      <c r="AN561" t="s">
        <v>70</v>
      </c>
      <c r="AO561" t="s">
        <v>116</v>
      </c>
      <c r="AP561">
        <v>41</v>
      </c>
      <c r="AQ561">
        <v>5</v>
      </c>
      <c r="AR561">
        <v>2</v>
      </c>
      <c r="AS561" t="s">
        <v>115</v>
      </c>
      <c r="AT561" t="s">
        <v>73</v>
      </c>
      <c r="AU561">
        <v>1</v>
      </c>
      <c r="AV561" t="s">
        <v>218</v>
      </c>
      <c r="AW561">
        <v>1</v>
      </c>
      <c r="AX561">
        <v>0</v>
      </c>
      <c r="AY561">
        <v>0</v>
      </c>
      <c r="AZ561">
        <v>0</v>
      </c>
      <c r="BA561">
        <v>0</v>
      </c>
      <c r="BB561">
        <v>0</v>
      </c>
      <c r="BC561">
        <v>0</v>
      </c>
      <c r="BD561">
        <v>0</v>
      </c>
      <c r="BE561">
        <v>1</v>
      </c>
      <c r="BF561">
        <v>0</v>
      </c>
      <c r="BG561">
        <v>0</v>
      </c>
      <c r="BH561">
        <v>0</v>
      </c>
      <c r="BI561">
        <v>0</v>
      </c>
    </row>
    <row r="562" spans="1:61" x14ac:dyDescent="0.3">
      <c r="A562">
        <v>561</v>
      </c>
      <c r="B562">
        <v>568492</v>
      </c>
      <c r="C562" t="s">
        <v>187</v>
      </c>
      <c r="D562">
        <v>116229</v>
      </c>
      <c r="E562" t="s">
        <v>61</v>
      </c>
      <c r="F562">
        <v>0</v>
      </c>
      <c r="G562">
        <v>24381</v>
      </c>
      <c r="H562">
        <v>11102</v>
      </c>
      <c r="I562">
        <v>19799</v>
      </c>
      <c r="J562">
        <v>15091</v>
      </c>
      <c r="K562">
        <v>4823</v>
      </c>
      <c r="L562">
        <v>10552</v>
      </c>
      <c r="M562">
        <v>14460</v>
      </c>
      <c r="N562">
        <v>0</v>
      </c>
      <c r="O562">
        <v>0</v>
      </c>
      <c r="P562">
        <v>20535</v>
      </c>
      <c r="Q562">
        <v>68232</v>
      </c>
      <c r="R562">
        <v>45000</v>
      </c>
      <c r="S562">
        <v>96074</v>
      </c>
      <c r="T562">
        <v>14400</v>
      </c>
      <c r="U562">
        <v>4176</v>
      </c>
      <c r="V562">
        <v>0</v>
      </c>
      <c r="W562">
        <v>53394</v>
      </c>
      <c r="X562">
        <v>0</v>
      </c>
      <c r="Y562">
        <v>0</v>
      </c>
      <c r="Z562">
        <v>0</v>
      </c>
      <c r="AA562" t="s">
        <v>75</v>
      </c>
      <c r="AB562">
        <v>42</v>
      </c>
      <c r="AC562" t="s">
        <v>76</v>
      </c>
      <c r="AD562" t="s">
        <v>64</v>
      </c>
      <c r="AE562" t="s">
        <v>65</v>
      </c>
      <c r="AF562" t="s">
        <v>66</v>
      </c>
      <c r="AG562" t="s">
        <v>67</v>
      </c>
      <c r="AH562" t="s">
        <v>80</v>
      </c>
      <c r="AI562">
        <v>2</v>
      </c>
      <c r="AJ562">
        <v>0</v>
      </c>
      <c r="AK562">
        <v>0</v>
      </c>
      <c r="AL562">
        <v>2</v>
      </c>
      <c r="AM562" t="s">
        <v>69</v>
      </c>
      <c r="AN562" t="s">
        <v>70</v>
      </c>
      <c r="AO562" t="s">
        <v>84</v>
      </c>
      <c r="AP562">
        <v>32</v>
      </c>
      <c r="AQ562">
        <v>15</v>
      </c>
      <c r="AR562">
        <v>3</v>
      </c>
      <c r="AS562" t="s">
        <v>72</v>
      </c>
      <c r="AT562" t="s">
        <v>73</v>
      </c>
      <c r="AU562">
        <v>1</v>
      </c>
      <c r="AV562" t="s">
        <v>74</v>
      </c>
      <c r="AW562">
        <v>2</v>
      </c>
      <c r="AX562">
        <v>3</v>
      </c>
      <c r="AY562">
        <v>1</v>
      </c>
      <c r="AZ562">
        <v>1</v>
      </c>
      <c r="BA562">
        <v>2</v>
      </c>
      <c r="BB562">
        <v>1</v>
      </c>
      <c r="BC562">
        <v>1</v>
      </c>
      <c r="BD562">
        <v>0</v>
      </c>
      <c r="BE562">
        <v>4</v>
      </c>
      <c r="BF562">
        <v>5</v>
      </c>
      <c r="BG562">
        <v>1</v>
      </c>
      <c r="BH562">
        <v>0</v>
      </c>
      <c r="BI562">
        <v>1</v>
      </c>
    </row>
    <row r="563" spans="1:61" x14ac:dyDescent="0.3">
      <c r="A563">
        <v>562</v>
      </c>
      <c r="B563">
        <v>101922</v>
      </c>
      <c r="C563" t="s">
        <v>187</v>
      </c>
      <c r="D563">
        <v>56726</v>
      </c>
      <c r="E563" t="s">
        <v>61</v>
      </c>
      <c r="F563">
        <v>0</v>
      </c>
      <c r="G563">
        <v>25315</v>
      </c>
      <c r="H563">
        <v>21865</v>
      </c>
      <c r="I563">
        <v>11534</v>
      </c>
      <c r="J563">
        <v>2496</v>
      </c>
      <c r="K563">
        <v>560</v>
      </c>
      <c r="L563">
        <v>3907</v>
      </c>
      <c r="M563">
        <v>2150</v>
      </c>
      <c r="N563">
        <v>0</v>
      </c>
      <c r="O563">
        <v>0</v>
      </c>
      <c r="P563">
        <v>655</v>
      </c>
      <c r="Q563">
        <v>15156</v>
      </c>
      <c r="R563">
        <v>8400</v>
      </c>
      <c r="S563">
        <v>2331</v>
      </c>
      <c r="T563">
        <v>11064</v>
      </c>
      <c r="U563">
        <v>588</v>
      </c>
      <c r="V563">
        <v>1960</v>
      </c>
      <c r="W563">
        <v>10320</v>
      </c>
      <c r="X563">
        <v>0</v>
      </c>
      <c r="Y563">
        <v>0</v>
      </c>
      <c r="Z563">
        <v>0</v>
      </c>
      <c r="AA563" t="s">
        <v>75</v>
      </c>
      <c r="AB563">
        <v>31</v>
      </c>
      <c r="AC563" t="s">
        <v>76</v>
      </c>
      <c r="AD563" t="s">
        <v>105</v>
      </c>
      <c r="AE563" t="s">
        <v>65</v>
      </c>
      <c r="AF563" t="s">
        <v>161</v>
      </c>
      <c r="AG563" t="s">
        <v>79</v>
      </c>
      <c r="AH563" t="s">
        <v>80</v>
      </c>
      <c r="AI563">
        <v>5</v>
      </c>
      <c r="AJ563">
        <v>0</v>
      </c>
      <c r="AK563">
        <v>3</v>
      </c>
      <c r="AL563">
        <v>2</v>
      </c>
      <c r="AM563" t="s">
        <v>69</v>
      </c>
      <c r="AN563" t="s">
        <v>83</v>
      </c>
      <c r="AO563" t="s">
        <v>116</v>
      </c>
      <c r="AP563">
        <v>30</v>
      </c>
      <c r="AQ563">
        <v>6</v>
      </c>
      <c r="AR563">
        <v>0</v>
      </c>
      <c r="AS563" t="s">
        <v>110</v>
      </c>
      <c r="AT563" t="s">
        <v>85</v>
      </c>
      <c r="AU563">
        <v>1</v>
      </c>
      <c r="AV563" t="s">
        <v>74</v>
      </c>
      <c r="AW563">
        <v>0</v>
      </c>
      <c r="AX563">
        <v>0</v>
      </c>
      <c r="AY563">
        <v>1</v>
      </c>
      <c r="AZ563">
        <v>0</v>
      </c>
      <c r="BA563">
        <v>1</v>
      </c>
      <c r="BB563">
        <v>0</v>
      </c>
      <c r="BC563">
        <v>0</v>
      </c>
      <c r="BD563">
        <v>0</v>
      </c>
      <c r="BE563">
        <v>2</v>
      </c>
      <c r="BF563">
        <v>0</v>
      </c>
      <c r="BG563">
        <v>0</v>
      </c>
      <c r="BH563">
        <v>0</v>
      </c>
      <c r="BI563">
        <v>0</v>
      </c>
    </row>
    <row r="564" spans="1:61" x14ac:dyDescent="0.3">
      <c r="A564">
        <v>563</v>
      </c>
      <c r="B564">
        <v>97470</v>
      </c>
      <c r="C564" t="s">
        <v>187</v>
      </c>
      <c r="D564">
        <v>46308</v>
      </c>
      <c r="E564" t="s">
        <v>98</v>
      </c>
      <c r="F564">
        <v>0</v>
      </c>
      <c r="G564">
        <v>22292</v>
      </c>
      <c r="H564">
        <v>21420</v>
      </c>
      <c r="I564">
        <v>5700</v>
      </c>
      <c r="J564">
        <v>5359</v>
      </c>
      <c r="K564">
        <v>420</v>
      </c>
      <c r="L564">
        <v>4280</v>
      </c>
      <c r="M564">
        <v>2250</v>
      </c>
      <c r="N564">
        <v>0</v>
      </c>
      <c r="O564">
        <v>1086</v>
      </c>
      <c r="P564">
        <v>2985</v>
      </c>
      <c r="Q564">
        <v>28800</v>
      </c>
      <c r="R564">
        <v>21000</v>
      </c>
      <c r="S564">
        <v>610</v>
      </c>
      <c r="T564">
        <v>2520</v>
      </c>
      <c r="U564">
        <v>360</v>
      </c>
      <c r="V564">
        <v>340</v>
      </c>
      <c r="W564">
        <v>5064</v>
      </c>
      <c r="X564">
        <v>0</v>
      </c>
      <c r="Y564">
        <v>0</v>
      </c>
      <c r="Z564">
        <v>1100</v>
      </c>
      <c r="AA564" t="s">
        <v>75</v>
      </c>
      <c r="AB564">
        <v>89</v>
      </c>
      <c r="AC564" t="s">
        <v>111</v>
      </c>
      <c r="AD564" t="s">
        <v>126</v>
      </c>
      <c r="AE564" t="s">
        <v>101</v>
      </c>
      <c r="AF564" t="s">
        <v>102</v>
      </c>
      <c r="AG564" t="s">
        <v>102</v>
      </c>
      <c r="AH564" t="s">
        <v>80</v>
      </c>
      <c r="AI564">
        <v>2</v>
      </c>
      <c r="AJ564">
        <v>0</v>
      </c>
      <c r="AK564">
        <v>0</v>
      </c>
      <c r="AL564">
        <v>0</v>
      </c>
      <c r="AM564" t="s">
        <v>69</v>
      </c>
      <c r="AN564" t="s">
        <v>83</v>
      </c>
      <c r="AO564" t="s">
        <v>84</v>
      </c>
      <c r="AP564">
        <v>25</v>
      </c>
      <c r="AQ564">
        <v>21</v>
      </c>
      <c r="AR564">
        <v>2</v>
      </c>
      <c r="AS564" t="s">
        <v>72</v>
      </c>
      <c r="AT564" t="s">
        <v>73</v>
      </c>
      <c r="AU564">
        <v>1</v>
      </c>
      <c r="AV564" t="s">
        <v>74</v>
      </c>
      <c r="AW564">
        <v>0</v>
      </c>
      <c r="AX564">
        <v>0</v>
      </c>
      <c r="AY564">
        <v>0</v>
      </c>
      <c r="AZ564">
        <v>0</v>
      </c>
      <c r="BA564">
        <v>0</v>
      </c>
      <c r="BB564">
        <v>0</v>
      </c>
      <c r="BC564">
        <v>0</v>
      </c>
      <c r="BD564">
        <v>0</v>
      </c>
      <c r="BE564">
        <v>0</v>
      </c>
      <c r="BF564">
        <v>0</v>
      </c>
      <c r="BG564">
        <v>0</v>
      </c>
      <c r="BH564">
        <v>0</v>
      </c>
      <c r="BI564">
        <v>0</v>
      </c>
    </row>
    <row r="565" spans="1:61" x14ac:dyDescent="0.3">
      <c r="A565">
        <v>564</v>
      </c>
      <c r="B565">
        <v>169410</v>
      </c>
      <c r="C565" t="s">
        <v>187</v>
      </c>
      <c r="D565">
        <v>108508</v>
      </c>
      <c r="E565" t="s">
        <v>61</v>
      </c>
      <c r="F565">
        <v>0</v>
      </c>
      <c r="G565">
        <v>49236</v>
      </c>
      <c r="H565">
        <v>43576</v>
      </c>
      <c r="I565">
        <v>8126</v>
      </c>
      <c r="J565">
        <v>6982</v>
      </c>
      <c r="K565">
        <v>682</v>
      </c>
      <c r="L565">
        <v>2580</v>
      </c>
      <c r="M565">
        <v>21705</v>
      </c>
      <c r="N565">
        <v>85</v>
      </c>
      <c r="O565">
        <v>1950</v>
      </c>
      <c r="P565">
        <v>949</v>
      </c>
      <c r="Q565">
        <v>16116</v>
      </c>
      <c r="R565">
        <v>0</v>
      </c>
      <c r="S565">
        <v>3362</v>
      </c>
      <c r="T565">
        <v>12096</v>
      </c>
      <c r="U565">
        <v>1440</v>
      </c>
      <c r="V565">
        <v>400</v>
      </c>
      <c r="W565">
        <v>14784</v>
      </c>
      <c r="X565">
        <v>0</v>
      </c>
      <c r="Y565">
        <v>0</v>
      </c>
      <c r="Z565">
        <v>0</v>
      </c>
      <c r="AA565" t="s">
        <v>62</v>
      </c>
      <c r="AB565">
        <v>63</v>
      </c>
      <c r="AC565" t="s">
        <v>111</v>
      </c>
      <c r="AD565" t="s">
        <v>105</v>
      </c>
      <c r="AE565" t="s">
        <v>101</v>
      </c>
      <c r="AF565" t="s">
        <v>102</v>
      </c>
      <c r="AG565" t="s">
        <v>102</v>
      </c>
      <c r="AH565" t="s">
        <v>68</v>
      </c>
      <c r="AI565">
        <v>10</v>
      </c>
      <c r="AJ565">
        <v>2</v>
      </c>
      <c r="AK565">
        <v>1</v>
      </c>
      <c r="AL565">
        <v>4</v>
      </c>
      <c r="AM565" t="s">
        <v>69</v>
      </c>
      <c r="AN565" t="s">
        <v>83</v>
      </c>
      <c r="AO565" t="s">
        <v>84</v>
      </c>
      <c r="AP565">
        <v>30</v>
      </c>
      <c r="AQ565">
        <v>21</v>
      </c>
      <c r="AR565">
        <v>2</v>
      </c>
      <c r="AS565" t="s">
        <v>205</v>
      </c>
      <c r="AT565" t="s">
        <v>73</v>
      </c>
      <c r="AU565">
        <v>1</v>
      </c>
      <c r="AV565" t="s">
        <v>74</v>
      </c>
      <c r="AW565">
        <v>1</v>
      </c>
      <c r="AX565">
        <v>0</v>
      </c>
      <c r="AY565">
        <v>0</v>
      </c>
      <c r="AZ565">
        <v>0</v>
      </c>
      <c r="BA565">
        <v>0</v>
      </c>
      <c r="BB565">
        <v>0</v>
      </c>
      <c r="BC565">
        <v>0</v>
      </c>
      <c r="BD565">
        <v>0</v>
      </c>
      <c r="BE565">
        <v>3</v>
      </c>
      <c r="BF565">
        <v>0</v>
      </c>
      <c r="BG565">
        <v>0</v>
      </c>
      <c r="BH565">
        <v>0</v>
      </c>
      <c r="BI565">
        <v>0</v>
      </c>
    </row>
    <row r="566" spans="1:61" x14ac:dyDescent="0.3">
      <c r="A566">
        <v>565</v>
      </c>
      <c r="B566">
        <v>346780</v>
      </c>
      <c r="C566" t="s">
        <v>187</v>
      </c>
      <c r="D566">
        <v>70144</v>
      </c>
      <c r="E566" t="s">
        <v>98</v>
      </c>
      <c r="F566">
        <v>0</v>
      </c>
      <c r="G566">
        <v>14076</v>
      </c>
      <c r="H566">
        <v>12480</v>
      </c>
      <c r="I566">
        <v>8697</v>
      </c>
      <c r="J566">
        <v>18240</v>
      </c>
      <c r="K566">
        <v>2347</v>
      </c>
      <c r="L566">
        <v>2718</v>
      </c>
      <c r="M566">
        <v>14460</v>
      </c>
      <c r="N566">
        <v>428</v>
      </c>
      <c r="O566">
        <v>0</v>
      </c>
      <c r="P566">
        <v>1699</v>
      </c>
      <c r="Q566">
        <v>51444</v>
      </c>
      <c r="R566">
        <v>36000</v>
      </c>
      <c r="S566">
        <v>28979</v>
      </c>
      <c r="T566">
        <v>18288</v>
      </c>
      <c r="U566">
        <v>16800</v>
      </c>
      <c r="V566">
        <v>0</v>
      </c>
      <c r="W566">
        <v>5802</v>
      </c>
      <c r="X566">
        <v>4735</v>
      </c>
      <c r="Y566">
        <v>0</v>
      </c>
      <c r="Z566">
        <v>61068</v>
      </c>
      <c r="AA566" t="s">
        <v>75</v>
      </c>
      <c r="AB566">
        <v>60</v>
      </c>
      <c r="AC566" t="s">
        <v>76</v>
      </c>
      <c r="AD566" t="s">
        <v>99</v>
      </c>
      <c r="AE566" t="s">
        <v>65</v>
      </c>
      <c r="AF566" t="s">
        <v>124</v>
      </c>
      <c r="AG566" t="s">
        <v>92</v>
      </c>
      <c r="AH566" t="s">
        <v>80</v>
      </c>
      <c r="AI566">
        <v>2</v>
      </c>
      <c r="AJ566">
        <v>0</v>
      </c>
      <c r="AK566">
        <v>0</v>
      </c>
      <c r="AL566">
        <v>0</v>
      </c>
      <c r="AM566" t="s">
        <v>69</v>
      </c>
      <c r="AN566" t="s">
        <v>70</v>
      </c>
      <c r="AO566" t="s">
        <v>71</v>
      </c>
      <c r="AP566">
        <v>120</v>
      </c>
      <c r="AQ566">
        <v>5</v>
      </c>
      <c r="AR566">
        <v>3</v>
      </c>
      <c r="AS566" t="s">
        <v>72</v>
      </c>
      <c r="AT566" t="s">
        <v>73</v>
      </c>
      <c r="AU566">
        <v>1</v>
      </c>
      <c r="AV566" t="s">
        <v>74</v>
      </c>
      <c r="AW566">
        <v>1</v>
      </c>
      <c r="AX566">
        <v>1</v>
      </c>
      <c r="AY566">
        <v>1</v>
      </c>
      <c r="AZ566">
        <v>1</v>
      </c>
      <c r="BA566">
        <v>0</v>
      </c>
      <c r="BB566">
        <v>1</v>
      </c>
      <c r="BC566">
        <v>1</v>
      </c>
      <c r="BD566">
        <v>0</v>
      </c>
      <c r="BE566">
        <v>2</v>
      </c>
      <c r="BF566">
        <v>0</v>
      </c>
      <c r="BG566">
        <v>1</v>
      </c>
      <c r="BH566">
        <v>0</v>
      </c>
      <c r="BI566">
        <v>1</v>
      </c>
    </row>
    <row r="567" spans="1:61" x14ac:dyDescent="0.3">
      <c r="A567">
        <v>566</v>
      </c>
      <c r="B567">
        <v>537600</v>
      </c>
      <c r="C567" t="s">
        <v>187</v>
      </c>
      <c r="D567">
        <v>136581</v>
      </c>
      <c r="E567" t="s">
        <v>104</v>
      </c>
      <c r="F567">
        <v>0</v>
      </c>
      <c r="G567">
        <v>24978</v>
      </c>
      <c r="H567">
        <v>22880</v>
      </c>
      <c r="I567">
        <v>17770</v>
      </c>
      <c r="J567">
        <v>19270</v>
      </c>
      <c r="K567">
        <v>2300</v>
      </c>
      <c r="L567">
        <v>3845</v>
      </c>
      <c r="M567">
        <v>1200</v>
      </c>
      <c r="N567">
        <v>720</v>
      </c>
      <c r="O567">
        <v>0</v>
      </c>
      <c r="P567">
        <v>190</v>
      </c>
      <c r="Q567">
        <v>118080</v>
      </c>
      <c r="R567">
        <v>84000</v>
      </c>
      <c r="S567">
        <v>2928</v>
      </c>
      <c r="T567">
        <v>16392</v>
      </c>
      <c r="U567">
        <v>5646</v>
      </c>
      <c r="V567">
        <v>128000</v>
      </c>
      <c r="W567">
        <v>13170</v>
      </c>
      <c r="X567">
        <v>11899</v>
      </c>
      <c r="Y567">
        <v>0</v>
      </c>
      <c r="Z567">
        <v>453600</v>
      </c>
      <c r="AA567" t="s">
        <v>75</v>
      </c>
      <c r="AB567">
        <v>51</v>
      </c>
      <c r="AC567" t="s">
        <v>76</v>
      </c>
      <c r="AD567" t="s">
        <v>105</v>
      </c>
      <c r="AE567" t="s">
        <v>65</v>
      </c>
      <c r="AF567" t="s">
        <v>124</v>
      </c>
      <c r="AG567" t="s">
        <v>92</v>
      </c>
      <c r="AH567" t="s">
        <v>68</v>
      </c>
      <c r="AI567">
        <v>5</v>
      </c>
      <c r="AJ567">
        <v>1</v>
      </c>
      <c r="AK567">
        <v>0</v>
      </c>
      <c r="AL567">
        <v>0</v>
      </c>
      <c r="AM567" t="s">
        <v>69</v>
      </c>
      <c r="AN567" t="s">
        <v>70</v>
      </c>
      <c r="AO567" t="s">
        <v>71</v>
      </c>
      <c r="AP567">
        <v>90</v>
      </c>
      <c r="AQ567">
        <v>10</v>
      </c>
      <c r="AR567">
        <v>3</v>
      </c>
      <c r="AS567" t="s">
        <v>72</v>
      </c>
      <c r="AT567" t="s">
        <v>73</v>
      </c>
      <c r="AU567">
        <v>1</v>
      </c>
      <c r="AV567" t="s">
        <v>74</v>
      </c>
      <c r="AW567">
        <v>1</v>
      </c>
      <c r="AX567">
        <v>1</v>
      </c>
      <c r="AY567">
        <v>1</v>
      </c>
      <c r="AZ567">
        <v>1</v>
      </c>
      <c r="BA567">
        <v>1</v>
      </c>
      <c r="BB567">
        <v>1</v>
      </c>
      <c r="BC567">
        <v>0</v>
      </c>
      <c r="BD567">
        <v>0</v>
      </c>
      <c r="BE567">
        <v>3</v>
      </c>
      <c r="BF567">
        <v>1</v>
      </c>
      <c r="BG567">
        <v>1</v>
      </c>
      <c r="BH567">
        <v>0</v>
      </c>
      <c r="BI567">
        <v>1</v>
      </c>
    </row>
    <row r="568" spans="1:61" x14ac:dyDescent="0.3">
      <c r="A568">
        <v>567</v>
      </c>
      <c r="B568">
        <v>96151</v>
      </c>
      <c r="C568" t="s">
        <v>187</v>
      </c>
      <c r="D568">
        <v>46037</v>
      </c>
      <c r="E568" t="s">
        <v>61</v>
      </c>
      <c r="F568">
        <v>0</v>
      </c>
      <c r="G568">
        <v>17064</v>
      </c>
      <c r="H568">
        <v>16094</v>
      </c>
      <c r="I568">
        <v>5910</v>
      </c>
      <c r="J568">
        <v>6116</v>
      </c>
      <c r="K568">
        <v>715</v>
      </c>
      <c r="L568">
        <v>2670</v>
      </c>
      <c r="M568">
        <v>8840</v>
      </c>
      <c r="N568">
        <v>0</v>
      </c>
      <c r="O568">
        <v>1300</v>
      </c>
      <c r="P568">
        <v>4950</v>
      </c>
      <c r="Q568">
        <v>23928</v>
      </c>
      <c r="R568">
        <v>18000</v>
      </c>
      <c r="S568">
        <v>35</v>
      </c>
      <c r="T568">
        <v>4680</v>
      </c>
      <c r="U568">
        <v>1392</v>
      </c>
      <c r="V568">
        <v>0</v>
      </c>
      <c r="W568">
        <v>8202</v>
      </c>
      <c r="X568">
        <v>0</v>
      </c>
      <c r="Y568">
        <v>0</v>
      </c>
      <c r="Z568">
        <v>4800</v>
      </c>
      <c r="AA568" t="s">
        <v>75</v>
      </c>
      <c r="AB568">
        <v>58</v>
      </c>
      <c r="AC568" t="s">
        <v>76</v>
      </c>
      <c r="AD568" t="s">
        <v>87</v>
      </c>
      <c r="AE568" t="s">
        <v>101</v>
      </c>
      <c r="AF568" t="s">
        <v>102</v>
      </c>
      <c r="AG568" t="s">
        <v>102</v>
      </c>
      <c r="AH568" t="s">
        <v>80</v>
      </c>
      <c r="AI568">
        <v>2</v>
      </c>
      <c r="AJ568">
        <v>0</v>
      </c>
      <c r="AK568">
        <v>0</v>
      </c>
      <c r="AL568">
        <v>1</v>
      </c>
      <c r="AM568" t="s">
        <v>69</v>
      </c>
      <c r="AN568" t="s">
        <v>83</v>
      </c>
      <c r="AO568" t="s">
        <v>116</v>
      </c>
      <c r="AP568">
        <v>30</v>
      </c>
      <c r="AQ568">
        <v>18</v>
      </c>
      <c r="AR568">
        <v>1</v>
      </c>
      <c r="AS568" t="s">
        <v>72</v>
      </c>
      <c r="AT568" t="s">
        <v>73</v>
      </c>
      <c r="AU568">
        <v>1</v>
      </c>
      <c r="AV568" t="s">
        <v>74</v>
      </c>
      <c r="AW568">
        <v>0</v>
      </c>
      <c r="AX568">
        <v>0</v>
      </c>
      <c r="AY568">
        <v>0</v>
      </c>
      <c r="AZ568">
        <v>0</v>
      </c>
      <c r="BA568">
        <v>0</v>
      </c>
      <c r="BB568">
        <v>0</v>
      </c>
      <c r="BC568">
        <v>0</v>
      </c>
      <c r="BD568">
        <v>0</v>
      </c>
      <c r="BE568">
        <v>1</v>
      </c>
      <c r="BF568">
        <v>0</v>
      </c>
      <c r="BG568">
        <v>0</v>
      </c>
      <c r="BH568">
        <v>0</v>
      </c>
      <c r="BI568">
        <v>0</v>
      </c>
    </row>
    <row r="569" spans="1:61" x14ac:dyDescent="0.3">
      <c r="A569">
        <v>568</v>
      </c>
      <c r="B569">
        <v>101700</v>
      </c>
      <c r="C569" t="s">
        <v>187</v>
      </c>
      <c r="D569">
        <v>57814</v>
      </c>
      <c r="E569" t="s">
        <v>61</v>
      </c>
      <c r="F569">
        <v>0</v>
      </c>
      <c r="G569">
        <v>17390</v>
      </c>
      <c r="H569">
        <v>15756</v>
      </c>
      <c r="I569">
        <v>9822</v>
      </c>
      <c r="J569">
        <v>5832</v>
      </c>
      <c r="K569">
        <v>899</v>
      </c>
      <c r="L569">
        <v>3570</v>
      </c>
      <c r="M569">
        <v>390</v>
      </c>
      <c r="N569">
        <v>570</v>
      </c>
      <c r="O569">
        <v>520</v>
      </c>
      <c r="P569">
        <v>2450</v>
      </c>
      <c r="Q569">
        <v>15384</v>
      </c>
      <c r="R569">
        <v>9000</v>
      </c>
      <c r="S569">
        <v>2134</v>
      </c>
      <c r="T569">
        <v>4200</v>
      </c>
      <c r="U569">
        <v>1584</v>
      </c>
      <c r="V569">
        <v>0</v>
      </c>
      <c r="W569">
        <v>9252</v>
      </c>
      <c r="X569">
        <v>0</v>
      </c>
      <c r="Y569">
        <v>0</v>
      </c>
      <c r="Z569">
        <v>0</v>
      </c>
      <c r="AA569" t="s">
        <v>75</v>
      </c>
      <c r="AB569">
        <v>24</v>
      </c>
      <c r="AC569" t="s">
        <v>76</v>
      </c>
      <c r="AD569" t="s">
        <v>105</v>
      </c>
      <c r="AE569" t="s">
        <v>65</v>
      </c>
      <c r="AF569" t="s">
        <v>139</v>
      </c>
      <c r="AG569" t="s">
        <v>79</v>
      </c>
      <c r="AH569" t="s">
        <v>80</v>
      </c>
      <c r="AI569">
        <v>3</v>
      </c>
      <c r="AJ569">
        <v>1</v>
      </c>
      <c r="AK569">
        <v>0</v>
      </c>
      <c r="AL569">
        <v>1</v>
      </c>
      <c r="AM569" t="s">
        <v>69</v>
      </c>
      <c r="AN569" t="s">
        <v>83</v>
      </c>
      <c r="AO569" t="s">
        <v>116</v>
      </c>
      <c r="AP569">
        <v>12</v>
      </c>
      <c r="AQ569">
        <v>5</v>
      </c>
      <c r="AR569">
        <v>1</v>
      </c>
      <c r="AS569" t="s">
        <v>72</v>
      </c>
      <c r="AT569" t="s">
        <v>73</v>
      </c>
      <c r="AU569">
        <v>1</v>
      </c>
      <c r="AV569" t="s">
        <v>74</v>
      </c>
      <c r="AW569">
        <v>1</v>
      </c>
      <c r="AX569">
        <v>0</v>
      </c>
      <c r="AY569">
        <v>0</v>
      </c>
      <c r="AZ569">
        <v>1</v>
      </c>
      <c r="BA569">
        <v>1</v>
      </c>
      <c r="BB569">
        <v>0</v>
      </c>
      <c r="BC569">
        <v>0</v>
      </c>
      <c r="BD569">
        <v>0</v>
      </c>
      <c r="BE569">
        <v>2</v>
      </c>
      <c r="BF569">
        <v>0</v>
      </c>
      <c r="BG569">
        <v>0</v>
      </c>
      <c r="BH569">
        <v>0</v>
      </c>
      <c r="BI569">
        <v>0</v>
      </c>
    </row>
    <row r="570" spans="1:61" x14ac:dyDescent="0.3">
      <c r="A570">
        <v>569</v>
      </c>
      <c r="B570">
        <v>378401</v>
      </c>
      <c r="C570" t="s">
        <v>187</v>
      </c>
      <c r="D570">
        <v>114242</v>
      </c>
      <c r="E570" t="s">
        <v>61</v>
      </c>
      <c r="F570">
        <v>0</v>
      </c>
      <c r="G570">
        <v>24128</v>
      </c>
      <c r="H570">
        <v>19630</v>
      </c>
      <c r="I570">
        <v>25646</v>
      </c>
      <c r="J570">
        <v>16900</v>
      </c>
      <c r="K570">
        <v>3810</v>
      </c>
      <c r="L570">
        <v>8935</v>
      </c>
      <c r="M570">
        <v>10600</v>
      </c>
      <c r="N570">
        <v>720</v>
      </c>
      <c r="O570">
        <v>0</v>
      </c>
      <c r="P570">
        <v>5880</v>
      </c>
      <c r="Q570">
        <v>57180</v>
      </c>
      <c r="R570">
        <v>36000</v>
      </c>
      <c r="S570">
        <v>4039</v>
      </c>
      <c r="T570">
        <v>16278</v>
      </c>
      <c r="U570">
        <v>2100</v>
      </c>
      <c r="V570">
        <v>1650</v>
      </c>
      <c r="W570">
        <v>25824</v>
      </c>
      <c r="X570">
        <v>20000</v>
      </c>
      <c r="Y570">
        <v>0</v>
      </c>
      <c r="Z570">
        <v>0</v>
      </c>
      <c r="AA570" t="s">
        <v>75</v>
      </c>
      <c r="AB570">
        <v>38</v>
      </c>
      <c r="AC570" t="s">
        <v>76</v>
      </c>
      <c r="AD570" t="s">
        <v>120</v>
      </c>
      <c r="AE570" t="s">
        <v>101</v>
      </c>
      <c r="AF570" t="s">
        <v>102</v>
      </c>
      <c r="AG570" t="s">
        <v>102</v>
      </c>
      <c r="AH570" t="s">
        <v>68</v>
      </c>
      <c r="AI570">
        <v>4</v>
      </c>
      <c r="AJ570">
        <v>0</v>
      </c>
      <c r="AK570">
        <v>1</v>
      </c>
      <c r="AL570">
        <v>1</v>
      </c>
      <c r="AM570" t="s">
        <v>69</v>
      </c>
      <c r="AN570" t="s">
        <v>70</v>
      </c>
      <c r="AO570" t="s">
        <v>71</v>
      </c>
      <c r="AP570">
        <v>60</v>
      </c>
      <c r="AQ570">
        <v>6</v>
      </c>
      <c r="AR570">
        <v>3</v>
      </c>
      <c r="AS570" t="s">
        <v>115</v>
      </c>
      <c r="AT570" t="s">
        <v>73</v>
      </c>
      <c r="AU570">
        <v>1</v>
      </c>
      <c r="AV570" t="s">
        <v>74</v>
      </c>
      <c r="AW570">
        <v>1</v>
      </c>
      <c r="AX570">
        <v>1</v>
      </c>
      <c r="AY570">
        <v>1</v>
      </c>
      <c r="AZ570">
        <v>1</v>
      </c>
      <c r="BA570">
        <v>1</v>
      </c>
      <c r="BB570">
        <v>1</v>
      </c>
      <c r="BC570">
        <v>1</v>
      </c>
      <c r="BD570">
        <v>0</v>
      </c>
      <c r="BE570">
        <v>2</v>
      </c>
      <c r="BF570">
        <v>1</v>
      </c>
      <c r="BG570">
        <v>1</v>
      </c>
      <c r="BH570">
        <v>0</v>
      </c>
      <c r="BI570">
        <v>1</v>
      </c>
    </row>
    <row r="571" spans="1:61" x14ac:dyDescent="0.3">
      <c r="A571">
        <v>570</v>
      </c>
      <c r="B571">
        <v>229075</v>
      </c>
      <c r="C571" t="s">
        <v>187</v>
      </c>
      <c r="D571">
        <v>104343</v>
      </c>
      <c r="E571" t="s">
        <v>61</v>
      </c>
      <c r="F571">
        <v>0</v>
      </c>
      <c r="G571">
        <v>20140</v>
      </c>
      <c r="H571">
        <v>15048</v>
      </c>
      <c r="I571">
        <v>19801</v>
      </c>
      <c r="J571">
        <v>12164</v>
      </c>
      <c r="K571">
        <v>2558</v>
      </c>
      <c r="L571">
        <v>3557</v>
      </c>
      <c r="M571">
        <v>15940</v>
      </c>
      <c r="N571">
        <v>0</v>
      </c>
      <c r="O571">
        <v>0</v>
      </c>
      <c r="P571">
        <v>7850</v>
      </c>
      <c r="Q571">
        <v>42786</v>
      </c>
      <c r="R571">
        <v>27000</v>
      </c>
      <c r="S571">
        <v>2253</v>
      </c>
      <c r="T571">
        <v>13200</v>
      </c>
      <c r="U571">
        <v>3990</v>
      </c>
      <c r="V571">
        <v>0</v>
      </c>
      <c r="W571">
        <v>15384</v>
      </c>
      <c r="X571">
        <v>9500</v>
      </c>
      <c r="Y571">
        <v>0</v>
      </c>
      <c r="Z571">
        <v>53550</v>
      </c>
      <c r="AA571" t="s">
        <v>75</v>
      </c>
      <c r="AB571">
        <v>33</v>
      </c>
      <c r="AC571" t="s">
        <v>76</v>
      </c>
      <c r="AD571" t="s">
        <v>77</v>
      </c>
      <c r="AE571" t="s">
        <v>65</v>
      </c>
      <c r="AF571" t="s">
        <v>124</v>
      </c>
      <c r="AG571" t="s">
        <v>92</v>
      </c>
      <c r="AH571" t="s">
        <v>68</v>
      </c>
      <c r="AI571">
        <v>4</v>
      </c>
      <c r="AJ571">
        <v>2</v>
      </c>
      <c r="AK571">
        <v>0</v>
      </c>
      <c r="AL571">
        <v>2</v>
      </c>
      <c r="AM571" t="s">
        <v>69</v>
      </c>
      <c r="AN571" t="s">
        <v>96</v>
      </c>
      <c r="AO571" t="s">
        <v>93</v>
      </c>
      <c r="AP571">
        <v>50</v>
      </c>
      <c r="AQ571">
        <v>15</v>
      </c>
      <c r="AR571">
        <v>1</v>
      </c>
      <c r="AS571" t="s">
        <v>115</v>
      </c>
      <c r="AT571" t="s">
        <v>73</v>
      </c>
      <c r="AU571">
        <v>1</v>
      </c>
      <c r="AV571" t="s">
        <v>74</v>
      </c>
      <c r="AW571">
        <v>0</v>
      </c>
      <c r="AX571">
        <v>0</v>
      </c>
      <c r="AY571">
        <v>0</v>
      </c>
      <c r="AZ571">
        <v>1</v>
      </c>
      <c r="BA571">
        <v>1</v>
      </c>
      <c r="BB571">
        <v>0</v>
      </c>
      <c r="BC571">
        <v>0</v>
      </c>
      <c r="BD571">
        <v>0</v>
      </c>
      <c r="BE571">
        <v>3</v>
      </c>
      <c r="BF571">
        <v>3</v>
      </c>
      <c r="BG571">
        <v>1</v>
      </c>
      <c r="BH571">
        <v>0</v>
      </c>
      <c r="BI571">
        <v>0</v>
      </c>
    </row>
    <row r="572" spans="1:61" x14ac:dyDescent="0.3">
      <c r="A572">
        <v>571</v>
      </c>
      <c r="B572">
        <v>102715</v>
      </c>
      <c r="C572" t="s">
        <v>187</v>
      </c>
      <c r="D572">
        <v>67417</v>
      </c>
      <c r="E572" t="s">
        <v>98</v>
      </c>
      <c r="F572">
        <v>0</v>
      </c>
      <c r="G572">
        <v>21557</v>
      </c>
      <c r="H572">
        <v>19812</v>
      </c>
      <c r="I572">
        <v>8217</v>
      </c>
      <c r="J572">
        <v>5722</v>
      </c>
      <c r="K572">
        <v>1090</v>
      </c>
      <c r="L572">
        <v>5172</v>
      </c>
      <c r="M572">
        <v>10120</v>
      </c>
      <c r="N572">
        <v>0</v>
      </c>
      <c r="O572">
        <v>0</v>
      </c>
      <c r="P572">
        <v>1030</v>
      </c>
      <c r="Q572">
        <v>18870</v>
      </c>
      <c r="R572">
        <v>12000</v>
      </c>
      <c r="S572">
        <v>297</v>
      </c>
      <c r="T572">
        <v>6996</v>
      </c>
      <c r="U572">
        <v>672</v>
      </c>
      <c r="V572">
        <v>2990</v>
      </c>
      <c r="W572">
        <v>4026</v>
      </c>
      <c r="X572">
        <v>0</v>
      </c>
      <c r="Y572">
        <v>0</v>
      </c>
      <c r="Z572">
        <v>0</v>
      </c>
      <c r="AA572" t="s">
        <v>62</v>
      </c>
      <c r="AB572">
        <v>71</v>
      </c>
      <c r="AC572" t="s">
        <v>111</v>
      </c>
      <c r="AD572" t="s">
        <v>87</v>
      </c>
      <c r="AE572" t="s">
        <v>101</v>
      </c>
      <c r="AF572" t="s">
        <v>102</v>
      </c>
      <c r="AG572" t="s">
        <v>102</v>
      </c>
      <c r="AH572" t="s">
        <v>80</v>
      </c>
      <c r="AI572">
        <v>3</v>
      </c>
      <c r="AJ572">
        <v>0</v>
      </c>
      <c r="AK572">
        <v>2</v>
      </c>
      <c r="AL572">
        <v>0</v>
      </c>
      <c r="AM572" t="s">
        <v>69</v>
      </c>
      <c r="AN572" t="s">
        <v>70</v>
      </c>
      <c r="AO572" t="s">
        <v>93</v>
      </c>
      <c r="AP572">
        <v>20</v>
      </c>
      <c r="AQ572">
        <v>3</v>
      </c>
      <c r="AR572">
        <v>1</v>
      </c>
      <c r="AS572" t="s">
        <v>72</v>
      </c>
      <c r="AT572" t="s">
        <v>73</v>
      </c>
      <c r="AU572">
        <v>1</v>
      </c>
      <c r="AV572" t="s">
        <v>74</v>
      </c>
      <c r="AW572">
        <v>0</v>
      </c>
      <c r="AX572">
        <v>0</v>
      </c>
      <c r="AY572">
        <v>0</v>
      </c>
      <c r="AZ572">
        <v>1</v>
      </c>
      <c r="BA572">
        <v>0</v>
      </c>
      <c r="BB572">
        <v>0</v>
      </c>
      <c r="BC572">
        <v>0</v>
      </c>
      <c r="BD572">
        <v>0</v>
      </c>
      <c r="BE572">
        <v>1</v>
      </c>
      <c r="BF572">
        <v>0</v>
      </c>
      <c r="BG572">
        <v>0</v>
      </c>
      <c r="BH572">
        <v>0</v>
      </c>
      <c r="BI572">
        <v>0</v>
      </c>
    </row>
    <row r="573" spans="1:61" x14ac:dyDescent="0.3">
      <c r="A573">
        <v>572</v>
      </c>
      <c r="B573">
        <v>164841</v>
      </c>
      <c r="C573" t="s">
        <v>187</v>
      </c>
      <c r="D573">
        <v>91508</v>
      </c>
      <c r="E573" t="s">
        <v>61</v>
      </c>
      <c r="F573">
        <v>0</v>
      </c>
      <c r="G573">
        <v>26542</v>
      </c>
      <c r="H573">
        <v>23104</v>
      </c>
      <c r="I573">
        <v>10213</v>
      </c>
      <c r="J573">
        <v>5290</v>
      </c>
      <c r="K573">
        <v>515</v>
      </c>
      <c r="L573">
        <v>8617</v>
      </c>
      <c r="M573">
        <v>600</v>
      </c>
      <c r="N573">
        <v>282</v>
      </c>
      <c r="O573">
        <v>1086</v>
      </c>
      <c r="P573">
        <v>0</v>
      </c>
      <c r="Q573">
        <v>15090</v>
      </c>
      <c r="R573">
        <v>7800</v>
      </c>
      <c r="S573">
        <v>21408</v>
      </c>
      <c r="T573">
        <v>5400</v>
      </c>
      <c r="U573">
        <v>1800</v>
      </c>
      <c r="V573">
        <v>200</v>
      </c>
      <c r="W573">
        <v>5706</v>
      </c>
      <c r="X573">
        <v>16395</v>
      </c>
      <c r="Y573">
        <v>0</v>
      </c>
      <c r="Z573">
        <v>0</v>
      </c>
      <c r="AA573" t="s">
        <v>62</v>
      </c>
      <c r="AB573">
        <v>64</v>
      </c>
      <c r="AC573" t="s">
        <v>76</v>
      </c>
      <c r="AD573" t="s">
        <v>87</v>
      </c>
      <c r="AE573" t="s">
        <v>101</v>
      </c>
      <c r="AF573" t="s">
        <v>102</v>
      </c>
      <c r="AG573" t="s">
        <v>102</v>
      </c>
      <c r="AH573" t="s">
        <v>80</v>
      </c>
      <c r="AI573">
        <v>6</v>
      </c>
      <c r="AJ573">
        <v>0</v>
      </c>
      <c r="AK573">
        <v>3</v>
      </c>
      <c r="AL573">
        <v>1</v>
      </c>
      <c r="AM573" t="s">
        <v>69</v>
      </c>
      <c r="AN573" t="s">
        <v>121</v>
      </c>
      <c r="AO573" t="s">
        <v>116</v>
      </c>
      <c r="AP573">
        <v>35</v>
      </c>
      <c r="AQ573">
        <v>15</v>
      </c>
      <c r="AR573">
        <v>2</v>
      </c>
      <c r="AS573" t="s">
        <v>110</v>
      </c>
      <c r="AT573" t="s">
        <v>73</v>
      </c>
      <c r="AU573">
        <v>1</v>
      </c>
      <c r="AV573" t="s">
        <v>74</v>
      </c>
      <c r="AW573">
        <v>1</v>
      </c>
      <c r="AX573">
        <v>0</v>
      </c>
      <c r="AY573">
        <v>0</v>
      </c>
      <c r="AZ573">
        <v>0</v>
      </c>
      <c r="BA573">
        <v>0</v>
      </c>
      <c r="BB573">
        <v>0</v>
      </c>
      <c r="BC573">
        <v>0</v>
      </c>
      <c r="BD573">
        <v>0</v>
      </c>
      <c r="BE573">
        <v>2</v>
      </c>
      <c r="BF573">
        <v>0</v>
      </c>
      <c r="BG573">
        <v>0</v>
      </c>
      <c r="BH573">
        <v>0</v>
      </c>
      <c r="BI573">
        <v>0</v>
      </c>
    </row>
    <row r="574" spans="1:61" x14ac:dyDescent="0.3">
      <c r="A574">
        <v>573</v>
      </c>
      <c r="B574">
        <v>85745</v>
      </c>
      <c r="C574" t="s">
        <v>187</v>
      </c>
      <c r="D574">
        <v>52282</v>
      </c>
      <c r="E574" t="s">
        <v>104</v>
      </c>
      <c r="F574">
        <v>0</v>
      </c>
      <c r="G574">
        <v>20716</v>
      </c>
      <c r="H574">
        <v>17992</v>
      </c>
      <c r="I574">
        <v>4550</v>
      </c>
      <c r="J574">
        <v>7553</v>
      </c>
      <c r="K574">
        <v>565</v>
      </c>
      <c r="L574">
        <v>4200</v>
      </c>
      <c r="M574">
        <v>150</v>
      </c>
      <c r="N574">
        <v>0</v>
      </c>
      <c r="O574">
        <v>1991</v>
      </c>
      <c r="P574">
        <v>760</v>
      </c>
      <c r="Q574">
        <v>19968</v>
      </c>
      <c r="R574">
        <v>12000</v>
      </c>
      <c r="S574">
        <v>3734</v>
      </c>
      <c r="T574">
        <v>3120</v>
      </c>
      <c r="U574">
        <v>720</v>
      </c>
      <c r="V574">
        <v>0</v>
      </c>
      <c r="W574">
        <v>1554</v>
      </c>
      <c r="X574">
        <v>345</v>
      </c>
      <c r="Y574">
        <v>0</v>
      </c>
      <c r="Z574">
        <v>35800</v>
      </c>
      <c r="AA574" t="s">
        <v>75</v>
      </c>
      <c r="AB574">
        <v>67</v>
      </c>
      <c r="AC574" t="s">
        <v>76</v>
      </c>
      <c r="AD574" t="s">
        <v>100</v>
      </c>
      <c r="AE574" t="s">
        <v>101</v>
      </c>
      <c r="AF574" t="s">
        <v>102</v>
      </c>
      <c r="AG574" t="s">
        <v>102</v>
      </c>
      <c r="AH574" t="s">
        <v>80</v>
      </c>
      <c r="AI574">
        <v>2</v>
      </c>
      <c r="AJ574">
        <v>0</v>
      </c>
      <c r="AK574">
        <v>0</v>
      </c>
      <c r="AL574">
        <v>0</v>
      </c>
      <c r="AM574" t="s">
        <v>69</v>
      </c>
      <c r="AN574" t="s">
        <v>70</v>
      </c>
      <c r="AO574" t="s">
        <v>84</v>
      </c>
      <c r="AP574">
        <v>13</v>
      </c>
      <c r="AQ574">
        <v>18</v>
      </c>
      <c r="AR574">
        <v>0</v>
      </c>
      <c r="AS574" t="s">
        <v>72</v>
      </c>
      <c r="AT574" t="s">
        <v>73</v>
      </c>
      <c r="AU574">
        <v>1</v>
      </c>
      <c r="AV574" t="s">
        <v>158</v>
      </c>
      <c r="AW574">
        <v>1</v>
      </c>
      <c r="AX574">
        <v>0</v>
      </c>
      <c r="AY574">
        <v>0</v>
      </c>
      <c r="AZ574">
        <v>0</v>
      </c>
      <c r="BA574">
        <v>0</v>
      </c>
      <c r="BB574">
        <v>0</v>
      </c>
      <c r="BC574">
        <v>0</v>
      </c>
      <c r="BD574">
        <v>0</v>
      </c>
      <c r="BE574">
        <v>1</v>
      </c>
      <c r="BF574">
        <v>0</v>
      </c>
      <c r="BG574">
        <v>0</v>
      </c>
      <c r="BH574">
        <v>0</v>
      </c>
      <c r="BI574">
        <v>0</v>
      </c>
    </row>
    <row r="575" spans="1:61" x14ac:dyDescent="0.3">
      <c r="A575">
        <v>574</v>
      </c>
      <c r="B575">
        <v>309092</v>
      </c>
      <c r="C575" t="s">
        <v>187</v>
      </c>
      <c r="D575">
        <v>105843</v>
      </c>
      <c r="E575" t="s">
        <v>98</v>
      </c>
      <c r="F575">
        <v>0</v>
      </c>
      <c r="G575">
        <v>18629</v>
      </c>
      <c r="H575">
        <v>11711</v>
      </c>
      <c r="I575">
        <v>25982</v>
      </c>
      <c r="J575">
        <v>9980</v>
      </c>
      <c r="K575">
        <v>6996</v>
      </c>
      <c r="L575">
        <v>5425</v>
      </c>
      <c r="M575">
        <v>11328</v>
      </c>
      <c r="N575">
        <v>740</v>
      </c>
      <c r="O575">
        <v>0</v>
      </c>
      <c r="P575">
        <v>4965</v>
      </c>
      <c r="Q575">
        <v>80898</v>
      </c>
      <c r="R575">
        <v>24000</v>
      </c>
      <c r="S575">
        <v>2540</v>
      </c>
      <c r="T575">
        <v>14616</v>
      </c>
      <c r="U575">
        <v>3000</v>
      </c>
      <c r="V575">
        <v>54760</v>
      </c>
      <c r="W575">
        <v>9072</v>
      </c>
      <c r="X575">
        <v>3000</v>
      </c>
      <c r="Y575">
        <v>0</v>
      </c>
      <c r="Z575">
        <v>135000</v>
      </c>
      <c r="AA575" t="s">
        <v>62</v>
      </c>
      <c r="AB575">
        <v>41</v>
      </c>
      <c r="AC575" t="s">
        <v>76</v>
      </c>
      <c r="AD575" t="s">
        <v>99</v>
      </c>
      <c r="AE575" t="s">
        <v>65</v>
      </c>
      <c r="AF575" t="s">
        <v>124</v>
      </c>
      <c r="AG575" t="s">
        <v>92</v>
      </c>
      <c r="AH575" t="s">
        <v>80</v>
      </c>
      <c r="AI575">
        <v>5</v>
      </c>
      <c r="AJ575">
        <v>0</v>
      </c>
      <c r="AK575">
        <v>3</v>
      </c>
      <c r="AL575">
        <v>0</v>
      </c>
      <c r="AM575" t="s">
        <v>69</v>
      </c>
      <c r="AN575" t="s">
        <v>70</v>
      </c>
      <c r="AO575" t="s">
        <v>71</v>
      </c>
      <c r="AP575">
        <v>14</v>
      </c>
      <c r="AQ575">
        <v>5</v>
      </c>
      <c r="AR575">
        <v>1</v>
      </c>
      <c r="AS575" t="s">
        <v>72</v>
      </c>
      <c r="AT575" t="s">
        <v>73</v>
      </c>
      <c r="AU575">
        <v>1</v>
      </c>
      <c r="AV575" t="s">
        <v>74</v>
      </c>
      <c r="AW575">
        <v>1</v>
      </c>
      <c r="AX575">
        <v>0</v>
      </c>
      <c r="AY575">
        <v>0</v>
      </c>
      <c r="AZ575">
        <v>1</v>
      </c>
      <c r="BA575">
        <v>1</v>
      </c>
      <c r="BB575">
        <v>0</v>
      </c>
      <c r="BC575">
        <v>0</v>
      </c>
      <c r="BD575">
        <v>0</v>
      </c>
      <c r="BE575">
        <v>2</v>
      </c>
      <c r="BF575">
        <v>0</v>
      </c>
      <c r="BG575">
        <v>1</v>
      </c>
      <c r="BH575">
        <v>0</v>
      </c>
      <c r="BI575">
        <v>1</v>
      </c>
    </row>
    <row r="576" spans="1:61" x14ac:dyDescent="0.3">
      <c r="A576">
        <v>575</v>
      </c>
      <c r="B576">
        <v>176883</v>
      </c>
      <c r="C576" t="s">
        <v>187</v>
      </c>
      <c r="D576">
        <v>66319</v>
      </c>
      <c r="E576" t="s">
        <v>98</v>
      </c>
      <c r="F576">
        <v>0</v>
      </c>
      <c r="G576">
        <v>26328</v>
      </c>
      <c r="H576">
        <v>24010</v>
      </c>
      <c r="I576">
        <v>16497</v>
      </c>
      <c r="J576">
        <v>8368</v>
      </c>
      <c r="K576">
        <v>225</v>
      </c>
      <c r="L576">
        <v>3583</v>
      </c>
      <c r="M576">
        <v>3600</v>
      </c>
      <c r="N576">
        <v>0</v>
      </c>
      <c r="O576">
        <v>1810</v>
      </c>
      <c r="P576">
        <v>4350</v>
      </c>
      <c r="Q576">
        <v>21030</v>
      </c>
      <c r="R576">
        <v>9000</v>
      </c>
      <c r="S576">
        <v>17915</v>
      </c>
      <c r="T576">
        <v>3924</v>
      </c>
      <c r="U576">
        <v>990</v>
      </c>
      <c r="V576">
        <v>700</v>
      </c>
      <c r="W576">
        <v>23412</v>
      </c>
      <c r="X576">
        <v>21000</v>
      </c>
      <c r="Y576">
        <v>0</v>
      </c>
      <c r="Z576">
        <v>3816</v>
      </c>
      <c r="AA576" t="s">
        <v>62</v>
      </c>
      <c r="AB576">
        <v>74</v>
      </c>
      <c r="AC576" t="s">
        <v>111</v>
      </c>
      <c r="AD576" t="s">
        <v>87</v>
      </c>
      <c r="AE576" t="s">
        <v>101</v>
      </c>
      <c r="AF576" t="s">
        <v>102</v>
      </c>
      <c r="AG576" t="s">
        <v>102</v>
      </c>
      <c r="AH576" t="s">
        <v>68</v>
      </c>
      <c r="AI576">
        <v>4</v>
      </c>
      <c r="AJ576">
        <v>0</v>
      </c>
      <c r="AK576">
        <v>1</v>
      </c>
      <c r="AL576">
        <v>2</v>
      </c>
      <c r="AM576" t="s">
        <v>69</v>
      </c>
      <c r="AN576" t="s">
        <v>70</v>
      </c>
      <c r="AO576" t="s">
        <v>84</v>
      </c>
      <c r="AP576">
        <v>17</v>
      </c>
      <c r="AQ576">
        <v>29</v>
      </c>
      <c r="AR576">
        <v>3</v>
      </c>
      <c r="AS576" t="s">
        <v>72</v>
      </c>
      <c r="AT576" t="s">
        <v>73</v>
      </c>
      <c r="AU576">
        <v>1</v>
      </c>
      <c r="AV576" t="s">
        <v>74</v>
      </c>
      <c r="AW576">
        <v>1</v>
      </c>
      <c r="AX576">
        <v>0</v>
      </c>
      <c r="AY576">
        <v>0</v>
      </c>
      <c r="AZ576">
        <v>1</v>
      </c>
      <c r="BA576">
        <v>0</v>
      </c>
      <c r="BB576">
        <v>0</v>
      </c>
      <c r="BC576">
        <v>0</v>
      </c>
      <c r="BD576">
        <v>0</v>
      </c>
      <c r="BE576">
        <v>3</v>
      </c>
      <c r="BF576">
        <v>0</v>
      </c>
      <c r="BG576">
        <v>0</v>
      </c>
      <c r="BH576">
        <v>0</v>
      </c>
      <c r="BI576">
        <v>0</v>
      </c>
    </row>
    <row r="577" spans="1:61" x14ac:dyDescent="0.3">
      <c r="A577">
        <v>576</v>
      </c>
      <c r="B577">
        <v>161185</v>
      </c>
      <c r="C577" t="s">
        <v>187</v>
      </c>
      <c r="D577">
        <v>37643</v>
      </c>
      <c r="E577" t="s">
        <v>104</v>
      </c>
      <c r="F577">
        <v>1</v>
      </c>
      <c r="G577">
        <v>12642</v>
      </c>
      <c r="H577">
        <v>11700</v>
      </c>
      <c r="I577">
        <v>10209</v>
      </c>
      <c r="J577">
        <v>3660</v>
      </c>
      <c r="K577">
        <v>125</v>
      </c>
      <c r="L577">
        <v>2905</v>
      </c>
      <c r="M577">
        <v>160</v>
      </c>
      <c r="N577">
        <v>1050</v>
      </c>
      <c r="O577">
        <v>2340</v>
      </c>
      <c r="P577">
        <v>430</v>
      </c>
      <c r="Q577">
        <v>13860</v>
      </c>
      <c r="R577">
        <v>9000</v>
      </c>
      <c r="S577">
        <v>303</v>
      </c>
      <c r="T577">
        <v>1284</v>
      </c>
      <c r="U577">
        <v>504</v>
      </c>
      <c r="V577">
        <v>0</v>
      </c>
      <c r="W577">
        <v>2934</v>
      </c>
      <c r="X577">
        <v>3000</v>
      </c>
      <c r="Y577">
        <v>143100</v>
      </c>
      <c r="Z577">
        <v>143100</v>
      </c>
      <c r="AA577" t="s">
        <v>75</v>
      </c>
      <c r="AB577">
        <v>46</v>
      </c>
      <c r="AC577" t="s">
        <v>76</v>
      </c>
      <c r="AD577" t="s">
        <v>126</v>
      </c>
      <c r="AE577" t="s">
        <v>65</v>
      </c>
      <c r="AF577" t="s">
        <v>88</v>
      </c>
      <c r="AG577" t="s">
        <v>92</v>
      </c>
      <c r="AH577" t="s">
        <v>80</v>
      </c>
      <c r="AI577">
        <v>2</v>
      </c>
      <c r="AJ577">
        <v>0</v>
      </c>
      <c r="AK577">
        <v>0</v>
      </c>
      <c r="AL577">
        <v>0</v>
      </c>
      <c r="AM577" t="s">
        <v>69</v>
      </c>
      <c r="AN577" t="s">
        <v>83</v>
      </c>
      <c r="AO577" t="s">
        <v>165</v>
      </c>
      <c r="AP577">
        <v>12</v>
      </c>
      <c r="AQ577">
        <v>5</v>
      </c>
      <c r="AR577">
        <v>1</v>
      </c>
      <c r="AS577" t="s">
        <v>115</v>
      </c>
      <c r="AT577" t="s">
        <v>73</v>
      </c>
      <c r="AU577">
        <v>0</v>
      </c>
      <c r="AV577" t="s">
        <v>103</v>
      </c>
      <c r="AW577">
        <v>0</v>
      </c>
      <c r="AX577">
        <v>0</v>
      </c>
      <c r="AY577">
        <v>0</v>
      </c>
      <c r="AZ577">
        <v>0</v>
      </c>
      <c r="BA577">
        <v>0</v>
      </c>
      <c r="BB577">
        <v>0</v>
      </c>
      <c r="BC577">
        <v>0</v>
      </c>
      <c r="BD577">
        <v>0</v>
      </c>
      <c r="BE577">
        <v>1</v>
      </c>
      <c r="BF577">
        <v>0</v>
      </c>
      <c r="BG577">
        <v>0</v>
      </c>
      <c r="BH577">
        <v>0</v>
      </c>
      <c r="BI577">
        <v>0</v>
      </c>
    </row>
    <row r="578" spans="1:61" x14ac:dyDescent="0.3">
      <c r="A578">
        <v>577</v>
      </c>
      <c r="B578">
        <v>40226</v>
      </c>
      <c r="C578" t="s">
        <v>187</v>
      </c>
      <c r="D578">
        <v>25060</v>
      </c>
      <c r="E578" t="s">
        <v>98</v>
      </c>
      <c r="F578">
        <v>0</v>
      </c>
      <c r="G578">
        <v>15997</v>
      </c>
      <c r="H578">
        <v>15470</v>
      </c>
      <c r="I578">
        <v>2110</v>
      </c>
      <c r="J578">
        <v>1268</v>
      </c>
      <c r="K578">
        <v>300</v>
      </c>
      <c r="L578">
        <v>1768</v>
      </c>
      <c r="M578">
        <v>580</v>
      </c>
      <c r="N578">
        <v>0</v>
      </c>
      <c r="O578">
        <v>2263</v>
      </c>
      <c r="P578">
        <v>145</v>
      </c>
      <c r="Q578">
        <v>7284</v>
      </c>
      <c r="R578">
        <v>5400</v>
      </c>
      <c r="S578">
        <v>88</v>
      </c>
      <c r="T578">
        <v>504</v>
      </c>
      <c r="U578">
        <v>0</v>
      </c>
      <c r="V578">
        <v>300</v>
      </c>
      <c r="W578">
        <v>1128</v>
      </c>
      <c r="X578">
        <v>0</v>
      </c>
      <c r="Y578">
        <v>13960</v>
      </c>
      <c r="Z578">
        <v>13960</v>
      </c>
      <c r="AA578" t="s">
        <v>62</v>
      </c>
      <c r="AB578">
        <v>67</v>
      </c>
      <c r="AC578" t="s">
        <v>111</v>
      </c>
      <c r="AD578" t="s">
        <v>87</v>
      </c>
      <c r="AE578" t="s">
        <v>65</v>
      </c>
      <c r="AF578" t="s">
        <v>122</v>
      </c>
      <c r="AG578" t="s">
        <v>92</v>
      </c>
      <c r="AH578" t="s">
        <v>80</v>
      </c>
      <c r="AI578">
        <v>1</v>
      </c>
      <c r="AJ578">
        <v>0</v>
      </c>
      <c r="AK578">
        <v>0</v>
      </c>
      <c r="AL578">
        <v>0</v>
      </c>
      <c r="AM578" t="s">
        <v>69</v>
      </c>
      <c r="AN578" t="s">
        <v>175</v>
      </c>
      <c r="AO578" t="s">
        <v>165</v>
      </c>
      <c r="AP578">
        <v>15</v>
      </c>
      <c r="AQ578">
        <v>5</v>
      </c>
      <c r="AR578">
        <v>0</v>
      </c>
      <c r="AS578" t="s">
        <v>115</v>
      </c>
      <c r="AT578" t="s">
        <v>73</v>
      </c>
      <c r="AU578">
        <v>0</v>
      </c>
      <c r="AV578" t="s">
        <v>158</v>
      </c>
      <c r="AW578">
        <v>0</v>
      </c>
      <c r="AX578">
        <v>0</v>
      </c>
      <c r="AY578">
        <v>0</v>
      </c>
      <c r="AZ578">
        <v>0</v>
      </c>
      <c r="BA578">
        <v>0</v>
      </c>
      <c r="BB578">
        <v>0</v>
      </c>
      <c r="BC578">
        <v>0</v>
      </c>
      <c r="BD578">
        <v>0</v>
      </c>
      <c r="BE578">
        <v>0</v>
      </c>
      <c r="BF578">
        <v>0</v>
      </c>
      <c r="BG578">
        <v>0</v>
      </c>
      <c r="BH578">
        <v>0</v>
      </c>
      <c r="BI578">
        <v>0</v>
      </c>
    </row>
    <row r="579" spans="1:61" x14ac:dyDescent="0.3">
      <c r="A579">
        <v>578</v>
      </c>
      <c r="B579">
        <v>690190</v>
      </c>
      <c r="C579" t="s">
        <v>187</v>
      </c>
      <c r="D579">
        <v>168827</v>
      </c>
      <c r="E579" t="s">
        <v>61</v>
      </c>
      <c r="F579">
        <v>0</v>
      </c>
      <c r="G579">
        <v>35732</v>
      </c>
      <c r="H579">
        <v>26520</v>
      </c>
      <c r="I579">
        <v>27366</v>
      </c>
      <c r="J579">
        <v>13920</v>
      </c>
      <c r="K579">
        <v>4695</v>
      </c>
      <c r="L579">
        <v>11321</v>
      </c>
      <c r="M579">
        <v>34720</v>
      </c>
      <c r="N579">
        <v>0</v>
      </c>
      <c r="O579">
        <v>0</v>
      </c>
      <c r="P579">
        <v>14570</v>
      </c>
      <c r="Q579">
        <v>107820</v>
      </c>
      <c r="R579">
        <v>60000</v>
      </c>
      <c r="S579">
        <v>21571</v>
      </c>
      <c r="T579">
        <v>47760</v>
      </c>
      <c r="U579">
        <v>19980</v>
      </c>
      <c r="V579">
        <v>5650</v>
      </c>
      <c r="W579">
        <v>91212</v>
      </c>
      <c r="X579">
        <v>15487</v>
      </c>
      <c r="Y579">
        <v>0</v>
      </c>
      <c r="Z579">
        <v>0</v>
      </c>
      <c r="AA579" t="s">
        <v>75</v>
      </c>
      <c r="AB579">
        <v>38</v>
      </c>
      <c r="AC579" t="s">
        <v>76</v>
      </c>
      <c r="AD579" t="s">
        <v>191</v>
      </c>
      <c r="AE579" t="s">
        <v>65</v>
      </c>
      <c r="AF579" t="s">
        <v>150</v>
      </c>
      <c r="AG579" t="s">
        <v>67</v>
      </c>
      <c r="AH579" t="s">
        <v>80</v>
      </c>
      <c r="AI579">
        <v>7</v>
      </c>
      <c r="AJ579">
        <v>0</v>
      </c>
      <c r="AK579">
        <v>3</v>
      </c>
      <c r="AL579">
        <v>2</v>
      </c>
      <c r="AM579" t="s">
        <v>69</v>
      </c>
      <c r="AN579" t="s">
        <v>70</v>
      </c>
      <c r="AO579" t="s">
        <v>71</v>
      </c>
      <c r="AP579">
        <v>65</v>
      </c>
      <c r="AQ579">
        <v>6</v>
      </c>
      <c r="AR579">
        <v>3</v>
      </c>
      <c r="AS579" t="s">
        <v>72</v>
      </c>
      <c r="AT579" t="s">
        <v>73</v>
      </c>
      <c r="AU579">
        <v>1</v>
      </c>
      <c r="AV579" t="s">
        <v>108</v>
      </c>
      <c r="AW579">
        <v>2</v>
      </c>
      <c r="AX579">
        <v>1</v>
      </c>
      <c r="AY579">
        <v>2</v>
      </c>
      <c r="AZ579">
        <v>1</v>
      </c>
      <c r="BA579">
        <v>0</v>
      </c>
      <c r="BB579">
        <v>1</v>
      </c>
      <c r="BC579">
        <v>2</v>
      </c>
      <c r="BD579">
        <v>0</v>
      </c>
      <c r="BE579">
        <v>3</v>
      </c>
      <c r="BF579">
        <v>1</v>
      </c>
      <c r="BG579">
        <v>1</v>
      </c>
      <c r="BH579">
        <v>0</v>
      </c>
      <c r="BI579">
        <v>1</v>
      </c>
    </row>
    <row r="580" spans="1:61" x14ac:dyDescent="0.3">
      <c r="A580">
        <v>579</v>
      </c>
      <c r="B580">
        <v>90844</v>
      </c>
      <c r="C580" t="s">
        <v>187</v>
      </c>
      <c r="D580">
        <v>36600</v>
      </c>
      <c r="E580" t="s">
        <v>61</v>
      </c>
      <c r="F580">
        <v>0</v>
      </c>
      <c r="G580">
        <v>20007</v>
      </c>
      <c r="H580">
        <v>18990</v>
      </c>
      <c r="I580">
        <v>1866</v>
      </c>
      <c r="J580">
        <v>5315</v>
      </c>
      <c r="K580">
        <v>1195</v>
      </c>
      <c r="L580">
        <v>1380</v>
      </c>
      <c r="M580">
        <v>2000</v>
      </c>
      <c r="N580">
        <v>0</v>
      </c>
      <c r="O580">
        <v>0</v>
      </c>
      <c r="P580">
        <v>205</v>
      </c>
      <c r="Q580">
        <v>31644</v>
      </c>
      <c r="R580">
        <v>21000</v>
      </c>
      <c r="S580">
        <v>190</v>
      </c>
      <c r="T580">
        <v>1872</v>
      </c>
      <c r="U580">
        <v>252</v>
      </c>
      <c r="V580">
        <v>200</v>
      </c>
      <c r="W580">
        <v>2196</v>
      </c>
      <c r="X580">
        <v>2520</v>
      </c>
      <c r="Y580">
        <v>0</v>
      </c>
      <c r="Z580">
        <v>0</v>
      </c>
      <c r="AA580" t="s">
        <v>75</v>
      </c>
      <c r="AB580">
        <v>60</v>
      </c>
      <c r="AC580" t="s">
        <v>76</v>
      </c>
      <c r="AD580" t="s">
        <v>94</v>
      </c>
      <c r="AE580" t="s">
        <v>65</v>
      </c>
      <c r="AF580" t="s">
        <v>235</v>
      </c>
      <c r="AG580" t="s">
        <v>79</v>
      </c>
      <c r="AH580" t="s">
        <v>68</v>
      </c>
      <c r="AI580">
        <v>4</v>
      </c>
      <c r="AJ580">
        <v>0</v>
      </c>
      <c r="AK580">
        <v>1</v>
      </c>
      <c r="AL580">
        <v>2</v>
      </c>
      <c r="AM580" t="s">
        <v>69</v>
      </c>
      <c r="AN580" t="s">
        <v>70</v>
      </c>
      <c r="AO580" t="s">
        <v>71</v>
      </c>
      <c r="AP580">
        <v>40</v>
      </c>
      <c r="AQ580">
        <v>18</v>
      </c>
      <c r="AR580">
        <v>1</v>
      </c>
      <c r="AS580" t="s">
        <v>72</v>
      </c>
      <c r="AT580" t="s">
        <v>73</v>
      </c>
      <c r="AU580">
        <v>1</v>
      </c>
      <c r="AV580" t="s">
        <v>103</v>
      </c>
      <c r="AW580">
        <v>1</v>
      </c>
      <c r="AX580">
        <v>0</v>
      </c>
      <c r="AY580">
        <v>0</v>
      </c>
      <c r="AZ580">
        <v>1</v>
      </c>
      <c r="BA580">
        <v>0</v>
      </c>
      <c r="BB580">
        <v>0</v>
      </c>
      <c r="BC580">
        <v>0</v>
      </c>
      <c r="BD580">
        <v>0</v>
      </c>
      <c r="BE580">
        <v>1</v>
      </c>
      <c r="BF580">
        <v>0</v>
      </c>
      <c r="BG580">
        <v>0</v>
      </c>
      <c r="BH580">
        <v>0</v>
      </c>
      <c r="BI580">
        <v>0</v>
      </c>
    </row>
    <row r="581" spans="1:61" x14ac:dyDescent="0.3">
      <c r="A581">
        <v>580</v>
      </c>
      <c r="B581">
        <v>371698</v>
      </c>
      <c r="C581" t="s">
        <v>187</v>
      </c>
      <c r="D581">
        <v>40917</v>
      </c>
      <c r="E581" t="s">
        <v>104</v>
      </c>
      <c r="F581">
        <v>1</v>
      </c>
      <c r="G581">
        <v>14114</v>
      </c>
      <c r="H581">
        <v>11244</v>
      </c>
      <c r="I581">
        <v>3220</v>
      </c>
      <c r="J581">
        <v>8772</v>
      </c>
      <c r="K581">
        <v>1022</v>
      </c>
      <c r="L581">
        <v>3490</v>
      </c>
      <c r="M581">
        <v>238</v>
      </c>
      <c r="N581">
        <v>450</v>
      </c>
      <c r="O581">
        <v>300</v>
      </c>
      <c r="P581">
        <v>4900</v>
      </c>
      <c r="Q581">
        <v>31848</v>
      </c>
      <c r="R581">
        <v>21000</v>
      </c>
      <c r="S581">
        <v>4602</v>
      </c>
      <c r="T581">
        <v>10380</v>
      </c>
      <c r="U581">
        <v>3300</v>
      </c>
      <c r="V581">
        <v>0</v>
      </c>
      <c r="W581">
        <v>6660</v>
      </c>
      <c r="X581">
        <v>11000</v>
      </c>
      <c r="Y581">
        <v>252862</v>
      </c>
      <c r="Z581">
        <v>252862</v>
      </c>
      <c r="AA581" t="s">
        <v>62</v>
      </c>
      <c r="AB581">
        <v>61</v>
      </c>
      <c r="AC581" t="s">
        <v>111</v>
      </c>
      <c r="AD581" t="s">
        <v>94</v>
      </c>
      <c r="AE581" t="s">
        <v>101</v>
      </c>
      <c r="AF581" t="s">
        <v>102</v>
      </c>
      <c r="AG581" t="s">
        <v>102</v>
      </c>
      <c r="AH581" t="s">
        <v>68</v>
      </c>
      <c r="AI581">
        <v>3</v>
      </c>
      <c r="AJ581">
        <v>0</v>
      </c>
      <c r="AK581">
        <v>0</v>
      </c>
      <c r="AL581">
        <v>1</v>
      </c>
      <c r="AM581" t="s">
        <v>69</v>
      </c>
      <c r="AN581" t="s">
        <v>70</v>
      </c>
      <c r="AO581" t="s">
        <v>116</v>
      </c>
      <c r="AP581">
        <v>36</v>
      </c>
      <c r="AQ581">
        <v>28</v>
      </c>
      <c r="AR581">
        <v>2</v>
      </c>
      <c r="AS581" t="s">
        <v>115</v>
      </c>
      <c r="AT581" t="s">
        <v>73</v>
      </c>
      <c r="AU581">
        <v>1</v>
      </c>
      <c r="AV581" t="s">
        <v>74</v>
      </c>
      <c r="AW581">
        <v>1</v>
      </c>
      <c r="AX581">
        <v>1</v>
      </c>
      <c r="AY581">
        <v>0</v>
      </c>
      <c r="AZ581">
        <v>1</v>
      </c>
      <c r="BA581">
        <v>1</v>
      </c>
      <c r="BB581">
        <v>0</v>
      </c>
      <c r="BC581">
        <v>0</v>
      </c>
      <c r="BD581">
        <v>0</v>
      </c>
      <c r="BE581">
        <v>3</v>
      </c>
      <c r="BF581">
        <v>0</v>
      </c>
      <c r="BG581">
        <v>1</v>
      </c>
      <c r="BH581">
        <v>0</v>
      </c>
      <c r="BI581">
        <v>1</v>
      </c>
    </row>
    <row r="582" spans="1:61" x14ac:dyDescent="0.3">
      <c r="A582">
        <v>581</v>
      </c>
      <c r="B582">
        <v>119461</v>
      </c>
      <c r="C582" t="s">
        <v>187</v>
      </c>
      <c r="D582">
        <v>71180</v>
      </c>
      <c r="E582" t="s">
        <v>61</v>
      </c>
      <c r="F582">
        <v>1</v>
      </c>
      <c r="G582">
        <v>27926</v>
      </c>
      <c r="H582">
        <v>20122</v>
      </c>
      <c r="I582">
        <v>8350</v>
      </c>
      <c r="J582">
        <v>9422</v>
      </c>
      <c r="K582">
        <v>1670</v>
      </c>
      <c r="L582">
        <v>4490</v>
      </c>
      <c r="M582">
        <v>4600</v>
      </c>
      <c r="N582">
        <v>0</v>
      </c>
      <c r="O582">
        <v>0</v>
      </c>
      <c r="P582">
        <v>4195</v>
      </c>
      <c r="Q582">
        <v>14742</v>
      </c>
      <c r="R582">
        <v>6000</v>
      </c>
      <c r="S582">
        <v>3195</v>
      </c>
      <c r="T582">
        <v>4560</v>
      </c>
      <c r="U582">
        <v>360</v>
      </c>
      <c r="V582">
        <v>2155</v>
      </c>
      <c r="W582">
        <v>5226</v>
      </c>
      <c r="X582">
        <v>1200</v>
      </c>
      <c r="Y582">
        <v>0</v>
      </c>
      <c r="Z582">
        <v>36811</v>
      </c>
      <c r="AA582" t="s">
        <v>75</v>
      </c>
      <c r="AB582">
        <v>35</v>
      </c>
      <c r="AC582" t="s">
        <v>76</v>
      </c>
      <c r="AD582" t="s">
        <v>81</v>
      </c>
      <c r="AE582" t="s">
        <v>65</v>
      </c>
      <c r="AF582" t="s">
        <v>82</v>
      </c>
      <c r="AG582" t="s">
        <v>79</v>
      </c>
      <c r="AH582" t="s">
        <v>80</v>
      </c>
      <c r="AI582">
        <v>4</v>
      </c>
      <c r="AJ582">
        <v>0</v>
      </c>
      <c r="AK582">
        <v>2</v>
      </c>
      <c r="AL582">
        <v>1</v>
      </c>
      <c r="AM582" t="s">
        <v>69</v>
      </c>
      <c r="AN582" t="s">
        <v>83</v>
      </c>
      <c r="AO582" t="s">
        <v>116</v>
      </c>
      <c r="AP582">
        <v>80</v>
      </c>
      <c r="AQ582">
        <v>15</v>
      </c>
      <c r="AR582">
        <v>1</v>
      </c>
      <c r="AS582" t="s">
        <v>72</v>
      </c>
      <c r="AT582" t="s">
        <v>73</v>
      </c>
      <c r="AU582">
        <v>1</v>
      </c>
      <c r="AV582" t="s">
        <v>103</v>
      </c>
      <c r="AW582">
        <v>1</v>
      </c>
      <c r="AX582">
        <v>0</v>
      </c>
      <c r="AY582">
        <v>0</v>
      </c>
      <c r="AZ582">
        <v>1</v>
      </c>
      <c r="BA582">
        <v>0</v>
      </c>
      <c r="BB582">
        <v>0</v>
      </c>
      <c r="BC582">
        <v>0</v>
      </c>
      <c r="BD582">
        <v>0</v>
      </c>
      <c r="BE582">
        <v>0</v>
      </c>
      <c r="BF582">
        <v>0</v>
      </c>
      <c r="BG582">
        <v>0</v>
      </c>
      <c r="BH582">
        <v>0</v>
      </c>
      <c r="BI582">
        <v>0</v>
      </c>
    </row>
    <row r="583" spans="1:61" x14ac:dyDescent="0.3">
      <c r="A583">
        <v>582</v>
      </c>
      <c r="B583">
        <v>79040</v>
      </c>
      <c r="C583" t="s">
        <v>187</v>
      </c>
      <c r="D583">
        <v>55512</v>
      </c>
      <c r="E583" t="s">
        <v>61</v>
      </c>
      <c r="F583">
        <v>0</v>
      </c>
      <c r="G583">
        <v>24523</v>
      </c>
      <c r="H583">
        <v>23842</v>
      </c>
      <c r="I583">
        <v>2710</v>
      </c>
      <c r="J583">
        <v>3650</v>
      </c>
      <c r="K583">
        <v>1520</v>
      </c>
      <c r="L583">
        <v>2104</v>
      </c>
      <c r="M583">
        <v>14750</v>
      </c>
      <c r="N583">
        <v>370</v>
      </c>
      <c r="O583">
        <v>0</v>
      </c>
      <c r="P583">
        <v>1225</v>
      </c>
      <c r="Q583">
        <v>11520</v>
      </c>
      <c r="R583">
        <v>6000</v>
      </c>
      <c r="S583">
        <v>239</v>
      </c>
      <c r="T583">
        <v>11580</v>
      </c>
      <c r="U583">
        <v>660</v>
      </c>
      <c r="V583">
        <v>1800</v>
      </c>
      <c r="W583">
        <v>3936</v>
      </c>
      <c r="X583">
        <v>0</v>
      </c>
      <c r="Y583">
        <v>0</v>
      </c>
      <c r="Z583">
        <v>24800</v>
      </c>
      <c r="AA583" t="s">
        <v>75</v>
      </c>
      <c r="AB583">
        <v>60</v>
      </c>
      <c r="AC583" t="s">
        <v>111</v>
      </c>
      <c r="AD583" t="s">
        <v>87</v>
      </c>
      <c r="AE583" t="s">
        <v>65</v>
      </c>
      <c r="AF583" t="s">
        <v>124</v>
      </c>
      <c r="AG583" t="s">
        <v>92</v>
      </c>
      <c r="AH583" t="s">
        <v>68</v>
      </c>
      <c r="AI583">
        <v>4</v>
      </c>
      <c r="AJ583">
        <v>0</v>
      </c>
      <c r="AK583">
        <v>2</v>
      </c>
      <c r="AL583">
        <v>0</v>
      </c>
      <c r="AM583" t="s">
        <v>69</v>
      </c>
      <c r="AN583" t="s">
        <v>175</v>
      </c>
      <c r="AO583" t="s">
        <v>93</v>
      </c>
      <c r="AP583">
        <v>150</v>
      </c>
      <c r="AQ583">
        <v>25</v>
      </c>
      <c r="AR583">
        <v>2</v>
      </c>
      <c r="AS583" t="s">
        <v>72</v>
      </c>
      <c r="AT583" t="s">
        <v>73</v>
      </c>
      <c r="AU583">
        <v>1</v>
      </c>
      <c r="AV583" t="s">
        <v>103</v>
      </c>
      <c r="AW583">
        <v>1</v>
      </c>
      <c r="AX583">
        <v>0</v>
      </c>
      <c r="AY583">
        <v>0</v>
      </c>
      <c r="AZ583">
        <v>1</v>
      </c>
      <c r="BA583">
        <v>1</v>
      </c>
      <c r="BB583">
        <v>0</v>
      </c>
      <c r="BC583">
        <v>0</v>
      </c>
      <c r="BD583">
        <v>0</v>
      </c>
      <c r="BE583">
        <v>1</v>
      </c>
      <c r="BF583">
        <v>0</v>
      </c>
      <c r="BG583">
        <v>0</v>
      </c>
      <c r="BH583">
        <v>0</v>
      </c>
      <c r="BI583">
        <v>0</v>
      </c>
    </row>
    <row r="584" spans="1:61" x14ac:dyDescent="0.3">
      <c r="A584">
        <v>583</v>
      </c>
      <c r="B584">
        <v>207993</v>
      </c>
      <c r="C584" t="s">
        <v>187</v>
      </c>
      <c r="D584">
        <v>73980</v>
      </c>
      <c r="E584" t="s">
        <v>98</v>
      </c>
      <c r="F584">
        <v>0</v>
      </c>
      <c r="G584">
        <v>29804</v>
      </c>
      <c r="H584">
        <v>26968</v>
      </c>
      <c r="I584">
        <v>5238</v>
      </c>
      <c r="J584">
        <v>11576</v>
      </c>
      <c r="K584">
        <v>3855</v>
      </c>
      <c r="L584">
        <v>9192</v>
      </c>
      <c r="M584">
        <v>1565</v>
      </c>
      <c r="N584">
        <v>0</v>
      </c>
      <c r="O584">
        <v>0</v>
      </c>
      <c r="P584">
        <v>4330</v>
      </c>
      <c r="Q584">
        <v>17796</v>
      </c>
      <c r="R584">
        <v>9000</v>
      </c>
      <c r="S584">
        <v>90888</v>
      </c>
      <c r="T584">
        <v>18300</v>
      </c>
      <c r="U584">
        <v>300</v>
      </c>
      <c r="V584">
        <v>1250</v>
      </c>
      <c r="W584">
        <v>3216</v>
      </c>
      <c r="X584">
        <v>2500</v>
      </c>
      <c r="Y584">
        <v>20256</v>
      </c>
      <c r="Z584">
        <v>20256</v>
      </c>
      <c r="AA584" t="s">
        <v>75</v>
      </c>
      <c r="AB584">
        <v>63</v>
      </c>
      <c r="AC584" t="s">
        <v>76</v>
      </c>
      <c r="AD584" t="s">
        <v>87</v>
      </c>
      <c r="AE584" t="s">
        <v>65</v>
      </c>
      <c r="AF584" t="s">
        <v>197</v>
      </c>
      <c r="AG584" t="s">
        <v>92</v>
      </c>
      <c r="AH584" t="s">
        <v>68</v>
      </c>
      <c r="AI584">
        <v>5</v>
      </c>
      <c r="AJ584">
        <v>0</v>
      </c>
      <c r="AK584">
        <v>1</v>
      </c>
      <c r="AL584">
        <v>0</v>
      </c>
      <c r="AM584" t="s">
        <v>69</v>
      </c>
      <c r="AN584" t="s">
        <v>70</v>
      </c>
      <c r="AO584" t="s">
        <v>71</v>
      </c>
      <c r="AP584">
        <v>32</v>
      </c>
      <c r="AQ584">
        <v>23</v>
      </c>
      <c r="AR584">
        <v>3</v>
      </c>
      <c r="AS584" t="s">
        <v>72</v>
      </c>
      <c r="AT584" t="s">
        <v>85</v>
      </c>
      <c r="AU584">
        <v>1</v>
      </c>
      <c r="AV584" t="s">
        <v>103</v>
      </c>
      <c r="AW584">
        <v>1</v>
      </c>
      <c r="AX584">
        <v>0</v>
      </c>
      <c r="AY584">
        <v>0</v>
      </c>
      <c r="AZ584">
        <v>0</v>
      </c>
      <c r="BA584">
        <v>0</v>
      </c>
      <c r="BB584">
        <v>0</v>
      </c>
      <c r="BC584">
        <v>0</v>
      </c>
      <c r="BD584">
        <v>0</v>
      </c>
      <c r="BE584">
        <v>1</v>
      </c>
      <c r="BF584">
        <v>0</v>
      </c>
      <c r="BG584">
        <v>0</v>
      </c>
      <c r="BH584">
        <v>0</v>
      </c>
      <c r="BI584">
        <v>0</v>
      </c>
    </row>
    <row r="585" spans="1:61" x14ac:dyDescent="0.3">
      <c r="A585">
        <v>584</v>
      </c>
      <c r="B585">
        <v>205627</v>
      </c>
      <c r="C585" t="s">
        <v>187</v>
      </c>
      <c r="D585">
        <v>150695</v>
      </c>
      <c r="E585" t="s">
        <v>61</v>
      </c>
      <c r="F585">
        <v>0</v>
      </c>
      <c r="G585">
        <v>66572</v>
      </c>
      <c r="H585">
        <v>60458</v>
      </c>
      <c r="I585">
        <v>9210</v>
      </c>
      <c r="J585">
        <v>8714</v>
      </c>
      <c r="K585">
        <v>1360</v>
      </c>
      <c r="L585">
        <v>6630</v>
      </c>
      <c r="M585">
        <v>31160</v>
      </c>
      <c r="N585">
        <v>375</v>
      </c>
      <c r="O585">
        <v>480</v>
      </c>
      <c r="P585">
        <v>6934</v>
      </c>
      <c r="Q585">
        <v>16800</v>
      </c>
      <c r="R585">
        <v>9000</v>
      </c>
      <c r="S585">
        <v>11935</v>
      </c>
      <c r="T585">
        <v>8640</v>
      </c>
      <c r="U585">
        <v>900</v>
      </c>
      <c r="V585">
        <v>2050</v>
      </c>
      <c r="W585">
        <v>3114</v>
      </c>
      <c r="X585">
        <v>0</v>
      </c>
      <c r="Y585">
        <v>8450</v>
      </c>
      <c r="Z585">
        <v>8450</v>
      </c>
      <c r="AA585" t="s">
        <v>75</v>
      </c>
      <c r="AB585">
        <v>49</v>
      </c>
      <c r="AC585" t="s">
        <v>76</v>
      </c>
      <c r="AD585" t="s">
        <v>87</v>
      </c>
      <c r="AE585" t="s">
        <v>65</v>
      </c>
      <c r="AF585" t="s">
        <v>122</v>
      </c>
      <c r="AG585" t="s">
        <v>92</v>
      </c>
      <c r="AH585" t="s">
        <v>68</v>
      </c>
      <c r="AI585">
        <v>14</v>
      </c>
      <c r="AJ585">
        <v>3</v>
      </c>
      <c r="AK585">
        <v>3</v>
      </c>
      <c r="AL585">
        <v>2</v>
      </c>
      <c r="AM585" t="s">
        <v>69</v>
      </c>
      <c r="AN585" t="s">
        <v>175</v>
      </c>
      <c r="AO585" t="s">
        <v>116</v>
      </c>
      <c r="AP585">
        <v>100</v>
      </c>
      <c r="AQ585">
        <v>14</v>
      </c>
      <c r="AR585">
        <v>2</v>
      </c>
      <c r="AS585" t="s">
        <v>72</v>
      </c>
      <c r="AT585" t="s">
        <v>73</v>
      </c>
      <c r="AU585">
        <v>1</v>
      </c>
      <c r="AV585" t="s">
        <v>103</v>
      </c>
      <c r="AW585">
        <v>1</v>
      </c>
      <c r="AX585">
        <v>0</v>
      </c>
      <c r="AY585">
        <v>0</v>
      </c>
      <c r="AZ585">
        <v>0</v>
      </c>
      <c r="BA585">
        <v>0</v>
      </c>
      <c r="BB585">
        <v>0</v>
      </c>
      <c r="BC585">
        <v>0</v>
      </c>
      <c r="BD585">
        <v>0</v>
      </c>
      <c r="BE585">
        <v>1</v>
      </c>
      <c r="BF585">
        <v>0</v>
      </c>
      <c r="BG585">
        <v>0</v>
      </c>
      <c r="BH585">
        <v>0</v>
      </c>
      <c r="BI585">
        <v>0</v>
      </c>
    </row>
    <row r="586" spans="1:61" x14ac:dyDescent="0.3">
      <c r="A586">
        <v>585</v>
      </c>
      <c r="B586">
        <v>133779</v>
      </c>
      <c r="C586" t="s">
        <v>187</v>
      </c>
      <c r="D586">
        <v>67180</v>
      </c>
      <c r="E586" t="s">
        <v>61</v>
      </c>
      <c r="F586">
        <v>0</v>
      </c>
      <c r="G586">
        <v>33215</v>
      </c>
      <c r="H586">
        <v>30420</v>
      </c>
      <c r="I586">
        <v>5379</v>
      </c>
      <c r="J586">
        <v>7546</v>
      </c>
      <c r="K586">
        <v>1210</v>
      </c>
      <c r="L586">
        <v>4527</v>
      </c>
      <c r="M586">
        <v>5600</v>
      </c>
      <c r="N586">
        <v>1326</v>
      </c>
      <c r="O586">
        <v>240</v>
      </c>
      <c r="P586">
        <v>3798</v>
      </c>
      <c r="Q586">
        <v>15516</v>
      </c>
      <c r="R586">
        <v>9000</v>
      </c>
      <c r="S586">
        <v>895</v>
      </c>
      <c r="T586">
        <v>16314</v>
      </c>
      <c r="U586">
        <v>1260</v>
      </c>
      <c r="V586">
        <v>3120</v>
      </c>
      <c r="W586">
        <v>3582</v>
      </c>
      <c r="X586">
        <v>4500</v>
      </c>
      <c r="Y586">
        <v>0</v>
      </c>
      <c r="Z586">
        <v>8585</v>
      </c>
      <c r="AA586" t="s">
        <v>75</v>
      </c>
      <c r="AB586">
        <v>44</v>
      </c>
      <c r="AC586" t="s">
        <v>76</v>
      </c>
      <c r="AD586" t="s">
        <v>126</v>
      </c>
      <c r="AE586" t="s">
        <v>65</v>
      </c>
      <c r="AF586" t="s">
        <v>153</v>
      </c>
      <c r="AG586" t="s">
        <v>79</v>
      </c>
      <c r="AH586" t="s">
        <v>80</v>
      </c>
      <c r="AI586">
        <v>7</v>
      </c>
      <c r="AJ586">
        <v>1</v>
      </c>
      <c r="AK586">
        <v>4</v>
      </c>
      <c r="AL586">
        <v>1</v>
      </c>
      <c r="AM586" t="s">
        <v>69</v>
      </c>
      <c r="AN586" t="s">
        <v>70</v>
      </c>
      <c r="AO586" t="s">
        <v>71</v>
      </c>
      <c r="AP586">
        <v>24</v>
      </c>
      <c r="AQ586">
        <v>5</v>
      </c>
      <c r="AR586">
        <v>3</v>
      </c>
      <c r="AS586" t="s">
        <v>72</v>
      </c>
      <c r="AT586" t="s">
        <v>73</v>
      </c>
      <c r="AU586">
        <v>1</v>
      </c>
      <c r="AV586" t="s">
        <v>103</v>
      </c>
      <c r="AW586">
        <v>1</v>
      </c>
      <c r="AX586">
        <v>0</v>
      </c>
      <c r="AY586">
        <v>0</v>
      </c>
      <c r="AZ586">
        <v>0</v>
      </c>
      <c r="BA586">
        <v>0</v>
      </c>
      <c r="BB586">
        <v>0</v>
      </c>
      <c r="BC586">
        <v>0</v>
      </c>
      <c r="BD586">
        <v>0</v>
      </c>
      <c r="BE586">
        <v>1</v>
      </c>
      <c r="BF586">
        <v>0</v>
      </c>
      <c r="BG586">
        <v>0</v>
      </c>
      <c r="BH586">
        <v>0</v>
      </c>
      <c r="BI586">
        <v>0</v>
      </c>
    </row>
    <row r="587" spans="1:61" x14ac:dyDescent="0.3">
      <c r="A587">
        <v>586</v>
      </c>
      <c r="B587">
        <v>214563</v>
      </c>
      <c r="C587" t="s">
        <v>187</v>
      </c>
      <c r="D587">
        <v>167756</v>
      </c>
      <c r="E587" t="s">
        <v>104</v>
      </c>
      <c r="F587">
        <v>1</v>
      </c>
      <c r="G587">
        <v>59496</v>
      </c>
      <c r="H587">
        <v>48620</v>
      </c>
      <c r="I587">
        <v>26839</v>
      </c>
      <c r="J587">
        <v>38546</v>
      </c>
      <c r="K587">
        <v>5341</v>
      </c>
      <c r="L587">
        <v>6794</v>
      </c>
      <c r="M587">
        <v>13080</v>
      </c>
      <c r="N587">
        <v>2609</v>
      </c>
      <c r="O587">
        <v>7280</v>
      </c>
      <c r="P587">
        <v>3426</v>
      </c>
      <c r="Q587">
        <v>17172</v>
      </c>
      <c r="R587">
        <v>6000</v>
      </c>
      <c r="S587">
        <v>1204</v>
      </c>
      <c r="T587">
        <v>8334</v>
      </c>
      <c r="U587">
        <v>648</v>
      </c>
      <c r="V587">
        <v>1935</v>
      </c>
      <c r="W587">
        <v>5232</v>
      </c>
      <c r="X587">
        <v>24900</v>
      </c>
      <c r="Y587">
        <v>172751</v>
      </c>
      <c r="Z587">
        <v>193547</v>
      </c>
      <c r="AA587" t="s">
        <v>75</v>
      </c>
      <c r="AB587">
        <v>55</v>
      </c>
      <c r="AC587" t="s">
        <v>76</v>
      </c>
      <c r="AD587" t="s">
        <v>105</v>
      </c>
      <c r="AE587" t="s">
        <v>65</v>
      </c>
      <c r="AF587" t="s">
        <v>88</v>
      </c>
      <c r="AG587" t="s">
        <v>92</v>
      </c>
      <c r="AH587" t="s">
        <v>80</v>
      </c>
      <c r="AI587">
        <v>8</v>
      </c>
      <c r="AJ587">
        <v>0</v>
      </c>
      <c r="AK587">
        <v>3</v>
      </c>
      <c r="AL587">
        <v>0</v>
      </c>
      <c r="AM587" t="s">
        <v>69</v>
      </c>
      <c r="AN587" t="s">
        <v>70</v>
      </c>
      <c r="AO587" t="s">
        <v>71</v>
      </c>
      <c r="AP587">
        <v>75</v>
      </c>
      <c r="AQ587">
        <v>23</v>
      </c>
      <c r="AR587">
        <v>2</v>
      </c>
      <c r="AS587" t="s">
        <v>72</v>
      </c>
      <c r="AT587" t="s">
        <v>73</v>
      </c>
      <c r="AU587">
        <v>1</v>
      </c>
      <c r="AV587" t="s">
        <v>103</v>
      </c>
      <c r="AW587">
        <v>1</v>
      </c>
      <c r="AX587">
        <v>1</v>
      </c>
      <c r="AY587">
        <v>0</v>
      </c>
      <c r="AZ587">
        <v>1</v>
      </c>
      <c r="BA587">
        <v>0</v>
      </c>
      <c r="BB587">
        <v>0</v>
      </c>
      <c r="BC587">
        <v>0</v>
      </c>
      <c r="BD587">
        <v>0</v>
      </c>
      <c r="BE587">
        <v>1</v>
      </c>
      <c r="BF587">
        <v>0</v>
      </c>
      <c r="BG587">
        <v>0</v>
      </c>
      <c r="BH587">
        <v>0</v>
      </c>
      <c r="BI587">
        <v>1</v>
      </c>
    </row>
    <row r="588" spans="1:61" x14ac:dyDescent="0.3">
      <c r="A588">
        <v>587</v>
      </c>
      <c r="B588">
        <v>89888</v>
      </c>
      <c r="C588" t="s">
        <v>187</v>
      </c>
      <c r="D588">
        <v>57291</v>
      </c>
      <c r="E588" t="s">
        <v>98</v>
      </c>
      <c r="F588">
        <v>0</v>
      </c>
      <c r="G588">
        <v>18438</v>
      </c>
      <c r="H588">
        <v>14670</v>
      </c>
      <c r="I588">
        <v>6917</v>
      </c>
      <c r="J588">
        <v>10922</v>
      </c>
      <c r="K588">
        <v>4570</v>
      </c>
      <c r="L588">
        <v>8770</v>
      </c>
      <c r="M588">
        <v>0</v>
      </c>
      <c r="N588">
        <v>702</v>
      </c>
      <c r="O588">
        <v>2906</v>
      </c>
      <c r="P588">
        <v>490</v>
      </c>
      <c r="Q588">
        <v>7926</v>
      </c>
      <c r="R588">
        <v>4800</v>
      </c>
      <c r="S588">
        <v>430</v>
      </c>
      <c r="T588">
        <v>2652</v>
      </c>
      <c r="U588">
        <v>0</v>
      </c>
      <c r="V588">
        <v>200</v>
      </c>
      <c r="W588">
        <v>1848</v>
      </c>
      <c r="X588">
        <v>20500</v>
      </c>
      <c r="Y588">
        <v>0</v>
      </c>
      <c r="Z588">
        <v>12028</v>
      </c>
      <c r="AA588" t="s">
        <v>62</v>
      </c>
      <c r="AB588">
        <v>51</v>
      </c>
      <c r="AC588" t="s">
        <v>111</v>
      </c>
      <c r="AD588" t="s">
        <v>164</v>
      </c>
      <c r="AE588" t="s">
        <v>65</v>
      </c>
      <c r="AF588" t="s">
        <v>82</v>
      </c>
      <c r="AG588" t="s">
        <v>79</v>
      </c>
      <c r="AH588" t="s">
        <v>80</v>
      </c>
      <c r="AI588">
        <v>1</v>
      </c>
      <c r="AJ588">
        <v>0</v>
      </c>
      <c r="AK588">
        <v>0</v>
      </c>
      <c r="AL588">
        <v>1</v>
      </c>
      <c r="AM588" t="s">
        <v>69</v>
      </c>
      <c r="AN588" t="s">
        <v>70</v>
      </c>
      <c r="AO588" t="s">
        <v>93</v>
      </c>
      <c r="AP588">
        <v>15</v>
      </c>
      <c r="AQ588">
        <v>9</v>
      </c>
      <c r="AR588">
        <v>2</v>
      </c>
      <c r="AS588" t="s">
        <v>72</v>
      </c>
      <c r="AT588" t="s">
        <v>85</v>
      </c>
      <c r="AU588">
        <v>1</v>
      </c>
      <c r="AV588" t="s">
        <v>103</v>
      </c>
      <c r="AW588">
        <v>1</v>
      </c>
      <c r="AX588">
        <v>0</v>
      </c>
      <c r="AY588">
        <v>0</v>
      </c>
      <c r="AZ588">
        <v>0</v>
      </c>
      <c r="BA588">
        <v>0</v>
      </c>
      <c r="BB588">
        <v>0</v>
      </c>
      <c r="BC588">
        <v>0</v>
      </c>
      <c r="BD588">
        <v>0</v>
      </c>
      <c r="BE588">
        <v>0</v>
      </c>
      <c r="BF588">
        <v>0</v>
      </c>
      <c r="BG588">
        <v>0</v>
      </c>
      <c r="BH588">
        <v>0</v>
      </c>
      <c r="BI588">
        <v>0</v>
      </c>
    </row>
    <row r="589" spans="1:61" x14ac:dyDescent="0.3">
      <c r="A589">
        <v>588</v>
      </c>
      <c r="B589">
        <v>84693</v>
      </c>
      <c r="C589" t="s">
        <v>187</v>
      </c>
      <c r="D589">
        <v>45197</v>
      </c>
      <c r="E589" t="s">
        <v>61</v>
      </c>
      <c r="F589">
        <v>0</v>
      </c>
      <c r="G589">
        <v>6152</v>
      </c>
      <c r="H589">
        <v>4030</v>
      </c>
      <c r="I589">
        <v>1452</v>
      </c>
      <c r="J589">
        <v>3192</v>
      </c>
      <c r="K589">
        <v>420</v>
      </c>
      <c r="L589">
        <v>984</v>
      </c>
      <c r="M589">
        <v>27540</v>
      </c>
      <c r="N589">
        <v>810</v>
      </c>
      <c r="O589">
        <v>0</v>
      </c>
      <c r="P589">
        <v>7103</v>
      </c>
      <c r="Q589">
        <v>5958</v>
      </c>
      <c r="R589">
        <v>3600</v>
      </c>
      <c r="S589">
        <v>140</v>
      </c>
      <c r="T589">
        <v>3000</v>
      </c>
      <c r="U589">
        <v>1824</v>
      </c>
      <c r="V589">
        <v>0</v>
      </c>
      <c r="W589">
        <v>4008</v>
      </c>
      <c r="X589">
        <v>1800</v>
      </c>
      <c r="Y589">
        <v>0</v>
      </c>
      <c r="Z589">
        <v>0</v>
      </c>
      <c r="AA589" t="s">
        <v>75</v>
      </c>
      <c r="AB589">
        <v>22</v>
      </c>
      <c r="AC589" t="s">
        <v>63</v>
      </c>
      <c r="AD589" t="s">
        <v>105</v>
      </c>
      <c r="AE589" t="s">
        <v>65</v>
      </c>
      <c r="AF589" t="s">
        <v>236</v>
      </c>
      <c r="AG589" t="s">
        <v>79</v>
      </c>
      <c r="AH589" t="s">
        <v>80</v>
      </c>
      <c r="AI589">
        <v>1</v>
      </c>
      <c r="AJ589">
        <v>0</v>
      </c>
      <c r="AK589">
        <v>0</v>
      </c>
      <c r="AL589">
        <v>1</v>
      </c>
      <c r="AM589" t="s">
        <v>69</v>
      </c>
      <c r="AN589" t="s">
        <v>96</v>
      </c>
      <c r="AO589" t="s">
        <v>116</v>
      </c>
      <c r="AP589">
        <v>18</v>
      </c>
      <c r="AQ589">
        <v>6</v>
      </c>
      <c r="AR589">
        <v>1</v>
      </c>
      <c r="AS589" t="s">
        <v>202</v>
      </c>
      <c r="AT589" t="s">
        <v>85</v>
      </c>
      <c r="AU589">
        <v>0</v>
      </c>
      <c r="AV589" t="s">
        <v>103</v>
      </c>
      <c r="AW589">
        <v>0</v>
      </c>
      <c r="AX589">
        <v>0</v>
      </c>
      <c r="AY589">
        <v>0</v>
      </c>
      <c r="AZ589">
        <v>0</v>
      </c>
      <c r="BA589">
        <v>0</v>
      </c>
      <c r="BB589">
        <v>0</v>
      </c>
      <c r="BC589">
        <v>0</v>
      </c>
      <c r="BD589">
        <v>0</v>
      </c>
      <c r="BE589">
        <v>1</v>
      </c>
      <c r="BF589">
        <v>0</v>
      </c>
      <c r="BG589">
        <v>0</v>
      </c>
      <c r="BH589">
        <v>0</v>
      </c>
      <c r="BI589">
        <v>0</v>
      </c>
    </row>
    <row r="590" spans="1:61" x14ac:dyDescent="0.3">
      <c r="A590">
        <v>589</v>
      </c>
      <c r="B590">
        <v>162774</v>
      </c>
      <c r="C590" t="s">
        <v>187</v>
      </c>
      <c r="D590">
        <v>46231</v>
      </c>
      <c r="E590" t="s">
        <v>104</v>
      </c>
      <c r="F590">
        <v>1</v>
      </c>
      <c r="G590">
        <v>9599</v>
      </c>
      <c r="H590">
        <v>5850</v>
      </c>
      <c r="I590">
        <v>3745</v>
      </c>
      <c r="J590">
        <v>7829</v>
      </c>
      <c r="K590">
        <v>4780</v>
      </c>
      <c r="L590">
        <v>7927</v>
      </c>
      <c r="M590">
        <v>960</v>
      </c>
      <c r="N590">
        <v>0</v>
      </c>
      <c r="O590">
        <v>0</v>
      </c>
      <c r="P590">
        <v>2346</v>
      </c>
      <c r="Q590">
        <v>9120</v>
      </c>
      <c r="R590">
        <v>3600</v>
      </c>
      <c r="S590">
        <v>805</v>
      </c>
      <c r="T590">
        <v>1128</v>
      </c>
      <c r="U590">
        <v>0</v>
      </c>
      <c r="V590">
        <v>0</v>
      </c>
      <c r="W590">
        <v>2592</v>
      </c>
      <c r="X590">
        <v>10880</v>
      </c>
      <c r="Y590">
        <v>143008</v>
      </c>
      <c r="Z590">
        <v>152373</v>
      </c>
      <c r="AA590" t="s">
        <v>62</v>
      </c>
      <c r="AB590">
        <v>59</v>
      </c>
      <c r="AC590" t="s">
        <v>63</v>
      </c>
      <c r="AD590" t="s">
        <v>105</v>
      </c>
      <c r="AE590" t="s">
        <v>65</v>
      </c>
      <c r="AF590" t="s">
        <v>88</v>
      </c>
      <c r="AG590" t="s">
        <v>89</v>
      </c>
      <c r="AH590" t="s">
        <v>80</v>
      </c>
      <c r="AI590">
        <v>1</v>
      </c>
      <c r="AJ590">
        <v>0</v>
      </c>
      <c r="AK590">
        <v>0</v>
      </c>
      <c r="AL590">
        <v>0</v>
      </c>
      <c r="AM590" t="s">
        <v>69</v>
      </c>
      <c r="AN590" t="s">
        <v>83</v>
      </c>
      <c r="AO590" t="s">
        <v>93</v>
      </c>
      <c r="AP590">
        <v>15</v>
      </c>
      <c r="AQ590">
        <v>25</v>
      </c>
      <c r="AR590">
        <v>1</v>
      </c>
      <c r="AS590" t="s">
        <v>72</v>
      </c>
      <c r="AT590" t="s">
        <v>73</v>
      </c>
      <c r="AU590">
        <v>1</v>
      </c>
      <c r="AV590" t="s">
        <v>103</v>
      </c>
      <c r="AW590">
        <v>2</v>
      </c>
      <c r="AX590">
        <v>0</v>
      </c>
      <c r="AY590">
        <v>0</v>
      </c>
      <c r="AZ590">
        <v>0</v>
      </c>
      <c r="BA590">
        <v>0</v>
      </c>
      <c r="BB590">
        <v>0</v>
      </c>
      <c r="BC590">
        <v>0</v>
      </c>
      <c r="BD590">
        <v>0</v>
      </c>
      <c r="BE590">
        <v>0</v>
      </c>
      <c r="BF590">
        <v>0</v>
      </c>
      <c r="BG590">
        <v>0</v>
      </c>
      <c r="BH590">
        <v>0</v>
      </c>
      <c r="BI590">
        <v>0</v>
      </c>
    </row>
    <row r="591" spans="1:61" x14ac:dyDescent="0.3">
      <c r="A591">
        <v>590</v>
      </c>
      <c r="B591">
        <v>167506</v>
      </c>
      <c r="C591" t="s">
        <v>187</v>
      </c>
      <c r="D591">
        <v>90167</v>
      </c>
      <c r="E591" t="s">
        <v>61</v>
      </c>
      <c r="F591">
        <v>1</v>
      </c>
      <c r="G591">
        <v>43052</v>
      </c>
      <c r="H591">
        <v>39000</v>
      </c>
      <c r="I591">
        <v>5054</v>
      </c>
      <c r="J591">
        <v>12060</v>
      </c>
      <c r="K591">
        <v>4275</v>
      </c>
      <c r="L591">
        <v>9729</v>
      </c>
      <c r="M591">
        <v>1540</v>
      </c>
      <c r="N591">
        <v>3934</v>
      </c>
      <c r="O591">
        <v>29060</v>
      </c>
      <c r="P591">
        <v>2176</v>
      </c>
      <c r="Q591">
        <v>11100</v>
      </c>
      <c r="R591">
        <v>5400</v>
      </c>
      <c r="S591">
        <v>2624</v>
      </c>
      <c r="T591">
        <v>3288</v>
      </c>
      <c r="U591">
        <v>1440</v>
      </c>
      <c r="V591">
        <v>960</v>
      </c>
      <c r="W591">
        <v>5064</v>
      </c>
      <c r="X591">
        <v>6800</v>
      </c>
      <c r="Y591">
        <v>0</v>
      </c>
      <c r="Z591">
        <v>8130</v>
      </c>
      <c r="AA591" t="s">
        <v>62</v>
      </c>
      <c r="AB591">
        <v>41</v>
      </c>
      <c r="AC591" t="s">
        <v>76</v>
      </c>
      <c r="AD591" t="s">
        <v>87</v>
      </c>
      <c r="AE591" t="s">
        <v>101</v>
      </c>
      <c r="AF591" t="s">
        <v>102</v>
      </c>
      <c r="AG591" t="s">
        <v>102</v>
      </c>
      <c r="AH591" t="s">
        <v>80</v>
      </c>
      <c r="AI591">
        <v>9</v>
      </c>
      <c r="AJ591">
        <v>1</v>
      </c>
      <c r="AK591">
        <v>4</v>
      </c>
      <c r="AL591">
        <v>5</v>
      </c>
      <c r="AM591" t="s">
        <v>69</v>
      </c>
      <c r="AN591" t="s">
        <v>96</v>
      </c>
      <c r="AO591" t="s">
        <v>93</v>
      </c>
      <c r="AP591">
        <v>25</v>
      </c>
      <c r="AQ591">
        <v>10</v>
      </c>
      <c r="AR591">
        <v>2</v>
      </c>
      <c r="AS591" t="s">
        <v>72</v>
      </c>
      <c r="AT591" t="s">
        <v>73</v>
      </c>
      <c r="AU591">
        <v>1</v>
      </c>
      <c r="AV591" t="s">
        <v>103</v>
      </c>
      <c r="AW591">
        <v>0</v>
      </c>
      <c r="AX591">
        <v>0</v>
      </c>
      <c r="AY591">
        <v>0</v>
      </c>
      <c r="AZ591">
        <v>0</v>
      </c>
      <c r="BA591">
        <v>0</v>
      </c>
      <c r="BB591">
        <v>0</v>
      </c>
      <c r="BC591">
        <v>0</v>
      </c>
      <c r="BD591">
        <v>0</v>
      </c>
      <c r="BE591">
        <v>2</v>
      </c>
      <c r="BF591">
        <v>0</v>
      </c>
      <c r="BG591">
        <v>0</v>
      </c>
      <c r="BH591">
        <v>0</v>
      </c>
      <c r="BI591">
        <v>0</v>
      </c>
    </row>
    <row r="592" spans="1:61" x14ac:dyDescent="0.3">
      <c r="A592">
        <v>591</v>
      </c>
      <c r="B592">
        <v>67502</v>
      </c>
      <c r="C592" t="s">
        <v>187</v>
      </c>
      <c r="D592">
        <v>55773</v>
      </c>
      <c r="E592" t="s">
        <v>104</v>
      </c>
      <c r="F592">
        <v>1</v>
      </c>
      <c r="G592">
        <v>13980</v>
      </c>
      <c r="H592">
        <v>12300</v>
      </c>
      <c r="I592">
        <v>4018</v>
      </c>
      <c r="J592">
        <v>12690</v>
      </c>
      <c r="K592">
        <v>5585</v>
      </c>
      <c r="L592">
        <v>10026</v>
      </c>
      <c r="M592">
        <v>1680</v>
      </c>
      <c r="N592">
        <v>0</v>
      </c>
      <c r="O592">
        <v>7915</v>
      </c>
      <c r="P592">
        <v>1600</v>
      </c>
      <c r="Q592">
        <v>4968</v>
      </c>
      <c r="R592">
        <v>1200</v>
      </c>
      <c r="S592">
        <v>228</v>
      </c>
      <c r="T592">
        <v>3558</v>
      </c>
      <c r="U592">
        <v>804</v>
      </c>
      <c r="V592">
        <v>1510</v>
      </c>
      <c r="W592">
        <v>3636</v>
      </c>
      <c r="X592">
        <v>360</v>
      </c>
      <c r="Y592">
        <v>30311</v>
      </c>
      <c r="Z592">
        <v>30311</v>
      </c>
      <c r="AA592" t="s">
        <v>62</v>
      </c>
      <c r="AB592">
        <v>58</v>
      </c>
      <c r="AC592" t="s">
        <v>111</v>
      </c>
      <c r="AD592" t="s">
        <v>126</v>
      </c>
      <c r="AE592" t="s">
        <v>65</v>
      </c>
      <c r="AF592" t="s">
        <v>88</v>
      </c>
      <c r="AG592" t="s">
        <v>92</v>
      </c>
      <c r="AH592" t="s">
        <v>80</v>
      </c>
      <c r="AI592">
        <v>2</v>
      </c>
      <c r="AJ592">
        <v>0</v>
      </c>
      <c r="AK592">
        <v>1</v>
      </c>
      <c r="AL592">
        <v>1</v>
      </c>
      <c r="AM592" t="s">
        <v>69</v>
      </c>
      <c r="AN592" t="s">
        <v>83</v>
      </c>
      <c r="AO592" t="s">
        <v>84</v>
      </c>
      <c r="AP592">
        <v>17</v>
      </c>
      <c r="AQ592">
        <v>5</v>
      </c>
      <c r="AR592">
        <v>1</v>
      </c>
      <c r="AS592" t="s">
        <v>72</v>
      </c>
      <c r="AT592" t="s">
        <v>85</v>
      </c>
      <c r="AU592">
        <v>0</v>
      </c>
      <c r="AV592" t="s">
        <v>103</v>
      </c>
      <c r="AW592">
        <v>0</v>
      </c>
      <c r="AX592">
        <v>0</v>
      </c>
      <c r="AY592">
        <v>0</v>
      </c>
      <c r="AZ592">
        <v>0</v>
      </c>
      <c r="BA592">
        <v>0</v>
      </c>
      <c r="BB592">
        <v>0</v>
      </c>
      <c r="BC592">
        <v>0</v>
      </c>
      <c r="BD592">
        <v>0</v>
      </c>
      <c r="BE592">
        <v>1</v>
      </c>
      <c r="BF592">
        <v>0</v>
      </c>
      <c r="BG592">
        <v>0</v>
      </c>
      <c r="BH592">
        <v>0</v>
      </c>
      <c r="BI592">
        <v>0</v>
      </c>
    </row>
    <row r="593" spans="1:61" x14ac:dyDescent="0.3">
      <c r="A593">
        <v>592</v>
      </c>
      <c r="B593">
        <v>118228</v>
      </c>
      <c r="C593" t="s">
        <v>187</v>
      </c>
      <c r="D593">
        <v>136027</v>
      </c>
      <c r="E593" t="s">
        <v>98</v>
      </c>
      <c r="F593">
        <v>0</v>
      </c>
      <c r="G593">
        <v>73600</v>
      </c>
      <c r="H593">
        <v>69440</v>
      </c>
      <c r="I593">
        <v>5987</v>
      </c>
      <c r="J593">
        <v>18756</v>
      </c>
      <c r="K593">
        <v>5205</v>
      </c>
      <c r="L593">
        <v>14927</v>
      </c>
      <c r="M593">
        <v>2940</v>
      </c>
      <c r="N593">
        <v>2808</v>
      </c>
      <c r="O593">
        <v>0</v>
      </c>
      <c r="P593">
        <v>1523</v>
      </c>
      <c r="Q593">
        <v>7512</v>
      </c>
      <c r="R593">
        <v>3600</v>
      </c>
      <c r="S593">
        <v>4193</v>
      </c>
      <c r="T593">
        <v>5418</v>
      </c>
      <c r="U593">
        <v>0</v>
      </c>
      <c r="V593">
        <v>1060</v>
      </c>
      <c r="W593">
        <v>2208</v>
      </c>
      <c r="X593">
        <v>1090</v>
      </c>
      <c r="Y593">
        <v>36122</v>
      </c>
      <c r="Z593">
        <v>42882</v>
      </c>
      <c r="AA593" t="s">
        <v>75</v>
      </c>
      <c r="AB593">
        <v>72</v>
      </c>
      <c r="AC593" t="s">
        <v>76</v>
      </c>
      <c r="AD593" t="s">
        <v>164</v>
      </c>
      <c r="AE593" t="s">
        <v>65</v>
      </c>
      <c r="AF593" t="s">
        <v>88</v>
      </c>
      <c r="AG593" t="s">
        <v>92</v>
      </c>
      <c r="AH593" t="s">
        <v>68</v>
      </c>
      <c r="AI593">
        <v>4</v>
      </c>
      <c r="AJ593">
        <v>0</v>
      </c>
      <c r="AK593">
        <v>2</v>
      </c>
      <c r="AL593">
        <v>1</v>
      </c>
      <c r="AM593" t="s">
        <v>69</v>
      </c>
      <c r="AN593" t="s">
        <v>70</v>
      </c>
      <c r="AO593" t="s">
        <v>71</v>
      </c>
      <c r="AP593">
        <v>38</v>
      </c>
      <c r="AQ593">
        <v>93</v>
      </c>
      <c r="AR593">
        <v>2</v>
      </c>
      <c r="AS593" t="s">
        <v>72</v>
      </c>
      <c r="AT593" t="s">
        <v>73</v>
      </c>
      <c r="AU593">
        <v>1</v>
      </c>
      <c r="AV593" t="s">
        <v>103</v>
      </c>
      <c r="AW593">
        <v>0</v>
      </c>
      <c r="AX593">
        <v>0</v>
      </c>
      <c r="AY593">
        <v>0</v>
      </c>
      <c r="AZ593">
        <v>0</v>
      </c>
      <c r="BA593">
        <v>0</v>
      </c>
      <c r="BB593">
        <v>0</v>
      </c>
      <c r="BC593">
        <v>0</v>
      </c>
      <c r="BD593">
        <v>0</v>
      </c>
      <c r="BE593">
        <v>0</v>
      </c>
      <c r="BF593">
        <v>0</v>
      </c>
      <c r="BG593">
        <v>0</v>
      </c>
      <c r="BH593">
        <v>0</v>
      </c>
      <c r="BI593">
        <v>0</v>
      </c>
    </row>
    <row r="594" spans="1:61" x14ac:dyDescent="0.3">
      <c r="A594">
        <v>593</v>
      </c>
      <c r="B594">
        <v>85420</v>
      </c>
      <c r="C594" t="s">
        <v>187</v>
      </c>
      <c r="D594">
        <v>59564</v>
      </c>
      <c r="E594" t="s">
        <v>61</v>
      </c>
      <c r="F594">
        <v>1</v>
      </c>
      <c r="G594">
        <v>21907</v>
      </c>
      <c r="H594">
        <v>19712</v>
      </c>
      <c r="I594">
        <v>4647</v>
      </c>
      <c r="J594">
        <v>11027</v>
      </c>
      <c r="K594">
        <v>3155</v>
      </c>
      <c r="L594">
        <v>9092</v>
      </c>
      <c r="M594">
        <v>0</v>
      </c>
      <c r="N594">
        <v>1897</v>
      </c>
      <c r="O594">
        <v>740</v>
      </c>
      <c r="P594">
        <v>2395</v>
      </c>
      <c r="Q594">
        <v>7128</v>
      </c>
      <c r="R594">
        <v>2400</v>
      </c>
      <c r="S594">
        <v>277</v>
      </c>
      <c r="T594">
        <v>888</v>
      </c>
      <c r="U594">
        <v>468</v>
      </c>
      <c r="V594">
        <v>1000</v>
      </c>
      <c r="W594">
        <v>2340</v>
      </c>
      <c r="X594">
        <v>3000</v>
      </c>
      <c r="Y594">
        <v>0</v>
      </c>
      <c r="Z594">
        <v>0</v>
      </c>
      <c r="AA594" t="s">
        <v>75</v>
      </c>
      <c r="AB594">
        <v>72</v>
      </c>
      <c r="AC594" t="s">
        <v>76</v>
      </c>
      <c r="AD594" t="s">
        <v>123</v>
      </c>
      <c r="AE594" t="s">
        <v>65</v>
      </c>
      <c r="AF594" t="s">
        <v>82</v>
      </c>
      <c r="AG594" t="s">
        <v>79</v>
      </c>
      <c r="AH594" t="s">
        <v>68</v>
      </c>
      <c r="AI594">
        <v>3</v>
      </c>
      <c r="AJ594">
        <v>0</v>
      </c>
      <c r="AK594">
        <v>0</v>
      </c>
      <c r="AL594">
        <v>3</v>
      </c>
      <c r="AM594" t="s">
        <v>69</v>
      </c>
      <c r="AN594" t="s">
        <v>96</v>
      </c>
      <c r="AO594" t="s">
        <v>84</v>
      </c>
      <c r="AP594">
        <v>19</v>
      </c>
      <c r="AQ594">
        <v>3</v>
      </c>
      <c r="AR594">
        <v>2</v>
      </c>
      <c r="AS594" t="s">
        <v>72</v>
      </c>
      <c r="AT594" t="s">
        <v>73</v>
      </c>
      <c r="AU594">
        <v>0</v>
      </c>
      <c r="AV594" t="s">
        <v>103</v>
      </c>
      <c r="AW594">
        <v>0</v>
      </c>
      <c r="AX594">
        <v>0</v>
      </c>
      <c r="AY594">
        <v>0</v>
      </c>
      <c r="AZ594">
        <v>0</v>
      </c>
      <c r="BA594">
        <v>0</v>
      </c>
      <c r="BB594">
        <v>0</v>
      </c>
      <c r="BC594">
        <v>0</v>
      </c>
      <c r="BD594">
        <v>0</v>
      </c>
      <c r="BE594">
        <v>1</v>
      </c>
      <c r="BF594">
        <v>0</v>
      </c>
      <c r="BG594">
        <v>0</v>
      </c>
      <c r="BH594">
        <v>0</v>
      </c>
      <c r="BI594">
        <v>0</v>
      </c>
    </row>
    <row r="595" spans="1:61" x14ac:dyDescent="0.3">
      <c r="A595">
        <v>594</v>
      </c>
      <c r="B595">
        <v>145195</v>
      </c>
      <c r="C595" t="s">
        <v>187</v>
      </c>
      <c r="D595">
        <v>86169</v>
      </c>
      <c r="E595" t="s">
        <v>61</v>
      </c>
      <c r="F595">
        <v>0</v>
      </c>
      <c r="G595">
        <v>35001</v>
      </c>
      <c r="H595">
        <v>20875</v>
      </c>
      <c r="I595">
        <v>10841</v>
      </c>
      <c r="J595">
        <v>10640</v>
      </c>
      <c r="K595">
        <v>2040</v>
      </c>
      <c r="L595">
        <v>5634</v>
      </c>
      <c r="M595">
        <v>3000</v>
      </c>
      <c r="N595">
        <v>600</v>
      </c>
      <c r="O595">
        <v>17255</v>
      </c>
      <c r="P595">
        <v>3009</v>
      </c>
      <c r="Q595">
        <v>8664</v>
      </c>
      <c r="R595">
        <v>3600</v>
      </c>
      <c r="S595">
        <v>4173</v>
      </c>
      <c r="T595">
        <v>6606</v>
      </c>
      <c r="U595">
        <v>1416</v>
      </c>
      <c r="V595">
        <v>1000</v>
      </c>
      <c r="W595">
        <v>9024</v>
      </c>
      <c r="X595">
        <v>5000</v>
      </c>
      <c r="Y595">
        <v>0</v>
      </c>
      <c r="Z595">
        <v>31616</v>
      </c>
      <c r="AA595" t="s">
        <v>75</v>
      </c>
      <c r="AB595">
        <v>54</v>
      </c>
      <c r="AC595" t="s">
        <v>76</v>
      </c>
      <c r="AD595" t="s">
        <v>81</v>
      </c>
      <c r="AE595" t="s">
        <v>65</v>
      </c>
      <c r="AF595" t="s">
        <v>156</v>
      </c>
      <c r="AG595" t="s">
        <v>79</v>
      </c>
      <c r="AH595" t="s">
        <v>68</v>
      </c>
      <c r="AI595">
        <v>7</v>
      </c>
      <c r="AJ595">
        <v>1</v>
      </c>
      <c r="AK595">
        <v>1</v>
      </c>
      <c r="AL595">
        <v>3</v>
      </c>
      <c r="AM595" t="s">
        <v>69</v>
      </c>
      <c r="AN595" t="s">
        <v>83</v>
      </c>
      <c r="AO595" t="s">
        <v>93</v>
      </c>
      <c r="AP595">
        <v>21</v>
      </c>
      <c r="AQ595">
        <v>6</v>
      </c>
      <c r="AR595">
        <v>2</v>
      </c>
      <c r="AS595" t="s">
        <v>72</v>
      </c>
      <c r="AT595" t="s">
        <v>85</v>
      </c>
      <c r="AU595">
        <v>1</v>
      </c>
      <c r="AV595" t="s">
        <v>74</v>
      </c>
      <c r="AW595">
        <v>1</v>
      </c>
      <c r="AX595">
        <v>0</v>
      </c>
      <c r="AY595">
        <v>0</v>
      </c>
      <c r="AZ595">
        <v>0</v>
      </c>
      <c r="BA595">
        <v>0</v>
      </c>
      <c r="BB595">
        <v>0</v>
      </c>
      <c r="BC595">
        <v>0</v>
      </c>
      <c r="BD595">
        <v>0</v>
      </c>
      <c r="BE595">
        <v>3</v>
      </c>
      <c r="BF595">
        <v>0</v>
      </c>
      <c r="BG595">
        <v>0</v>
      </c>
      <c r="BH595">
        <v>0</v>
      </c>
      <c r="BI595">
        <v>2</v>
      </c>
    </row>
    <row r="596" spans="1:61" x14ac:dyDescent="0.3">
      <c r="A596">
        <v>595</v>
      </c>
      <c r="B596">
        <v>583168</v>
      </c>
      <c r="C596" t="s">
        <v>187</v>
      </c>
      <c r="D596">
        <v>193319</v>
      </c>
      <c r="E596" t="s">
        <v>61</v>
      </c>
      <c r="F596">
        <v>0</v>
      </c>
      <c r="G596">
        <v>43166</v>
      </c>
      <c r="H596">
        <v>33280</v>
      </c>
      <c r="I596">
        <v>33066</v>
      </c>
      <c r="J596">
        <v>26530</v>
      </c>
      <c r="K596">
        <v>4530</v>
      </c>
      <c r="L596">
        <v>3293</v>
      </c>
      <c r="M596">
        <v>49660</v>
      </c>
      <c r="N596">
        <v>3700</v>
      </c>
      <c r="O596">
        <v>7240</v>
      </c>
      <c r="P596">
        <v>10118</v>
      </c>
      <c r="Q596">
        <v>35040</v>
      </c>
      <c r="R596">
        <v>21000</v>
      </c>
      <c r="S596">
        <v>8158</v>
      </c>
      <c r="T596">
        <v>29184</v>
      </c>
      <c r="U596">
        <v>13320</v>
      </c>
      <c r="V596">
        <v>24500</v>
      </c>
      <c r="W596">
        <v>41268</v>
      </c>
      <c r="X596">
        <v>36500</v>
      </c>
      <c r="Y596">
        <v>0</v>
      </c>
      <c r="Z596">
        <v>0</v>
      </c>
      <c r="AA596" t="s">
        <v>75</v>
      </c>
      <c r="AB596">
        <v>53</v>
      </c>
      <c r="AC596" t="s">
        <v>76</v>
      </c>
      <c r="AD596" t="s">
        <v>105</v>
      </c>
      <c r="AE596" t="s">
        <v>65</v>
      </c>
      <c r="AF596" t="s">
        <v>220</v>
      </c>
      <c r="AG596" t="s">
        <v>79</v>
      </c>
      <c r="AH596" t="s">
        <v>80</v>
      </c>
      <c r="AI596">
        <v>4</v>
      </c>
      <c r="AJ596">
        <v>0</v>
      </c>
      <c r="AK596">
        <v>0</v>
      </c>
      <c r="AL596">
        <v>3</v>
      </c>
      <c r="AM596" t="s">
        <v>69</v>
      </c>
      <c r="AN596" t="s">
        <v>70</v>
      </c>
      <c r="AO596" t="s">
        <v>71</v>
      </c>
      <c r="AP596">
        <v>43</v>
      </c>
      <c r="AQ596">
        <v>8</v>
      </c>
      <c r="AR596">
        <v>2</v>
      </c>
      <c r="AS596" t="s">
        <v>72</v>
      </c>
      <c r="AT596" t="s">
        <v>73</v>
      </c>
      <c r="AU596">
        <v>1</v>
      </c>
      <c r="AV596" t="s">
        <v>158</v>
      </c>
      <c r="AW596">
        <v>1</v>
      </c>
      <c r="AX596">
        <v>1</v>
      </c>
      <c r="AY596">
        <v>1</v>
      </c>
      <c r="AZ596">
        <v>1</v>
      </c>
      <c r="BA596">
        <v>1</v>
      </c>
      <c r="BB596">
        <v>0</v>
      </c>
      <c r="BC596">
        <v>0</v>
      </c>
      <c r="BD596">
        <v>0</v>
      </c>
      <c r="BE596">
        <v>5</v>
      </c>
      <c r="BF596">
        <v>3</v>
      </c>
      <c r="BG596">
        <v>0</v>
      </c>
      <c r="BH596">
        <v>0</v>
      </c>
      <c r="BI596">
        <v>1</v>
      </c>
    </row>
    <row r="597" spans="1:61" x14ac:dyDescent="0.3">
      <c r="A597">
        <v>596</v>
      </c>
      <c r="B597">
        <v>131810</v>
      </c>
      <c r="C597" t="s">
        <v>187</v>
      </c>
      <c r="D597">
        <v>92531</v>
      </c>
      <c r="E597" t="s">
        <v>61</v>
      </c>
      <c r="F597">
        <v>0</v>
      </c>
      <c r="G597">
        <v>50302</v>
      </c>
      <c r="H597">
        <v>43680</v>
      </c>
      <c r="I597">
        <v>4008</v>
      </c>
      <c r="J597">
        <v>12974</v>
      </c>
      <c r="K597">
        <v>850</v>
      </c>
      <c r="L597">
        <v>4320</v>
      </c>
      <c r="M597">
        <v>9260</v>
      </c>
      <c r="N597">
        <v>1050</v>
      </c>
      <c r="O597">
        <v>7320</v>
      </c>
      <c r="P597">
        <v>2205</v>
      </c>
      <c r="Q597">
        <v>13530</v>
      </c>
      <c r="R597">
        <v>7800</v>
      </c>
      <c r="S597">
        <v>450</v>
      </c>
      <c r="T597">
        <v>5280</v>
      </c>
      <c r="U597">
        <v>840</v>
      </c>
      <c r="V597">
        <v>8900</v>
      </c>
      <c r="W597">
        <v>11934</v>
      </c>
      <c r="X597">
        <v>12000</v>
      </c>
      <c r="Y597">
        <v>0</v>
      </c>
      <c r="Z597">
        <v>0</v>
      </c>
      <c r="AA597" t="s">
        <v>75</v>
      </c>
      <c r="AB597">
        <v>54</v>
      </c>
      <c r="AC597" t="s">
        <v>76</v>
      </c>
      <c r="AD597" t="s">
        <v>126</v>
      </c>
      <c r="AE597" t="s">
        <v>65</v>
      </c>
      <c r="AF597" t="s">
        <v>179</v>
      </c>
      <c r="AG597" t="s">
        <v>79</v>
      </c>
      <c r="AH597" t="s">
        <v>68</v>
      </c>
      <c r="AI597">
        <v>12</v>
      </c>
      <c r="AJ597">
        <v>0</v>
      </c>
      <c r="AK597">
        <v>7</v>
      </c>
      <c r="AL597">
        <v>4</v>
      </c>
      <c r="AM597" t="s">
        <v>69</v>
      </c>
      <c r="AN597" t="s">
        <v>83</v>
      </c>
      <c r="AO597" t="s">
        <v>84</v>
      </c>
      <c r="AP597">
        <v>20</v>
      </c>
      <c r="AQ597">
        <v>11</v>
      </c>
      <c r="AR597">
        <v>2</v>
      </c>
      <c r="AS597" t="s">
        <v>115</v>
      </c>
      <c r="AT597" t="s">
        <v>73</v>
      </c>
      <c r="AU597">
        <v>1</v>
      </c>
      <c r="AV597" t="s">
        <v>86</v>
      </c>
      <c r="AW597">
        <v>0</v>
      </c>
      <c r="AX597">
        <v>0</v>
      </c>
      <c r="AY597">
        <v>0</v>
      </c>
      <c r="AZ597">
        <v>0</v>
      </c>
      <c r="BA597">
        <v>0</v>
      </c>
      <c r="BB597">
        <v>0</v>
      </c>
      <c r="BC597">
        <v>0</v>
      </c>
      <c r="BD597">
        <v>0</v>
      </c>
      <c r="BE597">
        <v>1</v>
      </c>
      <c r="BF597">
        <v>0</v>
      </c>
      <c r="BG597">
        <v>0</v>
      </c>
      <c r="BH597">
        <v>0</v>
      </c>
      <c r="BI597">
        <v>1</v>
      </c>
    </row>
    <row r="598" spans="1:61" x14ac:dyDescent="0.3">
      <c r="A598">
        <v>597</v>
      </c>
      <c r="B598">
        <v>390226</v>
      </c>
      <c r="C598" t="s">
        <v>187</v>
      </c>
      <c r="D598">
        <v>153235</v>
      </c>
      <c r="E598" t="s">
        <v>61</v>
      </c>
      <c r="F598">
        <v>0</v>
      </c>
      <c r="G598">
        <v>47456</v>
      </c>
      <c r="H598">
        <v>38480</v>
      </c>
      <c r="I598">
        <v>24271</v>
      </c>
      <c r="J598">
        <v>23086</v>
      </c>
      <c r="K598">
        <v>1712</v>
      </c>
      <c r="L598">
        <v>2696</v>
      </c>
      <c r="M598">
        <v>27660</v>
      </c>
      <c r="N598">
        <v>810</v>
      </c>
      <c r="O598">
        <v>0</v>
      </c>
      <c r="P598">
        <v>6010</v>
      </c>
      <c r="Q598">
        <v>34434</v>
      </c>
      <c r="R598">
        <v>18000</v>
      </c>
      <c r="S598">
        <v>1959</v>
      </c>
      <c r="T598">
        <v>31716</v>
      </c>
      <c r="U598">
        <v>1800</v>
      </c>
      <c r="V598">
        <v>8150</v>
      </c>
      <c r="W598">
        <v>30696</v>
      </c>
      <c r="X598">
        <v>4000</v>
      </c>
      <c r="Y598">
        <v>0</v>
      </c>
      <c r="Z598">
        <v>0</v>
      </c>
      <c r="AA598" t="s">
        <v>75</v>
      </c>
      <c r="AB598">
        <v>36</v>
      </c>
      <c r="AC598" t="s">
        <v>76</v>
      </c>
      <c r="AD598" t="s">
        <v>173</v>
      </c>
      <c r="AE598" t="s">
        <v>65</v>
      </c>
      <c r="AF598" t="s">
        <v>237</v>
      </c>
      <c r="AG598" t="s">
        <v>79</v>
      </c>
      <c r="AH598" t="s">
        <v>80</v>
      </c>
      <c r="AI598">
        <v>4</v>
      </c>
      <c r="AJ598">
        <v>0</v>
      </c>
      <c r="AK598">
        <v>2</v>
      </c>
      <c r="AL598">
        <v>1</v>
      </c>
      <c r="AM598" t="s">
        <v>69</v>
      </c>
      <c r="AN598" t="s">
        <v>70</v>
      </c>
      <c r="AO598" t="s">
        <v>71</v>
      </c>
      <c r="AP598">
        <v>100</v>
      </c>
      <c r="AQ598">
        <v>9</v>
      </c>
      <c r="AR598">
        <v>1</v>
      </c>
      <c r="AS598" t="s">
        <v>115</v>
      </c>
      <c r="AT598" t="s">
        <v>73</v>
      </c>
      <c r="AU598">
        <v>1</v>
      </c>
      <c r="AV598" t="s">
        <v>74</v>
      </c>
      <c r="AW598">
        <v>1</v>
      </c>
      <c r="AX598">
        <v>1</v>
      </c>
      <c r="AY598">
        <v>1</v>
      </c>
      <c r="AZ598">
        <v>1</v>
      </c>
      <c r="BA598">
        <v>1</v>
      </c>
      <c r="BB598">
        <v>0</v>
      </c>
      <c r="BC598">
        <v>0</v>
      </c>
      <c r="BD598">
        <v>0</v>
      </c>
      <c r="BE598">
        <v>3</v>
      </c>
      <c r="BF598">
        <v>1</v>
      </c>
      <c r="BG598">
        <v>1</v>
      </c>
      <c r="BH598">
        <v>0</v>
      </c>
      <c r="BI598">
        <v>1</v>
      </c>
    </row>
    <row r="599" spans="1:61" x14ac:dyDescent="0.3">
      <c r="A599">
        <v>598</v>
      </c>
      <c r="B599">
        <v>99078</v>
      </c>
      <c r="C599" t="s">
        <v>187</v>
      </c>
      <c r="D599">
        <v>60755</v>
      </c>
      <c r="E599" t="s">
        <v>61</v>
      </c>
      <c r="F599">
        <v>0</v>
      </c>
      <c r="G599">
        <v>16104</v>
      </c>
      <c r="H599">
        <v>13728</v>
      </c>
      <c r="I599">
        <v>7610</v>
      </c>
      <c r="J599">
        <v>19976</v>
      </c>
      <c r="K599">
        <v>520</v>
      </c>
      <c r="L599">
        <v>1594</v>
      </c>
      <c r="M599">
        <v>7000</v>
      </c>
      <c r="N599">
        <v>1188</v>
      </c>
      <c r="O599">
        <v>0</v>
      </c>
      <c r="P599">
        <v>2770</v>
      </c>
      <c r="Q599">
        <v>8460</v>
      </c>
      <c r="R599">
        <v>4800</v>
      </c>
      <c r="S599">
        <v>622</v>
      </c>
      <c r="T599">
        <v>6000</v>
      </c>
      <c r="U599">
        <v>546</v>
      </c>
      <c r="V599">
        <v>690</v>
      </c>
      <c r="W599">
        <v>4680</v>
      </c>
      <c r="X599">
        <v>200</v>
      </c>
      <c r="Y599">
        <v>0</v>
      </c>
      <c r="Z599">
        <v>0</v>
      </c>
      <c r="AA599" t="s">
        <v>62</v>
      </c>
      <c r="AB599">
        <v>71</v>
      </c>
      <c r="AC599" t="s">
        <v>111</v>
      </c>
      <c r="AD599" t="s">
        <v>117</v>
      </c>
      <c r="AE599" t="s">
        <v>101</v>
      </c>
      <c r="AF599" t="s">
        <v>102</v>
      </c>
      <c r="AG599" t="s">
        <v>102</v>
      </c>
      <c r="AH599" t="s">
        <v>68</v>
      </c>
      <c r="AI599">
        <v>4</v>
      </c>
      <c r="AJ599">
        <v>0</v>
      </c>
      <c r="AK599">
        <v>2</v>
      </c>
      <c r="AL599">
        <v>1</v>
      </c>
      <c r="AM599" t="s">
        <v>69</v>
      </c>
      <c r="AN599" t="s">
        <v>83</v>
      </c>
      <c r="AO599" t="s">
        <v>71</v>
      </c>
      <c r="AP599">
        <v>19</v>
      </c>
      <c r="AQ599">
        <v>5</v>
      </c>
      <c r="AR599">
        <v>1</v>
      </c>
      <c r="AS599" t="s">
        <v>115</v>
      </c>
      <c r="AT599" t="s">
        <v>85</v>
      </c>
      <c r="AU599">
        <v>1</v>
      </c>
      <c r="AV599" t="s">
        <v>86</v>
      </c>
      <c r="AW599">
        <v>0</v>
      </c>
      <c r="AX599">
        <v>0</v>
      </c>
      <c r="AY599">
        <v>0</v>
      </c>
      <c r="AZ599">
        <v>0</v>
      </c>
      <c r="BA599">
        <v>0</v>
      </c>
      <c r="BB599">
        <v>0</v>
      </c>
      <c r="BC599">
        <v>0</v>
      </c>
      <c r="BD599">
        <v>0</v>
      </c>
      <c r="BE599">
        <v>1</v>
      </c>
      <c r="BF599">
        <v>0</v>
      </c>
      <c r="BG599">
        <v>0</v>
      </c>
      <c r="BH599">
        <v>0</v>
      </c>
      <c r="BI599">
        <v>0</v>
      </c>
    </row>
    <row r="600" spans="1:61" x14ac:dyDescent="0.3">
      <c r="A600">
        <v>599</v>
      </c>
      <c r="B600">
        <v>131780</v>
      </c>
      <c r="C600" t="s">
        <v>187</v>
      </c>
      <c r="D600">
        <v>58876</v>
      </c>
      <c r="E600" t="s">
        <v>104</v>
      </c>
      <c r="F600">
        <v>0</v>
      </c>
      <c r="G600">
        <v>27878</v>
      </c>
      <c r="H600">
        <v>14480</v>
      </c>
      <c r="I600">
        <v>7473</v>
      </c>
      <c r="J600">
        <v>6450</v>
      </c>
      <c r="K600">
        <v>1410</v>
      </c>
      <c r="L600">
        <v>2930</v>
      </c>
      <c r="M600">
        <v>650</v>
      </c>
      <c r="N600">
        <v>0</v>
      </c>
      <c r="O600">
        <v>0</v>
      </c>
      <c r="P600">
        <v>1139</v>
      </c>
      <c r="Q600">
        <v>12300</v>
      </c>
      <c r="R600">
        <v>4800</v>
      </c>
      <c r="S600">
        <v>667</v>
      </c>
      <c r="T600">
        <v>4800</v>
      </c>
      <c r="U600">
        <v>360</v>
      </c>
      <c r="V600">
        <v>1400</v>
      </c>
      <c r="W600">
        <v>5166</v>
      </c>
      <c r="X600">
        <v>0</v>
      </c>
      <c r="Y600">
        <v>0</v>
      </c>
      <c r="Z600">
        <v>69120</v>
      </c>
      <c r="AA600" t="s">
        <v>75</v>
      </c>
      <c r="AB600">
        <v>44</v>
      </c>
      <c r="AC600" t="s">
        <v>76</v>
      </c>
      <c r="AD600" t="s">
        <v>126</v>
      </c>
      <c r="AE600" t="s">
        <v>65</v>
      </c>
      <c r="AF600" t="s">
        <v>91</v>
      </c>
      <c r="AG600" t="s">
        <v>92</v>
      </c>
      <c r="AH600" t="s">
        <v>80</v>
      </c>
      <c r="AI600">
        <v>5</v>
      </c>
      <c r="AJ600">
        <v>1</v>
      </c>
      <c r="AK600">
        <v>1</v>
      </c>
      <c r="AL600">
        <v>0</v>
      </c>
      <c r="AM600" t="s">
        <v>69</v>
      </c>
      <c r="AN600" t="s">
        <v>83</v>
      </c>
      <c r="AO600" t="s">
        <v>71</v>
      </c>
      <c r="AP600">
        <v>12</v>
      </c>
      <c r="AQ600">
        <v>15</v>
      </c>
      <c r="AR600">
        <v>1</v>
      </c>
      <c r="AS600" t="s">
        <v>115</v>
      </c>
      <c r="AT600" t="s">
        <v>73</v>
      </c>
      <c r="AU600">
        <v>1</v>
      </c>
      <c r="AV600" t="s">
        <v>103</v>
      </c>
      <c r="AW600">
        <v>1</v>
      </c>
      <c r="AX600">
        <v>0</v>
      </c>
      <c r="AY600">
        <v>0</v>
      </c>
      <c r="AZ600">
        <v>0</v>
      </c>
      <c r="BA600">
        <v>0</v>
      </c>
      <c r="BB600">
        <v>0</v>
      </c>
      <c r="BC600">
        <v>0</v>
      </c>
      <c r="BD600">
        <v>0</v>
      </c>
      <c r="BE600">
        <v>1</v>
      </c>
      <c r="BF600">
        <v>0</v>
      </c>
      <c r="BG600">
        <v>0</v>
      </c>
      <c r="BH600">
        <v>0</v>
      </c>
      <c r="BI600">
        <v>1</v>
      </c>
    </row>
    <row r="601" spans="1:61" x14ac:dyDescent="0.3">
      <c r="A601">
        <v>600</v>
      </c>
      <c r="B601">
        <v>276776</v>
      </c>
      <c r="C601" t="s">
        <v>187</v>
      </c>
      <c r="D601">
        <v>93197</v>
      </c>
      <c r="E601" t="s">
        <v>61</v>
      </c>
      <c r="F601">
        <v>0</v>
      </c>
      <c r="G601">
        <v>21278</v>
      </c>
      <c r="H601">
        <v>14803</v>
      </c>
      <c r="I601">
        <v>17722</v>
      </c>
      <c r="J601">
        <v>10502</v>
      </c>
      <c r="K601">
        <v>3645</v>
      </c>
      <c r="L601">
        <v>3542</v>
      </c>
      <c r="M601">
        <v>12600</v>
      </c>
      <c r="N601">
        <v>135</v>
      </c>
      <c r="O601">
        <v>0</v>
      </c>
      <c r="P601">
        <v>19470</v>
      </c>
      <c r="Q601">
        <v>23796</v>
      </c>
      <c r="R601">
        <v>13200</v>
      </c>
      <c r="S601">
        <v>2970</v>
      </c>
      <c r="T601">
        <v>7680</v>
      </c>
      <c r="U601">
        <v>5040</v>
      </c>
      <c r="V601">
        <v>5300</v>
      </c>
      <c r="W601">
        <v>79140</v>
      </c>
      <c r="X601">
        <v>30980</v>
      </c>
      <c r="Y601">
        <v>2096</v>
      </c>
      <c r="Z601">
        <v>2096</v>
      </c>
      <c r="AA601" t="s">
        <v>75</v>
      </c>
      <c r="AB601">
        <v>42</v>
      </c>
      <c r="AC601" t="s">
        <v>76</v>
      </c>
      <c r="AD601" t="s">
        <v>99</v>
      </c>
      <c r="AE601" t="s">
        <v>65</v>
      </c>
      <c r="AF601" t="s">
        <v>66</v>
      </c>
      <c r="AG601" t="s">
        <v>79</v>
      </c>
      <c r="AH601" t="s">
        <v>80</v>
      </c>
      <c r="AI601">
        <v>5</v>
      </c>
      <c r="AJ601">
        <v>2</v>
      </c>
      <c r="AK601">
        <v>1</v>
      </c>
      <c r="AL601">
        <v>2</v>
      </c>
      <c r="AM601" t="s">
        <v>69</v>
      </c>
      <c r="AN601" t="s">
        <v>70</v>
      </c>
      <c r="AO601" t="s">
        <v>71</v>
      </c>
      <c r="AP601">
        <v>36</v>
      </c>
      <c r="AQ601">
        <v>14</v>
      </c>
      <c r="AR601">
        <v>1</v>
      </c>
      <c r="AS601" t="s">
        <v>72</v>
      </c>
      <c r="AT601" t="s">
        <v>73</v>
      </c>
      <c r="AU601">
        <v>1</v>
      </c>
      <c r="AV601" t="s">
        <v>103</v>
      </c>
      <c r="AW601">
        <v>1</v>
      </c>
      <c r="AX601">
        <v>0</v>
      </c>
      <c r="AY601">
        <v>0</v>
      </c>
      <c r="AZ601">
        <v>1</v>
      </c>
      <c r="BA601">
        <v>1</v>
      </c>
      <c r="BB601">
        <v>0</v>
      </c>
      <c r="BC601">
        <v>0</v>
      </c>
      <c r="BD601">
        <v>0</v>
      </c>
      <c r="BE601">
        <v>2</v>
      </c>
      <c r="BF601">
        <v>2</v>
      </c>
      <c r="BG601">
        <v>1</v>
      </c>
      <c r="BH601">
        <v>0</v>
      </c>
      <c r="BI601">
        <v>1</v>
      </c>
    </row>
    <row r="602" spans="1:61" x14ac:dyDescent="0.3">
      <c r="A602">
        <v>601</v>
      </c>
      <c r="B602">
        <v>175800</v>
      </c>
      <c r="C602" t="s">
        <v>187</v>
      </c>
      <c r="D602">
        <v>108246</v>
      </c>
      <c r="E602" t="s">
        <v>61</v>
      </c>
      <c r="F602">
        <v>0</v>
      </c>
      <c r="G602">
        <v>41158</v>
      </c>
      <c r="H602">
        <v>31902</v>
      </c>
      <c r="I602">
        <v>13400</v>
      </c>
      <c r="J602">
        <v>10446</v>
      </c>
      <c r="K602">
        <v>2465</v>
      </c>
      <c r="L602">
        <v>3800</v>
      </c>
      <c r="M602">
        <v>18932</v>
      </c>
      <c r="N602">
        <v>1555</v>
      </c>
      <c r="O602">
        <v>0</v>
      </c>
      <c r="P602">
        <v>5267</v>
      </c>
      <c r="Q602">
        <v>27564</v>
      </c>
      <c r="R602">
        <v>18000</v>
      </c>
      <c r="S602">
        <v>1617</v>
      </c>
      <c r="T602">
        <v>7536</v>
      </c>
      <c r="U602">
        <v>1128</v>
      </c>
      <c r="V602">
        <v>5970</v>
      </c>
      <c r="W602">
        <v>8454</v>
      </c>
      <c r="X602">
        <v>4600</v>
      </c>
      <c r="Y602">
        <v>17156</v>
      </c>
      <c r="Z602">
        <v>32356</v>
      </c>
      <c r="AA602" t="s">
        <v>75</v>
      </c>
      <c r="AB602">
        <v>50</v>
      </c>
      <c r="AC602" t="s">
        <v>76</v>
      </c>
      <c r="AD602" t="s">
        <v>105</v>
      </c>
      <c r="AE602" t="s">
        <v>65</v>
      </c>
      <c r="AF602" t="s">
        <v>133</v>
      </c>
      <c r="AG602" t="s">
        <v>79</v>
      </c>
      <c r="AH602" t="s">
        <v>80</v>
      </c>
      <c r="AI602">
        <v>6</v>
      </c>
      <c r="AJ602">
        <v>1</v>
      </c>
      <c r="AK602">
        <v>2</v>
      </c>
      <c r="AL602">
        <v>2</v>
      </c>
      <c r="AM602" t="s">
        <v>69</v>
      </c>
      <c r="AN602" t="s">
        <v>70</v>
      </c>
      <c r="AO602" t="s">
        <v>71</v>
      </c>
      <c r="AP602">
        <v>44</v>
      </c>
      <c r="AQ602">
        <v>11</v>
      </c>
      <c r="AR602">
        <v>2</v>
      </c>
      <c r="AS602" t="s">
        <v>72</v>
      </c>
      <c r="AT602" t="s">
        <v>73</v>
      </c>
      <c r="AU602">
        <v>1</v>
      </c>
      <c r="AV602" t="s">
        <v>103</v>
      </c>
      <c r="AW602">
        <v>1</v>
      </c>
      <c r="AX602">
        <v>0</v>
      </c>
      <c r="AY602">
        <v>1</v>
      </c>
      <c r="AZ602">
        <v>1</v>
      </c>
      <c r="BA602">
        <v>1</v>
      </c>
      <c r="BB602">
        <v>0</v>
      </c>
      <c r="BC602">
        <v>0</v>
      </c>
      <c r="BD602">
        <v>0</v>
      </c>
      <c r="BE602">
        <v>3</v>
      </c>
      <c r="BF602">
        <v>0</v>
      </c>
      <c r="BG602">
        <v>0</v>
      </c>
      <c r="BH602">
        <v>0</v>
      </c>
      <c r="BI602">
        <v>2</v>
      </c>
    </row>
    <row r="603" spans="1:61" x14ac:dyDescent="0.3">
      <c r="A603">
        <v>602</v>
      </c>
      <c r="B603">
        <v>108313</v>
      </c>
      <c r="C603" t="s">
        <v>187</v>
      </c>
      <c r="D603">
        <v>61881</v>
      </c>
      <c r="E603" t="s">
        <v>61</v>
      </c>
      <c r="F603">
        <v>1</v>
      </c>
      <c r="G603">
        <v>36706</v>
      </c>
      <c r="H603">
        <v>19240</v>
      </c>
      <c r="I603">
        <v>6221</v>
      </c>
      <c r="J603">
        <v>7052</v>
      </c>
      <c r="K603">
        <v>1230</v>
      </c>
      <c r="L603">
        <v>4146</v>
      </c>
      <c r="M603">
        <v>0</v>
      </c>
      <c r="N603">
        <v>1980</v>
      </c>
      <c r="O603">
        <v>18100</v>
      </c>
      <c r="P603">
        <v>405</v>
      </c>
      <c r="Q603">
        <v>8640</v>
      </c>
      <c r="R603">
        <v>4800</v>
      </c>
      <c r="S603">
        <v>90</v>
      </c>
      <c r="T603">
        <v>840</v>
      </c>
      <c r="U603">
        <v>0</v>
      </c>
      <c r="V603">
        <v>200</v>
      </c>
      <c r="W603">
        <v>7068</v>
      </c>
      <c r="X603">
        <v>1000</v>
      </c>
      <c r="Y603">
        <v>0</v>
      </c>
      <c r="Z603">
        <v>0</v>
      </c>
      <c r="AA603" t="s">
        <v>75</v>
      </c>
      <c r="AB603">
        <v>53</v>
      </c>
      <c r="AC603" t="s">
        <v>76</v>
      </c>
      <c r="AD603" t="s">
        <v>123</v>
      </c>
      <c r="AE603" t="s">
        <v>65</v>
      </c>
      <c r="AF603" t="s">
        <v>82</v>
      </c>
      <c r="AG603" t="s">
        <v>79</v>
      </c>
      <c r="AH603" t="s">
        <v>68</v>
      </c>
      <c r="AI603">
        <v>6</v>
      </c>
      <c r="AJ603">
        <v>0</v>
      </c>
      <c r="AK603">
        <v>3</v>
      </c>
      <c r="AL603">
        <v>1</v>
      </c>
      <c r="AM603" t="s">
        <v>69</v>
      </c>
      <c r="AN603" t="s">
        <v>83</v>
      </c>
      <c r="AO603" t="s">
        <v>84</v>
      </c>
      <c r="AP603">
        <v>19</v>
      </c>
      <c r="AQ603">
        <v>1</v>
      </c>
      <c r="AR603">
        <v>1</v>
      </c>
      <c r="AS603" t="s">
        <v>72</v>
      </c>
      <c r="AT603" t="s">
        <v>85</v>
      </c>
      <c r="AU603">
        <v>0</v>
      </c>
      <c r="AV603" t="s">
        <v>103</v>
      </c>
      <c r="AW603">
        <v>0</v>
      </c>
      <c r="AX603">
        <v>0</v>
      </c>
      <c r="AY603">
        <v>0</v>
      </c>
      <c r="AZ603">
        <v>0</v>
      </c>
      <c r="BA603">
        <v>0</v>
      </c>
      <c r="BB603">
        <v>0</v>
      </c>
      <c r="BC603">
        <v>0</v>
      </c>
      <c r="BD603">
        <v>0</v>
      </c>
      <c r="BE603">
        <v>0</v>
      </c>
      <c r="BF603">
        <v>0</v>
      </c>
      <c r="BG603">
        <v>0</v>
      </c>
      <c r="BH603">
        <v>0</v>
      </c>
      <c r="BI603">
        <v>0</v>
      </c>
    </row>
    <row r="604" spans="1:61" x14ac:dyDescent="0.3">
      <c r="A604">
        <v>603</v>
      </c>
      <c r="B604">
        <v>195240</v>
      </c>
      <c r="C604" t="s">
        <v>187</v>
      </c>
      <c r="D604">
        <v>78704</v>
      </c>
      <c r="E604" t="s">
        <v>61</v>
      </c>
      <c r="F604">
        <v>1</v>
      </c>
      <c r="G604">
        <v>38207</v>
      </c>
      <c r="H604">
        <v>36287</v>
      </c>
      <c r="I604">
        <v>4868</v>
      </c>
      <c r="J604">
        <v>6596</v>
      </c>
      <c r="K604">
        <v>2403</v>
      </c>
      <c r="L604">
        <v>3325</v>
      </c>
      <c r="M604">
        <v>15000</v>
      </c>
      <c r="N604">
        <v>0</v>
      </c>
      <c r="O604">
        <v>0</v>
      </c>
      <c r="P604">
        <v>190</v>
      </c>
      <c r="Q604">
        <v>44880</v>
      </c>
      <c r="R604">
        <v>36000</v>
      </c>
      <c r="S604">
        <v>366</v>
      </c>
      <c r="T604">
        <v>7308</v>
      </c>
      <c r="U604">
        <v>810</v>
      </c>
      <c r="V604">
        <v>1290</v>
      </c>
      <c r="W604">
        <v>7668</v>
      </c>
      <c r="X604">
        <v>15500</v>
      </c>
      <c r="Y604">
        <v>68108</v>
      </c>
      <c r="Z604">
        <v>68108</v>
      </c>
      <c r="AA604" t="s">
        <v>75</v>
      </c>
      <c r="AB604">
        <v>54</v>
      </c>
      <c r="AC604" t="s">
        <v>76</v>
      </c>
      <c r="AD604" t="s">
        <v>164</v>
      </c>
      <c r="AE604" t="s">
        <v>65</v>
      </c>
      <c r="AF604" t="s">
        <v>88</v>
      </c>
      <c r="AG604" t="s">
        <v>92</v>
      </c>
      <c r="AH604" t="s">
        <v>68</v>
      </c>
      <c r="AI604">
        <v>8</v>
      </c>
      <c r="AJ604">
        <v>0</v>
      </c>
      <c r="AK604">
        <v>3</v>
      </c>
      <c r="AL604">
        <v>4</v>
      </c>
      <c r="AM604" t="s">
        <v>69</v>
      </c>
      <c r="AN604" t="s">
        <v>70</v>
      </c>
      <c r="AO604" t="s">
        <v>71</v>
      </c>
      <c r="AP604">
        <v>40</v>
      </c>
      <c r="AQ604">
        <v>7</v>
      </c>
      <c r="AR604">
        <v>3</v>
      </c>
      <c r="AS604" t="s">
        <v>72</v>
      </c>
      <c r="AT604" t="s">
        <v>73</v>
      </c>
      <c r="AU604">
        <v>1</v>
      </c>
      <c r="AV604" t="s">
        <v>103</v>
      </c>
      <c r="AW604">
        <v>1</v>
      </c>
      <c r="AX604">
        <v>0</v>
      </c>
      <c r="AY604">
        <v>0</v>
      </c>
      <c r="AZ604">
        <v>0</v>
      </c>
      <c r="BA604">
        <v>0</v>
      </c>
      <c r="BB604">
        <v>0</v>
      </c>
      <c r="BC604">
        <v>0</v>
      </c>
      <c r="BD604">
        <v>0</v>
      </c>
      <c r="BE604">
        <v>2</v>
      </c>
      <c r="BF604">
        <v>3</v>
      </c>
      <c r="BG604">
        <v>0</v>
      </c>
      <c r="BH604">
        <v>0</v>
      </c>
      <c r="BI604">
        <v>2</v>
      </c>
    </row>
    <row r="605" spans="1:61" x14ac:dyDescent="0.3">
      <c r="A605">
        <v>604</v>
      </c>
      <c r="B605">
        <v>123955</v>
      </c>
      <c r="C605" t="s">
        <v>187</v>
      </c>
      <c r="D605">
        <v>58446</v>
      </c>
      <c r="E605" t="s">
        <v>61</v>
      </c>
      <c r="F605">
        <v>0</v>
      </c>
      <c r="G605">
        <v>16899</v>
      </c>
      <c r="H605">
        <v>16050</v>
      </c>
      <c r="I605">
        <v>7066</v>
      </c>
      <c r="J605">
        <v>6839</v>
      </c>
      <c r="K605">
        <v>570</v>
      </c>
      <c r="L605">
        <v>13037</v>
      </c>
      <c r="M605">
        <v>7280</v>
      </c>
      <c r="N605">
        <v>0</v>
      </c>
      <c r="O605">
        <v>2080</v>
      </c>
      <c r="P605">
        <v>1724</v>
      </c>
      <c r="Q605">
        <v>18102</v>
      </c>
      <c r="R605">
        <v>4800</v>
      </c>
      <c r="S605">
        <v>2232</v>
      </c>
      <c r="T605">
        <v>3894</v>
      </c>
      <c r="U605">
        <v>1230</v>
      </c>
      <c r="V605">
        <v>0</v>
      </c>
      <c r="W605">
        <v>11382</v>
      </c>
      <c r="X605">
        <v>2500</v>
      </c>
      <c r="Y605">
        <v>0</v>
      </c>
      <c r="Z605">
        <v>4632</v>
      </c>
      <c r="AA605" t="s">
        <v>75</v>
      </c>
      <c r="AB605">
        <v>58</v>
      </c>
      <c r="AC605" t="s">
        <v>76</v>
      </c>
      <c r="AD605" t="s">
        <v>81</v>
      </c>
      <c r="AE605" t="s">
        <v>101</v>
      </c>
      <c r="AF605" t="s">
        <v>102</v>
      </c>
      <c r="AG605" t="s">
        <v>102</v>
      </c>
      <c r="AH605" t="s">
        <v>80</v>
      </c>
      <c r="AI605">
        <v>3</v>
      </c>
      <c r="AJ605">
        <v>0</v>
      </c>
      <c r="AK605">
        <v>0</v>
      </c>
      <c r="AL605">
        <v>1</v>
      </c>
      <c r="AM605" t="s">
        <v>69</v>
      </c>
      <c r="AN605" t="s">
        <v>70</v>
      </c>
      <c r="AO605" t="s">
        <v>84</v>
      </c>
      <c r="AP605">
        <v>12</v>
      </c>
      <c r="AQ605">
        <v>10</v>
      </c>
      <c r="AR605">
        <v>2</v>
      </c>
      <c r="AS605" t="s">
        <v>72</v>
      </c>
      <c r="AT605" t="s">
        <v>73</v>
      </c>
      <c r="AU605">
        <v>1</v>
      </c>
      <c r="AV605" t="s">
        <v>158</v>
      </c>
      <c r="AW605">
        <v>1</v>
      </c>
      <c r="AX605">
        <v>1</v>
      </c>
      <c r="AY605">
        <v>0</v>
      </c>
      <c r="AZ605">
        <v>0</v>
      </c>
      <c r="BA605">
        <v>0</v>
      </c>
      <c r="BB605">
        <v>0</v>
      </c>
      <c r="BC605">
        <v>0</v>
      </c>
      <c r="BD605">
        <v>0</v>
      </c>
      <c r="BE605">
        <v>1</v>
      </c>
      <c r="BF605">
        <v>0</v>
      </c>
      <c r="BG605">
        <v>0</v>
      </c>
      <c r="BH605">
        <v>0</v>
      </c>
      <c r="BI605">
        <v>1</v>
      </c>
    </row>
    <row r="606" spans="1:61" x14ac:dyDescent="0.3">
      <c r="A606">
        <v>605</v>
      </c>
      <c r="B606">
        <v>118920</v>
      </c>
      <c r="C606" t="s">
        <v>187</v>
      </c>
      <c r="D606">
        <v>77160</v>
      </c>
      <c r="E606" t="s">
        <v>61</v>
      </c>
      <c r="F606">
        <v>0</v>
      </c>
      <c r="G606">
        <v>21883</v>
      </c>
      <c r="H606">
        <v>14979</v>
      </c>
      <c r="I606">
        <v>8775</v>
      </c>
      <c r="J606">
        <v>12220</v>
      </c>
      <c r="K606">
        <v>6355</v>
      </c>
      <c r="L606">
        <v>6713</v>
      </c>
      <c r="M606">
        <v>8880</v>
      </c>
      <c r="N606">
        <v>324</v>
      </c>
      <c r="O606">
        <v>5636</v>
      </c>
      <c r="P606">
        <v>3490</v>
      </c>
      <c r="Q606">
        <v>12720</v>
      </c>
      <c r="R606">
        <v>7800</v>
      </c>
      <c r="S606">
        <v>995</v>
      </c>
      <c r="T606">
        <v>8292</v>
      </c>
      <c r="U606">
        <v>360</v>
      </c>
      <c r="V606">
        <v>460</v>
      </c>
      <c r="W606">
        <v>2736</v>
      </c>
      <c r="X606">
        <v>5500</v>
      </c>
      <c r="Y606">
        <v>0</v>
      </c>
      <c r="Z606">
        <v>27219</v>
      </c>
      <c r="AA606" t="s">
        <v>75</v>
      </c>
      <c r="AB606">
        <v>35</v>
      </c>
      <c r="AC606" t="s">
        <v>76</v>
      </c>
      <c r="AD606" t="s">
        <v>97</v>
      </c>
      <c r="AE606" t="s">
        <v>65</v>
      </c>
      <c r="AF606" t="s">
        <v>82</v>
      </c>
      <c r="AG606" t="s">
        <v>79</v>
      </c>
      <c r="AH606" t="s">
        <v>80</v>
      </c>
      <c r="AI606">
        <v>4</v>
      </c>
      <c r="AJ606">
        <v>0</v>
      </c>
      <c r="AK606">
        <v>2</v>
      </c>
      <c r="AL606">
        <v>1</v>
      </c>
      <c r="AM606" t="s">
        <v>69</v>
      </c>
      <c r="AN606" t="s">
        <v>83</v>
      </c>
      <c r="AO606" t="s">
        <v>71</v>
      </c>
      <c r="AP606">
        <v>20</v>
      </c>
      <c r="AQ606">
        <v>3</v>
      </c>
      <c r="AR606">
        <v>2</v>
      </c>
      <c r="AS606" t="s">
        <v>115</v>
      </c>
      <c r="AT606" t="s">
        <v>73</v>
      </c>
      <c r="AU606">
        <v>1</v>
      </c>
      <c r="AV606" t="s">
        <v>158</v>
      </c>
      <c r="AW606">
        <v>1</v>
      </c>
      <c r="AX606">
        <v>1</v>
      </c>
      <c r="AY606">
        <v>0</v>
      </c>
      <c r="AZ606">
        <v>0</v>
      </c>
      <c r="BA606">
        <v>0</v>
      </c>
      <c r="BB606">
        <v>0</v>
      </c>
      <c r="BC606">
        <v>0</v>
      </c>
      <c r="BD606">
        <v>0</v>
      </c>
      <c r="BE606">
        <v>2</v>
      </c>
      <c r="BF606">
        <v>0</v>
      </c>
      <c r="BG606">
        <v>0</v>
      </c>
      <c r="BH606">
        <v>0</v>
      </c>
      <c r="BI606">
        <v>1</v>
      </c>
    </row>
    <row r="607" spans="1:61" x14ac:dyDescent="0.3">
      <c r="A607">
        <v>606</v>
      </c>
      <c r="B607">
        <v>203275</v>
      </c>
      <c r="C607" t="s">
        <v>187</v>
      </c>
      <c r="D607">
        <v>90621</v>
      </c>
      <c r="E607" t="s">
        <v>61</v>
      </c>
      <c r="F607">
        <v>0</v>
      </c>
      <c r="G607">
        <v>24921</v>
      </c>
      <c r="H607">
        <v>17738</v>
      </c>
      <c r="I607">
        <v>12946</v>
      </c>
      <c r="J607">
        <v>13899</v>
      </c>
      <c r="K607">
        <v>2550</v>
      </c>
      <c r="L607">
        <v>11268</v>
      </c>
      <c r="M607">
        <v>10960</v>
      </c>
      <c r="N607">
        <v>2140</v>
      </c>
      <c r="O607">
        <v>7280</v>
      </c>
      <c r="P607">
        <v>2997</v>
      </c>
      <c r="Q607">
        <v>15738</v>
      </c>
      <c r="R607">
        <v>12000</v>
      </c>
      <c r="S607">
        <v>17906</v>
      </c>
      <c r="T607">
        <v>3648</v>
      </c>
      <c r="U607">
        <v>1296</v>
      </c>
      <c r="V607">
        <v>0</v>
      </c>
      <c r="W607">
        <v>10410</v>
      </c>
      <c r="X607">
        <v>9000</v>
      </c>
      <c r="Y607">
        <v>0</v>
      </c>
      <c r="Z607">
        <v>35702</v>
      </c>
      <c r="AA607" t="s">
        <v>75</v>
      </c>
      <c r="AB607">
        <v>62</v>
      </c>
      <c r="AC607" t="s">
        <v>76</v>
      </c>
      <c r="AD607" t="s">
        <v>105</v>
      </c>
      <c r="AE607" t="s">
        <v>65</v>
      </c>
      <c r="AF607" t="s">
        <v>144</v>
      </c>
      <c r="AG607" t="s">
        <v>79</v>
      </c>
      <c r="AH607" t="s">
        <v>68</v>
      </c>
      <c r="AI607">
        <v>4</v>
      </c>
      <c r="AJ607">
        <v>0</v>
      </c>
      <c r="AK607">
        <v>0</v>
      </c>
      <c r="AL607">
        <v>2</v>
      </c>
      <c r="AM607" t="s">
        <v>69</v>
      </c>
      <c r="AN607" t="s">
        <v>70</v>
      </c>
      <c r="AO607" t="s">
        <v>71</v>
      </c>
      <c r="AP607">
        <v>80</v>
      </c>
      <c r="AQ607">
        <v>15</v>
      </c>
      <c r="AR607">
        <v>2</v>
      </c>
      <c r="AS607" t="s">
        <v>72</v>
      </c>
      <c r="AT607" t="s">
        <v>73</v>
      </c>
      <c r="AU607">
        <v>1</v>
      </c>
      <c r="AV607" t="s">
        <v>158</v>
      </c>
      <c r="AW607">
        <v>1</v>
      </c>
      <c r="AX607">
        <v>1</v>
      </c>
      <c r="AY607">
        <v>0</v>
      </c>
      <c r="AZ607">
        <v>0</v>
      </c>
      <c r="BA607">
        <v>0</v>
      </c>
      <c r="BB607">
        <v>0</v>
      </c>
      <c r="BC607">
        <v>0</v>
      </c>
      <c r="BD607">
        <v>0</v>
      </c>
      <c r="BE607">
        <v>3</v>
      </c>
      <c r="BF607">
        <v>0</v>
      </c>
      <c r="BG607">
        <v>0</v>
      </c>
      <c r="BH607">
        <v>0</v>
      </c>
      <c r="BI607">
        <v>0</v>
      </c>
    </row>
    <row r="608" spans="1:61" x14ac:dyDescent="0.3">
      <c r="A608">
        <v>607</v>
      </c>
      <c r="B608">
        <v>177839</v>
      </c>
      <c r="C608" t="s">
        <v>187</v>
      </c>
      <c r="D608">
        <v>82897</v>
      </c>
      <c r="E608" t="s">
        <v>61</v>
      </c>
      <c r="F608">
        <v>0</v>
      </c>
      <c r="G608">
        <v>20315</v>
      </c>
      <c r="H608">
        <v>14480</v>
      </c>
      <c r="I608">
        <v>10714</v>
      </c>
      <c r="J608">
        <v>18893</v>
      </c>
      <c r="K608">
        <v>4859</v>
      </c>
      <c r="L608">
        <v>4777</v>
      </c>
      <c r="M608">
        <v>6820</v>
      </c>
      <c r="N608">
        <v>0</v>
      </c>
      <c r="O608">
        <v>0</v>
      </c>
      <c r="P608">
        <v>10779</v>
      </c>
      <c r="Q608">
        <v>48630</v>
      </c>
      <c r="R608">
        <v>30000</v>
      </c>
      <c r="S608">
        <v>484</v>
      </c>
      <c r="T608">
        <v>17724</v>
      </c>
      <c r="U608">
        <v>3240</v>
      </c>
      <c r="V608">
        <v>2035</v>
      </c>
      <c r="W608">
        <v>15078</v>
      </c>
      <c r="X608">
        <v>1500</v>
      </c>
      <c r="Y608">
        <v>0</v>
      </c>
      <c r="Z608">
        <v>0</v>
      </c>
      <c r="AA608" t="s">
        <v>75</v>
      </c>
      <c r="AB608">
        <v>42</v>
      </c>
      <c r="AC608" t="s">
        <v>76</v>
      </c>
      <c r="AD608" t="s">
        <v>190</v>
      </c>
      <c r="AE608" t="s">
        <v>65</v>
      </c>
      <c r="AF608" t="s">
        <v>203</v>
      </c>
      <c r="AG608" t="s">
        <v>67</v>
      </c>
      <c r="AH608" t="s">
        <v>80</v>
      </c>
      <c r="AI608">
        <v>4</v>
      </c>
      <c r="AJ608">
        <v>0</v>
      </c>
      <c r="AK608">
        <v>2</v>
      </c>
      <c r="AL608">
        <v>1</v>
      </c>
      <c r="AM608" t="s">
        <v>69</v>
      </c>
      <c r="AN608" t="s">
        <v>70</v>
      </c>
      <c r="AO608" t="s">
        <v>71</v>
      </c>
      <c r="AP608">
        <v>65</v>
      </c>
      <c r="AQ608">
        <v>5</v>
      </c>
      <c r="AR608">
        <v>3</v>
      </c>
      <c r="AS608" t="s">
        <v>72</v>
      </c>
      <c r="AT608" t="s">
        <v>73</v>
      </c>
      <c r="AU608">
        <v>1</v>
      </c>
      <c r="AV608" t="s">
        <v>114</v>
      </c>
      <c r="AW608">
        <v>1</v>
      </c>
      <c r="AX608">
        <v>1</v>
      </c>
      <c r="AY608">
        <v>1</v>
      </c>
      <c r="AZ608">
        <v>1</v>
      </c>
      <c r="BA608">
        <v>0</v>
      </c>
      <c r="BB608">
        <v>0</v>
      </c>
      <c r="BC608">
        <v>0</v>
      </c>
      <c r="BD608">
        <v>0</v>
      </c>
      <c r="BE608">
        <v>4</v>
      </c>
      <c r="BF608">
        <v>1</v>
      </c>
      <c r="BG608">
        <v>1</v>
      </c>
      <c r="BH608">
        <v>0</v>
      </c>
      <c r="BI608">
        <v>2</v>
      </c>
    </row>
    <row r="609" spans="1:61" x14ac:dyDescent="0.3">
      <c r="A609">
        <v>608</v>
      </c>
      <c r="B609">
        <v>52479</v>
      </c>
      <c r="C609" t="s">
        <v>187</v>
      </c>
      <c r="D609">
        <v>28692</v>
      </c>
      <c r="E609" t="s">
        <v>61</v>
      </c>
      <c r="F609">
        <v>1</v>
      </c>
      <c r="G609">
        <v>14291</v>
      </c>
      <c r="H609">
        <v>7826</v>
      </c>
      <c r="I609">
        <v>146</v>
      </c>
      <c r="J609">
        <v>6984</v>
      </c>
      <c r="K609">
        <v>190</v>
      </c>
      <c r="L609">
        <v>1500</v>
      </c>
      <c r="M609">
        <v>550</v>
      </c>
      <c r="N609">
        <v>156</v>
      </c>
      <c r="O609">
        <v>4030</v>
      </c>
      <c r="P609">
        <v>1312</v>
      </c>
      <c r="Q609">
        <v>9576</v>
      </c>
      <c r="R609">
        <v>3600</v>
      </c>
      <c r="S609">
        <v>321</v>
      </c>
      <c r="T609">
        <v>480</v>
      </c>
      <c r="U609">
        <v>0</v>
      </c>
      <c r="V609">
        <v>680</v>
      </c>
      <c r="W609">
        <v>828</v>
      </c>
      <c r="X609">
        <v>0</v>
      </c>
      <c r="Y609">
        <v>0</v>
      </c>
      <c r="Z609">
        <v>0</v>
      </c>
      <c r="AA609" t="s">
        <v>75</v>
      </c>
      <c r="AB609">
        <v>56</v>
      </c>
      <c r="AC609" t="s">
        <v>76</v>
      </c>
      <c r="AD609" t="s">
        <v>87</v>
      </c>
      <c r="AE609" t="s">
        <v>65</v>
      </c>
      <c r="AF609" t="s">
        <v>82</v>
      </c>
      <c r="AG609" t="s">
        <v>79</v>
      </c>
      <c r="AH609" t="s">
        <v>80</v>
      </c>
      <c r="AI609">
        <v>5</v>
      </c>
      <c r="AJ609">
        <v>0</v>
      </c>
      <c r="AK609">
        <v>3</v>
      </c>
      <c r="AL609">
        <v>3</v>
      </c>
      <c r="AM609" t="s">
        <v>69</v>
      </c>
      <c r="AN609" t="s">
        <v>83</v>
      </c>
      <c r="AO609" t="s">
        <v>84</v>
      </c>
      <c r="AP609">
        <v>23</v>
      </c>
      <c r="AQ609">
        <v>5</v>
      </c>
      <c r="AR609">
        <v>1</v>
      </c>
      <c r="AS609" t="s">
        <v>72</v>
      </c>
      <c r="AT609" t="s">
        <v>176</v>
      </c>
      <c r="AU609">
        <v>0</v>
      </c>
      <c r="AV609" t="s">
        <v>86</v>
      </c>
      <c r="AW609">
        <v>0</v>
      </c>
      <c r="AX609">
        <v>0</v>
      </c>
      <c r="AY609">
        <v>0</v>
      </c>
      <c r="AZ609">
        <v>0</v>
      </c>
      <c r="BA609">
        <v>0</v>
      </c>
      <c r="BB609">
        <v>0</v>
      </c>
      <c r="BC609">
        <v>0</v>
      </c>
      <c r="BD609">
        <v>0</v>
      </c>
      <c r="BE609">
        <v>0</v>
      </c>
      <c r="BF609">
        <v>0</v>
      </c>
      <c r="BG609">
        <v>0</v>
      </c>
      <c r="BH609">
        <v>0</v>
      </c>
      <c r="BI609">
        <v>0</v>
      </c>
    </row>
    <row r="610" spans="1:61" x14ac:dyDescent="0.3">
      <c r="A610">
        <v>609</v>
      </c>
      <c r="B610">
        <v>125948</v>
      </c>
      <c r="C610" t="s">
        <v>187</v>
      </c>
      <c r="D610">
        <v>40914</v>
      </c>
      <c r="E610" t="s">
        <v>61</v>
      </c>
      <c r="F610">
        <v>0</v>
      </c>
      <c r="G610">
        <v>13568</v>
      </c>
      <c r="H610">
        <v>10478</v>
      </c>
      <c r="I610">
        <v>3945</v>
      </c>
      <c r="J610">
        <v>6104</v>
      </c>
      <c r="K610">
        <v>672</v>
      </c>
      <c r="L610">
        <v>3529</v>
      </c>
      <c r="M610">
        <v>4240</v>
      </c>
      <c r="N610">
        <v>0</v>
      </c>
      <c r="O610">
        <v>0</v>
      </c>
      <c r="P610">
        <v>123</v>
      </c>
      <c r="Q610">
        <v>6744</v>
      </c>
      <c r="R610">
        <v>3900</v>
      </c>
      <c r="S610">
        <v>339</v>
      </c>
      <c r="T610">
        <v>7080</v>
      </c>
      <c r="U610">
        <v>534</v>
      </c>
      <c r="V610">
        <v>2355</v>
      </c>
      <c r="W610">
        <v>3708</v>
      </c>
      <c r="X610">
        <v>0</v>
      </c>
      <c r="Y610">
        <v>0</v>
      </c>
      <c r="Z610">
        <v>45740</v>
      </c>
      <c r="AA610" t="s">
        <v>75</v>
      </c>
      <c r="AB610">
        <v>51</v>
      </c>
      <c r="AC610" t="s">
        <v>76</v>
      </c>
      <c r="AD610" t="s">
        <v>81</v>
      </c>
      <c r="AE610" t="s">
        <v>65</v>
      </c>
      <c r="AF610" t="s">
        <v>91</v>
      </c>
      <c r="AG610" t="s">
        <v>92</v>
      </c>
      <c r="AH610" t="s">
        <v>80</v>
      </c>
      <c r="AI610">
        <v>4</v>
      </c>
      <c r="AJ610">
        <v>0</v>
      </c>
      <c r="AK610">
        <v>2</v>
      </c>
      <c r="AL610">
        <v>1</v>
      </c>
      <c r="AM610" t="s">
        <v>69</v>
      </c>
      <c r="AN610" t="s">
        <v>70</v>
      </c>
      <c r="AO610" t="s">
        <v>71</v>
      </c>
      <c r="AP610">
        <v>20</v>
      </c>
      <c r="AQ610">
        <v>21</v>
      </c>
      <c r="AR610">
        <v>1</v>
      </c>
      <c r="AS610" t="s">
        <v>72</v>
      </c>
      <c r="AT610" t="s">
        <v>73</v>
      </c>
      <c r="AU610">
        <v>1</v>
      </c>
      <c r="AV610" t="s">
        <v>86</v>
      </c>
      <c r="AW610">
        <v>1</v>
      </c>
      <c r="AX610">
        <v>0</v>
      </c>
      <c r="AY610">
        <v>0</v>
      </c>
      <c r="AZ610">
        <v>0</v>
      </c>
      <c r="BA610">
        <v>0</v>
      </c>
      <c r="BB610">
        <v>0</v>
      </c>
      <c r="BC610">
        <v>0</v>
      </c>
      <c r="BD610">
        <v>0</v>
      </c>
      <c r="BE610">
        <v>2</v>
      </c>
      <c r="BF610">
        <v>0</v>
      </c>
      <c r="BG610">
        <v>0</v>
      </c>
      <c r="BH610">
        <v>0</v>
      </c>
      <c r="BI610">
        <v>0</v>
      </c>
    </row>
    <row r="611" spans="1:61" x14ac:dyDescent="0.3">
      <c r="A611">
        <v>610</v>
      </c>
      <c r="B611">
        <v>400862</v>
      </c>
      <c r="C611" t="s">
        <v>187</v>
      </c>
      <c r="D611">
        <v>77248</v>
      </c>
      <c r="E611" t="s">
        <v>104</v>
      </c>
      <c r="F611">
        <v>1</v>
      </c>
      <c r="G611">
        <v>15916</v>
      </c>
      <c r="H611">
        <v>13312</v>
      </c>
      <c r="I611">
        <v>21322</v>
      </c>
      <c r="J611">
        <v>13889</v>
      </c>
      <c r="K611">
        <v>3832</v>
      </c>
      <c r="L611">
        <v>3680</v>
      </c>
      <c r="M611">
        <v>450</v>
      </c>
      <c r="N611">
        <v>2478</v>
      </c>
      <c r="O611">
        <v>2574</v>
      </c>
      <c r="P611">
        <v>4290</v>
      </c>
      <c r="Q611">
        <v>117576</v>
      </c>
      <c r="R611">
        <v>51000</v>
      </c>
      <c r="S611">
        <v>2391</v>
      </c>
      <c r="T611">
        <v>39480</v>
      </c>
      <c r="U611">
        <v>8406</v>
      </c>
      <c r="V611">
        <v>0</v>
      </c>
      <c r="W611">
        <v>10464</v>
      </c>
      <c r="X611">
        <v>25783</v>
      </c>
      <c r="Y611">
        <v>0</v>
      </c>
      <c r="Z611">
        <v>276898</v>
      </c>
      <c r="AA611" t="s">
        <v>75</v>
      </c>
      <c r="AB611">
        <v>49</v>
      </c>
      <c r="AC611" t="s">
        <v>142</v>
      </c>
      <c r="AD611" t="s">
        <v>126</v>
      </c>
      <c r="AE611" t="s">
        <v>65</v>
      </c>
      <c r="AF611" t="s">
        <v>163</v>
      </c>
      <c r="AG611" t="s">
        <v>92</v>
      </c>
      <c r="AH611" t="s">
        <v>68</v>
      </c>
      <c r="AI611">
        <v>3</v>
      </c>
      <c r="AJ611">
        <v>0</v>
      </c>
      <c r="AK611">
        <v>0</v>
      </c>
      <c r="AL611">
        <v>1</v>
      </c>
      <c r="AM611" t="s">
        <v>69</v>
      </c>
      <c r="AN611" t="s">
        <v>70</v>
      </c>
      <c r="AO611" t="s">
        <v>71</v>
      </c>
      <c r="AP611">
        <v>54</v>
      </c>
      <c r="AQ611">
        <v>25</v>
      </c>
      <c r="AR611">
        <v>3</v>
      </c>
      <c r="AS611" t="s">
        <v>72</v>
      </c>
      <c r="AT611" t="s">
        <v>73</v>
      </c>
      <c r="AU611">
        <v>1</v>
      </c>
      <c r="AV611" t="s">
        <v>74</v>
      </c>
      <c r="AW611">
        <v>2</v>
      </c>
      <c r="AX611">
        <v>1</v>
      </c>
      <c r="AY611">
        <v>1</v>
      </c>
      <c r="AZ611">
        <v>1</v>
      </c>
      <c r="BA611">
        <v>1</v>
      </c>
      <c r="BB611">
        <v>1</v>
      </c>
      <c r="BC611">
        <v>1</v>
      </c>
      <c r="BD611">
        <v>0</v>
      </c>
      <c r="BE611">
        <v>3</v>
      </c>
      <c r="BF611">
        <v>0</v>
      </c>
      <c r="BG611">
        <v>0</v>
      </c>
      <c r="BH611">
        <v>0</v>
      </c>
      <c r="BI611">
        <v>2</v>
      </c>
    </row>
    <row r="612" spans="1:61" x14ac:dyDescent="0.3">
      <c r="A612">
        <v>611</v>
      </c>
      <c r="B612">
        <v>113693</v>
      </c>
      <c r="C612" t="s">
        <v>187</v>
      </c>
      <c r="D612">
        <v>59000</v>
      </c>
      <c r="E612" t="s">
        <v>61</v>
      </c>
      <c r="F612">
        <v>0</v>
      </c>
      <c r="G612">
        <v>22394</v>
      </c>
      <c r="H612">
        <v>19500</v>
      </c>
      <c r="I612">
        <v>8349</v>
      </c>
      <c r="J612">
        <v>7794</v>
      </c>
      <c r="K612">
        <v>2656</v>
      </c>
      <c r="L612">
        <v>4424</v>
      </c>
      <c r="M612">
        <v>3940</v>
      </c>
      <c r="N612">
        <v>0</v>
      </c>
      <c r="O612">
        <v>0</v>
      </c>
      <c r="P612">
        <v>570</v>
      </c>
      <c r="Q612">
        <v>13272</v>
      </c>
      <c r="R612">
        <v>6000</v>
      </c>
      <c r="S612">
        <v>289</v>
      </c>
      <c r="T612">
        <v>4548</v>
      </c>
      <c r="U612">
        <v>864</v>
      </c>
      <c r="V612">
        <v>750</v>
      </c>
      <c r="W612">
        <v>4842</v>
      </c>
      <c r="X612">
        <v>0</v>
      </c>
      <c r="Y612">
        <v>1281</v>
      </c>
      <c r="Z612">
        <v>4401</v>
      </c>
      <c r="AA612" t="s">
        <v>62</v>
      </c>
      <c r="AB612">
        <v>57</v>
      </c>
      <c r="AC612" t="s">
        <v>111</v>
      </c>
      <c r="AD612" t="s">
        <v>112</v>
      </c>
      <c r="AE612" t="s">
        <v>65</v>
      </c>
      <c r="AF612" t="s">
        <v>238</v>
      </c>
      <c r="AG612" t="s">
        <v>182</v>
      </c>
      <c r="AH612" t="s">
        <v>80</v>
      </c>
      <c r="AI612">
        <v>4</v>
      </c>
      <c r="AJ612">
        <v>0</v>
      </c>
      <c r="AK612">
        <v>1</v>
      </c>
      <c r="AL612">
        <v>2</v>
      </c>
      <c r="AM612" t="s">
        <v>69</v>
      </c>
      <c r="AN612" t="s">
        <v>83</v>
      </c>
      <c r="AO612" t="s">
        <v>71</v>
      </c>
      <c r="AP612">
        <v>32</v>
      </c>
      <c r="AQ612">
        <v>5</v>
      </c>
      <c r="AR612">
        <v>3</v>
      </c>
      <c r="AS612" t="s">
        <v>72</v>
      </c>
      <c r="AT612" t="s">
        <v>73</v>
      </c>
      <c r="AU612">
        <v>1</v>
      </c>
      <c r="AV612" t="s">
        <v>74</v>
      </c>
      <c r="AW612">
        <v>1</v>
      </c>
      <c r="AX612">
        <v>0</v>
      </c>
      <c r="AY612">
        <v>0</v>
      </c>
      <c r="AZ612">
        <v>0</v>
      </c>
      <c r="BA612">
        <v>0</v>
      </c>
      <c r="BB612">
        <v>0</v>
      </c>
      <c r="BC612">
        <v>0</v>
      </c>
      <c r="BD612">
        <v>0</v>
      </c>
      <c r="BE612">
        <v>2</v>
      </c>
      <c r="BF612">
        <v>0</v>
      </c>
      <c r="BG612">
        <v>0</v>
      </c>
      <c r="BH612">
        <v>0</v>
      </c>
      <c r="BI612">
        <v>1</v>
      </c>
    </row>
    <row r="613" spans="1:61" x14ac:dyDescent="0.3">
      <c r="A613">
        <v>612</v>
      </c>
      <c r="B613">
        <v>80541</v>
      </c>
      <c r="C613" t="s">
        <v>187</v>
      </c>
      <c r="D613">
        <v>52280</v>
      </c>
      <c r="E613" t="s">
        <v>61</v>
      </c>
      <c r="F613">
        <v>0</v>
      </c>
      <c r="G613">
        <v>16640</v>
      </c>
      <c r="H613">
        <v>11934</v>
      </c>
      <c r="I613">
        <v>10240</v>
      </c>
      <c r="J613">
        <v>5959</v>
      </c>
      <c r="K613">
        <v>1646</v>
      </c>
      <c r="L613">
        <v>2885</v>
      </c>
      <c r="M613">
        <v>0</v>
      </c>
      <c r="N613">
        <v>0</v>
      </c>
      <c r="O613">
        <v>858</v>
      </c>
      <c r="P613">
        <v>0</v>
      </c>
      <c r="Q613">
        <v>9120</v>
      </c>
      <c r="R613">
        <v>4200</v>
      </c>
      <c r="S613">
        <v>710</v>
      </c>
      <c r="T613">
        <v>2760</v>
      </c>
      <c r="U613">
        <v>486</v>
      </c>
      <c r="V613">
        <v>0</v>
      </c>
      <c r="W613">
        <v>3276</v>
      </c>
      <c r="X613">
        <v>0</v>
      </c>
      <c r="Y613">
        <v>0</v>
      </c>
      <c r="Z613">
        <v>8300</v>
      </c>
      <c r="AA613" t="s">
        <v>75</v>
      </c>
      <c r="AB613">
        <v>23</v>
      </c>
      <c r="AC613" t="s">
        <v>76</v>
      </c>
      <c r="AD613" t="s">
        <v>154</v>
      </c>
      <c r="AE613" t="s">
        <v>65</v>
      </c>
      <c r="AF613" t="s">
        <v>239</v>
      </c>
      <c r="AG613" t="s">
        <v>79</v>
      </c>
      <c r="AH613" t="s">
        <v>80</v>
      </c>
      <c r="AI613">
        <v>4</v>
      </c>
      <c r="AJ613">
        <v>2</v>
      </c>
      <c r="AK613">
        <v>0</v>
      </c>
      <c r="AL613">
        <v>1</v>
      </c>
      <c r="AM613" t="s">
        <v>69</v>
      </c>
      <c r="AN613" t="s">
        <v>70</v>
      </c>
      <c r="AO613" t="s">
        <v>71</v>
      </c>
      <c r="AP613">
        <v>32</v>
      </c>
      <c r="AQ613">
        <v>5</v>
      </c>
      <c r="AR613">
        <v>3</v>
      </c>
      <c r="AS613" t="s">
        <v>72</v>
      </c>
      <c r="AT613" t="s">
        <v>73</v>
      </c>
      <c r="AU613">
        <v>1</v>
      </c>
      <c r="AV613" t="s">
        <v>74</v>
      </c>
      <c r="AW613">
        <v>0</v>
      </c>
      <c r="AX613">
        <v>0</v>
      </c>
      <c r="AY613">
        <v>0</v>
      </c>
      <c r="AZ613">
        <v>0</v>
      </c>
      <c r="BA613">
        <v>0</v>
      </c>
      <c r="BB613">
        <v>0</v>
      </c>
      <c r="BC613">
        <v>0</v>
      </c>
      <c r="BD613">
        <v>0</v>
      </c>
      <c r="BE613">
        <v>1</v>
      </c>
      <c r="BF613">
        <v>0</v>
      </c>
      <c r="BG613">
        <v>0</v>
      </c>
      <c r="BH613">
        <v>0</v>
      </c>
      <c r="BI613">
        <v>0</v>
      </c>
    </row>
    <row r="614" spans="1:61" x14ac:dyDescent="0.3">
      <c r="A614">
        <v>613</v>
      </c>
      <c r="B614">
        <v>78238</v>
      </c>
      <c r="C614" t="s">
        <v>187</v>
      </c>
      <c r="D614">
        <v>38920</v>
      </c>
      <c r="E614" t="s">
        <v>98</v>
      </c>
      <c r="F614">
        <v>0</v>
      </c>
      <c r="G614">
        <v>12627</v>
      </c>
      <c r="H614">
        <v>10739</v>
      </c>
      <c r="I614">
        <v>2772</v>
      </c>
      <c r="J614">
        <v>4440</v>
      </c>
      <c r="K614">
        <v>1566</v>
      </c>
      <c r="L614">
        <v>5374</v>
      </c>
      <c r="M614">
        <v>2360</v>
      </c>
      <c r="N614">
        <v>0</v>
      </c>
      <c r="O614">
        <v>0</v>
      </c>
      <c r="P614">
        <v>0</v>
      </c>
      <c r="Q614">
        <v>22374</v>
      </c>
      <c r="R614">
        <v>18000</v>
      </c>
      <c r="S614">
        <v>738</v>
      </c>
      <c r="T614">
        <v>600</v>
      </c>
      <c r="U614">
        <v>588</v>
      </c>
      <c r="V614">
        <v>1115</v>
      </c>
      <c r="W614">
        <v>2562</v>
      </c>
      <c r="X614">
        <v>1833</v>
      </c>
      <c r="Y614">
        <v>0</v>
      </c>
      <c r="Z614">
        <v>0</v>
      </c>
      <c r="AA614" t="s">
        <v>62</v>
      </c>
      <c r="AB614">
        <v>42</v>
      </c>
      <c r="AC614" t="s">
        <v>63</v>
      </c>
      <c r="AD614" t="s">
        <v>112</v>
      </c>
      <c r="AE614" t="s">
        <v>65</v>
      </c>
      <c r="AF614" t="s">
        <v>181</v>
      </c>
      <c r="AG614" t="s">
        <v>182</v>
      </c>
      <c r="AH614" t="s">
        <v>68</v>
      </c>
      <c r="AI614">
        <v>4</v>
      </c>
      <c r="AJ614">
        <v>0</v>
      </c>
      <c r="AK614">
        <v>2</v>
      </c>
      <c r="AL614">
        <v>1</v>
      </c>
      <c r="AM614" t="s">
        <v>69</v>
      </c>
      <c r="AN614" t="s">
        <v>70</v>
      </c>
      <c r="AO614" t="s">
        <v>71</v>
      </c>
      <c r="AP614">
        <v>36</v>
      </c>
      <c r="AQ614">
        <v>35</v>
      </c>
      <c r="AR614">
        <v>2</v>
      </c>
      <c r="AS614" t="s">
        <v>72</v>
      </c>
      <c r="AT614" t="s">
        <v>73</v>
      </c>
      <c r="AU614">
        <v>1</v>
      </c>
      <c r="AV614" t="s">
        <v>74</v>
      </c>
      <c r="AW614">
        <v>1</v>
      </c>
      <c r="AX614">
        <v>0</v>
      </c>
      <c r="AY614">
        <v>0</v>
      </c>
      <c r="AZ614">
        <v>0</v>
      </c>
      <c r="BA614">
        <v>0</v>
      </c>
      <c r="BB614">
        <v>0</v>
      </c>
      <c r="BC614">
        <v>0</v>
      </c>
      <c r="BD614">
        <v>0</v>
      </c>
      <c r="BE614">
        <v>1</v>
      </c>
      <c r="BF614">
        <v>0</v>
      </c>
      <c r="BG614">
        <v>0</v>
      </c>
      <c r="BH614">
        <v>0</v>
      </c>
      <c r="BI614">
        <v>0</v>
      </c>
    </row>
    <row r="615" spans="1:61" x14ac:dyDescent="0.3">
      <c r="A615">
        <v>614</v>
      </c>
      <c r="B615">
        <v>196975</v>
      </c>
      <c r="C615" t="s">
        <v>187</v>
      </c>
      <c r="D615">
        <v>74828</v>
      </c>
      <c r="E615" t="s">
        <v>98</v>
      </c>
      <c r="F615">
        <v>0</v>
      </c>
      <c r="G615">
        <v>22314</v>
      </c>
      <c r="H615">
        <v>16440</v>
      </c>
      <c r="I615">
        <v>3462</v>
      </c>
      <c r="J615">
        <v>15772</v>
      </c>
      <c r="K615">
        <v>395</v>
      </c>
      <c r="L615">
        <v>8093</v>
      </c>
      <c r="M615">
        <v>13000</v>
      </c>
      <c r="N615">
        <v>1460</v>
      </c>
      <c r="O615">
        <v>0</v>
      </c>
      <c r="P615">
        <v>1885</v>
      </c>
      <c r="Q615">
        <v>48108</v>
      </c>
      <c r="R615">
        <v>30000</v>
      </c>
      <c r="S615">
        <v>53110</v>
      </c>
      <c r="T615">
        <v>4476</v>
      </c>
      <c r="U615">
        <v>840</v>
      </c>
      <c r="V615">
        <v>0</v>
      </c>
      <c r="W615">
        <v>6768</v>
      </c>
      <c r="X615">
        <v>0</v>
      </c>
      <c r="Y615">
        <v>0</v>
      </c>
      <c r="Z615">
        <v>49000</v>
      </c>
      <c r="AA615" t="s">
        <v>75</v>
      </c>
      <c r="AB615">
        <v>74</v>
      </c>
      <c r="AC615" t="s">
        <v>76</v>
      </c>
      <c r="AD615" t="s">
        <v>105</v>
      </c>
      <c r="AE615" t="s">
        <v>65</v>
      </c>
      <c r="AF615" t="s">
        <v>148</v>
      </c>
      <c r="AG615" t="s">
        <v>67</v>
      </c>
      <c r="AH615" t="s">
        <v>80</v>
      </c>
      <c r="AI615">
        <v>3</v>
      </c>
      <c r="AJ615">
        <v>0</v>
      </c>
      <c r="AK615">
        <v>0</v>
      </c>
      <c r="AL615">
        <v>2</v>
      </c>
      <c r="AM615" t="s">
        <v>69</v>
      </c>
      <c r="AN615" t="s">
        <v>70</v>
      </c>
      <c r="AO615" t="s">
        <v>71</v>
      </c>
      <c r="AP615">
        <v>20</v>
      </c>
      <c r="AQ615">
        <v>5</v>
      </c>
      <c r="AR615">
        <v>3</v>
      </c>
      <c r="AS615" t="s">
        <v>72</v>
      </c>
      <c r="AT615" t="s">
        <v>73</v>
      </c>
      <c r="AU615">
        <v>1</v>
      </c>
      <c r="AV615" t="s">
        <v>74</v>
      </c>
      <c r="AW615">
        <v>1</v>
      </c>
      <c r="AX615">
        <v>0</v>
      </c>
      <c r="AY615">
        <v>0</v>
      </c>
      <c r="AZ615">
        <v>1</v>
      </c>
      <c r="BA615">
        <v>0</v>
      </c>
      <c r="BB615">
        <v>0</v>
      </c>
      <c r="BC615">
        <v>0</v>
      </c>
      <c r="BD615">
        <v>0</v>
      </c>
      <c r="BE615">
        <v>1</v>
      </c>
      <c r="BF615">
        <v>0</v>
      </c>
      <c r="BG615">
        <v>0</v>
      </c>
      <c r="BH615">
        <v>0</v>
      </c>
      <c r="BI615">
        <v>0</v>
      </c>
    </row>
    <row r="616" spans="1:61" x14ac:dyDescent="0.3">
      <c r="A616">
        <v>615</v>
      </c>
      <c r="B616">
        <v>176410</v>
      </c>
      <c r="C616" t="s">
        <v>187</v>
      </c>
      <c r="D616">
        <v>66256</v>
      </c>
      <c r="E616" t="s">
        <v>104</v>
      </c>
      <c r="F616">
        <v>0</v>
      </c>
      <c r="G616">
        <v>17878</v>
      </c>
      <c r="H616">
        <v>16510</v>
      </c>
      <c r="I616">
        <v>11435</v>
      </c>
      <c r="J616">
        <v>15892</v>
      </c>
      <c r="K616">
        <v>3510</v>
      </c>
      <c r="L616">
        <v>6107</v>
      </c>
      <c r="M616">
        <v>0</v>
      </c>
      <c r="N616">
        <v>0</v>
      </c>
      <c r="O616">
        <v>2715</v>
      </c>
      <c r="P616">
        <v>510</v>
      </c>
      <c r="Q616">
        <v>76980</v>
      </c>
      <c r="R616">
        <v>54000</v>
      </c>
      <c r="S616">
        <v>4190</v>
      </c>
      <c r="T616">
        <v>6078</v>
      </c>
      <c r="U616">
        <v>2880</v>
      </c>
      <c r="V616">
        <v>0</v>
      </c>
      <c r="W616">
        <v>9714</v>
      </c>
      <c r="X616">
        <v>9000</v>
      </c>
      <c r="Y616">
        <v>75260</v>
      </c>
      <c r="Z616">
        <v>121940</v>
      </c>
      <c r="AA616" t="s">
        <v>75</v>
      </c>
      <c r="AB616">
        <v>58</v>
      </c>
      <c r="AC616" t="s">
        <v>76</v>
      </c>
      <c r="AD616" t="s">
        <v>77</v>
      </c>
      <c r="AE616" t="s">
        <v>65</v>
      </c>
      <c r="AF616" t="s">
        <v>124</v>
      </c>
      <c r="AG616" t="s">
        <v>92</v>
      </c>
      <c r="AH616" t="s">
        <v>80</v>
      </c>
      <c r="AI616">
        <v>3</v>
      </c>
      <c r="AJ616">
        <v>0</v>
      </c>
      <c r="AK616">
        <v>0</v>
      </c>
      <c r="AL616">
        <v>0</v>
      </c>
      <c r="AM616" t="s">
        <v>69</v>
      </c>
      <c r="AN616" t="s">
        <v>70</v>
      </c>
      <c r="AO616" t="s">
        <v>71</v>
      </c>
      <c r="AP616">
        <v>130</v>
      </c>
      <c r="AQ616">
        <v>16</v>
      </c>
      <c r="AR616">
        <v>3</v>
      </c>
      <c r="AS616" t="s">
        <v>72</v>
      </c>
      <c r="AT616" t="s">
        <v>73</v>
      </c>
      <c r="AU616">
        <v>1</v>
      </c>
      <c r="AV616" t="s">
        <v>74</v>
      </c>
      <c r="AW616">
        <v>1</v>
      </c>
      <c r="AX616">
        <v>1</v>
      </c>
      <c r="AY616">
        <v>0</v>
      </c>
      <c r="AZ616">
        <v>1</v>
      </c>
      <c r="BA616">
        <v>0</v>
      </c>
      <c r="BB616">
        <v>0</v>
      </c>
      <c r="BC616">
        <v>0</v>
      </c>
      <c r="BD616">
        <v>0</v>
      </c>
      <c r="BE616">
        <v>1</v>
      </c>
      <c r="BF616">
        <v>0</v>
      </c>
      <c r="BG616">
        <v>0</v>
      </c>
      <c r="BH616">
        <v>0</v>
      </c>
      <c r="BI616">
        <v>0</v>
      </c>
    </row>
    <row r="617" spans="1:61" x14ac:dyDescent="0.3">
      <c r="A617">
        <v>616</v>
      </c>
      <c r="B617">
        <v>654500</v>
      </c>
      <c r="C617" t="s">
        <v>187</v>
      </c>
      <c r="D617">
        <v>96940</v>
      </c>
      <c r="E617" t="s">
        <v>61</v>
      </c>
      <c r="F617">
        <v>0</v>
      </c>
      <c r="G617">
        <v>27720</v>
      </c>
      <c r="H617">
        <v>21580</v>
      </c>
      <c r="I617">
        <v>16670</v>
      </c>
      <c r="J617">
        <v>10498</v>
      </c>
      <c r="K617">
        <v>2650</v>
      </c>
      <c r="L617">
        <v>4921</v>
      </c>
      <c r="M617">
        <v>13600</v>
      </c>
      <c r="N617">
        <v>0</v>
      </c>
      <c r="O617">
        <v>0</v>
      </c>
      <c r="P617">
        <v>6430</v>
      </c>
      <c r="Q617">
        <v>65352</v>
      </c>
      <c r="R617">
        <v>48000</v>
      </c>
      <c r="S617">
        <v>13560</v>
      </c>
      <c r="T617">
        <v>14400</v>
      </c>
      <c r="U617">
        <v>2640</v>
      </c>
      <c r="V617">
        <v>3400</v>
      </c>
      <c r="W617">
        <v>23112</v>
      </c>
      <c r="X617">
        <v>20000</v>
      </c>
      <c r="Y617">
        <v>0</v>
      </c>
      <c r="Z617">
        <v>0</v>
      </c>
      <c r="AA617" t="s">
        <v>62</v>
      </c>
      <c r="AB617">
        <v>58</v>
      </c>
      <c r="AC617" t="s">
        <v>76</v>
      </c>
      <c r="AD617" t="s">
        <v>64</v>
      </c>
      <c r="AE617" t="s">
        <v>65</v>
      </c>
      <c r="AF617" t="s">
        <v>66</v>
      </c>
      <c r="AG617" t="s">
        <v>67</v>
      </c>
      <c r="AH617" t="s">
        <v>80</v>
      </c>
      <c r="AI617">
        <v>3</v>
      </c>
      <c r="AJ617">
        <v>0</v>
      </c>
      <c r="AK617">
        <v>2</v>
      </c>
      <c r="AL617">
        <v>1</v>
      </c>
      <c r="AM617" t="s">
        <v>69</v>
      </c>
      <c r="AN617" t="s">
        <v>70</v>
      </c>
      <c r="AO617" t="s">
        <v>71</v>
      </c>
      <c r="AP617">
        <v>70</v>
      </c>
      <c r="AQ617">
        <v>20</v>
      </c>
      <c r="AR617">
        <v>3</v>
      </c>
      <c r="AS617" t="s">
        <v>72</v>
      </c>
      <c r="AT617" t="s">
        <v>73</v>
      </c>
      <c r="AU617">
        <v>1</v>
      </c>
      <c r="AV617" t="s">
        <v>74</v>
      </c>
      <c r="AW617">
        <v>1</v>
      </c>
      <c r="AX617">
        <v>1</v>
      </c>
      <c r="AY617">
        <v>1</v>
      </c>
      <c r="AZ617">
        <v>1</v>
      </c>
      <c r="BA617">
        <v>0</v>
      </c>
      <c r="BB617">
        <v>0</v>
      </c>
      <c r="BC617">
        <v>0</v>
      </c>
      <c r="BD617">
        <v>0</v>
      </c>
      <c r="BE617">
        <v>3</v>
      </c>
      <c r="BF617">
        <v>1</v>
      </c>
      <c r="BG617">
        <v>0</v>
      </c>
      <c r="BH617">
        <v>0</v>
      </c>
      <c r="BI617">
        <v>0</v>
      </c>
    </row>
    <row r="618" spans="1:61" x14ac:dyDescent="0.3">
      <c r="A618">
        <v>617</v>
      </c>
      <c r="B618">
        <v>445855</v>
      </c>
      <c r="C618" t="s">
        <v>187</v>
      </c>
      <c r="D618">
        <v>187803</v>
      </c>
      <c r="E618" t="s">
        <v>104</v>
      </c>
      <c r="F618">
        <v>0</v>
      </c>
      <c r="G618">
        <v>59598</v>
      </c>
      <c r="H618">
        <v>43550</v>
      </c>
      <c r="I618">
        <v>31140</v>
      </c>
      <c r="J618">
        <v>24512</v>
      </c>
      <c r="K618">
        <v>6630</v>
      </c>
      <c r="L618">
        <v>12950</v>
      </c>
      <c r="M618">
        <v>5760</v>
      </c>
      <c r="N618">
        <v>2798</v>
      </c>
      <c r="O618">
        <v>11946</v>
      </c>
      <c r="P618">
        <v>13235</v>
      </c>
      <c r="Q618">
        <v>94200</v>
      </c>
      <c r="R618">
        <v>36000</v>
      </c>
      <c r="S618">
        <v>1310</v>
      </c>
      <c r="T618">
        <v>1680</v>
      </c>
      <c r="U618">
        <v>7920</v>
      </c>
      <c r="V618">
        <v>74700</v>
      </c>
      <c r="W618">
        <v>26202</v>
      </c>
      <c r="X618">
        <v>0</v>
      </c>
      <c r="Y618">
        <v>0</v>
      </c>
      <c r="Z618">
        <v>272925</v>
      </c>
      <c r="AA618" t="s">
        <v>75</v>
      </c>
      <c r="AB618">
        <v>55</v>
      </c>
      <c r="AC618" t="s">
        <v>76</v>
      </c>
      <c r="AD618" t="s">
        <v>105</v>
      </c>
      <c r="AE618" t="s">
        <v>65</v>
      </c>
      <c r="AF618" t="s">
        <v>91</v>
      </c>
      <c r="AG618" t="s">
        <v>92</v>
      </c>
      <c r="AH618" t="s">
        <v>68</v>
      </c>
      <c r="AI618">
        <v>7</v>
      </c>
      <c r="AJ618">
        <v>1</v>
      </c>
      <c r="AK618">
        <v>0</v>
      </c>
      <c r="AL618">
        <v>4</v>
      </c>
      <c r="AM618" t="s">
        <v>69</v>
      </c>
      <c r="AN618" t="s">
        <v>70</v>
      </c>
      <c r="AO618" t="s">
        <v>71</v>
      </c>
      <c r="AP618">
        <v>14</v>
      </c>
      <c r="AQ618">
        <v>2</v>
      </c>
      <c r="AR618">
        <v>4</v>
      </c>
      <c r="AS618" t="s">
        <v>72</v>
      </c>
      <c r="AT618" t="s">
        <v>73</v>
      </c>
      <c r="AU618">
        <v>1</v>
      </c>
      <c r="AV618" t="s">
        <v>74</v>
      </c>
      <c r="AW618">
        <v>1</v>
      </c>
      <c r="AX618">
        <v>1</v>
      </c>
      <c r="AY618">
        <v>1</v>
      </c>
      <c r="AZ618">
        <v>1</v>
      </c>
      <c r="BA618">
        <v>1</v>
      </c>
      <c r="BB618">
        <v>1</v>
      </c>
      <c r="BC618">
        <v>0</v>
      </c>
      <c r="BD618">
        <v>0</v>
      </c>
      <c r="BE618">
        <v>4</v>
      </c>
      <c r="BF618">
        <v>0</v>
      </c>
      <c r="BG618">
        <v>0</v>
      </c>
      <c r="BH618">
        <v>0</v>
      </c>
      <c r="BI618">
        <v>1</v>
      </c>
    </row>
    <row r="619" spans="1:61" x14ac:dyDescent="0.3">
      <c r="A619">
        <v>618</v>
      </c>
      <c r="B619">
        <v>152360</v>
      </c>
      <c r="C619" t="s">
        <v>187</v>
      </c>
      <c r="D619">
        <v>50965</v>
      </c>
      <c r="E619" t="s">
        <v>61</v>
      </c>
      <c r="F619">
        <v>0</v>
      </c>
      <c r="G619">
        <v>5722</v>
      </c>
      <c r="H619">
        <v>4780</v>
      </c>
      <c r="I619">
        <v>4940</v>
      </c>
      <c r="J619">
        <v>960</v>
      </c>
      <c r="K619">
        <v>300</v>
      </c>
      <c r="L619">
        <v>210</v>
      </c>
      <c r="M619">
        <v>35700</v>
      </c>
      <c r="N619">
        <v>0</v>
      </c>
      <c r="O619">
        <v>0</v>
      </c>
      <c r="P619">
        <v>7095</v>
      </c>
      <c r="Q619">
        <v>56904</v>
      </c>
      <c r="R619">
        <v>42000</v>
      </c>
      <c r="S619">
        <v>4032</v>
      </c>
      <c r="T619">
        <v>10542</v>
      </c>
      <c r="U619">
        <v>11760</v>
      </c>
      <c r="V619">
        <v>0</v>
      </c>
      <c r="W619">
        <v>3090</v>
      </c>
      <c r="X619">
        <v>0</v>
      </c>
      <c r="Y619">
        <v>0</v>
      </c>
      <c r="Z619">
        <v>32100</v>
      </c>
      <c r="AA619" t="s">
        <v>75</v>
      </c>
      <c r="AB619">
        <v>53</v>
      </c>
      <c r="AC619" t="s">
        <v>76</v>
      </c>
      <c r="AD619" t="s">
        <v>120</v>
      </c>
      <c r="AE619" t="s">
        <v>65</v>
      </c>
      <c r="AF619" t="s">
        <v>204</v>
      </c>
      <c r="AG619" t="s">
        <v>92</v>
      </c>
      <c r="AH619" t="s">
        <v>80</v>
      </c>
      <c r="AI619">
        <v>2</v>
      </c>
      <c r="AJ619">
        <v>0</v>
      </c>
      <c r="AK619">
        <v>0</v>
      </c>
      <c r="AL619">
        <v>1</v>
      </c>
      <c r="AM619" t="s">
        <v>69</v>
      </c>
      <c r="AN619" t="s">
        <v>70</v>
      </c>
      <c r="AO619" t="s">
        <v>71</v>
      </c>
      <c r="AP619">
        <v>400</v>
      </c>
      <c r="AQ619">
        <v>16</v>
      </c>
      <c r="AR619">
        <v>3</v>
      </c>
      <c r="AS619" t="s">
        <v>72</v>
      </c>
      <c r="AT619" t="s">
        <v>73</v>
      </c>
      <c r="AU619">
        <v>1</v>
      </c>
      <c r="AV619" t="s">
        <v>74</v>
      </c>
      <c r="AW619">
        <v>1</v>
      </c>
      <c r="AX619">
        <v>1</v>
      </c>
      <c r="AY619">
        <v>0</v>
      </c>
      <c r="AZ619">
        <v>1</v>
      </c>
      <c r="BA619">
        <v>0</v>
      </c>
      <c r="BB619">
        <v>0</v>
      </c>
      <c r="BC619">
        <v>0</v>
      </c>
      <c r="BD619">
        <v>0</v>
      </c>
      <c r="BE619">
        <v>2</v>
      </c>
      <c r="BF619">
        <v>0</v>
      </c>
      <c r="BG619">
        <v>0</v>
      </c>
      <c r="BH619">
        <v>0</v>
      </c>
      <c r="BI619">
        <v>1</v>
      </c>
    </row>
    <row r="620" spans="1:61" x14ac:dyDescent="0.3">
      <c r="A620">
        <v>619</v>
      </c>
      <c r="B620">
        <v>567050</v>
      </c>
      <c r="C620" t="s">
        <v>187</v>
      </c>
      <c r="D620">
        <v>109231</v>
      </c>
      <c r="E620" t="s">
        <v>61</v>
      </c>
      <c r="F620">
        <v>0</v>
      </c>
      <c r="G620">
        <v>23363</v>
      </c>
      <c r="H620">
        <v>12825</v>
      </c>
      <c r="I620">
        <v>24256</v>
      </c>
      <c r="J620">
        <v>11798</v>
      </c>
      <c r="K620">
        <v>5356</v>
      </c>
      <c r="L620">
        <v>4547</v>
      </c>
      <c r="M620">
        <v>19380</v>
      </c>
      <c r="N620">
        <v>0</v>
      </c>
      <c r="O620">
        <v>0</v>
      </c>
      <c r="P620">
        <v>12924</v>
      </c>
      <c r="Q620">
        <v>87702</v>
      </c>
      <c r="R620">
        <v>60000</v>
      </c>
      <c r="S620">
        <v>6100</v>
      </c>
      <c r="T620">
        <v>32286</v>
      </c>
      <c r="U620">
        <v>24000</v>
      </c>
      <c r="V620">
        <v>6980</v>
      </c>
      <c r="W620">
        <v>47592</v>
      </c>
      <c r="X620">
        <v>17500</v>
      </c>
      <c r="Y620">
        <v>0</v>
      </c>
      <c r="Z620">
        <v>0</v>
      </c>
      <c r="AA620" t="s">
        <v>75</v>
      </c>
      <c r="AB620">
        <v>37</v>
      </c>
      <c r="AC620" t="s">
        <v>76</v>
      </c>
      <c r="AD620" t="s">
        <v>99</v>
      </c>
      <c r="AE620" t="s">
        <v>65</v>
      </c>
      <c r="AF620" t="s">
        <v>240</v>
      </c>
      <c r="AG620" t="s">
        <v>79</v>
      </c>
      <c r="AH620" t="s">
        <v>80</v>
      </c>
      <c r="AI620">
        <v>4</v>
      </c>
      <c r="AJ620">
        <v>1</v>
      </c>
      <c r="AK620">
        <v>1</v>
      </c>
      <c r="AL620">
        <v>1</v>
      </c>
      <c r="AM620" t="s">
        <v>69</v>
      </c>
      <c r="AN620" t="s">
        <v>70</v>
      </c>
      <c r="AO620" t="s">
        <v>71</v>
      </c>
      <c r="AP620">
        <v>36</v>
      </c>
      <c r="AQ620">
        <v>5</v>
      </c>
      <c r="AR620">
        <v>2</v>
      </c>
      <c r="AS620" t="s">
        <v>110</v>
      </c>
      <c r="AT620" t="s">
        <v>73</v>
      </c>
      <c r="AU620">
        <v>1</v>
      </c>
      <c r="AV620" t="s">
        <v>74</v>
      </c>
      <c r="AW620">
        <v>1</v>
      </c>
      <c r="AX620">
        <v>1</v>
      </c>
      <c r="AY620">
        <v>1</v>
      </c>
      <c r="AZ620">
        <v>1</v>
      </c>
      <c r="BA620">
        <v>1</v>
      </c>
      <c r="BB620">
        <v>1</v>
      </c>
      <c r="BC620">
        <v>0</v>
      </c>
      <c r="BD620">
        <v>0</v>
      </c>
      <c r="BE620">
        <v>2</v>
      </c>
      <c r="BF620">
        <v>1</v>
      </c>
      <c r="BG620">
        <v>1</v>
      </c>
      <c r="BH620">
        <v>0</v>
      </c>
      <c r="BI620">
        <v>0</v>
      </c>
    </row>
    <row r="621" spans="1:61" x14ac:dyDescent="0.3">
      <c r="A621">
        <v>620</v>
      </c>
      <c r="B621">
        <v>320311</v>
      </c>
      <c r="C621" t="s">
        <v>187</v>
      </c>
      <c r="D621">
        <v>131384</v>
      </c>
      <c r="E621" t="s">
        <v>104</v>
      </c>
      <c r="F621">
        <v>0</v>
      </c>
      <c r="G621">
        <v>34681</v>
      </c>
      <c r="H621">
        <v>26460</v>
      </c>
      <c r="I621">
        <v>11728</v>
      </c>
      <c r="J621">
        <v>8656</v>
      </c>
      <c r="K621">
        <v>6050</v>
      </c>
      <c r="L621">
        <v>3790</v>
      </c>
      <c r="M621">
        <v>49020</v>
      </c>
      <c r="N621">
        <v>0</v>
      </c>
      <c r="O621">
        <v>0</v>
      </c>
      <c r="P621">
        <v>7150</v>
      </c>
      <c r="Q621">
        <v>24600</v>
      </c>
      <c r="R621">
        <v>9000</v>
      </c>
      <c r="S621">
        <v>7715</v>
      </c>
      <c r="T621">
        <v>10698</v>
      </c>
      <c r="U621">
        <v>2160</v>
      </c>
      <c r="V621">
        <v>90230</v>
      </c>
      <c r="W621">
        <v>4458</v>
      </c>
      <c r="X621">
        <v>6000</v>
      </c>
      <c r="Y621">
        <v>0</v>
      </c>
      <c r="Z621">
        <v>300641</v>
      </c>
      <c r="AA621" t="s">
        <v>75</v>
      </c>
      <c r="AB621">
        <v>57</v>
      </c>
      <c r="AC621" t="s">
        <v>76</v>
      </c>
      <c r="AD621" t="s">
        <v>94</v>
      </c>
      <c r="AE621" t="s">
        <v>65</v>
      </c>
      <c r="AF621" t="s">
        <v>160</v>
      </c>
      <c r="AG621" t="s">
        <v>92</v>
      </c>
      <c r="AH621" t="s">
        <v>80</v>
      </c>
      <c r="AI621">
        <v>5</v>
      </c>
      <c r="AJ621">
        <v>1</v>
      </c>
      <c r="AK621">
        <v>1</v>
      </c>
      <c r="AL621">
        <v>0</v>
      </c>
      <c r="AM621" t="s">
        <v>69</v>
      </c>
      <c r="AN621" t="s">
        <v>70</v>
      </c>
      <c r="AO621" t="s">
        <v>71</v>
      </c>
      <c r="AP621">
        <v>20</v>
      </c>
      <c r="AQ621">
        <v>3</v>
      </c>
      <c r="AR621">
        <v>3</v>
      </c>
      <c r="AS621" t="s">
        <v>202</v>
      </c>
      <c r="AT621" t="s">
        <v>73</v>
      </c>
      <c r="AU621">
        <v>1</v>
      </c>
      <c r="AV621" t="s">
        <v>74</v>
      </c>
      <c r="AW621">
        <v>1</v>
      </c>
      <c r="AX621">
        <v>1</v>
      </c>
      <c r="AY621">
        <v>1</v>
      </c>
      <c r="AZ621">
        <v>0</v>
      </c>
      <c r="BA621">
        <v>2</v>
      </c>
      <c r="BB621">
        <v>0</v>
      </c>
      <c r="BC621">
        <v>0</v>
      </c>
      <c r="BD621">
        <v>0</v>
      </c>
      <c r="BE621">
        <v>2</v>
      </c>
      <c r="BF621">
        <v>0</v>
      </c>
      <c r="BG621">
        <v>0</v>
      </c>
      <c r="BH621">
        <v>0</v>
      </c>
      <c r="BI621">
        <v>4</v>
      </c>
    </row>
    <row r="622" spans="1:61" x14ac:dyDescent="0.3">
      <c r="A622">
        <v>621</v>
      </c>
      <c r="B622">
        <v>598948</v>
      </c>
      <c r="C622" t="s">
        <v>187</v>
      </c>
      <c r="D622">
        <v>162253</v>
      </c>
      <c r="E622" t="s">
        <v>61</v>
      </c>
      <c r="F622">
        <v>0</v>
      </c>
      <c r="G622">
        <v>34831</v>
      </c>
      <c r="H622">
        <v>22377</v>
      </c>
      <c r="I622">
        <v>24974</v>
      </c>
      <c r="J622">
        <v>12490</v>
      </c>
      <c r="K622">
        <v>2135</v>
      </c>
      <c r="L622">
        <v>5230</v>
      </c>
      <c r="M622">
        <v>66200</v>
      </c>
      <c r="N622">
        <v>4160</v>
      </c>
      <c r="O622">
        <v>4680</v>
      </c>
      <c r="P622">
        <v>27335</v>
      </c>
      <c r="Q622">
        <v>42618</v>
      </c>
      <c r="R622">
        <v>22200</v>
      </c>
      <c r="S622">
        <v>58424</v>
      </c>
      <c r="T622">
        <v>34038</v>
      </c>
      <c r="U622">
        <v>10644</v>
      </c>
      <c r="V622">
        <v>18000</v>
      </c>
      <c r="W622">
        <v>52890</v>
      </c>
      <c r="X622">
        <v>0</v>
      </c>
      <c r="Y622">
        <v>0</v>
      </c>
      <c r="Z622">
        <v>0</v>
      </c>
      <c r="AA622" t="s">
        <v>75</v>
      </c>
      <c r="AB622">
        <v>48</v>
      </c>
      <c r="AC622" t="s">
        <v>76</v>
      </c>
      <c r="AD622" t="s">
        <v>172</v>
      </c>
      <c r="AE622" t="s">
        <v>65</v>
      </c>
      <c r="AF622" t="s">
        <v>196</v>
      </c>
      <c r="AG622" t="s">
        <v>67</v>
      </c>
      <c r="AH622" t="s">
        <v>68</v>
      </c>
      <c r="AI622">
        <v>5</v>
      </c>
      <c r="AJ622">
        <v>0</v>
      </c>
      <c r="AK622">
        <v>0</v>
      </c>
      <c r="AL622">
        <v>3</v>
      </c>
      <c r="AM622" t="s">
        <v>69</v>
      </c>
      <c r="AN622" t="s">
        <v>70</v>
      </c>
      <c r="AO622" t="s">
        <v>71</v>
      </c>
      <c r="AP622">
        <v>45</v>
      </c>
      <c r="AQ622">
        <v>17</v>
      </c>
      <c r="AR622">
        <v>2</v>
      </c>
      <c r="AS622" t="s">
        <v>72</v>
      </c>
      <c r="AT622" t="s">
        <v>73</v>
      </c>
      <c r="AU622">
        <v>1</v>
      </c>
      <c r="AV622" t="s">
        <v>74</v>
      </c>
      <c r="AW622">
        <v>1</v>
      </c>
      <c r="AX622">
        <v>0</v>
      </c>
      <c r="AY622">
        <v>0</v>
      </c>
      <c r="AZ622">
        <v>1</v>
      </c>
      <c r="BA622">
        <v>1</v>
      </c>
      <c r="BB622">
        <v>0</v>
      </c>
      <c r="BC622">
        <v>1</v>
      </c>
      <c r="BD622">
        <v>0</v>
      </c>
      <c r="BE622">
        <v>4</v>
      </c>
      <c r="BF622">
        <v>1</v>
      </c>
      <c r="BG622">
        <v>1</v>
      </c>
      <c r="BH622">
        <v>0</v>
      </c>
      <c r="BI622">
        <v>1</v>
      </c>
    </row>
    <row r="623" spans="1:61" x14ac:dyDescent="0.3">
      <c r="A623">
        <v>622</v>
      </c>
      <c r="B623">
        <v>236626</v>
      </c>
      <c r="C623" t="s">
        <v>187</v>
      </c>
      <c r="D623">
        <v>128756</v>
      </c>
      <c r="E623" t="s">
        <v>61</v>
      </c>
      <c r="F623">
        <v>0</v>
      </c>
      <c r="G623">
        <v>39771</v>
      </c>
      <c r="H623">
        <v>31250</v>
      </c>
      <c r="I623">
        <v>12481</v>
      </c>
      <c r="J623">
        <v>9244</v>
      </c>
      <c r="K623">
        <v>1612</v>
      </c>
      <c r="L623">
        <v>2369</v>
      </c>
      <c r="M623">
        <v>25720</v>
      </c>
      <c r="N623">
        <v>135</v>
      </c>
      <c r="O623">
        <v>6480</v>
      </c>
      <c r="P623">
        <v>8353</v>
      </c>
      <c r="Q623">
        <v>21960</v>
      </c>
      <c r="R623">
        <v>18000</v>
      </c>
      <c r="S623">
        <v>18114</v>
      </c>
      <c r="T623">
        <v>10044</v>
      </c>
      <c r="U623">
        <v>1320</v>
      </c>
      <c r="V623">
        <v>9625</v>
      </c>
      <c r="W623">
        <v>29850</v>
      </c>
      <c r="X623">
        <v>0</v>
      </c>
      <c r="Y623">
        <v>0</v>
      </c>
      <c r="Z623">
        <v>0</v>
      </c>
      <c r="AA623" t="s">
        <v>62</v>
      </c>
      <c r="AB623">
        <v>59</v>
      </c>
      <c r="AC623" t="s">
        <v>111</v>
      </c>
      <c r="AD623" t="s">
        <v>105</v>
      </c>
      <c r="AE623" t="s">
        <v>65</v>
      </c>
      <c r="AF623" t="s">
        <v>148</v>
      </c>
      <c r="AG623" t="s">
        <v>67</v>
      </c>
      <c r="AH623" t="s">
        <v>68</v>
      </c>
      <c r="AI623">
        <v>8</v>
      </c>
      <c r="AJ623">
        <v>2</v>
      </c>
      <c r="AK623">
        <v>0</v>
      </c>
      <c r="AL623">
        <v>3</v>
      </c>
      <c r="AM623" t="s">
        <v>69</v>
      </c>
      <c r="AN623" t="s">
        <v>70</v>
      </c>
      <c r="AO623" t="s">
        <v>71</v>
      </c>
      <c r="AP623">
        <v>45</v>
      </c>
      <c r="AQ623">
        <v>40</v>
      </c>
      <c r="AR623">
        <v>3</v>
      </c>
      <c r="AS623" t="s">
        <v>72</v>
      </c>
      <c r="AT623" t="s">
        <v>73</v>
      </c>
      <c r="AU623">
        <v>1</v>
      </c>
      <c r="AV623" t="s">
        <v>114</v>
      </c>
      <c r="AW623">
        <v>1</v>
      </c>
      <c r="AX623">
        <v>1</v>
      </c>
      <c r="AY623">
        <v>0</v>
      </c>
      <c r="AZ623">
        <v>0</v>
      </c>
      <c r="BA623">
        <v>0</v>
      </c>
      <c r="BB623">
        <v>0</v>
      </c>
      <c r="BC623">
        <v>0</v>
      </c>
      <c r="BD623">
        <v>0</v>
      </c>
      <c r="BE623">
        <v>5</v>
      </c>
      <c r="BF623">
        <v>0</v>
      </c>
      <c r="BG623">
        <v>0</v>
      </c>
      <c r="BH623">
        <v>0</v>
      </c>
      <c r="BI623">
        <v>0</v>
      </c>
    </row>
    <row r="624" spans="1:61" x14ac:dyDescent="0.3">
      <c r="A624">
        <v>623</v>
      </c>
      <c r="B624">
        <v>129798</v>
      </c>
      <c r="C624" t="s">
        <v>187</v>
      </c>
      <c r="D624">
        <v>64044</v>
      </c>
      <c r="E624" t="s">
        <v>61</v>
      </c>
      <c r="F624">
        <v>0</v>
      </c>
      <c r="G624">
        <v>19885</v>
      </c>
      <c r="H624">
        <v>13104</v>
      </c>
      <c r="I624">
        <v>17022</v>
      </c>
      <c r="J624">
        <v>7524</v>
      </c>
      <c r="K624">
        <v>280</v>
      </c>
      <c r="L624">
        <v>3672</v>
      </c>
      <c r="M624">
        <v>1450</v>
      </c>
      <c r="N624">
        <v>96</v>
      </c>
      <c r="O624">
        <v>780</v>
      </c>
      <c r="P624">
        <v>2435</v>
      </c>
      <c r="Q624">
        <v>13086</v>
      </c>
      <c r="R624">
        <v>7800</v>
      </c>
      <c r="S624">
        <v>4526</v>
      </c>
      <c r="T624">
        <v>10608</v>
      </c>
      <c r="U624">
        <v>180</v>
      </c>
      <c r="V624">
        <v>780</v>
      </c>
      <c r="W624">
        <v>7758</v>
      </c>
      <c r="X624">
        <v>7500</v>
      </c>
      <c r="Y624">
        <v>0</v>
      </c>
      <c r="Z624">
        <v>0</v>
      </c>
      <c r="AA624" t="s">
        <v>75</v>
      </c>
      <c r="AB624">
        <v>31</v>
      </c>
      <c r="AC624" t="s">
        <v>76</v>
      </c>
      <c r="AD624" t="s">
        <v>105</v>
      </c>
      <c r="AE624" t="s">
        <v>65</v>
      </c>
      <c r="AF624" t="s">
        <v>179</v>
      </c>
      <c r="AG624" t="s">
        <v>79</v>
      </c>
      <c r="AH624" t="s">
        <v>80</v>
      </c>
      <c r="AI624">
        <v>4</v>
      </c>
      <c r="AJ624">
        <v>1</v>
      </c>
      <c r="AK624">
        <v>1</v>
      </c>
      <c r="AL624">
        <v>1</v>
      </c>
      <c r="AM624" t="s">
        <v>69</v>
      </c>
      <c r="AN624" t="s">
        <v>70</v>
      </c>
      <c r="AO624" t="s">
        <v>71</v>
      </c>
      <c r="AP624">
        <v>32</v>
      </c>
      <c r="AQ624">
        <v>32</v>
      </c>
      <c r="AR624">
        <v>2</v>
      </c>
      <c r="AS624" t="s">
        <v>72</v>
      </c>
      <c r="AT624" t="s">
        <v>73</v>
      </c>
      <c r="AU624">
        <v>1</v>
      </c>
      <c r="AV624" t="s">
        <v>74</v>
      </c>
      <c r="AW624">
        <v>0</v>
      </c>
      <c r="AX624">
        <v>1</v>
      </c>
      <c r="AY624">
        <v>0</v>
      </c>
      <c r="AZ624">
        <v>0</v>
      </c>
      <c r="BA624">
        <v>0</v>
      </c>
      <c r="BB624">
        <v>0</v>
      </c>
      <c r="BC624">
        <v>0</v>
      </c>
      <c r="BD624">
        <v>0</v>
      </c>
      <c r="BE624">
        <v>0</v>
      </c>
      <c r="BF624">
        <v>0</v>
      </c>
      <c r="BG624">
        <v>0</v>
      </c>
      <c r="BH624">
        <v>0</v>
      </c>
      <c r="BI624">
        <v>0</v>
      </c>
    </row>
    <row r="625" spans="1:61" x14ac:dyDescent="0.3">
      <c r="A625">
        <v>624</v>
      </c>
      <c r="B625">
        <v>110290</v>
      </c>
      <c r="C625" t="s">
        <v>187</v>
      </c>
      <c r="D625">
        <v>52707</v>
      </c>
      <c r="E625" t="s">
        <v>61</v>
      </c>
      <c r="F625">
        <v>0</v>
      </c>
      <c r="G625">
        <v>14112</v>
      </c>
      <c r="H625">
        <v>12974</v>
      </c>
      <c r="I625">
        <v>5911</v>
      </c>
      <c r="J625">
        <v>7680</v>
      </c>
      <c r="K625">
        <v>2415</v>
      </c>
      <c r="L625">
        <v>3745</v>
      </c>
      <c r="M625">
        <v>5920</v>
      </c>
      <c r="N625">
        <v>270</v>
      </c>
      <c r="O625">
        <v>0</v>
      </c>
      <c r="P625">
        <v>1993</v>
      </c>
      <c r="Q625">
        <v>15492</v>
      </c>
      <c r="R625">
        <v>4800</v>
      </c>
      <c r="S625">
        <v>1987</v>
      </c>
      <c r="T625">
        <v>5568</v>
      </c>
      <c r="U625">
        <v>1008</v>
      </c>
      <c r="V625">
        <v>250</v>
      </c>
      <c r="W625">
        <v>4122</v>
      </c>
      <c r="X625">
        <v>2270</v>
      </c>
      <c r="Y625">
        <v>0</v>
      </c>
      <c r="Z625">
        <v>0</v>
      </c>
      <c r="AA625" t="s">
        <v>75</v>
      </c>
      <c r="AB625">
        <v>24</v>
      </c>
      <c r="AC625" t="s">
        <v>76</v>
      </c>
      <c r="AD625" t="s">
        <v>105</v>
      </c>
      <c r="AE625" t="s">
        <v>65</v>
      </c>
      <c r="AF625" t="s">
        <v>161</v>
      </c>
      <c r="AG625" t="s">
        <v>79</v>
      </c>
      <c r="AH625" t="s">
        <v>80</v>
      </c>
      <c r="AI625">
        <v>3</v>
      </c>
      <c r="AJ625">
        <v>0</v>
      </c>
      <c r="AK625">
        <v>1</v>
      </c>
      <c r="AL625">
        <v>1</v>
      </c>
      <c r="AM625" t="s">
        <v>69</v>
      </c>
      <c r="AN625" t="s">
        <v>70</v>
      </c>
      <c r="AO625" t="s">
        <v>84</v>
      </c>
      <c r="AP625">
        <v>19</v>
      </c>
      <c r="AQ625">
        <v>4</v>
      </c>
      <c r="AR625">
        <v>1</v>
      </c>
      <c r="AS625" t="s">
        <v>72</v>
      </c>
      <c r="AT625" t="s">
        <v>73</v>
      </c>
      <c r="AU625">
        <v>1</v>
      </c>
      <c r="AV625" t="s">
        <v>86</v>
      </c>
      <c r="AW625">
        <v>0</v>
      </c>
      <c r="AX625">
        <v>0</v>
      </c>
      <c r="AY625">
        <v>0</v>
      </c>
      <c r="AZ625">
        <v>0</v>
      </c>
      <c r="BA625">
        <v>0</v>
      </c>
      <c r="BB625">
        <v>0</v>
      </c>
      <c r="BC625">
        <v>0</v>
      </c>
      <c r="BD625">
        <v>0</v>
      </c>
      <c r="BE625">
        <v>2</v>
      </c>
      <c r="BF625">
        <v>0</v>
      </c>
      <c r="BG625">
        <v>0</v>
      </c>
      <c r="BH625">
        <v>0</v>
      </c>
      <c r="BI625">
        <v>0</v>
      </c>
    </row>
    <row r="626" spans="1:61" x14ac:dyDescent="0.3">
      <c r="A626">
        <v>625</v>
      </c>
      <c r="B626">
        <v>155173</v>
      </c>
      <c r="C626" t="s">
        <v>187</v>
      </c>
      <c r="D626">
        <v>44945</v>
      </c>
      <c r="E626" t="s">
        <v>98</v>
      </c>
      <c r="F626">
        <v>0</v>
      </c>
      <c r="G626">
        <v>14345</v>
      </c>
      <c r="H626">
        <v>10660</v>
      </c>
      <c r="I626">
        <v>3239</v>
      </c>
      <c r="J626">
        <v>4905</v>
      </c>
      <c r="K626">
        <v>2460</v>
      </c>
      <c r="L626">
        <v>3128</v>
      </c>
      <c r="M626">
        <v>0</v>
      </c>
      <c r="N626">
        <v>0</v>
      </c>
      <c r="O626">
        <v>0</v>
      </c>
      <c r="P626">
        <v>3981</v>
      </c>
      <c r="Q626">
        <v>17898</v>
      </c>
      <c r="R626">
        <v>6000</v>
      </c>
      <c r="S626">
        <v>45080</v>
      </c>
      <c r="T626">
        <v>24402</v>
      </c>
      <c r="U626">
        <v>2208</v>
      </c>
      <c r="V626">
        <v>0</v>
      </c>
      <c r="W626">
        <v>11232</v>
      </c>
      <c r="X626">
        <v>3000</v>
      </c>
      <c r="Y626">
        <v>0</v>
      </c>
      <c r="Z626">
        <v>0</v>
      </c>
      <c r="AA626" t="s">
        <v>75</v>
      </c>
      <c r="AB626">
        <v>56</v>
      </c>
      <c r="AC626" t="s">
        <v>76</v>
      </c>
      <c r="AD626" t="s">
        <v>154</v>
      </c>
      <c r="AE626" t="s">
        <v>101</v>
      </c>
      <c r="AF626" t="s">
        <v>102</v>
      </c>
      <c r="AG626" t="s">
        <v>102</v>
      </c>
      <c r="AH626" t="s">
        <v>68</v>
      </c>
      <c r="AI626">
        <v>2</v>
      </c>
      <c r="AJ626">
        <v>0</v>
      </c>
      <c r="AK626">
        <v>0</v>
      </c>
      <c r="AL626">
        <v>1</v>
      </c>
      <c r="AM626" t="s">
        <v>69</v>
      </c>
      <c r="AN626" t="s">
        <v>70</v>
      </c>
      <c r="AO626" t="s">
        <v>84</v>
      </c>
      <c r="AP626">
        <v>15</v>
      </c>
      <c r="AQ626">
        <v>5</v>
      </c>
      <c r="AR626">
        <v>1</v>
      </c>
      <c r="AS626" t="s">
        <v>110</v>
      </c>
      <c r="AT626" t="s">
        <v>73</v>
      </c>
      <c r="AU626">
        <v>1</v>
      </c>
      <c r="AV626" t="s">
        <v>74</v>
      </c>
      <c r="AW626">
        <v>1</v>
      </c>
      <c r="AX626">
        <v>0</v>
      </c>
      <c r="AY626">
        <v>0</v>
      </c>
      <c r="AZ626">
        <v>0</v>
      </c>
      <c r="BA626">
        <v>0</v>
      </c>
      <c r="BB626">
        <v>0</v>
      </c>
      <c r="BC626">
        <v>0</v>
      </c>
      <c r="BD626">
        <v>0</v>
      </c>
      <c r="BE626">
        <v>1</v>
      </c>
      <c r="BF626">
        <v>0</v>
      </c>
      <c r="BG626">
        <v>1</v>
      </c>
      <c r="BH626">
        <v>0</v>
      </c>
      <c r="BI626">
        <v>0</v>
      </c>
    </row>
    <row r="627" spans="1:61" x14ac:dyDescent="0.3">
      <c r="A627">
        <v>626</v>
      </c>
      <c r="B627">
        <v>191806</v>
      </c>
      <c r="C627" t="s">
        <v>187</v>
      </c>
      <c r="D627">
        <v>118200</v>
      </c>
      <c r="E627" t="s">
        <v>61</v>
      </c>
      <c r="F627">
        <v>0</v>
      </c>
      <c r="G627">
        <v>68132</v>
      </c>
      <c r="H627">
        <v>51206</v>
      </c>
      <c r="I627">
        <v>10311</v>
      </c>
      <c r="J627">
        <v>12584</v>
      </c>
      <c r="K627">
        <v>1197</v>
      </c>
      <c r="L627">
        <v>6241</v>
      </c>
      <c r="M627">
        <v>3100</v>
      </c>
      <c r="N627">
        <v>810</v>
      </c>
      <c r="O627">
        <v>4446</v>
      </c>
      <c r="P627">
        <v>5915</v>
      </c>
      <c r="Q627">
        <v>45144</v>
      </c>
      <c r="R627">
        <v>15000</v>
      </c>
      <c r="S627">
        <v>576</v>
      </c>
      <c r="T627">
        <v>25866</v>
      </c>
      <c r="U627">
        <v>5754</v>
      </c>
      <c r="V627">
        <v>7184</v>
      </c>
      <c r="W627">
        <v>14622</v>
      </c>
      <c r="X627">
        <v>0</v>
      </c>
      <c r="Y627">
        <v>0</v>
      </c>
      <c r="Z627">
        <v>4800</v>
      </c>
      <c r="AA627" t="s">
        <v>62</v>
      </c>
      <c r="AB627">
        <v>72</v>
      </c>
      <c r="AC627" t="s">
        <v>111</v>
      </c>
      <c r="AD627" t="s">
        <v>87</v>
      </c>
      <c r="AE627" t="s">
        <v>101</v>
      </c>
      <c r="AF627" t="s">
        <v>102</v>
      </c>
      <c r="AG627" t="s">
        <v>102</v>
      </c>
      <c r="AH627" t="s">
        <v>68</v>
      </c>
      <c r="AI627">
        <v>10</v>
      </c>
      <c r="AJ627">
        <v>0</v>
      </c>
      <c r="AK627">
        <v>5</v>
      </c>
      <c r="AL627">
        <v>3</v>
      </c>
      <c r="AM627" t="s">
        <v>69</v>
      </c>
      <c r="AN627" t="s">
        <v>70</v>
      </c>
      <c r="AO627" t="s">
        <v>71</v>
      </c>
      <c r="AP627">
        <v>36</v>
      </c>
      <c r="AQ627">
        <v>5</v>
      </c>
      <c r="AR627">
        <v>2</v>
      </c>
      <c r="AS627" t="s">
        <v>72</v>
      </c>
      <c r="AT627" t="s">
        <v>73</v>
      </c>
      <c r="AU627">
        <v>1</v>
      </c>
      <c r="AV627" t="s">
        <v>74</v>
      </c>
      <c r="AW627">
        <v>1</v>
      </c>
      <c r="AX627">
        <v>1</v>
      </c>
      <c r="AY627">
        <v>0</v>
      </c>
      <c r="AZ627">
        <v>1</v>
      </c>
      <c r="BA627">
        <v>0</v>
      </c>
      <c r="BB627">
        <v>0</v>
      </c>
      <c r="BC627">
        <v>0</v>
      </c>
      <c r="BD627">
        <v>0</v>
      </c>
      <c r="BE627">
        <v>3</v>
      </c>
      <c r="BF627">
        <v>0</v>
      </c>
      <c r="BG627">
        <v>1</v>
      </c>
      <c r="BH627">
        <v>0</v>
      </c>
      <c r="BI627">
        <v>0</v>
      </c>
    </row>
    <row r="628" spans="1:61" x14ac:dyDescent="0.3">
      <c r="A628">
        <v>627</v>
      </c>
      <c r="B628">
        <v>106268</v>
      </c>
      <c r="C628" t="s">
        <v>187</v>
      </c>
      <c r="D628">
        <v>58279</v>
      </c>
      <c r="E628" t="s">
        <v>104</v>
      </c>
      <c r="F628">
        <v>0</v>
      </c>
      <c r="G628">
        <v>39116</v>
      </c>
      <c r="H628">
        <v>34266</v>
      </c>
      <c r="I628">
        <v>2252</v>
      </c>
      <c r="J628">
        <v>4333</v>
      </c>
      <c r="K628">
        <v>155</v>
      </c>
      <c r="L628">
        <v>1878</v>
      </c>
      <c r="M628">
        <v>2400</v>
      </c>
      <c r="N628">
        <v>948</v>
      </c>
      <c r="O628">
        <v>3348</v>
      </c>
      <c r="P628">
        <v>2848</v>
      </c>
      <c r="Q628">
        <v>20832</v>
      </c>
      <c r="R628">
        <v>12000</v>
      </c>
      <c r="S628">
        <v>5940</v>
      </c>
      <c r="T628">
        <v>14040</v>
      </c>
      <c r="U628">
        <v>768</v>
      </c>
      <c r="V628">
        <v>1750</v>
      </c>
      <c r="W628">
        <v>7068</v>
      </c>
      <c r="X628">
        <v>0</v>
      </c>
      <c r="Y628">
        <v>0</v>
      </c>
      <c r="Z628">
        <v>78944</v>
      </c>
      <c r="AA628" t="s">
        <v>75</v>
      </c>
      <c r="AB628">
        <v>37</v>
      </c>
      <c r="AC628" t="s">
        <v>76</v>
      </c>
      <c r="AD628" t="s">
        <v>164</v>
      </c>
      <c r="AE628" t="s">
        <v>65</v>
      </c>
      <c r="AF628" t="s">
        <v>160</v>
      </c>
      <c r="AG628" t="s">
        <v>92</v>
      </c>
      <c r="AH628" t="s">
        <v>80</v>
      </c>
      <c r="AI628">
        <v>7</v>
      </c>
      <c r="AJ628">
        <v>1</v>
      </c>
      <c r="AK628">
        <v>3</v>
      </c>
      <c r="AL628">
        <v>1</v>
      </c>
      <c r="AM628" t="s">
        <v>69</v>
      </c>
      <c r="AN628" t="s">
        <v>83</v>
      </c>
      <c r="AO628" t="s">
        <v>71</v>
      </c>
      <c r="AP628">
        <v>27</v>
      </c>
      <c r="AQ628">
        <v>15</v>
      </c>
      <c r="AR628">
        <v>2</v>
      </c>
      <c r="AS628" t="s">
        <v>72</v>
      </c>
      <c r="AT628" t="s">
        <v>85</v>
      </c>
      <c r="AU628">
        <v>1</v>
      </c>
      <c r="AV628" t="s">
        <v>74</v>
      </c>
      <c r="AW628">
        <v>1</v>
      </c>
      <c r="AX628">
        <v>0</v>
      </c>
      <c r="AY628">
        <v>0</v>
      </c>
      <c r="AZ628">
        <v>0</v>
      </c>
      <c r="BA628">
        <v>0</v>
      </c>
      <c r="BB628">
        <v>0</v>
      </c>
      <c r="BC628">
        <v>0</v>
      </c>
      <c r="BD628">
        <v>0</v>
      </c>
      <c r="BE628">
        <v>1</v>
      </c>
      <c r="BF628">
        <v>0</v>
      </c>
      <c r="BG628">
        <v>0</v>
      </c>
      <c r="BH628">
        <v>0</v>
      </c>
      <c r="BI628">
        <v>1</v>
      </c>
    </row>
    <row r="629" spans="1:61" x14ac:dyDescent="0.3">
      <c r="A629">
        <v>628</v>
      </c>
      <c r="B629">
        <v>27795</v>
      </c>
      <c r="C629" t="s">
        <v>187</v>
      </c>
      <c r="D629">
        <v>18052</v>
      </c>
      <c r="E629" t="s">
        <v>61</v>
      </c>
      <c r="F629">
        <v>1</v>
      </c>
      <c r="G629">
        <v>8734</v>
      </c>
      <c r="H629">
        <v>0</v>
      </c>
      <c r="I629">
        <v>1080</v>
      </c>
      <c r="J629">
        <v>2542</v>
      </c>
      <c r="K629">
        <v>205</v>
      </c>
      <c r="L629">
        <v>1424</v>
      </c>
      <c r="M629">
        <v>0</v>
      </c>
      <c r="N629">
        <v>2288</v>
      </c>
      <c r="O629">
        <v>5430</v>
      </c>
      <c r="P629">
        <v>0</v>
      </c>
      <c r="Q629">
        <v>3660</v>
      </c>
      <c r="R629">
        <v>1800</v>
      </c>
      <c r="S629">
        <v>199</v>
      </c>
      <c r="T629">
        <v>1020</v>
      </c>
      <c r="U629">
        <v>0</v>
      </c>
      <c r="V629">
        <v>0</v>
      </c>
      <c r="W629">
        <v>324</v>
      </c>
      <c r="X629">
        <v>0</v>
      </c>
      <c r="Y629">
        <v>0</v>
      </c>
      <c r="Z629">
        <v>0</v>
      </c>
      <c r="AA629" t="s">
        <v>75</v>
      </c>
      <c r="AB629">
        <v>55</v>
      </c>
      <c r="AC629" t="s">
        <v>63</v>
      </c>
      <c r="AD629" t="s">
        <v>87</v>
      </c>
      <c r="AE629" t="s">
        <v>65</v>
      </c>
      <c r="AF629" t="s">
        <v>82</v>
      </c>
      <c r="AG629" t="s">
        <v>79</v>
      </c>
      <c r="AH629" t="s">
        <v>80</v>
      </c>
      <c r="AI629">
        <v>1</v>
      </c>
      <c r="AJ629">
        <v>0</v>
      </c>
      <c r="AK629">
        <v>0</v>
      </c>
      <c r="AL629">
        <v>1</v>
      </c>
      <c r="AM629" t="s">
        <v>69</v>
      </c>
      <c r="AN629" t="s">
        <v>83</v>
      </c>
      <c r="AO629" t="s">
        <v>84</v>
      </c>
      <c r="AP629">
        <v>18</v>
      </c>
      <c r="AQ629">
        <v>25</v>
      </c>
      <c r="AR629">
        <v>2</v>
      </c>
      <c r="AS629" t="s">
        <v>72</v>
      </c>
      <c r="AT629" t="s">
        <v>176</v>
      </c>
      <c r="AU629">
        <v>1</v>
      </c>
      <c r="AV629" t="s">
        <v>103</v>
      </c>
      <c r="AW629">
        <v>0</v>
      </c>
      <c r="AX629">
        <v>0</v>
      </c>
      <c r="AY629">
        <v>0</v>
      </c>
      <c r="AZ629">
        <v>0</v>
      </c>
      <c r="BA629">
        <v>0</v>
      </c>
      <c r="BB629">
        <v>0</v>
      </c>
      <c r="BC629">
        <v>0</v>
      </c>
      <c r="BD629">
        <v>0</v>
      </c>
      <c r="BE629">
        <v>0</v>
      </c>
      <c r="BF629">
        <v>0</v>
      </c>
      <c r="BG629">
        <v>0</v>
      </c>
      <c r="BH629">
        <v>0</v>
      </c>
      <c r="BI629">
        <v>0</v>
      </c>
    </row>
    <row r="630" spans="1:61" x14ac:dyDescent="0.3">
      <c r="A630">
        <v>629</v>
      </c>
      <c r="B630">
        <v>177473</v>
      </c>
      <c r="C630" t="s">
        <v>187</v>
      </c>
      <c r="D630">
        <v>85381</v>
      </c>
      <c r="E630" t="s">
        <v>61</v>
      </c>
      <c r="F630">
        <v>0</v>
      </c>
      <c r="G630">
        <v>27552</v>
      </c>
      <c r="H630">
        <v>23616</v>
      </c>
      <c r="I630">
        <v>5986</v>
      </c>
      <c r="J630">
        <v>12464</v>
      </c>
      <c r="K630">
        <v>1760</v>
      </c>
      <c r="L630">
        <v>4035</v>
      </c>
      <c r="M630">
        <v>21600</v>
      </c>
      <c r="N630">
        <v>2600</v>
      </c>
      <c r="O630">
        <v>73881</v>
      </c>
      <c r="P630">
        <v>200</v>
      </c>
      <c r="Q630">
        <v>15252</v>
      </c>
      <c r="R630">
        <v>9000</v>
      </c>
      <c r="S630">
        <v>172</v>
      </c>
      <c r="T630">
        <v>10920</v>
      </c>
      <c r="U630">
        <v>1080</v>
      </c>
      <c r="V630">
        <v>19600</v>
      </c>
      <c r="W630">
        <v>5376</v>
      </c>
      <c r="X630">
        <v>0</v>
      </c>
      <c r="Y630">
        <v>0</v>
      </c>
      <c r="Z630">
        <v>0</v>
      </c>
      <c r="AA630" t="s">
        <v>75</v>
      </c>
      <c r="AB630">
        <v>54</v>
      </c>
      <c r="AC630" t="s">
        <v>76</v>
      </c>
      <c r="AD630" t="s">
        <v>105</v>
      </c>
      <c r="AE630" t="s">
        <v>65</v>
      </c>
      <c r="AF630" t="s">
        <v>241</v>
      </c>
      <c r="AG630" t="s">
        <v>79</v>
      </c>
      <c r="AH630" t="s">
        <v>80</v>
      </c>
      <c r="AI630">
        <v>4</v>
      </c>
      <c r="AJ630">
        <v>0</v>
      </c>
      <c r="AK630">
        <v>0</v>
      </c>
      <c r="AL630">
        <v>1</v>
      </c>
      <c r="AM630" t="s">
        <v>69</v>
      </c>
      <c r="AN630" t="s">
        <v>83</v>
      </c>
      <c r="AO630" t="s">
        <v>71</v>
      </c>
      <c r="AP630">
        <v>43</v>
      </c>
      <c r="AQ630">
        <v>19</v>
      </c>
      <c r="AR630">
        <v>3</v>
      </c>
      <c r="AS630" t="s">
        <v>72</v>
      </c>
      <c r="AT630" t="s">
        <v>73</v>
      </c>
      <c r="AU630">
        <v>1</v>
      </c>
      <c r="AV630" t="s">
        <v>74</v>
      </c>
      <c r="AW630">
        <v>1</v>
      </c>
      <c r="AX630">
        <v>0</v>
      </c>
      <c r="AY630">
        <v>0</v>
      </c>
      <c r="AZ630">
        <v>1</v>
      </c>
      <c r="BA630">
        <v>0</v>
      </c>
      <c r="BB630">
        <v>0</v>
      </c>
      <c r="BC630">
        <v>0</v>
      </c>
      <c r="BD630">
        <v>0</v>
      </c>
      <c r="BE630">
        <v>2</v>
      </c>
      <c r="BF630">
        <v>0</v>
      </c>
      <c r="BG630">
        <v>0</v>
      </c>
      <c r="BH630">
        <v>0</v>
      </c>
      <c r="BI630">
        <v>1</v>
      </c>
    </row>
    <row r="631" spans="1:61" x14ac:dyDescent="0.3">
      <c r="A631">
        <v>630</v>
      </c>
      <c r="B631">
        <v>153353</v>
      </c>
      <c r="C631" t="s">
        <v>187</v>
      </c>
      <c r="D631">
        <v>98039</v>
      </c>
      <c r="E631" t="s">
        <v>104</v>
      </c>
      <c r="F631">
        <v>0</v>
      </c>
      <c r="G631">
        <v>28740</v>
      </c>
      <c r="H631">
        <v>19032</v>
      </c>
      <c r="I631">
        <v>20040</v>
      </c>
      <c r="J631">
        <v>12982</v>
      </c>
      <c r="K631">
        <v>630</v>
      </c>
      <c r="L631">
        <v>2552</v>
      </c>
      <c r="M631">
        <v>2400</v>
      </c>
      <c r="N631">
        <v>870</v>
      </c>
      <c r="O631">
        <v>6220</v>
      </c>
      <c r="P631">
        <v>180</v>
      </c>
      <c r="Q631">
        <v>33348</v>
      </c>
      <c r="R631">
        <v>21000</v>
      </c>
      <c r="S631">
        <v>540</v>
      </c>
      <c r="T631">
        <v>4458</v>
      </c>
      <c r="U631">
        <v>1440</v>
      </c>
      <c r="V631">
        <v>950</v>
      </c>
      <c r="W631">
        <v>4812</v>
      </c>
      <c r="X631">
        <v>0</v>
      </c>
      <c r="Y631">
        <v>29308</v>
      </c>
      <c r="Z631">
        <v>86993</v>
      </c>
      <c r="AA631" t="s">
        <v>75</v>
      </c>
      <c r="AB631">
        <v>68</v>
      </c>
      <c r="AC631" t="s">
        <v>76</v>
      </c>
      <c r="AD631" t="s">
        <v>126</v>
      </c>
      <c r="AE631" t="s">
        <v>101</v>
      </c>
      <c r="AF631" t="s">
        <v>102</v>
      </c>
      <c r="AG631" t="s">
        <v>102</v>
      </c>
      <c r="AH631" t="s">
        <v>68</v>
      </c>
      <c r="AI631">
        <v>7</v>
      </c>
      <c r="AJ631">
        <v>2</v>
      </c>
      <c r="AK631">
        <v>1</v>
      </c>
      <c r="AL631">
        <v>0</v>
      </c>
      <c r="AM631" t="s">
        <v>69</v>
      </c>
      <c r="AN631" t="s">
        <v>70</v>
      </c>
      <c r="AO631" t="s">
        <v>71</v>
      </c>
      <c r="AP631">
        <v>37</v>
      </c>
      <c r="AQ631">
        <v>17</v>
      </c>
      <c r="AR631">
        <v>4</v>
      </c>
      <c r="AS631" t="s">
        <v>72</v>
      </c>
      <c r="AT631" t="s">
        <v>85</v>
      </c>
      <c r="AU631">
        <v>1</v>
      </c>
      <c r="AV631" t="s">
        <v>108</v>
      </c>
      <c r="AW631">
        <v>1</v>
      </c>
      <c r="AX631">
        <v>0</v>
      </c>
      <c r="AY631">
        <v>0</v>
      </c>
      <c r="AZ631">
        <v>0</v>
      </c>
      <c r="BA631">
        <v>0</v>
      </c>
      <c r="BB631">
        <v>0</v>
      </c>
      <c r="BC631">
        <v>0</v>
      </c>
      <c r="BD631">
        <v>0</v>
      </c>
      <c r="BE631">
        <v>2</v>
      </c>
      <c r="BF631">
        <v>0</v>
      </c>
      <c r="BG631">
        <v>0</v>
      </c>
      <c r="BH631">
        <v>0</v>
      </c>
      <c r="BI631">
        <v>0</v>
      </c>
    </row>
    <row r="632" spans="1:61" x14ac:dyDescent="0.3">
      <c r="A632">
        <v>631</v>
      </c>
      <c r="B632">
        <v>107023</v>
      </c>
      <c r="C632" t="s">
        <v>187</v>
      </c>
      <c r="D632">
        <v>61498</v>
      </c>
      <c r="E632" t="s">
        <v>61</v>
      </c>
      <c r="F632">
        <v>0</v>
      </c>
      <c r="G632">
        <v>36127</v>
      </c>
      <c r="H632">
        <v>22295</v>
      </c>
      <c r="I632">
        <v>2560</v>
      </c>
      <c r="J632">
        <v>11208</v>
      </c>
      <c r="K632">
        <v>445</v>
      </c>
      <c r="L632">
        <v>2758</v>
      </c>
      <c r="M632">
        <v>1880</v>
      </c>
      <c r="N632">
        <v>780</v>
      </c>
      <c r="O632">
        <v>9450</v>
      </c>
      <c r="P632">
        <v>3245</v>
      </c>
      <c r="Q632">
        <v>6060</v>
      </c>
      <c r="R632">
        <v>2400</v>
      </c>
      <c r="S632">
        <v>147</v>
      </c>
      <c r="T632">
        <v>3060</v>
      </c>
      <c r="U632">
        <v>1404</v>
      </c>
      <c r="V632">
        <v>2050</v>
      </c>
      <c r="W632">
        <v>3204</v>
      </c>
      <c r="X632">
        <v>10000</v>
      </c>
      <c r="Y632">
        <v>9778</v>
      </c>
      <c r="Z632">
        <v>9778</v>
      </c>
      <c r="AA632" t="s">
        <v>75</v>
      </c>
      <c r="AB632">
        <v>55</v>
      </c>
      <c r="AC632" t="s">
        <v>76</v>
      </c>
      <c r="AD632" t="s">
        <v>123</v>
      </c>
      <c r="AE632" t="s">
        <v>65</v>
      </c>
      <c r="AF632" t="s">
        <v>197</v>
      </c>
      <c r="AG632" t="s">
        <v>92</v>
      </c>
      <c r="AH632" t="s">
        <v>68</v>
      </c>
      <c r="AI632">
        <v>8</v>
      </c>
      <c r="AJ632">
        <v>0</v>
      </c>
      <c r="AK632">
        <v>3</v>
      </c>
      <c r="AL632">
        <v>2</v>
      </c>
      <c r="AM632" t="s">
        <v>69</v>
      </c>
      <c r="AN632" t="s">
        <v>96</v>
      </c>
      <c r="AO632" t="s">
        <v>71</v>
      </c>
      <c r="AP632">
        <v>19</v>
      </c>
      <c r="AQ632">
        <v>52</v>
      </c>
      <c r="AR632">
        <v>2</v>
      </c>
      <c r="AS632" t="s">
        <v>72</v>
      </c>
      <c r="AT632" t="s">
        <v>73</v>
      </c>
      <c r="AU632">
        <v>1</v>
      </c>
      <c r="AV632" t="s">
        <v>108</v>
      </c>
      <c r="AW632">
        <v>0</v>
      </c>
      <c r="AX632">
        <v>0</v>
      </c>
      <c r="AY632">
        <v>0</v>
      </c>
      <c r="AZ632">
        <v>0</v>
      </c>
      <c r="BA632">
        <v>0</v>
      </c>
      <c r="BB632">
        <v>0</v>
      </c>
      <c r="BC632">
        <v>0</v>
      </c>
      <c r="BD632">
        <v>0</v>
      </c>
      <c r="BE632">
        <v>3</v>
      </c>
      <c r="BF632">
        <v>0</v>
      </c>
      <c r="BG632">
        <v>0</v>
      </c>
      <c r="BH632">
        <v>0</v>
      </c>
      <c r="BI632">
        <v>0</v>
      </c>
    </row>
    <row r="633" spans="1:61" x14ac:dyDescent="0.3">
      <c r="A633">
        <v>632</v>
      </c>
      <c r="B633">
        <v>63064</v>
      </c>
      <c r="C633" t="s">
        <v>187</v>
      </c>
      <c r="D633">
        <v>49563</v>
      </c>
      <c r="E633" t="s">
        <v>61</v>
      </c>
      <c r="F633">
        <v>0</v>
      </c>
      <c r="G633">
        <v>20868</v>
      </c>
      <c r="H633">
        <v>17862</v>
      </c>
      <c r="I633">
        <v>3050</v>
      </c>
      <c r="J633">
        <v>8996</v>
      </c>
      <c r="K633">
        <v>600</v>
      </c>
      <c r="L633">
        <v>3966</v>
      </c>
      <c r="M633">
        <v>8600</v>
      </c>
      <c r="N633">
        <v>180</v>
      </c>
      <c r="O633">
        <v>1170</v>
      </c>
      <c r="P633">
        <v>0</v>
      </c>
      <c r="Q633">
        <v>6750</v>
      </c>
      <c r="R633">
        <v>2400</v>
      </c>
      <c r="S633">
        <v>177</v>
      </c>
      <c r="T633">
        <v>7740</v>
      </c>
      <c r="U633">
        <v>180</v>
      </c>
      <c r="V633">
        <v>6800</v>
      </c>
      <c r="W633">
        <v>2712</v>
      </c>
      <c r="X633">
        <v>0</v>
      </c>
      <c r="Y633">
        <v>2229</v>
      </c>
      <c r="Z633">
        <v>3329</v>
      </c>
      <c r="AA633" t="s">
        <v>75</v>
      </c>
      <c r="AB633">
        <v>55</v>
      </c>
      <c r="AC633" t="s">
        <v>76</v>
      </c>
      <c r="AD633" t="s">
        <v>166</v>
      </c>
      <c r="AE633" t="s">
        <v>101</v>
      </c>
      <c r="AF633" t="s">
        <v>102</v>
      </c>
      <c r="AG633" t="s">
        <v>102</v>
      </c>
      <c r="AH633" t="s">
        <v>80</v>
      </c>
      <c r="AI633">
        <v>6</v>
      </c>
      <c r="AJ633">
        <v>0</v>
      </c>
      <c r="AK633">
        <v>2</v>
      </c>
      <c r="AL633">
        <v>1</v>
      </c>
      <c r="AM633" t="s">
        <v>69</v>
      </c>
      <c r="AN633" t="s">
        <v>83</v>
      </c>
      <c r="AO633" t="s">
        <v>84</v>
      </c>
      <c r="AP633">
        <v>90</v>
      </c>
      <c r="AQ633">
        <v>24</v>
      </c>
      <c r="AR633">
        <v>4</v>
      </c>
      <c r="AS633" t="s">
        <v>72</v>
      </c>
      <c r="AT633" t="s">
        <v>73</v>
      </c>
      <c r="AU633">
        <v>0</v>
      </c>
      <c r="AV633" t="s">
        <v>103</v>
      </c>
      <c r="AW633">
        <v>0</v>
      </c>
      <c r="AX633">
        <v>0</v>
      </c>
      <c r="AY633">
        <v>0</v>
      </c>
      <c r="AZ633">
        <v>0</v>
      </c>
      <c r="BA633">
        <v>0</v>
      </c>
      <c r="BB633">
        <v>0</v>
      </c>
      <c r="BC633">
        <v>0</v>
      </c>
      <c r="BD633">
        <v>0</v>
      </c>
      <c r="BE633">
        <v>0</v>
      </c>
      <c r="BF633">
        <v>0</v>
      </c>
      <c r="BG633">
        <v>0</v>
      </c>
      <c r="BH633">
        <v>0</v>
      </c>
      <c r="BI633">
        <v>0</v>
      </c>
    </row>
    <row r="634" spans="1:61" x14ac:dyDescent="0.3">
      <c r="A634">
        <v>633</v>
      </c>
      <c r="B634">
        <v>54640</v>
      </c>
      <c r="C634" t="s">
        <v>187</v>
      </c>
      <c r="D634">
        <v>33433</v>
      </c>
      <c r="E634" t="s">
        <v>104</v>
      </c>
      <c r="F634">
        <v>0</v>
      </c>
      <c r="G634">
        <v>17586</v>
      </c>
      <c r="H634">
        <v>5200</v>
      </c>
      <c r="I634">
        <v>2400</v>
      </c>
      <c r="J634">
        <v>5048</v>
      </c>
      <c r="K634">
        <v>165</v>
      </c>
      <c r="L634">
        <v>2001</v>
      </c>
      <c r="M634">
        <v>1050</v>
      </c>
      <c r="N634">
        <v>860</v>
      </c>
      <c r="O634">
        <v>1040</v>
      </c>
      <c r="P634">
        <v>400</v>
      </c>
      <c r="Q634">
        <v>4230</v>
      </c>
      <c r="R634">
        <v>2400</v>
      </c>
      <c r="S634">
        <v>102</v>
      </c>
      <c r="T634">
        <v>1020</v>
      </c>
      <c r="U634">
        <v>360</v>
      </c>
      <c r="V634">
        <v>200</v>
      </c>
      <c r="W634">
        <v>2640</v>
      </c>
      <c r="X634">
        <v>0</v>
      </c>
      <c r="Y634">
        <v>0</v>
      </c>
      <c r="Z634">
        <v>42800</v>
      </c>
      <c r="AA634" t="s">
        <v>75</v>
      </c>
      <c r="AB634">
        <v>32</v>
      </c>
      <c r="AC634" t="s">
        <v>76</v>
      </c>
      <c r="AD634" t="s">
        <v>164</v>
      </c>
      <c r="AE634" t="s">
        <v>65</v>
      </c>
      <c r="AF634" t="s">
        <v>170</v>
      </c>
      <c r="AG634" t="s">
        <v>92</v>
      </c>
      <c r="AH634" t="s">
        <v>183</v>
      </c>
      <c r="AI634">
        <v>4</v>
      </c>
      <c r="AJ634">
        <v>0</v>
      </c>
      <c r="AK634">
        <v>1</v>
      </c>
      <c r="AL634">
        <v>0</v>
      </c>
      <c r="AM634" t="s">
        <v>69</v>
      </c>
      <c r="AN634" t="s">
        <v>83</v>
      </c>
      <c r="AO634" t="s">
        <v>84</v>
      </c>
      <c r="AP634">
        <v>17</v>
      </c>
      <c r="AQ634">
        <v>30</v>
      </c>
      <c r="AR634">
        <v>2</v>
      </c>
      <c r="AS634" t="s">
        <v>72</v>
      </c>
      <c r="AT634" t="s">
        <v>176</v>
      </c>
      <c r="AU634">
        <v>1</v>
      </c>
      <c r="AV634" t="s">
        <v>86</v>
      </c>
      <c r="AW634">
        <v>1</v>
      </c>
      <c r="AX634">
        <v>0</v>
      </c>
      <c r="AY634">
        <v>0</v>
      </c>
      <c r="AZ634">
        <v>0</v>
      </c>
      <c r="BA634">
        <v>0</v>
      </c>
      <c r="BB634">
        <v>0</v>
      </c>
      <c r="BC634">
        <v>0</v>
      </c>
      <c r="BD634">
        <v>0</v>
      </c>
      <c r="BE634">
        <v>1</v>
      </c>
      <c r="BF634">
        <v>0</v>
      </c>
      <c r="BG634">
        <v>0</v>
      </c>
      <c r="BH634">
        <v>0</v>
      </c>
      <c r="BI634">
        <v>0</v>
      </c>
    </row>
    <row r="635" spans="1:61" x14ac:dyDescent="0.3">
      <c r="A635">
        <v>634</v>
      </c>
      <c r="B635">
        <v>48905</v>
      </c>
      <c r="C635" t="s">
        <v>187</v>
      </c>
      <c r="D635">
        <v>36379</v>
      </c>
      <c r="E635" t="s">
        <v>104</v>
      </c>
      <c r="F635">
        <v>1</v>
      </c>
      <c r="G635">
        <v>11912</v>
      </c>
      <c r="H635">
        <v>2700</v>
      </c>
      <c r="I635">
        <v>3890</v>
      </c>
      <c r="J635">
        <v>8616</v>
      </c>
      <c r="K635">
        <v>475</v>
      </c>
      <c r="L635">
        <v>5146</v>
      </c>
      <c r="M635">
        <v>2715</v>
      </c>
      <c r="N635">
        <v>180</v>
      </c>
      <c r="O635">
        <v>1040</v>
      </c>
      <c r="P635">
        <v>250</v>
      </c>
      <c r="Q635">
        <v>8340</v>
      </c>
      <c r="R635">
        <v>2400</v>
      </c>
      <c r="S635">
        <v>81</v>
      </c>
      <c r="T635">
        <v>2820</v>
      </c>
      <c r="U635">
        <v>180</v>
      </c>
      <c r="V635">
        <v>3200</v>
      </c>
      <c r="W635">
        <v>1524</v>
      </c>
      <c r="X635">
        <v>0</v>
      </c>
      <c r="Y635">
        <v>25085</v>
      </c>
      <c r="Z635">
        <v>25085</v>
      </c>
      <c r="AA635" t="s">
        <v>75</v>
      </c>
      <c r="AB635">
        <v>46</v>
      </c>
      <c r="AC635" t="s">
        <v>76</v>
      </c>
      <c r="AD635" t="s">
        <v>164</v>
      </c>
      <c r="AE635" t="s">
        <v>65</v>
      </c>
      <c r="AF635" t="s">
        <v>199</v>
      </c>
      <c r="AG635" t="s">
        <v>92</v>
      </c>
      <c r="AH635" t="s">
        <v>80</v>
      </c>
      <c r="AI635">
        <v>6</v>
      </c>
      <c r="AJ635">
        <v>0</v>
      </c>
      <c r="AK635">
        <v>4</v>
      </c>
      <c r="AL635">
        <v>0</v>
      </c>
      <c r="AM635" t="s">
        <v>69</v>
      </c>
      <c r="AN635" t="s">
        <v>83</v>
      </c>
      <c r="AO635" t="s">
        <v>84</v>
      </c>
      <c r="AP635">
        <v>15</v>
      </c>
      <c r="AQ635">
        <v>30</v>
      </c>
      <c r="AR635">
        <v>2</v>
      </c>
      <c r="AS635" t="s">
        <v>72</v>
      </c>
      <c r="AT635" t="s">
        <v>73</v>
      </c>
      <c r="AU635">
        <v>0</v>
      </c>
      <c r="AV635" t="s">
        <v>103</v>
      </c>
      <c r="AW635">
        <v>0</v>
      </c>
      <c r="AX635">
        <v>0</v>
      </c>
      <c r="AY635">
        <v>0</v>
      </c>
      <c r="AZ635">
        <v>0</v>
      </c>
      <c r="BA635">
        <v>0</v>
      </c>
      <c r="BB635">
        <v>0</v>
      </c>
      <c r="BC635">
        <v>0</v>
      </c>
      <c r="BD635">
        <v>0</v>
      </c>
      <c r="BE635">
        <v>0</v>
      </c>
      <c r="BF635">
        <v>0</v>
      </c>
      <c r="BG635">
        <v>0</v>
      </c>
      <c r="BH635">
        <v>0</v>
      </c>
      <c r="BI635">
        <v>0</v>
      </c>
    </row>
    <row r="636" spans="1:61" x14ac:dyDescent="0.3">
      <c r="A636">
        <v>635</v>
      </c>
      <c r="B636">
        <v>113531</v>
      </c>
      <c r="C636" t="s">
        <v>187</v>
      </c>
      <c r="D636">
        <v>94137</v>
      </c>
      <c r="E636" t="s">
        <v>104</v>
      </c>
      <c r="F636">
        <v>0</v>
      </c>
      <c r="G636">
        <v>32292</v>
      </c>
      <c r="H636">
        <v>24750</v>
      </c>
      <c r="I636">
        <v>15668</v>
      </c>
      <c r="J636">
        <v>25736</v>
      </c>
      <c r="K636">
        <v>815</v>
      </c>
      <c r="L636">
        <v>4966</v>
      </c>
      <c r="M636">
        <v>435</v>
      </c>
      <c r="N636">
        <v>0</v>
      </c>
      <c r="O636">
        <v>3900</v>
      </c>
      <c r="P636">
        <v>1400</v>
      </c>
      <c r="Q636">
        <v>10236</v>
      </c>
      <c r="R636">
        <v>6000</v>
      </c>
      <c r="S636">
        <v>104</v>
      </c>
      <c r="T636">
        <v>3720</v>
      </c>
      <c r="U636">
        <v>960</v>
      </c>
      <c r="V636">
        <v>1400</v>
      </c>
      <c r="W636">
        <v>3072</v>
      </c>
      <c r="X636">
        <v>0</v>
      </c>
      <c r="Y636">
        <v>3358</v>
      </c>
      <c r="Z636">
        <v>98338</v>
      </c>
      <c r="AA636" t="s">
        <v>75</v>
      </c>
      <c r="AB636">
        <v>41</v>
      </c>
      <c r="AC636" t="s">
        <v>76</v>
      </c>
      <c r="AD636" t="s">
        <v>123</v>
      </c>
      <c r="AE636" t="s">
        <v>65</v>
      </c>
      <c r="AF636" t="s">
        <v>160</v>
      </c>
      <c r="AG636" t="s">
        <v>92</v>
      </c>
      <c r="AH636" t="s">
        <v>80</v>
      </c>
      <c r="AI636">
        <v>7</v>
      </c>
      <c r="AJ636">
        <v>1</v>
      </c>
      <c r="AK636">
        <v>4</v>
      </c>
      <c r="AL636">
        <v>0</v>
      </c>
      <c r="AM636" t="s">
        <v>69</v>
      </c>
      <c r="AN636" t="s">
        <v>70</v>
      </c>
      <c r="AO636" t="s">
        <v>71</v>
      </c>
      <c r="AP636">
        <v>32</v>
      </c>
      <c r="AQ636">
        <v>18</v>
      </c>
      <c r="AR636">
        <v>2</v>
      </c>
      <c r="AS636" t="s">
        <v>72</v>
      </c>
      <c r="AT636" t="s">
        <v>73</v>
      </c>
      <c r="AU636">
        <v>1</v>
      </c>
      <c r="AV636" t="s">
        <v>86</v>
      </c>
      <c r="AW636">
        <v>1</v>
      </c>
      <c r="AX636">
        <v>1</v>
      </c>
      <c r="AY636">
        <v>0</v>
      </c>
      <c r="AZ636">
        <v>0</v>
      </c>
      <c r="BA636">
        <v>0</v>
      </c>
      <c r="BB636">
        <v>0</v>
      </c>
      <c r="BC636">
        <v>0</v>
      </c>
      <c r="BD636">
        <v>0</v>
      </c>
      <c r="BE636">
        <v>0</v>
      </c>
      <c r="BF636">
        <v>0</v>
      </c>
      <c r="BG636">
        <v>0</v>
      </c>
      <c r="BH636">
        <v>0</v>
      </c>
      <c r="BI636">
        <v>0</v>
      </c>
    </row>
    <row r="637" spans="1:61" x14ac:dyDescent="0.3">
      <c r="A637">
        <v>636</v>
      </c>
      <c r="B637">
        <v>122720</v>
      </c>
      <c r="C637" t="s">
        <v>187</v>
      </c>
      <c r="D637">
        <v>73271</v>
      </c>
      <c r="E637" t="s">
        <v>104</v>
      </c>
      <c r="F637">
        <v>0</v>
      </c>
      <c r="G637">
        <v>20449</v>
      </c>
      <c r="H637">
        <v>6297</v>
      </c>
      <c r="I637">
        <v>16086</v>
      </c>
      <c r="J637">
        <v>19569</v>
      </c>
      <c r="K637">
        <v>230</v>
      </c>
      <c r="L637">
        <v>4552</v>
      </c>
      <c r="M637">
        <v>2400</v>
      </c>
      <c r="N637">
        <v>2184</v>
      </c>
      <c r="O637">
        <v>1040</v>
      </c>
      <c r="P637">
        <v>640</v>
      </c>
      <c r="Q637">
        <v>27936</v>
      </c>
      <c r="R637">
        <v>22200</v>
      </c>
      <c r="S637">
        <v>204</v>
      </c>
      <c r="T637">
        <v>1752</v>
      </c>
      <c r="U637">
        <v>720</v>
      </c>
      <c r="V637">
        <v>1990</v>
      </c>
      <c r="W637">
        <v>2364</v>
      </c>
      <c r="X637">
        <v>3000</v>
      </c>
      <c r="Y637">
        <v>4250</v>
      </c>
      <c r="Z637">
        <v>69250</v>
      </c>
      <c r="AA637" t="s">
        <v>75</v>
      </c>
      <c r="AB637">
        <v>56</v>
      </c>
      <c r="AC637" t="s">
        <v>76</v>
      </c>
      <c r="AD637" t="s">
        <v>81</v>
      </c>
      <c r="AE637" t="s">
        <v>65</v>
      </c>
      <c r="AF637" t="s">
        <v>188</v>
      </c>
      <c r="AG637" t="s">
        <v>92</v>
      </c>
      <c r="AH637" t="s">
        <v>80</v>
      </c>
      <c r="AI637">
        <v>5</v>
      </c>
      <c r="AJ637">
        <v>0</v>
      </c>
      <c r="AK637">
        <v>1</v>
      </c>
      <c r="AL637">
        <v>0</v>
      </c>
      <c r="AM637" t="s">
        <v>69</v>
      </c>
      <c r="AN637" t="s">
        <v>70</v>
      </c>
      <c r="AO637" t="s">
        <v>71</v>
      </c>
      <c r="AP637">
        <v>34</v>
      </c>
      <c r="AQ637">
        <v>4</v>
      </c>
      <c r="AR637">
        <v>2</v>
      </c>
      <c r="AS637" t="s">
        <v>72</v>
      </c>
      <c r="AT637" t="s">
        <v>73</v>
      </c>
      <c r="AU637">
        <v>1</v>
      </c>
      <c r="AV637" t="s">
        <v>108</v>
      </c>
      <c r="AW637">
        <v>1</v>
      </c>
      <c r="AX637">
        <v>1</v>
      </c>
      <c r="AY637">
        <v>0</v>
      </c>
      <c r="AZ637">
        <v>1</v>
      </c>
      <c r="BA637">
        <v>0</v>
      </c>
      <c r="BB637">
        <v>0</v>
      </c>
      <c r="BC637">
        <v>0</v>
      </c>
      <c r="BD637">
        <v>0</v>
      </c>
      <c r="BE637">
        <v>2</v>
      </c>
      <c r="BF637">
        <v>0</v>
      </c>
      <c r="BG637">
        <v>0</v>
      </c>
      <c r="BH637">
        <v>0</v>
      </c>
      <c r="BI637">
        <v>1</v>
      </c>
    </row>
    <row r="638" spans="1:61" x14ac:dyDescent="0.3">
      <c r="A638">
        <v>637</v>
      </c>
      <c r="B638">
        <v>50065</v>
      </c>
      <c r="C638" t="s">
        <v>187</v>
      </c>
      <c r="D638">
        <v>41558</v>
      </c>
      <c r="E638" t="s">
        <v>104</v>
      </c>
      <c r="F638">
        <v>1</v>
      </c>
      <c r="G638">
        <v>21397</v>
      </c>
      <c r="H638">
        <v>16405</v>
      </c>
      <c r="I638">
        <v>4410</v>
      </c>
      <c r="J638">
        <v>5172</v>
      </c>
      <c r="K638">
        <v>1245</v>
      </c>
      <c r="L638">
        <v>2243</v>
      </c>
      <c r="M638">
        <v>1400</v>
      </c>
      <c r="N638">
        <v>0</v>
      </c>
      <c r="O638">
        <v>1300</v>
      </c>
      <c r="P638">
        <v>1055</v>
      </c>
      <c r="Q638">
        <v>5622</v>
      </c>
      <c r="R638">
        <v>3000</v>
      </c>
      <c r="S638">
        <v>10</v>
      </c>
      <c r="T638">
        <v>420</v>
      </c>
      <c r="U638">
        <v>360</v>
      </c>
      <c r="V638">
        <v>400</v>
      </c>
      <c r="W638">
        <v>1866</v>
      </c>
      <c r="X638">
        <v>3000</v>
      </c>
      <c r="Y638">
        <v>0</v>
      </c>
      <c r="Z638">
        <v>41250</v>
      </c>
      <c r="AA638" t="s">
        <v>75</v>
      </c>
      <c r="AB638">
        <v>43</v>
      </c>
      <c r="AC638" t="s">
        <v>142</v>
      </c>
      <c r="AD638" t="s">
        <v>117</v>
      </c>
      <c r="AE638" t="s">
        <v>65</v>
      </c>
      <c r="AF638" t="s">
        <v>242</v>
      </c>
      <c r="AG638" t="s">
        <v>92</v>
      </c>
      <c r="AH638" t="s">
        <v>80</v>
      </c>
      <c r="AI638">
        <v>3</v>
      </c>
      <c r="AJ638">
        <v>0</v>
      </c>
      <c r="AK638">
        <v>1</v>
      </c>
      <c r="AL638">
        <v>0</v>
      </c>
      <c r="AM638" t="s">
        <v>69</v>
      </c>
      <c r="AN638" t="s">
        <v>83</v>
      </c>
      <c r="AO638" t="s">
        <v>71</v>
      </c>
      <c r="AP638">
        <v>22</v>
      </c>
      <c r="AQ638">
        <v>12</v>
      </c>
      <c r="AR638">
        <v>2</v>
      </c>
      <c r="AS638" t="s">
        <v>110</v>
      </c>
      <c r="AT638" t="s">
        <v>176</v>
      </c>
      <c r="AU638">
        <v>1</v>
      </c>
      <c r="AV638" t="s">
        <v>86</v>
      </c>
      <c r="AW638">
        <v>1</v>
      </c>
      <c r="AX638">
        <v>0</v>
      </c>
      <c r="AY638">
        <v>0</v>
      </c>
      <c r="AZ638">
        <v>0</v>
      </c>
      <c r="BA638">
        <v>0</v>
      </c>
      <c r="BB638">
        <v>0</v>
      </c>
      <c r="BC638">
        <v>0</v>
      </c>
      <c r="BD638">
        <v>0</v>
      </c>
      <c r="BE638">
        <v>2</v>
      </c>
      <c r="BF638">
        <v>0</v>
      </c>
      <c r="BG638">
        <v>0</v>
      </c>
      <c r="BH638">
        <v>0</v>
      </c>
      <c r="BI638">
        <v>0</v>
      </c>
    </row>
    <row r="639" spans="1:61" x14ac:dyDescent="0.3">
      <c r="A639">
        <v>638</v>
      </c>
      <c r="B639">
        <v>46709</v>
      </c>
      <c r="C639" t="s">
        <v>187</v>
      </c>
      <c r="D639">
        <v>39134</v>
      </c>
      <c r="E639" t="s">
        <v>104</v>
      </c>
      <c r="F639">
        <v>0</v>
      </c>
      <c r="G639">
        <v>14924</v>
      </c>
      <c r="H639">
        <v>1380</v>
      </c>
      <c r="I639">
        <v>2010</v>
      </c>
      <c r="J639">
        <v>13418</v>
      </c>
      <c r="K639">
        <v>410</v>
      </c>
      <c r="L639">
        <v>3057</v>
      </c>
      <c r="M639">
        <v>200</v>
      </c>
      <c r="N639">
        <v>0</v>
      </c>
      <c r="O639">
        <v>910</v>
      </c>
      <c r="P639">
        <v>645</v>
      </c>
      <c r="Q639">
        <v>7284</v>
      </c>
      <c r="R639">
        <v>3000</v>
      </c>
      <c r="S639">
        <v>153</v>
      </c>
      <c r="T639">
        <v>1440</v>
      </c>
      <c r="U639">
        <v>0</v>
      </c>
      <c r="V639">
        <v>0</v>
      </c>
      <c r="W639">
        <v>3144</v>
      </c>
      <c r="X639">
        <v>0</v>
      </c>
      <c r="Y639">
        <v>620</v>
      </c>
      <c r="Z639">
        <v>20620</v>
      </c>
      <c r="AA639" t="s">
        <v>75</v>
      </c>
      <c r="AB639">
        <v>56</v>
      </c>
      <c r="AC639" t="s">
        <v>76</v>
      </c>
      <c r="AD639" t="s">
        <v>117</v>
      </c>
      <c r="AE639" t="s">
        <v>65</v>
      </c>
      <c r="AF639" t="s">
        <v>82</v>
      </c>
      <c r="AG639" t="s">
        <v>79</v>
      </c>
      <c r="AH639" t="s">
        <v>80</v>
      </c>
      <c r="AI639">
        <v>3</v>
      </c>
      <c r="AJ639">
        <v>0</v>
      </c>
      <c r="AK639">
        <v>0</v>
      </c>
      <c r="AL639">
        <v>1</v>
      </c>
      <c r="AM639" t="s">
        <v>69</v>
      </c>
      <c r="AN639" t="s">
        <v>96</v>
      </c>
      <c r="AO639" t="s">
        <v>116</v>
      </c>
      <c r="AP639">
        <v>54</v>
      </c>
      <c r="AQ639">
        <v>25</v>
      </c>
      <c r="AR639">
        <v>2</v>
      </c>
      <c r="AS639" t="s">
        <v>115</v>
      </c>
      <c r="AT639" t="s">
        <v>90</v>
      </c>
      <c r="AU639">
        <v>1</v>
      </c>
      <c r="AV639" t="s">
        <v>103</v>
      </c>
      <c r="AW639">
        <v>1</v>
      </c>
      <c r="AX639">
        <v>0</v>
      </c>
      <c r="AY639">
        <v>0</v>
      </c>
      <c r="AZ639">
        <v>0</v>
      </c>
      <c r="BA639">
        <v>0</v>
      </c>
      <c r="BB639">
        <v>0</v>
      </c>
      <c r="BC639">
        <v>0</v>
      </c>
      <c r="BD639">
        <v>0</v>
      </c>
      <c r="BE639">
        <v>0</v>
      </c>
      <c r="BF639">
        <v>0</v>
      </c>
      <c r="BG639">
        <v>0</v>
      </c>
      <c r="BH639">
        <v>0</v>
      </c>
      <c r="BI639">
        <v>0</v>
      </c>
    </row>
    <row r="640" spans="1:61" x14ac:dyDescent="0.3">
      <c r="A640">
        <v>639</v>
      </c>
      <c r="B640">
        <v>14691</v>
      </c>
      <c r="C640" t="s">
        <v>187</v>
      </c>
      <c r="D640">
        <v>7676</v>
      </c>
      <c r="E640" t="s">
        <v>98</v>
      </c>
      <c r="F640">
        <v>0</v>
      </c>
      <c r="G640">
        <v>5009</v>
      </c>
      <c r="H640">
        <v>4440</v>
      </c>
      <c r="I640">
        <v>445</v>
      </c>
      <c r="J640">
        <v>1157</v>
      </c>
      <c r="K640">
        <v>125</v>
      </c>
      <c r="L640">
        <v>126</v>
      </c>
      <c r="M640">
        <v>0</v>
      </c>
      <c r="N640">
        <v>884</v>
      </c>
      <c r="O640">
        <v>706</v>
      </c>
      <c r="P640">
        <v>140</v>
      </c>
      <c r="Q640">
        <v>2910</v>
      </c>
      <c r="R640">
        <v>1800</v>
      </c>
      <c r="S640">
        <v>72</v>
      </c>
      <c r="T640">
        <v>222</v>
      </c>
      <c r="U640">
        <v>0</v>
      </c>
      <c r="V640">
        <v>0</v>
      </c>
      <c r="W640">
        <v>204</v>
      </c>
      <c r="X640">
        <v>0</v>
      </c>
      <c r="Y640">
        <v>0</v>
      </c>
      <c r="Z640">
        <v>0</v>
      </c>
      <c r="AA640" t="s">
        <v>75</v>
      </c>
      <c r="AB640">
        <v>79</v>
      </c>
      <c r="AC640" t="s">
        <v>111</v>
      </c>
      <c r="AD640" t="s">
        <v>123</v>
      </c>
      <c r="AE640" t="s">
        <v>101</v>
      </c>
      <c r="AF640" t="s">
        <v>102</v>
      </c>
      <c r="AG640" t="s">
        <v>102</v>
      </c>
      <c r="AH640" t="s">
        <v>80</v>
      </c>
      <c r="AI640">
        <v>1</v>
      </c>
      <c r="AJ640">
        <v>0</v>
      </c>
      <c r="AK640">
        <v>0</v>
      </c>
      <c r="AL640">
        <v>0</v>
      </c>
      <c r="AM640" t="s">
        <v>69</v>
      </c>
      <c r="AN640" t="s">
        <v>83</v>
      </c>
      <c r="AO640" t="s">
        <v>84</v>
      </c>
      <c r="AP640">
        <v>10</v>
      </c>
      <c r="AQ640">
        <v>3</v>
      </c>
      <c r="AR640">
        <v>1</v>
      </c>
      <c r="AS640" t="s">
        <v>72</v>
      </c>
      <c r="AT640" t="s">
        <v>176</v>
      </c>
      <c r="AU640">
        <v>0</v>
      </c>
      <c r="AV640" t="s">
        <v>86</v>
      </c>
      <c r="AW640">
        <v>0</v>
      </c>
      <c r="AX640">
        <v>0</v>
      </c>
      <c r="AY640">
        <v>0</v>
      </c>
      <c r="AZ640">
        <v>0</v>
      </c>
      <c r="BA640">
        <v>0</v>
      </c>
      <c r="BB640">
        <v>0</v>
      </c>
      <c r="BC640">
        <v>0</v>
      </c>
      <c r="BD640">
        <v>0</v>
      </c>
      <c r="BE640">
        <v>0</v>
      </c>
      <c r="BF640">
        <v>0</v>
      </c>
      <c r="BG640">
        <v>0</v>
      </c>
      <c r="BH640">
        <v>0</v>
      </c>
      <c r="BI640">
        <v>0</v>
      </c>
    </row>
    <row r="641" spans="1:61" x14ac:dyDescent="0.3">
      <c r="A641">
        <v>640</v>
      </c>
      <c r="B641">
        <v>108395</v>
      </c>
      <c r="C641" t="s">
        <v>187</v>
      </c>
      <c r="D641">
        <v>80781</v>
      </c>
      <c r="E641" t="s">
        <v>104</v>
      </c>
      <c r="F641">
        <v>0</v>
      </c>
      <c r="G641">
        <v>43747</v>
      </c>
      <c r="H641">
        <v>32370</v>
      </c>
      <c r="I641">
        <v>3540</v>
      </c>
      <c r="J641">
        <v>15872</v>
      </c>
      <c r="K641">
        <v>380</v>
      </c>
      <c r="L641">
        <v>5053</v>
      </c>
      <c r="M641">
        <v>0</v>
      </c>
      <c r="N641">
        <v>480</v>
      </c>
      <c r="O641">
        <v>1820</v>
      </c>
      <c r="P641">
        <v>360</v>
      </c>
      <c r="Q641">
        <v>20292</v>
      </c>
      <c r="R641">
        <v>15000</v>
      </c>
      <c r="S641">
        <v>140</v>
      </c>
      <c r="T641">
        <v>1440</v>
      </c>
      <c r="U641">
        <v>180</v>
      </c>
      <c r="V641">
        <v>0</v>
      </c>
      <c r="W641">
        <v>2934</v>
      </c>
      <c r="X641">
        <v>8000</v>
      </c>
      <c r="Y641">
        <v>7580</v>
      </c>
      <c r="Z641">
        <v>66580</v>
      </c>
      <c r="AA641" t="s">
        <v>75</v>
      </c>
      <c r="AB641">
        <v>52</v>
      </c>
      <c r="AC641" t="s">
        <v>142</v>
      </c>
      <c r="AD641" t="s">
        <v>126</v>
      </c>
      <c r="AE641" t="s">
        <v>65</v>
      </c>
      <c r="AF641" t="s">
        <v>170</v>
      </c>
      <c r="AG641" t="s">
        <v>92</v>
      </c>
      <c r="AH641" t="s">
        <v>68</v>
      </c>
      <c r="AI641">
        <v>7</v>
      </c>
      <c r="AJ641">
        <v>2</v>
      </c>
      <c r="AK641">
        <v>1</v>
      </c>
      <c r="AL641">
        <v>1</v>
      </c>
      <c r="AM641" t="s">
        <v>69</v>
      </c>
      <c r="AN641" t="s">
        <v>70</v>
      </c>
      <c r="AO641" t="s">
        <v>71</v>
      </c>
      <c r="AP641">
        <v>50</v>
      </c>
      <c r="AQ641">
        <v>5</v>
      </c>
      <c r="AR641">
        <v>2</v>
      </c>
      <c r="AS641" t="s">
        <v>72</v>
      </c>
      <c r="AT641" t="s">
        <v>73</v>
      </c>
      <c r="AU641">
        <v>1</v>
      </c>
      <c r="AV641" t="s">
        <v>108</v>
      </c>
      <c r="AW641">
        <v>1</v>
      </c>
      <c r="AX641">
        <v>1</v>
      </c>
      <c r="AY641">
        <v>1</v>
      </c>
      <c r="AZ641">
        <v>0</v>
      </c>
      <c r="BA641">
        <v>0</v>
      </c>
      <c r="BB641">
        <v>0</v>
      </c>
      <c r="BC641">
        <v>0</v>
      </c>
      <c r="BD641">
        <v>0</v>
      </c>
      <c r="BE641">
        <v>0</v>
      </c>
      <c r="BF641">
        <v>0</v>
      </c>
      <c r="BG641">
        <v>0</v>
      </c>
      <c r="BH641">
        <v>0</v>
      </c>
      <c r="BI641">
        <v>0</v>
      </c>
    </row>
    <row r="642" spans="1:61" x14ac:dyDescent="0.3">
      <c r="A642">
        <v>641</v>
      </c>
      <c r="B642">
        <v>111439</v>
      </c>
      <c r="C642" t="s">
        <v>187</v>
      </c>
      <c r="D642">
        <v>51292</v>
      </c>
      <c r="E642" t="s">
        <v>104</v>
      </c>
      <c r="F642">
        <v>0</v>
      </c>
      <c r="G642">
        <v>21146</v>
      </c>
      <c r="H642">
        <v>19136</v>
      </c>
      <c r="I642">
        <v>9394</v>
      </c>
      <c r="J642">
        <v>5726</v>
      </c>
      <c r="K642">
        <v>620</v>
      </c>
      <c r="L642">
        <v>3430</v>
      </c>
      <c r="M642">
        <v>0</v>
      </c>
      <c r="N642">
        <v>2340</v>
      </c>
      <c r="O642">
        <v>3620</v>
      </c>
      <c r="P642">
        <v>2025</v>
      </c>
      <c r="Q642">
        <v>19950</v>
      </c>
      <c r="R642">
        <v>15000</v>
      </c>
      <c r="S642">
        <v>3417</v>
      </c>
      <c r="T642">
        <v>3900</v>
      </c>
      <c r="U642">
        <v>3060</v>
      </c>
      <c r="V642">
        <v>0</v>
      </c>
      <c r="W642">
        <v>1506</v>
      </c>
      <c r="X642">
        <v>3000</v>
      </c>
      <c r="Y642">
        <v>20250</v>
      </c>
      <c r="Z642">
        <v>84020</v>
      </c>
      <c r="AA642" t="s">
        <v>75</v>
      </c>
      <c r="AB642">
        <v>63</v>
      </c>
      <c r="AC642" t="s">
        <v>76</v>
      </c>
      <c r="AD642" t="s">
        <v>87</v>
      </c>
      <c r="AE642" t="s">
        <v>101</v>
      </c>
      <c r="AF642" t="s">
        <v>102</v>
      </c>
      <c r="AG642" t="s">
        <v>102</v>
      </c>
      <c r="AH642" t="s">
        <v>80</v>
      </c>
      <c r="AI642">
        <v>3</v>
      </c>
      <c r="AJ642">
        <v>0</v>
      </c>
      <c r="AK642">
        <v>0</v>
      </c>
      <c r="AL642">
        <v>0</v>
      </c>
      <c r="AM642" t="s">
        <v>69</v>
      </c>
      <c r="AN642" t="s">
        <v>70</v>
      </c>
      <c r="AO642" t="s">
        <v>71</v>
      </c>
      <c r="AP642">
        <v>34</v>
      </c>
      <c r="AQ642">
        <v>45</v>
      </c>
      <c r="AR642">
        <v>2</v>
      </c>
      <c r="AS642" t="s">
        <v>72</v>
      </c>
      <c r="AT642" t="s">
        <v>73</v>
      </c>
      <c r="AU642">
        <v>1</v>
      </c>
      <c r="AV642" t="s">
        <v>108</v>
      </c>
      <c r="AW642">
        <v>1</v>
      </c>
      <c r="AX642">
        <v>1</v>
      </c>
      <c r="AY642">
        <v>0</v>
      </c>
      <c r="AZ642">
        <v>1</v>
      </c>
      <c r="BA642">
        <v>0</v>
      </c>
      <c r="BB642">
        <v>0</v>
      </c>
      <c r="BC642">
        <v>0</v>
      </c>
      <c r="BD642">
        <v>0</v>
      </c>
      <c r="BE642">
        <v>0</v>
      </c>
      <c r="BF642">
        <v>0</v>
      </c>
      <c r="BG642">
        <v>0</v>
      </c>
      <c r="BH642">
        <v>0</v>
      </c>
      <c r="BI642">
        <v>1</v>
      </c>
    </row>
    <row r="643" spans="1:61" x14ac:dyDescent="0.3">
      <c r="A643">
        <v>642</v>
      </c>
      <c r="B643">
        <v>58798</v>
      </c>
      <c r="C643" t="s">
        <v>187</v>
      </c>
      <c r="D643">
        <v>39443</v>
      </c>
      <c r="E643" t="s">
        <v>61</v>
      </c>
      <c r="F643">
        <v>1</v>
      </c>
      <c r="G643">
        <v>17588</v>
      </c>
      <c r="H643">
        <v>9300</v>
      </c>
      <c r="I643">
        <v>3256</v>
      </c>
      <c r="J643">
        <v>2998</v>
      </c>
      <c r="K643">
        <v>512</v>
      </c>
      <c r="L643">
        <v>2051</v>
      </c>
      <c r="M643">
        <v>900</v>
      </c>
      <c r="N643">
        <v>168</v>
      </c>
      <c r="O643">
        <v>0</v>
      </c>
      <c r="P643">
        <v>325</v>
      </c>
      <c r="Q643">
        <v>7638</v>
      </c>
      <c r="R643">
        <v>4800</v>
      </c>
      <c r="S643">
        <v>1333</v>
      </c>
      <c r="T643">
        <v>3240</v>
      </c>
      <c r="U643">
        <v>564</v>
      </c>
      <c r="V643">
        <v>300</v>
      </c>
      <c r="W643">
        <v>4464</v>
      </c>
      <c r="X643">
        <v>0</v>
      </c>
      <c r="Y643">
        <v>10032</v>
      </c>
      <c r="Z643">
        <v>16632</v>
      </c>
      <c r="AA643" t="s">
        <v>75</v>
      </c>
      <c r="AB643">
        <v>51</v>
      </c>
      <c r="AC643" t="s">
        <v>76</v>
      </c>
      <c r="AD643" t="s">
        <v>123</v>
      </c>
      <c r="AE643" t="s">
        <v>65</v>
      </c>
      <c r="AF643" t="s">
        <v>197</v>
      </c>
      <c r="AG643" t="s">
        <v>92</v>
      </c>
      <c r="AH643" t="s">
        <v>68</v>
      </c>
      <c r="AI643">
        <v>7</v>
      </c>
      <c r="AJ643">
        <v>2</v>
      </c>
      <c r="AK643">
        <v>0</v>
      </c>
      <c r="AL643">
        <v>3</v>
      </c>
      <c r="AM643" t="s">
        <v>69</v>
      </c>
      <c r="AN643" t="s">
        <v>70</v>
      </c>
      <c r="AO643" t="s">
        <v>71</v>
      </c>
      <c r="AP643">
        <v>29</v>
      </c>
      <c r="AQ643">
        <v>17</v>
      </c>
      <c r="AR643">
        <v>2</v>
      </c>
      <c r="AS643" t="s">
        <v>115</v>
      </c>
      <c r="AT643" t="s">
        <v>73</v>
      </c>
      <c r="AU643">
        <v>1</v>
      </c>
      <c r="AV643" t="s">
        <v>86</v>
      </c>
      <c r="AW643">
        <v>1</v>
      </c>
      <c r="AX643">
        <v>0</v>
      </c>
      <c r="AY643">
        <v>0</v>
      </c>
      <c r="AZ643">
        <v>1</v>
      </c>
      <c r="BA643">
        <v>0</v>
      </c>
      <c r="BB643">
        <v>0</v>
      </c>
      <c r="BC643">
        <v>0</v>
      </c>
      <c r="BD643">
        <v>0</v>
      </c>
      <c r="BE643">
        <v>0</v>
      </c>
      <c r="BF643">
        <v>0</v>
      </c>
      <c r="BG643">
        <v>0</v>
      </c>
      <c r="BH643">
        <v>0</v>
      </c>
      <c r="BI643">
        <v>0</v>
      </c>
    </row>
    <row r="644" spans="1:61" x14ac:dyDescent="0.3">
      <c r="A644">
        <v>643</v>
      </c>
      <c r="B644">
        <v>83747</v>
      </c>
      <c r="C644" t="s">
        <v>187</v>
      </c>
      <c r="D644">
        <v>55204</v>
      </c>
      <c r="E644" t="s">
        <v>61</v>
      </c>
      <c r="F644">
        <v>0</v>
      </c>
      <c r="G644">
        <v>25269</v>
      </c>
      <c r="H644">
        <v>18980</v>
      </c>
      <c r="I644">
        <v>5160</v>
      </c>
      <c r="J644">
        <v>5025</v>
      </c>
      <c r="K644">
        <v>250</v>
      </c>
      <c r="L644">
        <v>4542</v>
      </c>
      <c r="M644">
        <v>10800</v>
      </c>
      <c r="N644">
        <v>0</v>
      </c>
      <c r="O644">
        <v>0</v>
      </c>
      <c r="P644">
        <v>1735</v>
      </c>
      <c r="Q644">
        <v>9036</v>
      </c>
      <c r="R644">
        <v>4800</v>
      </c>
      <c r="S644">
        <v>1220</v>
      </c>
      <c r="T644">
        <v>1020</v>
      </c>
      <c r="U644">
        <v>720</v>
      </c>
      <c r="V644">
        <v>2200</v>
      </c>
      <c r="W644">
        <v>1512</v>
      </c>
      <c r="X644">
        <v>5000</v>
      </c>
      <c r="Y644">
        <v>0</v>
      </c>
      <c r="Z644">
        <v>0</v>
      </c>
      <c r="AA644" t="s">
        <v>75</v>
      </c>
      <c r="AB644">
        <v>43</v>
      </c>
      <c r="AC644" t="s">
        <v>76</v>
      </c>
      <c r="AD644" t="s">
        <v>87</v>
      </c>
      <c r="AE644" t="s">
        <v>65</v>
      </c>
      <c r="AF644" t="s">
        <v>168</v>
      </c>
      <c r="AG644" t="s">
        <v>79</v>
      </c>
      <c r="AH644" t="s">
        <v>80</v>
      </c>
      <c r="AI644">
        <v>6</v>
      </c>
      <c r="AJ644">
        <v>0</v>
      </c>
      <c r="AK644">
        <v>4</v>
      </c>
      <c r="AL644">
        <v>2</v>
      </c>
      <c r="AM644" t="s">
        <v>69</v>
      </c>
      <c r="AN644" t="s">
        <v>70</v>
      </c>
      <c r="AO644" t="s">
        <v>71</v>
      </c>
      <c r="AP644">
        <v>36</v>
      </c>
      <c r="AQ644">
        <v>10</v>
      </c>
      <c r="AR644">
        <v>2</v>
      </c>
      <c r="AS644" t="s">
        <v>115</v>
      </c>
      <c r="AT644" t="s">
        <v>73</v>
      </c>
      <c r="AU644">
        <v>1</v>
      </c>
      <c r="AV644" t="s">
        <v>86</v>
      </c>
      <c r="AW644">
        <v>1</v>
      </c>
      <c r="AX644">
        <v>1</v>
      </c>
      <c r="AY644">
        <v>0</v>
      </c>
      <c r="AZ644">
        <v>0</v>
      </c>
      <c r="BA644">
        <v>0</v>
      </c>
      <c r="BB644">
        <v>0</v>
      </c>
      <c r="BC644">
        <v>0</v>
      </c>
      <c r="BD644">
        <v>0</v>
      </c>
      <c r="BE644">
        <v>2</v>
      </c>
      <c r="BF644">
        <v>0</v>
      </c>
      <c r="BG644">
        <v>0</v>
      </c>
      <c r="BH644">
        <v>0</v>
      </c>
      <c r="BI644">
        <v>0</v>
      </c>
    </row>
    <row r="645" spans="1:61" x14ac:dyDescent="0.3">
      <c r="A645">
        <v>644</v>
      </c>
      <c r="B645">
        <v>77740</v>
      </c>
      <c r="C645" t="s">
        <v>187</v>
      </c>
      <c r="D645">
        <v>30666</v>
      </c>
      <c r="E645" t="s">
        <v>61</v>
      </c>
      <c r="F645">
        <v>0</v>
      </c>
      <c r="G645">
        <v>17332</v>
      </c>
      <c r="H645">
        <v>16796</v>
      </c>
      <c r="I645">
        <v>2680</v>
      </c>
      <c r="J645">
        <v>4404</v>
      </c>
      <c r="K645">
        <v>385</v>
      </c>
      <c r="L645">
        <v>1172</v>
      </c>
      <c r="M645">
        <v>0</v>
      </c>
      <c r="N645">
        <v>1350</v>
      </c>
      <c r="O645">
        <v>3640</v>
      </c>
      <c r="P645">
        <v>2255</v>
      </c>
      <c r="Q645">
        <v>11022</v>
      </c>
      <c r="R645">
        <v>6000</v>
      </c>
      <c r="S645">
        <v>60</v>
      </c>
      <c r="T645">
        <v>4818</v>
      </c>
      <c r="U645">
        <v>192</v>
      </c>
      <c r="V645">
        <v>0</v>
      </c>
      <c r="W645">
        <v>3402</v>
      </c>
      <c r="X645">
        <v>6000</v>
      </c>
      <c r="Y645">
        <v>0</v>
      </c>
      <c r="Z645">
        <v>21894</v>
      </c>
      <c r="AA645" t="s">
        <v>62</v>
      </c>
      <c r="AB645">
        <v>68</v>
      </c>
      <c r="AC645" t="s">
        <v>111</v>
      </c>
      <c r="AD645" t="s">
        <v>94</v>
      </c>
      <c r="AE645" t="s">
        <v>101</v>
      </c>
      <c r="AF645" t="s">
        <v>102</v>
      </c>
      <c r="AG645" t="s">
        <v>102</v>
      </c>
      <c r="AH645" t="s">
        <v>80</v>
      </c>
      <c r="AI645">
        <v>3</v>
      </c>
      <c r="AJ645">
        <v>0</v>
      </c>
      <c r="AK645">
        <v>0</v>
      </c>
      <c r="AL645">
        <v>1</v>
      </c>
      <c r="AM645" t="s">
        <v>69</v>
      </c>
      <c r="AN645" t="s">
        <v>70</v>
      </c>
      <c r="AO645" t="s">
        <v>71</v>
      </c>
      <c r="AP645">
        <v>20</v>
      </c>
      <c r="AQ645">
        <v>6</v>
      </c>
      <c r="AR645">
        <v>2</v>
      </c>
      <c r="AS645" t="s">
        <v>72</v>
      </c>
      <c r="AT645" t="s">
        <v>73</v>
      </c>
      <c r="AU645">
        <v>1</v>
      </c>
      <c r="AV645" t="s">
        <v>103</v>
      </c>
      <c r="AW645">
        <v>1</v>
      </c>
      <c r="AX645">
        <v>0</v>
      </c>
      <c r="AY645">
        <v>0</v>
      </c>
      <c r="AZ645">
        <v>0</v>
      </c>
      <c r="BA645">
        <v>0</v>
      </c>
      <c r="BB645">
        <v>0</v>
      </c>
      <c r="BC645">
        <v>0</v>
      </c>
      <c r="BD645">
        <v>0</v>
      </c>
      <c r="BE645">
        <v>1</v>
      </c>
      <c r="BF645">
        <v>0</v>
      </c>
      <c r="BG645">
        <v>0</v>
      </c>
      <c r="BH645">
        <v>0</v>
      </c>
      <c r="BI645">
        <v>1</v>
      </c>
    </row>
    <row r="646" spans="1:61" x14ac:dyDescent="0.3">
      <c r="A646">
        <v>645</v>
      </c>
      <c r="B646">
        <v>54381</v>
      </c>
      <c r="C646" t="s">
        <v>187</v>
      </c>
      <c r="D646">
        <v>41001</v>
      </c>
      <c r="E646" t="s">
        <v>61</v>
      </c>
      <c r="F646">
        <v>1</v>
      </c>
      <c r="G646">
        <v>27177</v>
      </c>
      <c r="H646">
        <v>22425</v>
      </c>
      <c r="I646">
        <v>1215</v>
      </c>
      <c r="J646">
        <v>3932</v>
      </c>
      <c r="K646">
        <v>390</v>
      </c>
      <c r="L646">
        <v>1164</v>
      </c>
      <c r="M646">
        <v>1360</v>
      </c>
      <c r="N646">
        <v>500</v>
      </c>
      <c r="O646">
        <v>3920</v>
      </c>
      <c r="P646">
        <v>1305</v>
      </c>
      <c r="Q646">
        <v>7662</v>
      </c>
      <c r="R646">
        <v>4200</v>
      </c>
      <c r="S646">
        <v>3186</v>
      </c>
      <c r="T646">
        <v>1260</v>
      </c>
      <c r="U646">
        <v>0</v>
      </c>
      <c r="V646">
        <v>0</v>
      </c>
      <c r="W646">
        <v>2946</v>
      </c>
      <c r="X646">
        <v>2500</v>
      </c>
      <c r="Y646">
        <v>0</v>
      </c>
      <c r="Z646">
        <v>0</v>
      </c>
      <c r="AA646" t="s">
        <v>75</v>
      </c>
      <c r="AB646">
        <v>42</v>
      </c>
      <c r="AC646" t="s">
        <v>76</v>
      </c>
      <c r="AD646" t="s">
        <v>112</v>
      </c>
      <c r="AE646" t="s">
        <v>65</v>
      </c>
      <c r="AF646" t="s">
        <v>82</v>
      </c>
      <c r="AG646" t="s">
        <v>79</v>
      </c>
      <c r="AH646" t="s">
        <v>68</v>
      </c>
      <c r="AI646">
        <v>5</v>
      </c>
      <c r="AJ646">
        <v>0</v>
      </c>
      <c r="AK646">
        <v>1</v>
      </c>
      <c r="AL646">
        <v>1</v>
      </c>
      <c r="AM646" t="s">
        <v>69</v>
      </c>
      <c r="AN646" t="s">
        <v>70</v>
      </c>
      <c r="AO646" t="s">
        <v>71</v>
      </c>
      <c r="AP646">
        <v>20</v>
      </c>
      <c r="AQ646">
        <v>44</v>
      </c>
      <c r="AR646">
        <v>1</v>
      </c>
      <c r="AS646" t="s">
        <v>72</v>
      </c>
      <c r="AT646" t="s">
        <v>73</v>
      </c>
      <c r="AU646">
        <v>1</v>
      </c>
      <c r="AV646" t="s">
        <v>103</v>
      </c>
      <c r="AW646">
        <v>0</v>
      </c>
      <c r="AX646">
        <v>0</v>
      </c>
      <c r="AY646">
        <v>0</v>
      </c>
      <c r="AZ646">
        <v>0</v>
      </c>
      <c r="BA646">
        <v>0</v>
      </c>
      <c r="BB646">
        <v>0</v>
      </c>
      <c r="BC646">
        <v>0</v>
      </c>
      <c r="BD646">
        <v>0</v>
      </c>
      <c r="BE646">
        <v>0</v>
      </c>
      <c r="BF646">
        <v>0</v>
      </c>
      <c r="BG646">
        <v>0</v>
      </c>
      <c r="BH646">
        <v>0</v>
      </c>
      <c r="BI646">
        <v>0</v>
      </c>
    </row>
    <row r="647" spans="1:61" x14ac:dyDescent="0.3">
      <c r="A647">
        <v>646</v>
      </c>
      <c r="B647">
        <v>167412</v>
      </c>
      <c r="C647" t="s">
        <v>187</v>
      </c>
      <c r="D647">
        <v>65407</v>
      </c>
      <c r="E647" t="s">
        <v>61</v>
      </c>
      <c r="F647">
        <v>0</v>
      </c>
      <c r="G647">
        <v>31765</v>
      </c>
      <c r="H647">
        <v>24518</v>
      </c>
      <c r="I647">
        <v>14137</v>
      </c>
      <c r="J647">
        <v>7498</v>
      </c>
      <c r="K647">
        <v>1827</v>
      </c>
      <c r="L647">
        <v>2762</v>
      </c>
      <c r="M647">
        <v>400</v>
      </c>
      <c r="N647">
        <v>1014</v>
      </c>
      <c r="O647">
        <v>2576</v>
      </c>
      <c r="P647">
        <v>9355</v>
      </c>
      <c r="Q647">
        <v>13620</v>
      </c>
      <c r="R647">
        <v>4800</v>
      </c>
      <c r="S647">
        <v>342</v>
      </c>
      <c r="T647">
        <v>22584</v>
      </c>
      <c r="U647">
        <v>1494</v>
      </c>
      <c r="V647">
        <v>0</v>
      </c>
      <c r="W647">
        <v>5142</v>
      </c>
      <c r="X647">
        <v>0</v>
      </c>
      <c r="Y647">
        <v>0</v>
      </c>
      <c r="Z647">
        <v>30300</v>
      </c>
      <c r="AA647" t="s">
        <v>62</v>
      </c>
      <c r="AB647">
        <v>51</v>
      </c>
      <c r="AC647" t="s">
        <v>76</v>
      </c>
      <c r="AD647" t="s">
        <v>155</v>
      </c>
      <c r="AE647" t="s">
        <v>65</v>
      </c>
      <c r="AF647" t="s">
        <v>203</v>
      </c>
      <c r="AG647" t="s">
        <v>67</v>
      </c>
      <c r="AH647" t="s">
        <v>80</v>
      </c>
      <c r="AI647">
        <v>3</v>
      </c>
      <c r="AJ647">
        <v>0</v>
      </c>
      <c r="AK647">
        <v>0</v>
      </c>
      <c r="AL647">
        <v>3</v>
      </c>
      <c r="AM647" t="s">
        <v>69</v>
      </c>
      <c r="AN647" t="s">
        <v>96</v>
      </c>
      <c r="AO647" t="s">
        <v>93</v>
      </c>
      <c r="AP647">
        <v>25</v>
      </c>
      <c r="AQ647">
        <v>9</v>
      </c>
      <c r="AR647">
        <v>3</v>
      </c>
      <c r="AS647" t="s">
        <v>72</v>
      </c>
      <c r="AT647" t="s">
        <v>73</v>
      </c>
      <c r="AU647">
        <v>1</v>
      </c>
      <c r="AV647" t="s">
        <v>103</v>
      </c>
      <c r="AW647">
        <v>1</v>
      </c>
      <c r="AX647">
        <v>1</v>
      </c>
      <c r="AY647">
        <v>1</v>
      </c>
      <c r="AZ647">
        <v>0</v>
      </c>
      <c r="BA647">
        <v>1</v>
      </c>
      <c r="BB647">
        <v>0</v>
      </c>
      <c r="BC647">
        <v>0</v>
      </c>
      <c r="BD647">
        <v>0</v>
      </c>
      <c r="BE647">
        <v>3</v>
      </c>
      <c r="BF647">
        <v>0</v>
      </c>
      <c r="BG647">
        <v>0</v>
      </c>
      <c r="BH647">
        <v>0</v>
      </c>
      <c r="BI647">
        <v>1</v>
      </c>
    </row>
    <row r="648" spans="1:61" x14ac:dyDescent="0.3">
      <c r="A648">
        <v>647</v>
      </c>
      <c r="B648">
        <v>68465</v>
      </c>
      <c r="C648" t="s">
        <v>187</v>
      </c>
      <c r="D648">
        <v>48777</v>
      </c>
      <c r="E648" t="s">
        <v>61</v>
      </c>
      <c r="F648">
        <v>1</v>
      </c>
      <c r="G648">
        <v>24466</v>
      </c>
      <c r="H648">
        <v>22824</v>
      </c>
      <c r="I648">
        <v>5742</v>
      </c>
      <c r="J648">
        <v>3980</v>
      </c>
      <c r="K648">
        <v>715</v>
      </c>
      <c r="L648">
        <v>2977</v>
      </c>
      <c r="M648">
        <v>3600</v>
      </c>
      <c r="N648">
        <v>810</v>
      </c>
      <c r="O648">
        <v>2340</v>
      </c>
      <c r="P648">
        <v>5625</v>
      </c>
      <c r="Q648">
        <v>10752</v>
      </c>
      <c r="R648">
        <v>4200</v>
      </c>
      <c r="S648">
        <v>379</v>
      </c>
      <c r="T648">
        <v>1920</v>
      </c>
      <c r="U648">
        <v>408</v>
      </c>
      <c r="V648">
        <v>400</v>
      </c>
      <c r="W648">
        <v>3762</v>
      </c>
      <c r="X648">
        <v>0</v>
      </c>
      <c r="Y648">
        <v>18360</v>
      </c>
      <c r="Z648">
        <v>18360</v>
      </c>
      <c r="AA648" t="s">
        <v>75</v>
      </c>
      <c r="AB648">
        <v>55</v>
      </c>
      <c r="AC648" t="s">
        <v>76</v>
      </c>
      <c r="AD648" t="s">
        <v>112</v>
      </c>
      <c r="AE648" t="s">
        <v>65</v>
      </c>
      <c r="AF648" t="s">
        <v>82</v>
      </c>
      <c r="AG648" t="s">
        <v>79</v>
      </c>
      <c r="AH648" t="s">
        <v>68</v>
      </c>
      <c r="AI648">
        <v>5</v>
      </c>
      <c r="AJ648">
        <v>1</v>
      </c>
      <c r="AK648">
        <v>2</v>
      </c>
      <c r="AL648">
        <v>1</v>
      </c>
      <c r="AM648" t="s">
        <v>69</v>
      </c>
      <c r="AN648" t="s">
        <v>70</v>
      </c>
      <c r="AO648" t="s">
        <v>71</v>
      </c>
      <c r="AP648">
        <v>18</v>
      </c>
      <c r="AQ648">
        <v>5</v>
      </c>
      <c r="AR648">
        <v>2</v>
      </c>
      <c r="AS648" t="s">
        <v>72</v>
      </c>
      <c r="AT648" t="s">
        <v>73</v>
      </c>
      <c r="AU648">
        <v>1</v>
      </c>
      <c r="AV648" t="s">
        <v>103</v>
      </c>
      <c r="AW648">
        <v>1</v>
      </c>
      <c r="AX648">
        <v>1</v>
      </c>
      <c r="AY648">
        <v>0</v>
      </c>
      <c r="AZ648">
        <v>0</v>
      </c>
      <c r="BA648">
        <v>0</v>
      </c>
      <c r="BB648">
        <v>0</v>
      </c>
      <c r="BC648">
        <v>0</v>
      </c>
      <c r="BD648">
        <v>0</v>
      </c>
      <c r="BE648">
        <v>1</v>
      </c>
      <c r="BF648">
        <v>0</v>
      </c>
      <c r="BG648">
        <v>0</v>
      </c>
      <c r="BH648">
        <v>0</v>
      </c>
      <c r="BI648">
        <v>0</v>
      </c>
    </row>
    <row r="649" spans="1:61" x14ac:dyDescent="0.3">
      <c r="A649">
        <v>648</v>
      </c>
      <c r="B649">
        <v>72861</v>
      </c>
      <c r="C649" t="s">
        <v>187</v>
      </c>
      <c r="D649">
        <v>52457</v>
      </c>
      <c r="E649" t="s">
        <v>61</v>
      </c>
      <c r="F649">
        <v>1</v>
      </c>
      <c r="G649">
        <v>25804</v>
      </c>
      <c r="H649">
        <v>22824</v>
      </c>
      <c r="I649">
        <v>5678</v>
      </c>
      <c r="J649">
        <v>7304</v>
      </c>
      <c r="K649">
        <v>190</v>
      </c>
      <c r="L649">
        <v>2857</v>
      </c>
      <c r="M649">
        <v>5240</v>
      </c>
      <c r="N649">
        <v>0</v>
      </c>
      <c r="O649">
        <v>0</v>
      </c>
      <c r="P649">
        <v>1600</v>
      </c>
      <c r="Q649">
        <v>11472</v>
      </c>
      <c r="R649">
        <v>3600</v>
      </c>
      <c r="S649">
        <v>60</v>
      </c>
      <c r="T649">
        <v>1140</v>
      </c>
      <c r="U649">
        <v>240</v>
      </c>
      <c r="V649">
        <v>2050</v>
      </c>
      <c r="W649">
        <v>1524</v>
      </c>
      <c r="X649">
        <v>0</v>
      </c>
      <c r="Y649">
        <v>0</v>
      </c>
      <c r="Z649">
        <v>13000</v>
      </c>
      <c r="AA649" t="s">
        <v>75</v>
      </c>
      <c r="AB649">
        <v>34</v>
      </c>
      <c r="AC649" t="s">
        <v>76</v>
      </c>
      <c r="AD649" t="s">
        <v>94</v>
      </c>
      <c r="AE649" t="s">
        <v>65</v>
      </c>
      <c r="AF649" t="s">
        <v>82</v>
      </c>
      <c r="AG649" t="s">
        <v>79</v>
      </c>
      <c r="AH649" t="s">
        <v>80</v>
      </c>
      <c r="AI649">
        <v>6</v>
      </c>
      <c r="AJ649">
        <v>0</v>
      </c>
      <c r="AK649">
        <v>4</v>
      </c>
      <c r="AL649">
        <v>1</v>
      </c>
      <c r="AM649" t="s">
        <v>69</v>
      </c>
      <c r="AN649" t="s">
        <v>70</v>
      </c>
      <c r="AO649" t="s">
        <v>71</v>
      </c>
      <c r="AP649">
        <v>15</v>
      </c>
      <c r="AQ649">
        <v>10</v>
      </c>
      <c r="AR649">
        <v>2</v>
      </c>
      <c r="AS649" t="s">
        <v>72</v>
      </c>
      <c r="AT649" t="s">
        <v>73</v>
      </c>
      <c r="AU649">
        <v>1</v>
      </c>
      <c r="AV649" t="s">
        <v>103</v>
      </c>
      <c r="AW649">
        <v>1</v>
      </c>
      <c r="AX649">
        <v>1</v>
      </c>
      <c r="AY649">
        <v>0</v>
      </c>
      <c r="AZ649">
        <v>0</v>
      </c>
      <c r="BA649">
        <v>0</v>
      </c>
      <c r="BB649">
        <v>0</v>
      </c>
      <c r="BC649">
        <v>0</v>
      </c>
      <c r="BD649">
        <v>0</v>
      </c>
      <c r="BE649">
        <v>1</v>
      </c>
      <c r="BF649">
        <v>0</v>
      </c>
      <c r="BG649">
        <v>0</v>
      </c>
      <c r="BH649">
        <v>0</v>
      </c>
      <c r="BI649">
        <v>1</v>
      </c>
    </row>
    <row r="650" spans="1:61" x14ac:dyDescent="0.3">
      <c r="A650">
        <v>649</v>
      </c>
      <c r="B650">
        <v>52245</v>
      </c>
      <c r="C650" t="s">
        <v>187</v>
      </c>
      <c r="D650">
        <v>29211</v>
      </c>
      <c r="E650" t="s">
        <v>104</v>
      </c>
      <c r="F650">
        <v>1</v>
      </c>
      <c r="G650">
        <v>15712</v>
      </c>
      <c r="H650">
        <v>12714</v>
      </c>
      <c r="I650">
        <v>1990</v>
      </c>
      <c r="J650">
        <v>3570</v>
      </c>
      <c r="K650">
        <v>1315</v>
      </c>
      <c r="L650">
        <v>3292</v>
      </c>
      <c r="M650">
        <v>0</v>
      </c>
      <c r="N650">
        <v>570</v>
      </c>
      <c r="O650">
        <v>2190</v>
      </c>
      <c r="P650">
        <v>1275</v>
      </c>
      <c r="Q650">
        <v>8520</v>
      </c>
      <c r="R650">
        <v>4800</v>
      </c>
      <c r="S650">
        <v>110</v>
      </c>
      <c r="T650">
        <v>1740</v>
      </c>
      <c r="U650">
        <v>0</v>
      </c>
      <c r="V650">
        <v>0</v>
      </c>
      <c r="W650">
        <v>1764</v>
      </c>
      <c r="X650">
        <v>7000</v>
      </c>
      <c r="Y650">
        <v>20895</v>
      </c>
      <c r="Z650">
        <v>20895</v>
      </c>
      <c r="AA650" t="s">
        <v>75</v>
      </c>
      <c r="AB650">
        <v>77</v>
      </c>
      <c r="AC650" t="s">
        <v>76</v>
      </c>
      <c r="AD650" t="s">
        <v>117</v>
      </c>
      <c r="AE650" t="s">
        <v>65</v>
      </c>
      <c r="AF650" t="s">
        <v>197</v>
      </c>
      <c r="AG650" t="s">
        <v>92</v>
      </c>
      <c r="AH650" t="s">
        <v>80</v>
      </c>
      <c r="AI650">
        <v>3</v>
      </c>
      <c r="AJ650">
        <v>0</v>
      </c>
      <c r="AK650">
        <v>0</v>
      </c>
      <c r="AL650">
        <v>1</v>
      </c>
      <c r="AM650" t="s">
        <v>69</v>
      </c>
      <c r="AN650" t="s">
        <v>70</v>
      </c>
      <c r="AO650" t="s">
        <v>71</v>
      </c>
      <c r="AP650">
        <v>25</v>
      </c>
      <c r="AQ650">
        <v>20</v>
      </c>
      <c r="AR650">
        <v>3</v>
      </c>
      <c r="AS650" t="s">
        <v>72</v>
      </c>
      <c r="AT650" t="s">
        <v>73</v>
      </c>
      <c r="AU650">
        <v>1</v>
      </c>
      <c r="AV650" t="s">
        <v>103</v>
      </c>
      <c r="AW650">
        <v>0</v>
      </c>
      <c r="AX650">
        <v>0</v>
      </c>
      <c r="AY650">
        <v>0</v>
      </c>
      <c r="AZ650">
        <v>0</v>
      </c>
      <c r="BA650">
        <v>0</v>
      </c>
      <c r="BB650">
        <v>0</v>
      </c>
      <c r="BC650">
        <v>0</v>
      </c>
      <c r="BD650">
        <v>0</v>
      </c>
      <c r="BE650">
        <v>0</v>
      </c>
      <c r="BF650">
        <v>0</v>
      </c>
      <c r="BG650">
        <v>0</v>
      </c>
      <c r="BH650">
        <v>0</v>
      </c>
      <c r="BI650">
        <v>0</v>
      </c>
    </row>
    <row r="651" spans="1:61" x14ac:dyDescent="0.3">
      <c r="A651">
        <v>650</v>
      </c>
      <c r="B651">
        <v>23855</v>
      </c>
      <c r="C651" t="s">
        <v>187</v>
      </c>
      <c r="D651">
        <v>19108</v>
      </c>
      <c r="E651" t="s">
        <v>98</v>
      </c>
      <c r="F651">
        <v>1</v>
      </c>
      <c r="G651">
        <v>3463</v>
      </c>
      <c r="H651">
        <v>0</v>
      </c>
      <c r="I651">
        <v>4222</v>
      </c>
      <c r="J651">
        <v>2902</v>
      </c>
      <c r="K651">
        <v>335</v>
      </c>
      <c r="L651">
        <v>2626</v>
      </c>
      <c r="M651">
        <v>0</v>
      </c>
      <c r="N651">
        <v>0</v>
      </c>
      <c r="O651">
        <v>0</v>
      </c>
      <c r="P651">
        <v>1600</v>
      </c>
      <c r="Q651">
        <v>4986</v>
      </c>
      <c r="R651">
        <v>2400</v>
      </c>
      <c r="S651">
        <v>68</v>
      </c>
      <c r="T651">
        <v>780</v>
      </c>
      <c r="U651">
        <v>0</v>
      </c>
      <c r="V651">
        <v>0</v>
      </c>
      <c r="W651">
        <v>1248</v>
      </c>
      <c r="X651">
        <v>0</v>
      </c>
      <c r="Y651">
        <v>10880</v>
      </c>
      <c r="Z651">
        <v>10880</v>
      </c>
      <c r="AA651" t="s">
        <v>75</v>
      </c>
      <c r="AB651">
        <v>68</v>
      </c>
      <c r="AC651" t="s">
        <v>111</v>
      </c>
      <c r="AD651" t="s">
        <v>81</v>
      </c>
      <c r="AE651" t="s">
        <v>65</v>
      </c>
      <c r="AF651" t="s">
        <v>199</v>
      </c>
      <c r="AG651" t="s">
        <v>92</v>
      </c>
      <c r="AH651" t="s">
        <v>80</v>
      </c>
      <c r="AI651">
        <v>1</v>
      </c>
      <c r="AJ651">
        <v>0</v>
      </c>
      <c r="AK651">
        <v>0</v>
      </c>
      <c r="AL651">
        <v>0</v>
      </c>
      <c r="AM651" t="s">
        <v>69</v>
      </c>
      <c r="AN651" t="s">
        <v>83</v>
      </c>
      <c r="AO651" t="s">
        <v>84</v>
      </c>
      <c r="AP651">
        <v>10</v>
      </c>
      <c r="AQ651">
        <v>16</v>
      </c>
      <c r="AR651">
        <v>1</v>
      </c>
      <c r="AS651" t="s">
        <v>72</v>
      </c>
      <c r="AT651" t="s">
        <v>85</v>
      </c>
      <c r="AU651">
        <v>1</v>
      </c>
      <c r="AV651" t="s">
        <v>103</v>
      </c>
      <c r="AW651">
        <v>0</v>
      </c>
      <c r="AX651">
        <v>0</v>
      </c>
      <c r="AY651">
        <v>0</v>
      </c>
      <c r="AZ651">
        <v>0</v>
      </c>
      <c r="BA651">
        <v>0</v>
      </c>
      <c r="BB651">
        <v>0</v>
      </c>
      <c r="BC651">
        <v>0</v>
      </c>
      <c r="BD651">
        <v>0</v>
      </c>
      <c r="BE651">
        <v>0</v>
      </c>
      <c r="BF651">
        <v>0</v>
      </c>
      <c r="BG651">
        <v>0</v>
      </c>
      <c r="BH651">
        <v>0</v>
      </c>
      <c r="BI651">
        <v>0</v>
      </c>
    </row>
    <row r="652" spans="1:61" x14ac:dyDescent="0.3">
      <c r="A652">
        <v>651</v>
      </c>
      <c r="B652">
        <v>101256</v>
      </c>
      <c r="C652" t="s">
        <v>187</v>
      </c>
      <c r="D652">
        <v>64297</v>
      </c>
      <c r="E652" t="s">
        <v>61</v>
      </c>
      <c r="F652">
        <v>0</v>
      </c>
      <c r="G652">
        <v>24227</v>
      </c>
      <c r="H652">
        <v>22542</v>
      </c>
      <c r="I652">
        <v>9947</v>
      </c>
      <c r="J652">
        <v>8472</v>
      </c>
      <c r="K652">
        <v>2085</v>
      </c>
      <c r="L652">
        <v>3318</v>
      </c>
      <c r="M652">
        <v>2700</v>
      </c>
      <c r="N652">
        <v>540</v>
      </c>
      <c r="O652">
        <v>1820</v>
      </c>
      <c r="P652">
        <v>6242</v>
      </c>
      <c r="Q652">
        <v>15012</v>
      </c>
      <c r="R652">
        <v>5400</v>
      </c>
      <c r="S652">
        <v>1668</v>
      </c>
      <c r="T652">
        <v>3000</v>
      </c>
      <c r="U652">
        <v>900</v>
      </c>
      <c r="V652">
        <v>450</v>
      </c>
      <c r="W652">
        <v>5934</v>
      </c>
      <c r="X652">
        <v>0</v>
      </c>
      <c r="Y652">
        <v>3337</v>
      </c>
      <c r="Z652">
        <v>3337</v>
      </c>
      <c r="AA652" t="s">
        <v>75</v>
      </c>
      <c r="AB652">
        <v>46</v>
      </c>
      <c r="AC652" t="s">
        <v>76</v>
      </c>
      <c r="AD652" t="s">
        <v>97</v>
      </c>
      <c r="AE652" t="s">
        <v>65</v>
      </c>
      <c r="AF652" t="s">
        <v>195</v>
      </c>
      <c r="AG652" t="s">
        <v>79</v>
      </c>
      <c r="AH652" t="s">
        <v>80</v>
      </c>
      <c r="AI652">
        <v>5</v>
      </c>
      <c r="AJ652">
        <v>0</v>
      </c>
      <c r="AK652">
        <v>3</v>
      </c>
      <c r="AL652">
        <v>1</v>
      </c>
      <c r="AM652" t="s">
        <v>69</v>
      </c>
      <c r="AN652" t="s">
        <v>70</v>
      </c>
      <c r="AO652" t="s">
        <v>71</v>
      </c>
      <c r="AP652">
        <v>18</v>
      </c>
      <c r="AQ652">
        <v>5</v>
      </c>
      <c r="AR652">
        <v>2</v>
      </c>
      <c r="AS652" t="s">
        <v>72</v>
      </c>
      <c r="AT652" t="s">
        <v>73</v>
      </c>
      <c r="AU652">
        <v>1</v>
      </c>
      <c r="AV652" t="s">
        <v>114</v>
      </c>
      <c r="AW652">
        <v>1</v>
      </c>
      <c r="AX652">
        <v>1</v>
      </c>
      <c r="AY652">
        <v>0</v>
      </c>
      <c r="AZ652">
        <v>0</v>
      </c>
      <c r="BA652">
        <v>0</v>
      </c>
      <c r="BB652">
        <v>0</v>
      </c>
      <c r="BC652">
        <v>0</v>
      </c>
      <c r="BD652">
        <v>0</v>
      </c>
      <c r="BE652">
        <v>1</v>
      </c>
      <c r="BF652">
        <v>0</v>
      </c>
      <c r="BG652">
        <v>0</v>
      </c>
      <c r="BH652">
        <v>0</v>
      </c>
      <c r="BI652">
        <v>0</v>
      </c>
    </row>
    <row r="653" spans="1:61" x14ac:dyDescent="0.3">
      <c r="A653">
        <v>652</v>
      </c>
      <c r="B653">
        <v>30294</v>
      </c>
      <c r="C653" t="s">
        <v>187</v>
      </c>
      <c r="D653">
        <v>19072</v>
      </c>
      <c r="E653" t="s">
        <v>98</v>
      </c>
      <c r="F653">
        <v>0</v>
      </c>
      <c r="G653">
        <v>6650</v>
      </c>
      <c r="H653">
        <v>4236</v>
      </c>
      <c r="I653">
        <v>715</v>
      </c>
      <c r="J653">
        <v>4816</v>
      </c>
      <c r="K653">
        <v>245</v>
      </c>
      <c r="L653">
        <v>2002</v>
      </c>
      <c r="M653">
        <v>0</v>
      </c>
      <c r="N653">
        <v>0</v>
      </c>
      <c r="O653">
        <v>0</v>
      </c>
      <c r="P653">
        <v>200</v>
      </c>
      <c r="Q653">
        <v>7194</v>
      </c>
      <c r="R653">
        <v>3600</v>
      </c>
      <c r="S653">
        <v>1845</v>
      </c>
      <c r="T653">
        <v>1500</v>
      </c>
      <c r="U653">
        <v>90</v>
      </c>
      <c r="V653">
        <v>0</v>
      </c>
      <c r="W653">
        <v>1716</v>
      </c>
      <c r="X653">
        <v>0</v>
      </c>
      <c r="Y653">
        <v>0</v>
      </c>
      <c r="Z653">
        <v>2160</v>
      </c>
      <c r="AA653" t="s">
        <v>62</v>
      </c>
      <c r="AB653">
        <v>66</v>
      </c>
      <c r="AC653" t="s">
        <v>111</v>
      </c>
      <c r="AD653" t="s">
        <v>117</v>
      </c>
      <c r="AE653" t="s">
        <v>101</v>
      </c>
      <c r="AF653" t="s">
        <v>102</v>
      </c>
      <c r="AG653" t="s">
        <v>102</v>
      </c>
      <c r="AH653" t="s">
        <v>80</v>
      </c>
      <c r="AI653">
        <v>1</v>
      </c>
      <c r="AJ653">
        <v>0</v>
      </c>
      <c r="AK653">
        <v>0</v>
      </c>
      <c r="AL653">
        <v>0</v>
      </c>
      <c r="AM653" t="s">
        <v>69</v>
      </c>
      <c r="AN653" t="s">
        <v>70</v>
      </c>
      <c r="AO653" t="s">
        <v>71</v>
      </c>
      <c r="AP653">
        <v>50</v>
      </c>
      <c r="AQ653">
        <v>6</v>
      </c>
      <c r="AR653">
        <v>2</v>
      </c>
      <c r="AS653" t="s">
        <v>72</v>
      </c>
      <c r="AT653" t="s">
        <v>73</v>
      </c>
      <c r="AU653">
        <v>1</v>
      </c>
      <c r="AV653" t="s">
        <v>108</v>
      </c>
      <c r="AW653">
        <v>1</v>
      </c>
      <c r="AX653">
        <v>0</v>
      </c>
      <c r="AY653">
        <v>1</v>
      </c>
      <c r="AZ653">
        <v>1</v>
      </c>
      <c r="BA653">
        <v>0</v>
      </c>
      <c r="BB653">
        <v>0</v>
      </c>
      <c r="BC653">
        <v>0</v>
      </c>
      <c r="BD653">
        <v>0</v>
      </c>
      <c r="BE653">
        <v>0</v>
      </c>
      <c r="BF653">
        <v>0</v>
      </c>
      <c r="BG653">
        <v>0</v>
      </c>
      <c r="BH653">
        <v>0</v>
      </c>
      <c r="BI653">
        <v>0</v>
      </c>
    </row>
    <row r="654" spans="1:61" x14ac:dyDescent="0.3">
      <c r="A654">
        <v>653</v>
      </c>
      <c r="B654">
        <v>20688</v>
      </c>
      <c r="C654" t="s">
        <v>187</v>
      </c>
      <c r="D654">
        <v>16977</v>
      </c>
      <c r="E654" t="s">
        <v>98</v>
      </c>
      <c r="F654">
        <v>0</v>
      </c>
      <c r="G654">
        <v>5468</v>
      </c>
      <c r="H654">
        <v>4316</v>
      </c>
      <c r="I654">
        <v>1490</v>
      </c>
      <c r="J654">
        <v>2644</v>
      </c>
      <c r="K654">
        <v>330</v>
      </c>
      <c r="L654">
        <v>3348</v>
      </c>
      <c r="M654">
        <v>0</v>
      </c>
      <c r="N654">
        <v>0</v>
      </c>
      <c r="O654">
        <v>628</v>
      </c>
      <c r="P654">
        <v>0</v>
      </c>
      <c r="Q654">
        <v>5100</v>
      </c>
      <c r="R654">
        <v>3600</v>
      </c>
      <c r="S654">
        <v>23</v>
      </c>
      <c r="T654">
        <v>540</v>
      </c>
      <c r="U654">
        <v>0</v>
      </c>
      <c r="V654">
        <v>0</v>
      </c>
      <c r="W654">
        <v>270</v>
      </c>
      <c r="X654">
        <v>0</v>
      </c>
      <c r="Y654">
        <v>0</v>
      </c>
      <c r="Z654">
        <v>0</v>
      </c>
      <c r="AA654" t="s">
        <v>62</v>
      </c>
      <c r="AB654">
        <v>96</v>
      </c>
      <c r="AC654" t="s">
        <v>111</v>
      </c>
      <c r="AD654" t="s">
        <v>166</v>
      </c>
      <c r="AE654" t="s">
        <v>101</v>
      </c>
      <c r="AF654" t="s">
        <v>102</v>
      </c>
      <c r="AG654" t="s">
        <v>102</v>
      </c>
      <c r="AH654" t="s">
        <v>80</v>
      </c>
      <c r="AI654">
        <v>1</v>
      </c>
      <c r="AJ654">
        <v>0</v>
      </c>
      <c r="AK654">
        <v>0</v>
      </c>
      <c r="AL654">
        <v>0</v>
      </c>
      <c r="AM654" t="s">
        <v>69</v>
      </c>
      <c r="AN654" t="s">
        <v>70</v>
      </c>
      <c r="AO654" t="s">
        <v>71</v>
      </c>
      <c r="AP654">
        <v>15</v>
      </c>
      <c r="AQ654">
        <v>15</v>
      </c>
      <c r="AR654">
        <v>1</v>
      </c>
      <c r="AS654" t="s">
        <v>72</v>
      </c>
      <c r="AT654" t="s">
        <v>73</v>
      </c>
      <c r="AU654">
        <v>1</v>
      </c>
      <c r="AV654" t="s">
        <v>103</v>
      </c>
      <c r="AW654">
        <v>0</v>
      </c>
      <c r="AX654">
        <v>0</v>
      </c>
      <c r="AY654">
        <v>0</v>
      </c>
      <c r="AZ654">
        <v>0</v>
      </c>
      <c r="BA654">
        <v>0</v>
      </c>
      <c r="BB654">
        <v>0</v>
      </c>
      <c r="BC654">
        <v>0</v>
      </c>
      <c r="BD654">
        <v>0</v>
      </c>
      <c r="BE654">
        <v>0</v>
      </c>
      <c r="BF654">
        <v>0</v>
      </c>
      <c r="BG654">
        <v>0</v>
      </c>
      <c r="BH654">
        <v>0</v>
      </c>
      <c r="BI654">
        <v>0</v>
      </c>
    </row>
    <row r="655" spans="1:61" x14ac:dyDescent="0.3">
      <c r="A655">
        <v>654</v>
      </c>
      <c r="B655">
        <v>37078</v>
      </c>
      <c r="C655" t="s">
        <v>187</v>
      </c>
      <c r="D655">
        <v>24551</v>
      </c>
      <c r="E655" t="s">
        <v>61</v>
      </c>
      <c r="F655">
        <v>1</v>
      </c>
      <c r="G655">
        <v>6212</v>
      </c>
      <c r="H655">
        <v>6032</v>
      </c>
      <c r="I655">
        <v>1460</v>
      </c>
      <c r="J655">
        <v>5802</v>
      </c>
      <c r="K655">
        <v>280</v>
      </c>
      <c r="L655">
        <v>5849</v>
      </c>
      <c r="M655">
        <v>0</v>
      </c>
      <c r="N655">
        <v>1280</v>
      </c>
      <c r="O655">
        <v>2980</v>
      </c>
      <c r="P655">
        <v>1715</v>
      </c>
      <c r="Q655">
        <v>4578</v>
      </c>
      <c r="R655">
        <v>2400</v>
      </c>
      <c r="S655">
        <v>48</v>
      </c>
      <c r="T655">
        <v>996</v>
      </c>
      <c r="U655">
        <v>0</v>
      </c>
      <c r="V655">
        <v>0</v>
      </c>
      <c r="W655">
        <v>588</v>
      </c>
      <c r="X655">
        <v>0</v>
      </c>
      <c r="Y655">
        <v>0</v>
      </c>
      <c r="Z655">
        <v>0</v>
      </c>
      <c r="AA655" t="s">
        <v>75</v>
      </c>
      <c r="AB655">
        <v>45</v>
      </c>
      <c r="AC655" t="s">
        <v>111</v>
      </c>
      <c r="AD655" t="s">
        <v>113</v>
      </c>
      <c r="AE655" t="s">
        <v>65</v>
      </c>
      <c r="AF655" t="s">
        <v>82</v>
      </c>
      <c r="AG655" t="s">
        <v>79</v>
      </c>
      <c r="AH655" t="s">
        <v>80</v>
      </c>
      <c r="AI655">
        <v>1</v>
      </c>
      <c r="AJ655">
        <v>0</v>
      </c>
      <c r="AK655">
        <v>0</v>
      </c>
      <c r="AL655">
        <v>1</v>
      </c>
      <c r="AM655" t="s">
        <v>69</v>
      </c>
      <c r="AN655" t="s">
        <v>83</v>
      </c>
      <c r="AO655" t="s">
        <v>84</v>
      </c>
      <c r="AP655">
        <v>12</v>
      </c>
      <c r="AQ655">
        <v>17</v>
      </c>
      <c r="AR655">
        <v>2</v>
      </c>
      <c r="AS655" t="s">
        <v>72</v>
      </c>
      <c r="AT655" t="s">
        <v>73</v>
      </c>
      <c r="AU655">
        <v>1</v>
      </c>
      <c r="AV655" t="s">
        <v>103</v>
      </c>
      <c r="AW655">
        <v>0</v>
      </c>
      <c r="AX655">
        <v>0</v>
      </c>
      <c r="AY655">
        <v>0</v>
      </c>
      <c r="AZ655">
        <v>0</v>
      </c>
      <c r="BA655">
        <v>0</v>
      </c>
      <c r="BB655">
        <v>0</v>
      </c>
      <c r="BC655">
        <v>0</v>
      </c>
      <c r="BD655">
        <v>0</v>
      </c>
      <c r="BE655">
        <v>0</v>
      </c>
      <c r="BF655">
        <v>0</v>
      </c>
      <c r="BG655">
        <v>0</v>
      </c>
      <c r="BH655">
        <v>0</v>
      </c>
      <c r="BI655">
        <v>0</v>
      </c>
    </row>
    <row r="656" spans="1:61" x14ac:dyDescent="0.3">
      <c r="A656">
        <v>655</v>
      </c>
      <c r="B656">
        <v>204550</v>
      </c>
      <c r="C656" t="s">
        <v>187</v>
      </c>
      <c r="D656">
        <v>41334</v>
      </c>
      <c r="E656" t="s">
        <v>98</v>
      </c>
      <c r="F656">
        <v>0</v>
      </c>
      <c r="G656">
        <v>12454</v>
      </c>
      <c r="H656">
        <v>10322</v>
      </c>
      <c r="I656">
        <v>5538</v>
      </c>
      <c r="J656">
        <v>11330</v>
      </c>
      <c r="K656">
        <v>708</v>
      </c>
      <c r="L656">
        <v>2734</v>
      </c>
      <c r="M656">
        <v>480</v>
      </c>
      <c r="N656">
        <v>0</v>
      </c>
      <c r="O656">
        <v>0</v>
      </c>
      <c r="P656">
        <v>3210</v>
      </c>
      <c r="Q656">
        <v>20358</v>
      </c>
      <c r="R656">
        <v>9000</v>
      </c>
      <c r="S656">
        <v>136</v>
      </c>
      <c r="T656">
        <v>7884</v>
      </c>
      <c r="U656">
        <v>1380</v>
      </c>
      <c r="V656">
        <v>0</v>
      </c>
      <c r="W656">
        <v>3138</v>
      </c>
      <c r="X656">
        <v>3000</v>
      </c>
      <c r="Y656">
        <v>0</v>
      </c>
      <c r="Z656">
        <v>97930</v>
      </c>
      <c r="AA656" t="s">
        <v>62</v>
      </c>
      <c r="AB656">
        <v>65</v>
      </c>
      <c r="AC656" t="s">
        <v>111</v>
      </c>
      <c r="AD656" t="s">
        <v>64</v>
      </c>
      <c r="AE656" t="s">
        <v>65</v>
      </c>
      <c r="AF656" t="s">
        <v>124</v>
      </c>
      <c r="AG656" t="s">
        <v>92</v>
      </c>
      <c r="AH656" t="s">
        <v>68</v>
      </c>
      <c r="AI656">
        <v>2</v>
      </c>
      <c r="AJ656">
        <v>0</v>
      </c>
      <c r="AK656">
        <v>0</v>
      </c>
      <c r="AL656">
        <v>0</v>
      </c>
      <c r="AM656" t="s">
        <v>69</v>
      </c>
      <c r="AN656" t="s">
        <v>70</v>
      </c>
      <c r="AO656" t="s">
        <v>71</v>
      </c>
      <c r="AP656">
        <v>20</v>
      </c>
      <c r="AQ656">
        <v>11</v>
      </c>
      <c r="AR656">
        <v>1</v>
      </c>
      <c r="AS656" t="s">
        <v>72</v>
      </c>
      <c r="AT656" t="s">
        <v>73</v>
      </c>
      <c r="AU656">
        <v>1</v>
      </c>
      <c r="AV656" t="s">
        <v>108</v>
      </c>
      <c r="AW656">
        <v>1</v>
      </c>
      <c r="AX656">
        <v>0</v>
      </c>
      <c r="AY656">
        <v>0</v>
      </c>
      <c r="AZ656">
        <v>1</v>
      </c>
      <c r="BA656">
        <v>0</v>
      </c>
      <c r="BB656">
        <v>0</v>
      </c>
      <c r="BC656">
        <v>1</v>
      </c>
      <c r="BD656">
        <v>0</v>
      </c>
      <c r="BE656">
        <v>2</v>
      </c>
      <c r="BF656">
        <v>0</v>
      </c>
      <c r="BG656">
        <v>1</v>
      </c>
      <c r="BH656">
        <v>0</v>
      </c>
      <c r="BI656">
        <v>1</v>
      </c>
    </row>
    <row r="657" spans="1:61" x14ac:dyDescent="0.3">
      <c r="A657">
        <v>656</v>
      </c>
      <c r="B657">
        <v>121627</v>
      </c>
      <c r="C657" t="s">
        <v>187</v>
      </c>
      <c r="D657">
        <v>70696</v>
      </c>
      <c r="E657" t="s">
        <v>61</v>
      </c>
      <c r="F657">
        <v>0</v>
      </c>
      <c r="G657">
        <v>44995</v>
      </c>
      <c r="H657">
        <v>42500</v>
      </c>
      <c r="I657">
        <v>3915</v>
      </c>
      <c r="J657">
        <v>10313</v>
      </c>
      <c r="K657">
        <v>1020</v>
      </c>
      <c r="L657">
        <v>2769</v>
      </c>
      <c r="M657">
        <v>1000</v>
      </c>
      <c r="N657">
        <v>1592</v>
      </c>
      <c r="O657">
        <v>2860</v>
      </c>
      <c r="P657">
        <v>4167</v>
      </c>
      <c r="Q657">
        <v>13272</v>
      </c>
      <c r="R657">
        <v>6000</v>
      </c>
      <c r="S657">
        <v>80</v>
      </c>
      <c r="T657">
        <v>4200</v>
      </c>
      <c r="U657">
        <v>2628</v>
      </c>
      <c r="V657">
        <v>700</v>
      </c>
      <c r="W657">
        <v>4488</v>
      </c>
      <c r="X657">
        <v>12000</v>
      </c>
      <c r="Y657">
        <v>2761</v>
      </c>
      <c r="Z657">
        <v>7761</v>
      </c>
      <c r="AA657" t="s">
        <v>75</v>
      </c>
      <c r="AB657">
        <v>46</v>
      </c>
      <c r="AC657" t="s">
        <v>76</v>
      </c>
      <c r="AD657" t="s">
        <v>87</v>
      </c>
      <c r="AE657" t="s">
        <v>65</v>
      </c>
      <c r="AF657" t="s">
        <v>243</v>
      </c>
      <c r="AG657" t="s">
        <v>79</v>
      </c>
      <c r="AH657" t="s">
        <v>68</v>
      </c>
      <c r="AI657">
        <v>7</v>
      </c>
      <c r="AJ657">
        <v>0</v>
      </c>
      <c r="AK657">
        <v>1</v>
      </c>
      <c r="AL657">
        <v>4</v>
      </c>
      <c r="AM657" t="s">
        <v>69</v>
      </c>
      <c r="AN657" t="s">
        <v>83</v>
      </c>
      <c r="AO657" t="s">
        <v>71</v>
      </c>
      <c r="AP657">
        <v>15</v>
      </c>
      <c r="AQ657">
        <v>23</v>
      </c>
      <c r="AR657">
        <v>2</v>
      </c>
      <c r="AS657" t="s">
        <v>72</v>
      </c>
      <c r="AT657" t="s">
        <v>73</v>
      </c>
      <c r="AU657">
        <v>1</v>
      </c>
      <c r="AV657" t="s">
        <v>103</v>
      </c>
      <c r="AW657">
        <v>1</v>
      </c>
      <c r="AX657">
        <v>1</v>
      </c>
      <c r="AY657">
        <v>1</v>
      </c>
      <c r="AZ657">
        <v>1</v>
      </c>
      <c r="BA657">
        <v>0</v>
      </c>
      <c r="BB657">
        <v>0</v>
      </c>
      <c r="BC657">
        <v>0</v>
      </c>
      <c r="BD657">
        <v>0</v>
      </c>
      <c r="BE657">
        <v>6</v>
      </c>
      <c r="BF657">
        <v>0</v>
      </c>
      <c r="BG657">
        <v>0</v>
      </c>
      <c r="BH657">
        <v>0</v>
      </c>
      <c r="BI657">
        <v>0</v>
      </c>
    </row>
    <row r="658" spans="1:61" x14ac:dyDescent="0.3">
      <c r="A658">
        <v>657</v>
      </c>
      <c r="B658">
        <v>96612</v>
      </c>
      <c r="C658" t="s">
        <v>187</v>
      </c>
      <c r="D658">
        <v>38770</v>
      </c>
      <c r="E658" t="s">
        <v>61</v>
      </c>
      <c r="F658">
        <v>0</v>
      </c>
      <c r="G658">
        <v>13134</v>
      </c>
      <c r="H658">
        <v>12428</v>
      </c>
      <c r="I658">
        <v>7150</v>
      </c>
      <c r="J658">
        <v>3062</v>
      </c>
      <c r="K658">
        <v>480</v>
      </c>
      <c r="L658">
        <v>1516</v>
      </c>
      <c r="M658">
        <v>7800</v>
      </c>
      <c r="N658">
        <v>1710</v>
      </c>
      <c r="O658">
        <v>5980</v>
      </c>
      <c r="P658">
        <v>835</v>
      </c>
      <c r="Q658">
        <v>11616</v>
      </c>
      <c r="R658">
        <v>4800</v>
      </c>
      <c r="S658">
        <v>1020</v>
      </c>
      <c r="T658">
        <v>12120</v>
      </c>
      <c r="U658">
        <v>300</v>
      </c>
      <c r="V658">
        <v>0</v>
      </c>
      <c r="W658">
        <v>3252</v>
      </c>
      <c r="X658">
        <v>18000</v>
      </c>
      <c r="Y658">
        <v>0</v>
      </c>
      <c r="Z658">
        <v>0</v>
      </c>
      <c r="AA658" t="s">
        <v>75</v>
      </c>
      <c r="AB658">
        <v>65</v>
      </c>
      <c r="AC658" t="s">
        <v>76</v>
      </c>
      <c r="AD658" t="s">
        <v>87</v>
      </c>
      <c r="AE658" t="s">
        <v>65</v>
      </c>
      <c r="AF658" t="s">
        <v>194</v>
      </c>
      <c r="AG658" t="s">
        <v>79</v>
      </c>
      <c r="AH658" t="s">
        <v>80</v>
      </c>
      <c r="AI658">
        <v>2</v>
      </c>
      <c r="AJ658">
        <v>0</v>
      </c>
      <c r="AK658">
        <v>0</v>
      </c>
      <c r="AL658">
        <v>2</v>
      </c>
      <c r="AM658" t="s">
        <v>69</v>
      </c>
      <c r="AN658" t="s">
        <v>70</v>
      </c>
      <c r="AO658" t="s">
        <v>71</v>
      </c>
      <c r="AP658">
        <v>40</v>
      </c>
      <c r="AQ658">
        <v>18</v>
      </c>
      <c r="AR658">
        <v>3</v>
      </c>
      <c r="AS658" t="s">
        <v>72</v>
      </c>
      <c r="AT658" t="s">
        <v>73</v>
      </c>
      <c r="AU658">
        <v>1</v>
      </c>
      <c r="AV658" t="s">
        <v>103</v>
      </c>
      <c r="AW658">
        <v>0</v>
      </c>
      <c r="AX658">
        <v>0</v>
      </c>
      <c r="AY658">
        <v>0</v>
      </c>
      <c r="AZ658">
        <v>0</v>
      </c>
      <c r="BA658">
        <v>0</v>
      </c>
      <c r="BB658">
        <v>0</v>
      </c>
      <c r="BC658">
        <v>0</v>
      </c>
      <c r="BD658">
        <v>0</v>
      </c>
      <c r="BE658">
        <v>0</v>
      </c>
      <c r="BF658">
        <v>0</v>
      </c>
      <c r="BG658">
        <v>0</v>
      </c>
      <c r="BH658">
        <v>0</v>
      </c>
      <c r="BI658">
        <v>0</v>
      </c>
    </row>
    <row r="659" spans="1:61" x14ac:dyDescent="0.3">
      <c r="A659">
        <v>658</v>
      </c>
      <c r="B659">
        <v>146828</v>
      </c>
      <c r="C659" t="s">
        <v>187</v>
      </c>
      <c r="D659">
        <v>72808</v>
      </c>
      <c r="E659" t="s">
        <v>61</v>
      </c>
      <c r="F659">
        <v>0</v>
      </c>
      <c r="G659">
        <v>28546</v>
      </c>
      <c r="H659">
        <v>18918</v>
      </c>
      <c r="I659">
        <v>2210</v>
      </c>
      <c r="J659">
        <v>14040</v>
      </c>
      <c r="K659">
        <v>890</v>
      </c>
      <c r="L659">
        <v>3111</v>
      </c>
      <c r="M659">
        <v>16480</v>
      </c>
      <c r="N659">
        <v>570</v>
      </c>
      <c r="O659">
        <v>1820</v>
      </c>
      <c r="P659">
        <v>6995</v>
      </c>
      <c r="Q659">
        <v>17508</v>
      </c>
      <c r="R659">
        <v>9600</v>
      </c>
      <c r="S659">
        <v>3000</v>
      </c>
      <c r="T659">
        <v>16032</v>
      </c>
      <c r="U659">
        <v>1980</v>
      </c>
      <c r="V659">
        <v>9650</v>
      </c>
      <c r="W659">
        <v>3390</v>
      </c>
      <c r="X659">
        <v>12000</v>
      </c>
      <c r="Y659">
        <v>14006</v>
      </c>
      <c r="Z659">
        <v>32006</v>
      </c>
      <c r="AA659" t="s">
        <v>75</v>
      </c>
      <c r="AB659">
        <v>67</v>
      </c>
      <c r="AC659" t="s">
        <v>76</v>
      </c>
      <c r="AD659" t="s">
        <v>87</v>
      </c>
      <c r="AE659" t="s">
        <v>65</v>
      </c>
      <c r="AF659" t="s">
        <v>197</v>
      </c>
      <c r="AG659" t="s">
        <v>92</v>
      </c>
      <c r="AH659" t="s">
        <v>68</v>
      </c>
      <c r="AI659">
        <v>6</v>
      </c>
      <c r="AJ659">
        <v>0</v>
      </c>
      <c r="AK659">
        <v>2</v>
      </c>
      <c r="AL659">
        <v>1</v>
      </c>
      <c r="AM659" t="s">
        <v>69</v>
      </c>
      <c r="AN659" t="s">
        <v>70</v>
      </c>
      <c r="AO659" t="s">
        <v>71</v>
      </c>
      <c r="AP659">
        <v>70</v>
      </c>
      <c r="AQ659">
        <v>8</v>
      </c>
      <c r="AR659">
        <v>4</v>
      </c>
      <c r="AS659" t="s">
        <v>72</v>
      </c>
      <c r="AT659" t="s">
        <v>73</v>
      </c>
      <c r="AU659">
        <v>1</v>
      </c>
      <c r="AV659" t="s">
        <v>103</v>
      </c>
      <c r="AW659">
        <v>1</v>
      </c>
      <c r="AX659">
        <v>0</v>
      </c>
      <c r="AY659">
        <v>0</v>
      </c>
      <c r="AZ659">
        <v>0</v>
      </c>
      <c r="BA659">
        <v>0</v>
      </c>
      <c r="BB659">
        <v>0</v>
      </c>
      <c r="BC659">
        <v>0</v>
      </c>
      <c r="BD659">
        <v>0</v>
      </c>
      <c r="BE659">
        <v>3</v>
      </c>
      <c r="BF659">
        <v>0</v>
      </c>
      <c r="BG659">
        <v>0</v>
      </c>
      <c r="BH659">
        <v>0</v>
      </c>
      <c r="BI659">
        <v>1</v>
      </c>
    </row>
    <row r="660" spans="1:61" x14ac:dyDescent="0.3">
      <c r="A660">
        <v>659</v>
      </c>
      <c r="B660">
        <v>85551</v>
      </c>
      <c r="C660" t="s">
        <v>187</v>
      </c>
      <c r="D660">
        <v>53949</v>
      </c>
      <c r="E660" t="s">
        <v>61</v>
      </c>
      <c r="F660">
        <v>0</v>
      </c>
      <c r="G660">
        <v>25815</v>
      </c>
      <c r="H660">
        <v>17460</v>
      </c>
      <c r="I660">
        <v>2534</v>
      </c>
      <c r="J660">
        <v>6664</v>
      </c>
      <c r="K660">
        <v>1200</v>
      </c>
      <c r="L660">
        <v>3826</v>
      </c>
      <c r="M660">
        <v>3484</v>
      </c>
      <c r="N660">
        <v>135</v>
      </c>
      <c r="O660">
        <v>5460</v>
      </c>
      <c r="P660">
        <v>3230</v>
      </c>
      <c r="Q660">
        <v>11886</v>
      </c>
      <c r="R660">
        <v>4800</v>
      </c>
      <c r="S660">
        <v>799</v>
      </c>
      <c r="T660">
        <v>15642</v>
      </c>
      <c r="U660">
        <v>1326</v>
      </c>
      <c r="V660">
        <v>300</v>
      </c>
      <c r="W660">
        <v>6882</v>
      </c>
      <c r="X660">
        <v>2000</v>
      </c>
      <c r="Y660">
        <v>8387</v>
      </c>
      <c r="Z660">
        <v>17387</v>
      </c>
      <c r="AA660" t="s">
        <v>75</v>
      </c>
      <c r="AB660">
        <v>53</v>
      </c>
      <c r="AC660" t="s">
        <v>76</v>
      </c>
      <c r="AD660" t="s">
        <v>87</v>
      </c>
      <c r="AE660" t="s">
        <v>65</v>
      </c>
      <c r="AF660" t="s">
        <v>197</v>
      </c>
      <c r="AG660" t="s">
        <v>92</v>
      </c>
      <c r="AH660" t="s">
        <v>68</v>
      </c>
      <c r="AI660">
        <v>5</v>
      </c>
      <c r="AJ660">
        <v>0</v>
      </c>
      <c r="AK660">
        <v>1</v>
      </c>
      <c r="AL660">
        <v>2</v>
      </c>
      <c r="AM660" t="s">
        <v>69</v>
      </c>
      <c r="AN660" t="s">
        <v>70</v>
      </c>
      <c r="AO660" t="s">
        <v>71</v>
      </c>
      <c r="AP660">
        <v>25</v>
      </c>
      <c r="AQ660">
        <v>22</v>
      </c>
      <c r="AR660">
        <v>2</v>
      </c>
      <c r="AS660" t="s">
        <v>72</v>
      </c>
      <c r="AT660" t="s">
        <v>73</v>
      </c>
      <c r="AU660">
        <v>1</v>
      </c>
      <c r="AV660" t="s">
        <v>103</v>
      </c>
      <c r="AW660">
        <v>0</v>
      </c>
      <c r="AX660">
        <v>0</v>
      </c>
      <c r="AY660">
        <v>0</v>
      </c>
      <c r="AZ660">
        <v>0</v>
      </c>
      <c r="BA660">
        <v>0</v>
      </c>
      <c r="BB660">
        <v>0</v>
      </c>
      <c r="BC660">
        <v>0</v>
      </c>
      <c r="BD660">
        <v>0</v>
      </c>
      <c r="BE660">
        <v>1</v>
      </c>
      <c r="BF660">
        <v>0</v>
      </c>
      <c r="BG660">
        <v>0</v>
      </c>
      <c r="BH660">
        <v>0</v>
      </c>
      <c r="BI660">
        <v>1</v>
      </c>
    </row>
    <row r="661" spans="1:61" x14ac:dyDescent="0.3">
      <c r="A661">
        <v>660</v>
      </c>
      <c r="B661">
        <v>119894</v>
      </c>
      <c r="C661" t="s">
        <v>187</v>
      </c>
      <c r="D661">
        <v>86179</v>
      </c>
      <c r="E661" t="s">
        <v>61</v>
      </c>
      <c r="F661">
        <v>0</v>
      </c>
      <c r="G661">
        <v>44117</v>
      </c>
      <c r="H661">
        <v>38976</v>
      </c>
      <c r="I661">
        <v>6450</v>
      </c>
      <c r="J661">
        <v>9092</v>
      </c>
      <c r="K661">
        <v>790</v>
      </c>
      <c r="L661">
        <v>3834</v>
      </c>
      <c r="M661">
        <v>9500</v>
      </c>
      <c r="N661">
        <v>0</v>
      </c>
      <c r="O661">
        <v>1456</v>
      </c>
      <c r="P661">
        <v>5805</v>
      </c>
      <c r="Q661">
        <v>12042</v>
      </c>
      <c r="R661">
        <v>3600</v>
      </c>
      <c r="S661">
        <v>200</v>
      </c>
      <c r="T661">
        <v>4980</v>
      </c>
      <c r="U661">
        <v>1812</v>
      </c>
      <c r="V661">
        <v>3900</v>
      </c>
      <c r="W661">
        <v>4566</v>
      </c>
      <c r="X661">
        <v>0</v>
      </c>
      <c r="Y661">
        <v>0</v>
      </c>
      <c r="Z661">
        <v>24880</v>
      </c>
      <c r="AA661" t="s">
        <v>75</v>
      </c>
      <c r="AB661">
        <v>61</v>
      </c>
      <c r="AC661" t="s">
        <v>76</v>
      </c>
      <c r="AD661" t="s">
        <v>105</v>
      </c>
      <c r="AE661" t="s">
        <v>65</v>
      </c>
      <c r="AF661" t="s">
        <v>148</v>
      </c>
      <c r="AG661" t="s">
        <v>67</v>
      </c>
      <c r="AH661" t="s">
        <v>80</v>
      </c>
      <c r="AI661">
        <v>7</v>
      </c>
      <c r="AJ661">
        <v>0</v>
      </c>
      <c r="AK661">
        <v>3</v>
      </c>
      <c r="AL661">
        <v>1</v>
      </c>
      <c r="AM661" t="s">
        <v>69</v>
      </c>
      <c r="AN661" t="s">
        <v>70</v>
      </c>
      <c r="AO661" t="s">
        <v>71</v>
      </c>
      <c r="AP661">
        <v>50</v>
      </c>
      <c r="AQ661">
        <v>44</v>
      </c>
      <c r="AR661">
        <v>2</v>
      </c>
      <c r="AS661" t="s">
        <v>72</v>
      </c>
      <c r="AT661" t="s">
        <v>73</v>
      </c>
      <c r="AU661">
        <v>1</v>
      </c>
      <c r="AV661" t="s">
        <v>103</v>
      </c>
      <c r="AW661">
        <v>1</v>
      </c>
      <c r="AX661">
        <v>0</v>
      </c>
      <c r="AY661">
        <v>0</v>
      </c>
      <c r="AZ661">
        <v>0</v>
      </c>
      <c r="BA661">
        <v>0</v>
      </c>
      <c r="BB661">
        <v>0</v>
      </c>
      <c r="BC661">
        <v>0</v>
      </c>
      <c r="BD661">
        <v>0</v>
      </c>
      <c r="BE661">
        <v>2</v>
      </c>
      <c r="BF661">
        <v>0</v>
      </c>
      <c r="BG661">
        <v>0</v>
      </c>
      <c r="BH661">
        <v>0</v>
      </c>
      <c r="BI661">
        <v>1</v>
      </c>
    </row>
    <row r="662" spans="1:61" x14ac:dyDescent="0.3">
      <c r="A662">
        <v>661</v>
      </c>
      <c r="B662">
        <v>407053</v>
      </c>
      <c r="C662" t="s">
        <v>187</v>
      </c>
      <c r="D662">
        <v>98336</v>
      </c>
      <c r="E662" t="s">
        <v>98</v>
      </c>
      <c r="F662">
        <v>0</v>
      </c>
      <c r="G662">
        <v>32838</v>
      </c>
      <c r="H662">
        <v>26676</v>
      </c>
      <c r="I662">
        <v>25282</v>
      </c>
      <c r="J662">
        <v>6175</v>
      </c>
      <c r="K662">
        <v>1525</v>
      </c>
      <c r="L662">
        <v>2134</v>
      </c>
      <c r="M662">
        <v>6310</v>
      </c>
      <c r="N662">
        <v>720</v>
      </c>
      <c r="O662">
        <v>0</v>
      </c>
      <c r="P662">
        <v>35974</v>
      </c>
      <c r="Q662">
        <v>64050</v>
      </c>
      <c r="R662">
        <v>42000</v>
      </c>
      <c r="S662">
        <v>67555</v>
      </c>
      <c r="T662">
        <v>13152</v>
      </c>
      <c r="U662">
        <v>3624</v>
      </c>
      <c r="V662">
        <v>0</v>
      </c>
      <c r="W662">
        <v>13050</v>
      </c>
      <c r="X662">
        <v>7900</v>
      </c>
      <c r="Y662">
        <v>0</v>
      </c>
      <c r="Z662">
        <v>54698</v>
      </c>
      <c r="AA662" t="s">
        <v>62</v>
      </c>
      <c r="AB662">
        <v>46</v>
      </c>
      <c r="AC662" t="s">
        <v>111</v>
      </c>
      <c r="AD662" t="s">
        <v>105</v>
      </c>
      <c r="AE662" t="s">
        <v>101</v>
      </c>
      <c r="AF662" t="s">
        <v>102</v>
      </c>
      <c r="AG662" t="s">
        <v>102</v>
      </c>
      <c r="AH662" t="s">
        <v>68</v>
      </c>
      <c r="AI662">
        <v>5</v>
      </c>
      <c r="AJ662">
        <v>0</v>
      </c>
      <c r="AK662">
        <v>0</v>
      </c>
      <c r="AL662">
        <v>0</v>
      </c>
      <c r="AM662" t="s">
        <v>69</v>
      </c>
      <c r="AN662" t="s">
        <v>70</v>
      </c>
      <c r="AO662" t="s">
        <v>71</v>
      </c>
      <c r="AP662">
        <v>50</v>
      </c>
      <c r="AQ662">
        <v>6</v>
      </c>
      <c r="AR662">
        <v>4</v>
      </c>
      <c r="AS662" t="s">
        <v>72</v>
      </c>
      <c r="AT662" t="s">
        <v>73</v>
      </c>
      <c r="AU662">
        <v>1</v>
      </c>
      <c r="AV662" t="s">
        <v>74</v>
      </c>
      <c r="AW662">
        <v>3</v>
      </c>
      <c r="AX662">
        <v>1</v>
      </c>
      <c r="AY662">
        <v>0</v>
      </c>
      <c r="AZ662">
        <v>1</v>
      </c>
      <c r="BA662">
        <v>1</v>
      </c>
      <c r="BB662">
        <v>0</v>
      </c>
      <c r="BC662">
        <v>0</v>
      </c>
      <c r="BD662">
        <v>0</v>
      </c>
      <c r="BE662">
        <v>4</v>
      </c>
      <c r="BF662">
        <v>0</v>
      </c>
      <c r="BG662">
        <v>1</v>
      </c>
      <c r="BH662">
        <v>0</v>
      </c>
      <c r="BI662">
        <v>0</v>
      </c>
    </row>
    <row r="663" spans="1:61" x14ac:dyDescent="0.3">
      <c r="A663">
        <v>662</v>
      </c>
      <c r="B663">
        <v>62435</v>
      </c>
      <c r="C663" t="s">
        <v>187</v>
      </c>
      <c r="D663">
        <v>34966</v>
      </c>
      <c r="E663" t="s">
        <v>98</v>
      </c>
      <c r="F663">
        <v>0</v>
      </c>
      <c r="G663">
        <v>21467</v>
      </c>
      <c r="H663">
        <v>18197</v>
      </c>
      <c r="I663">
        <v>1279</v>
      </c>
      <c r="J663">
        <v>2472</v>
      </c>
      <c r="K663">
        <v>570</v>
      </c>
      <c r="L663">
        <v>1550</v>
      </c>
      <c r="M663">
        <v>1550</v>
      </c>
      <c r="N663">
        <v>20</v>
      </c>
      <c r="O663">
        <v>0</v>
      </c>
      <c r="P663">
        <v>1383</v>
      </c>
      <c r="Q663">
        <v>7338</v>
      </c>
      <c r="R663">
        <v>4200</v>
      </c>
      <c r="S663">
        <v>2289</v>
      </c>
      <c r="T663">
        <v>2058</v>
      </c>
      <c r="U663">
        <v>372</v>
      </c>
      <c r="V663">
        <v>1226</v>
      </c>
      <c r="W663">
        <v>1776</v>
      </c>
      <c r="X663">
        <v>1169</v>
      </c>
      <c r="Y663">
        <v>6548</v>
      </c>
      <c r="Z663">
        <v>6548</v>
      </c>
      <c r="AA663" t="s">
        <v>75</v>
      </c>
      <c r="AB663">
        <v>73</v>
      </c>
      <c r="AC663" t="s">
        <v>76</v>
      </c>
      <c r="AD663" t="s">
        <v>117</v>
      </c>
      <c r="AE663" t="s">
        <v>65</v>
      </c>
      <c r="AF663" t="s">
        <v>197</v>
      </c>
      <c r="AG663" t="s">
        <v>92</v>
      </c>
      <c r="AH663" t="s">
        <v>68</v>
      </c>
      <c r="AI663">
        <v>4</v>
      </c>
      <c r="AJ663">
        <v>1</v>
      </c>
      <c r="AK663">
        <v>1</v>
      </c>
      <c r="AL663">
        <v>0</v>
      </c>
      <c r="AM663" t="s">
        <v>69</v>
      </c>
      <c r="AN663" t="s">
        <v>96</v>
      </c>
      <c r="AO663" t="s">
        <v>84</v>
      </c>
      <c r="AP663">
        <v>18</v>
      </c>
      <c r="AQ663">
        <v>42</v>
      </c>
      <c r="AR663">
        <v>2</v>
      </c>
      <c r="AS663" t="s">
        <v>72</v>
      </c>
      <c r="AT663" t="s">
        <v>73</v>
      </c>
      <c r="AU663">
        <v>1</v>
      </c>
      <c r="AV663" t="s">
        <v>86</v>
      </c>
      <c r="AW663">
        <v>1</v>
      </c>
      <c r="AX663">
        <v>0</v>
      </c>
      <c r="AY663">
        <v>0</v>
      </c>
      <c r="AZ663">
        <v>0</v>
      </c>
      <c r="BA663">
        <v>0</v>
      </c>
      <c r="BB663">
        <v>0</v>
      </c>
      <c r="BC663">
        <v>0</v>
      </c>
      <c r="BD663">
        <v>0</v>
      </c>
      <c r="BE663">
        <v>1</v>
      </c>
      <c r="BF663">
        <v>0</v>
      </c>
      <c r="BG663">
        <v>0</v>
      </c>
      <c r="BH663">
        <v>0</v>
      </c>
      <c r="BI663">
        <v>0</v>
      </c>
    </row>
    <row r="664" spans="1:61" x14ac:dyDescent="0.3">
      <c r="A664">
        <v>663</v>
      </c>
      <c r="B664">
        <v>185577</v>
      </c>
      <c r="C664" t="s">
        <v>187</v>
      </c>
      <c r="D664">
        <v>103936</v>
      </c>
      <c r="E664" t="s">
        <v>61</v>
      </c>
      <c r="F664">
        <v>0</v>
      </c>
      <c r="G664">
        <v>36218</v>
      </c>
      <c r="H664">
        <v>31980</v>
      </c>
      <c r="I664">
        <v>9755</v>
      </c>
      <c r="J664">
        <v>18494</v>
      </c>
      <c r="K664">
        <v>5462</v>
      </c>
      <c r="L664">
        <v>5775</v>
      </c>
      <c r="M664">
        <v>5260</v>
      </c>
      <c r="N664">
        <v>0</v>
      </c>
      <c r="O664">
        <v>0</v>
      </c>
      <c r="P664">
        <v>18527</v>
      </c>
      <c r="Q664">
        <v>13002</v>
      </c>
      <c r="R664">
        <v>6600</v>
      </c>
      <c r="S664">
        <v>1410</v>
      </c>
      <c r="T664">
        <v>9312</v>
      </c>
      <c r="U664">
        <v>3696</v>
      </c>
      <c r="V664">
        <v>1620</v>
      </c>
      <c r="W664">
        <v>7470</v>
      </c>
      <c r="X664">
        <v>11000</v>
      </c>
      <c r="Y664">
        <v>23820</v>
      </c>
      <c r="Z664">
        <v>23820</v>
      </c>
      <c r="AA664" t="s">
        <v>75</v>
      </c>
      <c r="AB664">
        <v>48</v>
      </c>
      <c r="AC664" t="s">
        <v>76</v>
      </c>
      <c r="AD664" t="s">
        <v>81</v>
      </c>
      <c r="AE664" t="s">
        <v>65</v>
      </c>
      <c r="AF664" t="s">
        <v>197</v>
      </c>
      <c r="AG664" t="s">
        <v>92</v>
      </c>
      <c r="AH664" t="s">
        <v>80</v>
      </c>
      <c r="AI664">
        <v>7</v>
      </c>
      <c r="AJ664">
        <v>1</v>
      </c>
      <c r="AK664">
        <v>2</v>
      </c>
      <c r="AL664">
        <v>3</v>
      </c>
      <c r="AM664" t="s">
        <v>69</v>
      </c>
      <c r="AN664" t="s">
        <v>96</v>
      </c>
      <c r="AO664" t="s">
        <v>71</v>
      </c>
      <c r="AP664">
        <v>29</v>
      </c>
      <c r="AQ664">
        <v>21</v>
      </c>
      <c r="AR664">
        <v>2</v>
      </c>
      <c r="AS664" t="s">
        <v>72</v>
      </c>
      <c r="AT664" t="s">
        <v>73</v>
      </c>
      <c r="AU664">
        <v>1</v>
      </c>
      <c r="AV664" t="s">
        <v>74</v>
      </c>
      <c r="AW664">
        <v>1</v>
      </c>
      <c r="AX664">
        <v>1</v>
      </c>
      <c r="AY664">
        <v>0</v>
      </c>
      <c r="AZ664">
        <v>0</v>
      </c>
      <c r="BA664">
        <v>0</v>
      </c>
      <c r="BB664">
        <v>0</v>
      </c>
      <c r="BC664">
        <v>0</v>
      </c>
      <c r="BD664">
        <v>0</v>
      </c>
      <c r="BE664">
        <v>2</v>
      </c>
      <c r="BF664">
        <v>0</v>
      </c>
      <c r="BG664">
        <v>0</v>
      </c>
      <c r="BH664">
        <v>0</v>
      </c>
      <c r="BI664">
        <v>2</v>
      </c>
    </row>
    <row r="665" spans="1:61" x14ac:dyDescent="0.3">
      <c r="A665">
        <v>664</v>
      </c>
      <c r="B665">
        <v>59604</v>
      </c>
      <c r="C665" t="s">
        <v>187</v>
      </c>
      <c r="D665">
        <v>44098</v>
      </c>
      <c r="E665" t="s">
        <v>61</v>
      </c>
      <c r="F665">
        <v>0</v>
      </c>
      <c r="G665">
        <v>22166</v>
      </c>
      <c r="H665">
        <v>440</v>
      </c>
      <c r="I665">
        <v>1570</v>
      </c>
      <c r="J665">
        <v>7499</v>
      </c>
      <c r="K665">
        <v>2050</v>
      </c>
      <c r="L665">
        <v>4065</v>
      </c>
      <c r="M665">
        <v>3500</v>
      </c>
      <c r="N665">
        <v>2016</v>
      </c>
      <c r="O665">
        <v>936</v>
      </c>
      <c r="P665">
        <v>1405</v>
      </c>
      <c r="Q665">
        <v>5604</v>
      </c>
      <c r="R665">
        <v>1800</v>
      </c>
      <c r="S665">
        <v>216</v>
      </c>
      <c r="T665">
        <v>750</v>
      </c>
      <c r="U665">
        <v>588</v>
      </c>
      <c r="V665">
        <v>955</v>
      </c>
      <c r="W665">
        <v>2082</v>
      </c>
      <c r="X665">
        <v>0</v>
      </c>
      <c r="Y665">
        <v>7460</v>
      </c>
      <c r="Z665">
        <v>7460</v>
      </c>
      <c r="AA665" t="s">
        <v>75</v>
      </c>
      <c r="AB665">
        <v>53</v>
      </c>
      <c r="AC665" t="s">
        <v>76</v>
      </c>
      <c r="AD665" t="s">
        <v>126</v>
      </c>
      <c r="AE665" t="s">
        <v>65</v>
      </c>
      <c r="AF665" t="s">
        <v>197</v>
      </c>
      <c r="AG665" t="s">
        <v>92</v>
      </c>
      <c r="AH665" t="s">
        <v>68</v>
      </c>
      <c r="AI665">
        <v>7</v>
      </c>
      <c r="AJ665">
        <v>2</v>
      </c>
      <c r="AK665">
        <v>3</v>
      </c>
      <c r="AL665">
        <v>1</v>
      </c>
      <c r="AM665" t="s">
        <v>69</v>
      </c>
      <c r="AN665" t="s">
        <v>121</v>
      </c>
      <c r="AO665" t="s">
        <v>71</v>
      </c>
      <c r="AP665">
        <v>19</v>
      </c>
      <c r="AQ665">
        <v>13</v>
      </c>
      <c r="AR665">
        <v>2</v>
      </c>
      <c r="AS665" t="s">
        <v>115</v>
      </c>
      <c r="AT665" t="s">
        <v>73</v>
      </c>
      <c r="AU665">
        <v>1</v>
      </c>
      <c r="AV665" t="s">
        <v>114</v>
      </c>
      <c r="AW665">
        <v>1</v>
      </c>
      <c r="AX665">
        <v>0</v>
      </c>
      <c r="AY665">
        <v>0</v>
      </c>
      <c r="AZ665">
        <v>0</v>
      </c>
      <c r="BA665">
        <v>0</v>
      </c>
      <c r="BB665">
        <v>0</v>
      </c>
      <c r="BC665">
        <v>0</v>
      </c>
      <c r="BD665">
        <v>0</v>
      </c>
      <c r="BE665">
        <v>1</v>
      </c>
      <c r="BF665">
        <v>0</v>
      </c>
      <c r="BG665">
        <v>0</v>
      </c>
      <c r="BH665">
        <v>0</v>
      </c>
      <c r="BI665">
        <v>0</v>
      </c>
    </row>
    <row r="666" spans="1:61" x14ac:dyDescent="0.3">
      <c r="A666">
        <v>665</v>
      </c>
      <c r="B666">
        <v>120596</v>
      </c>
      <c r="C666" t="s">
        <v>187</v>
      </c>
      <c r="D666">
        <v>60621</v>
      </c>
      <c r="E666" t="s">
        <v>61</v>
      </c>
      <c r="F666">
        <v>1</v>
      </c>
      <c r="G666">
        <v>32240</v>
      </c>
      <c r="H666">
        <v>29120</v>
      </c>
      <c r="I666">
        <v>3697</v>
      </c>
      <c r="J666">
        <v>9265</v>
      </c>
      <c r="K666">
        <v>1155</v>
      </c>
      <c r="L666">
        <v>2704</v>
      </c>
      <c r="M666">
        <v>2600</v>
      </c>
      <c r="N666">
        <v>162</v>
      </c>
      <c r="O666">
        <v>14520</v>
      </c>
      <c r="P666">
        <v>4488</v>
      </c>
      <c r="Q666">
        <v>8790</v>
      </c>
      <c r="R666">
        <v>2400</v>
      </c>
      <c r="S666">
        <v>2272</v>
      </c>
      <c r="T666">
        <v>13374</v>
      </c>
      <c r="U666">
        <v>204</v>
      </c>
      <c r="V666">
        <v>1100</v>
      </c>
      <c r="W666">
        <v>5514</v>
      </c>
      <c r="X666">
        <v>3300</v>
      </c>
      <c r="Y666">
        <v>4955</v>
      </c>
      <c r="Z666">
        <v>29805</v>
      </c>
      <c r="AA666" t="s">
        <v>75</v>
      </c>
      <c r="AB666">
        <v>45</v>
      </c>
      <c r="AC666" t="s">
        <v>76</v>
      </c>
      <c r="AD666" t="s">
        <v>126</v>
      </c>
      <c r="AE666" t="s">
        <v>65</v>
      </c>
      <c r="AF666" t="s">
        <v>199</v>
      </c>
      <c r="AG666" t="s">
        <v>92</v>
      </c>
      <c r="AH666" t="s">
        <v>80</v>
      </c>
      <c r="AI666">
        <v>5</v>
      </c>
      <c r="AJ666">
        <v>1</v>
      </c>
      <c r="AK666">
        <v>2</v>
      </c>
      <c r="AL666">
        <v>1</v>
      </c>
      <c r="AM666" t="s">
        <v>69</v>
      </c>
      <c r="AN666" t="s">
        <v>121</v>
      </c>
      <c r="AO666" t="s">
        <v>71</v>
      </c>
      <c r="AP666">
        <v>38</v>
      </c>
      <c r="AQ666">
        <v>14</v>
      </c>
      <c r="AR666">
        <v>2</v>
      </c>
      <c r="AS666" t="s">
        <v>72</v>
      </c>
      <c r="AT666" t="s">
        <v>73</v>
      </c>
      <c r="AU666">
        <v>1</v>
      </c>
      <c r="AV666" t="s">
        <v>74</v>
      </c>
      <c r="AW666">
        <v>1</v>
      </c>
      <c r="AX666">
        <v>1</v>
      </c>
      <c r="AY666">
        <v>0</v>
      </c>
      <c r="AZ666">
        <v>0</v>
      </c>
      <c r="BA666">
        <v>0</v>
      </c>
      <c r="BB666">
        <v>0</v>
      </c>
      <c r="BC666">
        <v>0</v>
      </c>
      <c r="BD666">
        <v>0</v>
      </c>
      <c r="BE666">
        <v>1</v>
      </c>
      <c r="BF666">
        <v>0</v>
      </c>
      <c r="BG666">
        <v>0</v>
      </c>
      <c r="BH666">
        <v>0</v>
      </c>
      <c r="BI666">
        <v>1</v>
      </c>
    </row>
    <row r="667" spans="1:61" x14ac:dyDescent="0.3">
      <c r="A667">
        <v>666</v>
      </c>
      <c r="B667">
        <v>83193</v>
      </c>
      <c r="C667" t="s">
        <v>187</v>
      </c>
      <c r="D667">
        <v>64946</v>
      </c>
      <c r="E667" t="s">
        <v>61</v>
      </c>
      <c r="F667">
        <v>1</v>
      </c>
      <c r="G667">
        <v>32980</v>
      </c>
      <c r="H667">
        <v>28704</v>
      </c>
      <c r="I667">
        <v>5620</v>
      </c>
      <c r="J667">
        <v>9008</v>
      </c>
      <c r="K667">
        <v>1368</v>
      </c>
      <c r="L667">
        <v>3141</v>
      </c>
      <c r="M667">
        <v>3160</v>
      </c>
      <c r="N667">
        <v>846</v>
      </c>
      <c r="O667">
        <v>1810</v>
      </c>
      <c r="P667">
        <v>1985</v>
      </c>
      <c r="Q667">
        <v>5460</v>
      </c>
      <c r="R667">
        <v>1800</v>
      </c>
      <c r="S667">
        <v>2601</v>
      </c>
      <c r="T667">
        <v>1278</v>
      </c>
      <c r="U667">
        <v>276</v>
      </c>
      <c r="V667">
        <v>375</v>
      </c>
      <c r="W667">
        <v>2352</v>
      </c>
      <c r="X667">
        <v>584</v>
      </c>
      <c r="Y667">
        <v>12343</v>
      </c>
      <c r="Z667">
        <v>12343</v>
      </c>
      <c r="AA667" t="s">
        <v>75</v>
      </c>
      <c r="AB667">
        <v>42</v>
      </c>
      <c r="AC667" t="s">
        <v>76</v>
      </c>
      <c r="AD667" t="s">
        <v>126</v>
      </c>
      <c r="AE667" t="s">
        <v>65</v>
      </c>
      <c r="AF667" t="s">
        <v>197</v>
      </c>
      <c r="AG667" t="s">
        <v>92</v>
      </c>
      <c r="AH667" t="s">
        <v>68</v>
      </c>
      <c r="AI667">
        <v>6</v>
      </c>
      <c r="AJ667">
        <v>1</v>
      </c>
      <c r="AK667">
        <v>2</v>
      </c>
      <c r="AL667">
        <v>1</v>
      </c>
      <c r="AM667" t="s">
        <v>69</v>
      </c>
      <c r="AN667" t="s">
        <v>96</v>
      </c>
      <c r="AO667" t="s">
        <v>84</v>
      </c>
      <c r="AP667">
        <v>16</v>
      </c>
      <c r="AQ667">
        <v>16</v>
      </c>
      <c r="AR667">
        <v>2</v>
      </c>
      <c r="AS667" t="s">
        <v>72</v>
      </c>
      <c r="AT667" t="s">
        <v>73</v>
      </c>
      <c r="AU667">
        <v>1</v>
      </c>
      <c r="AV667" t="s">
        <v>86</v>
      </c>
      <c r="AW667">
        <v>0</v>
      </c>
      <c r="AX667">
        <v>0</v>
      </c>
      <c r="AY667">
        <v>0</v>
      </c>
      <c r="AZ667">
        <v>0</v>
      </c>
      <c r="BA667">
        <v>0</v>
      </c>
      <c r="BB667">
        <v>0</v>
      </c>
      <c r="BC667">
        <v>0</v>
      </c>
      <c r="BD667">
        <v>0</v>
      </c>
      <c r="BE667">
        <v>0</v>
      </c>
      <c r="BF667">
        <v>0</v>
      </c>
      <c r="BG667">
        <v>0</v>
      </c>
      <c r="BH667">
        <v>0</v>
      </c>
      <c r="BI667">
        <v>0</v>
      </c>
    </row>
    <row r="668" spans="1:61" x14ac:dyDescent="0.3">
      <c r="A668">
        <v>667</v>
      </c>
      <c r="B668">
        <v>77651</v>
      </c>
      <c r="C668" t="s">
        <v>187</v>
      </c>
      <c r="D668">
        <v>45714</v>
      </c>
      <c r="E668" t="s">
        <v>61</v>
      </c>
      <c r="F668">
        <v>0</v>
      </c>
      <c r="G668">
        <v>17994</v>
      </c>
      <c r="H668">
        <v>17680</v>
      </c>
      <c r="I668">
        <v>7220</v>
      </c>
      <c r="J668">
        <v>9609</v>
      </c>
      <c r="K668">
        <v>1161</v>
      </c>
      <c r="L668">
        <v>2265</v>
      </c>
      <c r="M668">
        <v>0</v>
      </c>
      <c r="N668">
        <v>1980</v>
      </c>
      <c r="O668">
        <v>9180</v>
      </c>
      <c r="P668">
        <v>910</v>
      </c>
      <c r="Q668">
        <v>4710</v>
      </c>
      <c r="R668">
        <v>2400</v>
      </c>
      <c r="S668">
        <v>350</v>
      </c>
      <c r="T668">
        <v>2400</v>
      </c>
      <c r="U668">
        <v>720</v>
      </c>
      <c r="V668">
        <v>0</v>
      </c>
      <c r="W668">
        <v>2274</v>
      </c>
      <c r="X668">
        <v>6000</v>
      </c>
      <c r="Y668">
        <v>0</v>
      </c>
      <c r="Z668">
        <v>0</v>
      </c>
      <c r="AA668" t="s">
        <v>75</v>
      </c>
      <c r="AB668">
        <v>36</v>
      </c>
      <c r="AC668" t="s">
        <v>76</v>
      </c>
      <c r="AD668" t="s">
        <v>117</v>
      </c>
      <c r="AE668" t="s">
        <v>65</v>
      </c>
      <c r="AF668" t="s">
        <v>82</v>
      </c>
      <c r="AG668" t="s">
        <v>79</v>
      </c>
      <c r="AH668" t="s">
        <v>80</v>
      </c>
      <c r="AI668">
        <v>3</v>
      </c>
      <c r="AJ668">
        <v>0</v>
      </c>
      <c r="AK668">
        <v>1</v>
      </c>
      <c r="AL668">
        <v>3</v>
      </c>
      <c r="AM668" t="s">
        <v>69</v>
      </c>
      <c r="AN668" t="s">
        <v>83</v>
      </c>
      <c r="AO668" t="s">
        <v>71</v>
      </c>
      <c r="AP668">
        <v>10</v>
      </c>
      <c r="AQ668">
        <v>1</v>
      </c>
      <c r="AR668">
        <v>2</v>
      </c>
      <c r="AS668" t="s">
        <v>72</v>
      </c>
      <c r="AT668" t="s">
        <v>73</v>
      </c>
      <c r="AU668">
        <v>1</v>
      </c>
      <c r="AV668" t="s">
        <v>114</v>
      </c>
      <c r="AW668">
        <v>0</v>
      </c>
      <c r="AX668">
        <v>0</v>
      </c>
      <c r="AY668">
        <v>0</v>
      </c>
      <c r="AZ668">
        <v>0</v>
      </c>
      <c r="BA668">
        <v>0</v>
      </c>
      <c r="BB668">
        <v>0</v>
      </c>
      <c r="BC668">
        <v>0</v>
      </c>
      <c r="BD668">
        <v>0</v>
      </c>
      <c r="BE668">
        <v>1</v>
      </c>
      <c r="BF668">
        <v>0</v>
      </c>
      <c r="BG668">
        <v>0</v>
      </c>
      <c r="BH668">
        <v>0</v>
      </c>
      <c r="BI668">
        <v>0</v>
      </c>
    </row>
    <row r="669" spans="1:61" x14ac:dyDescent="0.3">
      <c r="A669">
        <v>668</v>
      </c>
      <c r="B669">
        <v>72210</v>
      </c>
      <c r="C669" t="s">
        <v>187</v>
      </c>
      <c r="D669">
        <v>45353</v>
      </c>
      <c r="E669" t="s">
        <v>61</v>
      </c>
      <c r="F669">
        <v>1</v>
      </c>
      <c r="G669">
        <v>25253</v>
      </c>
      <c r="H669">
        <v>19110</v>
      </c>
      <c r="I669">
        <v>6742</v>
      </c>
      <c r="J669">
        <v>4814</v>
      </c>
      <c r="K669">
        <v>755</v>
      </c>
      <c r="L669">
        <v>1839</v>
      </c>
      <c r="M669">
        <v>2220</v>
      </c>
      <c r="N669">
        <v>140</v>
      </c>
      <c r="O669">
        <v>8540</v>
      </c>
      <c r="P669">
        <v>990</v>
      </c>
      <c r="Q669">
        <v>5364</v>
      </c>
      <c r="R669">
        <v>2400</v>
      </c>
      <c r="S669">
        <v>293</v>
      </c>
      <c r="T669">
        <v>1680</v>
      </c>
      <c r="U669">
        <v>0</v>
      </c>
      <c r="V669">
        <v>1600</v>
      </c>
      <c r="W669">
        <v>2076</v>
      </c>
      <c r="X669">
        <v>0</v>
      </c>
      <c r="Y669">
        <v>9170</v>
      </c>
      <c r="Z669">
        <v>9170</v>
      </c>
      <c r="AA669" t="s">
        <v>75</v>
      </c>
      <c r="AB669">
        <v>35</v>
      </c>
      <c r="AC669" t="s">
        <v>76</v>
      </c>
      <c r="AD669" t="s">
        <v>126</v>
      </c>
      <c r="AE669" t="s">
        <v>65</v>
      </c>
      <c r="AF669" t="s">
        <v>197</v>
      </c>
      <c r="AG669" t="s">
        <v>92</v>
      </c>
      <c r="AH669" t="s">
        <v>80</v>
      </c>
      <c r="AI669">
        <v>5</v>
      </c>
      <c r="AJ669">
        <v>0</v>
      </c>
      <c r="AK669">
        <v>3</v>
      </c>
      <c r="AL669">
        <v>1</v>
      </c>
      <c r="AM669" t="s">
        <v>69</v>
      </c>
      <c r="AN669" t="s">
        <v>96</v>
      </c>
      <c r="AO669" t="s">
        <v>71</v>
      </c>
      <c r="AP669">
        <v>11</v>
      </c>
      <c r="AQ669">
        <v>2</v>
      </c>
      <c r="AR669">
        <v>2</v>
      </c>
      <c r="AS669" t="s">
        <v>202</v>
      </c>
      <c r="AT669" t="s">
        <v>73</v>
      </c>
      <c r="AU669">
        <v>1</v>
      </c>
      <c r="AV669" t="s">
        <v>74</v>
      </c>
      <c r="AW669">
        <v>0</v>
      </c>
      <c r="AX669">
        <v>0</v>
      </c>
      <c r="AY669">
        <v>0</v>
      </c>
      <c r="AZ669">
        <v>0</v>
      </c>
      <c r="BA669">
        <v>0</v>
      </c>
      <c r="BB669">
        <v>0</v>
      </c>
      <c r="BC669">
        <v>0</v>
      </c>
      <c r="BD669">
        <v>0</v>
      </c>
      <c r="BE669">
        <v>0</v>
      </c>
      <c r="BF669">
        <v>0</v>
      </c>
      <c r="BG669">
        <v>0</v>
      </c>
      <c r="BH669">
        <v>0</v>
      </c>
      <c r="BI669">
        <v>0</v>
      </c>
    </row>
    <row r="670" spans="1:61" x14ac:dyDescent="0.3">
      <c r="A670">
        <v>669</v>
      </c>
      <c r="B670">
        <v>66352</v>
      </c>
      <c r="C670" t="s">
        <v>187</v>
      </c>
      <c r="D670">
        <v>51906</v>
      </c>
      <c r="E670" t="s">
        <v>61</v>
      </c>
      <c r="F670">
        <v>1</v>
      </c>
      <c r="G670">
        <v>29681</v>
      </c>
      <c r="H670">
        <v>21352</v>
      </c>
      <c r="I670">
        <v>2365</v>
      </c>
      <c r="J670">
        <v>8964</v>
      </c>
      <c r="K670">
        <v>1577</v>
      </c>
      <c r="L670">
        <v>2018</v>
      </c>
      <c r="M670">
        <v>2200</v>
      </c>
      <c r="N670">
        <v>84</v>
      </c>
      <c r="O670">
        <v>450</v>
      </c>
      <c r="P670">
        <v>3069</v>
      </c>
      <c r="Q670">
        <v>5418</v>
      </c>
      <c r="R670">
        <v>1800</v>
      </c>
      <c r="S670">
        <v>588</v>
      </c>
      <c r="T670">
        <v>2256</v>
      </c>
      <c r="U670">
        <v>504</v>
      </c>
      <c r="V670">
        <v>2002</v>
      </c>
      <c r="W670">
        <v>3726</v>
      </c>
      <c r="X670">
        <v>0</v>
      </c>
      <c r="Y670">
        <v>6400</v>
      </c>
      <c r="Z670">
        <v>8730</v>
      </c>
      <c r="AA670" t="s">
        <v>75</v>
      </c>
      <c r="AB670">
        <v>44</v>
      </c>
      <c r="AC670" t="s">
        <v>76</v>
      </c>
      <c r="AD670" t="s">
        <v>117</v>
      </c>
      <c r="AE670" t="s">
        <v>65</v>
      </c>
      <c r="AF670" t="s">
        <v>201</v>
      </c>
      <c r="AG670" t="s">
        <v>79</v>
      </c>
      <c r="AH670" t="s">
        <v>80</v>
      </c>
      <c r="AI670">
        <v>8</v>
      </c>
      <c r="AJ670">
        <v>1</v>
      </c>
      <c r="AK670">
        <v>5</v>
      </c>
      <c r="AL670">
        <v>2</v>
      </c>
      <c r="AM670" t="s">
        <v>69</v>
      </c>
      <c r="AN670" t="s">
        <v>83</v>
      </c>
      <c r="AO670" t="s">
        <v>84</v>
      </c>
      <c r="AP670">
        <v>12</v>
      </c>
      <c r="AQ670">
        <v>3</v>
      </c>
      <c r="AR670">
        <v>2</v>
      </c>
      <c r="AS670" t="s">
        <v>115</v>
      </c>
      <c r="AT670" t="s">
        <v>73</v>
      </c>
      <c r="AU670">
        <v>1</v>
      </c>
      <c r="AV670" t="s">
        <v>74</v>
      </c>
      <c r="AW670">
        <v>1</v>
      </c>
      <c r="AX670">
        <v>1</v>
      </c>
      <c r="AY670">
        <v>0</v>
      </c>
      <c r="AZ670">
        <v>0</v>
      </c>
      <c r="BA670">
        <v>0</v>
      </c>
      <c r="BB670">
        <v>0</v>
      </c>
      <c r="BC670">
        <v>0</v>
      </c>
      <c r="BD670">
        <v>0</v>
      </c>
      <c r="BE670">
        <v>1</v>
      </c>
      <c r="BF670">
        <v>0</v>
      </c>
      <c r="BG670">
        <v>0</v>
      </c>
      <c r="BH670">
        <v>0</v>
      </c>
      <c r="BI670">
        <v>0</v>
      </c>
    </row>
    <row r="671" spans="1:61" x14ac:dyDescent="0.3">
      <c r="A671">
        <v>670</v>
      </c>
      <c r="B671">
        <v>59672</v>
      </c>
      <c r="C671" t="s">
        <v>187</v>
      </c>
      <c r="D671">
        <v>40092</v>
      </c>
      <c r="E671" t="s">
        <v>98</v>
      </c>
      <c r="F671">
        <v>0</v>
      </c>
      <c r="G671">
        <v>7452</v>
      </c>
      <c r="H671">
        <v>5304</v>
      </c>
      <c r="I671">
        <v>5372</v>
      </c>
      <c r="J671">
        <v>5580</v>
      </c>
      <c r="K671">
        <v>2220</v>
      </c>
      <c r="L671">
        <v>3400</v>
      </c>
      <c r="M671">
        <v>320</v>
      </c>
      <c r="N671">
        <v>0</v>
      </c>
      <c r="O671">
        <v>0</v>
      </c>
      <c r="P671">
        <v>275</v>
      </c>
      <c r="Q671">
        <v>13494</v>
      </c>
      <c r="R671">
        <v>9000</v>
      </c>
      <c r="S671">
        <v>1531</v>
      </c>
      <c r="T671">
        <v>1080</v>
      </c>
      <c r="U671">
        <v>102</v>
      </c>
      <c r="V671">
        <v>0</v>
      </c>
      <c r="W671">
        <v>2130</v>
      </c>
      <c r="X671">
        <v>0</v>
      </c>
      <c r="Y671">
        <v>0</v>
      </c>
      <c r="Z671">
        <v>0</v>
      </c>
      <c r="AA671" t="s">
        <v>62</v>
      </c>
      <c r="AB671">
        <v>57</v>
      </c>
      <c r="AC671" t="s">
        <v>111</v>
      </c>
      <c r="AD671" t="s">
        <v>117</v>
      </c>
      <c r="AE671" t="s">
        <v>65</v>
      </c>
      <c r="AF671" t="s">
        <v>171</v>
      </c>
      <c r="AG671" t="s">
        <v>67</v>
      </c>
      <c r="AH671" t="s">
        <v>68</v>
      </c>
      <c r="AI671">
        <v>2</v>
      </c>
      <c r="AJ671">
        <v>1</v>
      </c>
      <c r="AK671">
        <v>0</v>
      </c>
      <c r="AL671">
        <v>1</v>
      </c>
      <c r="AM671" t="s">
        <v>69</v>
      </c>
      <c r="AN671" t="s">
        <v>70</v>
      </c>
      <c r="AO671" t="s">
        <v>71</v>
      </c>
      <c r="AP671">
        <v>16</v>
      </c>
      <c r="AQ671">
        <v>35</v>
      </c>
      <c r="AR671">
        <v>1</v>
      </c>
      <c r="AS671" t="s">
        <v>72</v>
      </c>
      <c r="AT671" t="s">
        <v>73</v>
      </c>
      <c r="AU671">
        <v>1</v>
      </c>
      <c r="AV671" t="s">
        <v>86</v>
      </c>
      <c r="AW671">
        <v>0</v>
      </c>
      <c r="AX671">
        <v>0</v>
      </c>
      <c r="AY671">
        <v>0</v>
      </c>
      <c r="AZ671">
        <v>0</v>
      </c>
      <c r="BA671">
        <v>0</v>
      </c>
      <c r="BB671">
        <v>0</v>
      </c>
      <c r="BC671">
        <v>0</v>
      </c>
      <c r="BD671">
        <v>0</v>
      </c>
      <c r="BE671">
        <v>1</v>
      </c>
      <c r="BF671">
        <v>0</v>
      </c>
      <c r="BG671">
        <v>0</v>
      </c>
      <c r="BH671">
        <v>0</v>
      </c>
      <c r="BI671">
        <v>0</v>
      </c>
    </row>
    <row r="672" spans="1:61" x14ac:dyDescent="0.3">
      <c r="A672">
        <v>671</v>
      </c>
      <c r="B672">
        <v>68125</v>
      </c>
      <c r="C672" t="s">
        <v>187</v>
      </c>
      <c r="D672">
        <v>45273</v>
      </c>
      <c r="E672" t="s">
        <v>98</v>
      </c>
      <c r="F672">
        <v>0</v>
      </c>
      <c r="G672">
        <v>18946</v>
      </c>
      <c r="H672">
        <v>9600</v>
      </c>
      <c r="I672">
        <v>3478</v>
      </c>
      <c r="J672">
        <v>7895</v>
      </c>
      <c r="K672">
        <v>544</v>
      </c>
      <c r="L672">
        <v>3910</v>
      </c>
      <c r="M672">
        <v>2300</v>
      </c>
      <c r="N672">
        <v>0</v>
      </c>
      <c r="O672">
        <v>0</v>
      </c>
      <c r="P672">
        <v>2355</v>
      </c>
      <c r="Q672">
        <v>10728</v>
      </c>
      <c r="R672">
        <v>4800</v>
      </c>
      <c r="S672">
        <v>161</v>
      </c>
      <c r="T672">
        <v>810</v>
      </c>
      <c r="U672">
        <v>486</v>
      </c>
      <c r="V672">
        <v>1785</v>
      </c>
      <c r="W672">
        <v>3252</v>
      </c>
      <c r="X672">
        <v>0</v>
      </c>
      <c r="Y672">
        <v>0</v>
      </c>
      <c r="Z672">
        <v>0</v>
      </c>
      <c r="AA672" t="s">
        <v>62</v>
      </c>
      <c r="AB672">
        <v>40</v>
      </c>
      <c r="AC672" t="s">
        <v>76</v>
      </c>
      <c r="AD672" t="s">
        <v>87</v>
      </c>
      <c r="AE672" t="s">
        <v>65</v>
      </c>
      <c r="AF672" t="s">
        <v>244</v>
      </c>
      <c r="AG672" t="s">
        <v>182</v>
      </c>
      <c r="AH672" t="s">
        <v>80</v>
      </c>
      <c r="AI672">
        <v>4</v>
      </c>
      <c r="AJ672">
        <v>0</v>
      </c>
      <c r="AK672">
        <v>2</v>
      </c>
      <c r="AL672">
        <v>1</v>
      </c>
      <c r="AM672" t="s">
        <v>69</v>
      </c>
      <c r="AN672" t="s">
        <v>83</v>
      </c>
      <c r="AO672" t="s">
        <v>84</v>
      </c>
      <c r="AP672">
        <v>20</v>
      </c>
      <c r="AQ672">
        <v>15</v>
      </c>
      <c r="AR672">
        <v>2</v>
      </c>
      <c r="AS672" t="s">
        <v>72</v>
      </c>
      <c r="AT672" t="s">
        <v>73</v>
      </c>
      <c r="AU672">
        <v>1</v>
      </c>
      <c r="AV672" t="s">
        <v>74</v>
      </c>
      <c r="AW672">
        <v>1</v>
      </c>
      <c r="AX672">
        <v>1</v>
      </c>
      <c r="AY672">
        <v>0</v>
      </c>
      <c r="AZ672">
        <v>0</v>
      </c>
      <c r="BA672">
        <v>0</v>
      </c>
      <c r="BB672">
        <v>0</v>
      </c>
      <c r="BC672">
        <v>0</v>
      </c>
      <c r="BD672">
        <v>2</v>
      </c>
      <c r="BE672">
        <v>0</v>
      </c>
      <c r="BF672">
        <v>0</v>
      </c>
      <c r="BG672">
        <v>0</v>
      </c>
      <c r="BH672">
        <v>0</v>
      </c>
      <c r="BI672">
        <v>0</v>
      </c>
    </row>
    <row r="673" spans="1:61" x14ac:dyDescent="0.3">
      <c r="A673">
        <v>672</v>
      </c>
      <c r="B673">
        <v>140611</v>
      </c>
      <c r="C673" t="s">
        <v>187</v>
      </c>
      <c r="D673">
        <v>54578</v>
      </c>
      <c r="E673" t="s">
        <v>104</v>
      </c>
      <c r="F673">
        <v>0</v>
      </c>
      <c r="G673">
        <v>22755</v>
      </c>
      <c r="H673">
        <v>14508</v>
      </c>
      <c r="I673">
        <v>4400</v>
      </c>
      <c r="J673">
        <v>10080</v>
      </c>
      <c r="K673">
        <v>1420</v>
      </c>
      <c r="L673">
        <v>5388</v>
      </c>
      <c r="M673">
        <v>600</v>
      </c>
      <c r="N673">
        <v>360</v>
      </c>
      <c r="O673">
        <v>0</v>
      </c>
      <c r="P673">
        <v>490</v>
      </c>
      <c r="Q673">
        <v>26940</v>
      </c>
      <c r="R673">
        <v>18000</v>
      </c>
      <c r="S673">
        <v>270</v>
      </c>
      <c r="T673">
        <v>1440</v>
      </c>
      <c r="U673">
        <v>816</v>
      </c>
      <c r="V673">
        <v>350</v>
      </c>
      <c r="W673">
        <v>2580</v>
      </c>
      <c r="X673">
        <v>9000</v>
      </c>
      <c r="Y673">
        <v>0</v>
      </c>
      <c r="Z673">
        <v>119316</v>
      </c>
      <c r="AA673" t="s">
        <v>75</v>
      </c>
      <c r="AB673">
        <v>52</v>
      </c>
      <c r="AC673" t="s">
        <v>76</v>
      </c>
      <c r="AD673" t="s">
        <v>105</v>
      </c>
      <c r="AE673" t="s">
        <v>65</v>
      </c>
      <c r="AF673" t="s">
        <v>124</v>
      </c>
      <c r="AG673" t="s">
        <v>92</v>
      </c>
      <c r="AH673" t="s">
        <v>68</v>
      </c>
      <c r="AI673">
        <v>3</v>
      </c>
      <c r="AJ673">
        <v>0</v>
      </c>
      <c r="AK673">
        <v>1</v>
      </c>
      <c r="AL673">
        <v>0</v>
      </c>
      <c r="AM673" t="s">
        <v>69</v>
      </c>
      <c r="AN673" t="s">
        <v>70</v>
      </c>
      <c r="AO673" t="s">
        <v>71</v>
      </c>
      <c r="AP673">
        <v>36</v>
      </c>
      <c r="AQ673">
        <v>6</v>
      </c>
      <c r="AR673">
        <v>2</v>
      </c>
      <c r="AS673" t="s">
        <v>72</v>
      </c>
      <c r="AT673" t="s">
        <v>73</v>
      </c>
      <c r="AU673">
        <v>1</v>
      </c>
      <c r="AV673" t="s">
        <v>74</v>
      </c>
      <c r="AW673">
        <v>1</v>
      </c>
      <c r="AX673">
        <v>1</v>
      </c>
      <c r="AY673">
        <v>1</v>
      </c>
      <c r="AZ673">
        <v>0</v>
      </c>
      <c r="BA673">
        <v>1</v>
      </c>
      <c r="BB673">
        <v>0</v>
      </c>
      <c r="BC673">
        <v>0</v>
      </c>
      <c r="BD673">
        <v>0</v>
      </c>
      <c r="BE673">
        <v>2</v>
      </c>
      <c r="BF673">
        <v>0</v>
      </c>
      <c r="BG673">
        <v>0</v>
      </c>
      <c r="BH673">
        <v>0</v>
      </c>
      <c r="BI673">
        <v>1</v>
      </c>
    </row>
    <row r="674" spans="1:61" x14ac:dyDescent="0.3">
      <c r="A674">
        <v>673</v>
      </c>
      <c r="B674">
        <v>98965</v>
      </c>
      <c r="C674" t="s">
        <v>187</v>
      </c>
      <c r="D674">
        <v>59932</v>
      </c>
      <c r="E674" t="s">
        <v>61</v>
      </c>
      <c r="F674">
        <v>0</v>
      </c>
      <c r="G674">
        <v>22144</v>
      </c>
      <c r="H674">
        <v>9740</v>
      </c>
      <c r="I674">
        <v>8226</v>
      </c>
      <c r="J674">
        <v>9219</v>
      </c>
      <c r="K674">
        <v>1745</v>
      </c>
      <c r="L674">
        <v>3370</v>
      </c>
      <c r="M674">
        <v>2200</v>
      </c>
      <c r="N674">
        <v>1224</v>
      </c>
      <c r="O674">
        <v>1040</v>
      </c>
      <c r="P674">
        <v>2415</v>
      </c>
      <c r="Q674">
        <v>12450</v>
      </c>
      <c r="R674">
        <v>6000</v>
      </c>
      <c r="S674">
        <v>2442</v>
      </c>
      <c r="T674">
        <v>750</v>
      </c>
      <c r="U674">
        <v>666</v>
      </c>
      <c r="V674">
        <v>1670</v>
      </c>
      <c r="W674">
        <v>2196</v>
      </c>
      <c r="X674">
        <v>10000</v>
      </c>
      <c r="Y674">
        <v>28638</v>
      </c>
      <c r="Z674">
        <v>28638</v>
      </c>
      <c r="AA674" t="s">
        <v>75</v>
      </c>
      <c r="AB674">
        <v>48</v>
      </c>
      <c r="AC674" t="s">
        <v>76</v>
      </c>
      <c r="AD674" t="s">
        <v>94</v>
      </c>
      <c r="AE674" t="s">
        <v>65</v>
      </c>
      <c r="AF674" t="s">
        <v>179</v>
      </c>
      <c r="AG674" t="s">
        <v>79</v>
      </c>
      <c r="AH674" t="s">
        <v>68</v>
      </c>
      <c r="AI674">
        <v>5</v>
      </c>
      <c r="AJ674">
        <v>1</v>
      </c>
      <c r="AK674">
        <v>1</v>
      </c>
      <c r="AL674">
        <v>1</v>
      </c>
      <c r="AM674" t="s">
        <v>69</v>
      </c>
      <c r="AN674" t="s">
        <v>70</v>
      </c>
      <c r="AO674" t="s">
        <v>71</v>
      </c>
      <c r="AP674">
        <v>25</v>
      </c>
      <c r="AQ674">
        <v>6</v>
      </c>
      <c r="AR674">
        <v>2</v>
      </c>
      <c r="AS674" t="s">
        <v>72</v>
      </c>
      <c r="AT674" t="s">
        <v>73</v>
      </c>
      <c r="AU674">
        <v>1</v>
      </c>
      <c r="AV674" t="s">
        <v>103</v>
      </c>
      <c r="AW674">
        <v>1</v>
      </c>
      <c r="AX674">
        <v>1</v>
      </c>
      <c r="AY674">
        <v>0</v>
      </c>
      <c r="AZ674">
        <v>0</v>
      </c>
      <c r="BA674">
        <v>0</v>
      </c>
      <c r="BB674">
        <v>0</v>
      </c>
      <c r="BC674">
        <v>0</v>
      </c>
      <c r="BD674">
        <v>0</v>
      </c>
      <c r="BE674">
        <v>2</v>
      </c>
      <c r="BF674">
        <v>0</v>
      </c>
      <c r="BG674">
        <v>0</v>
      </c>
      <c r="BH674">
        <v>0</v>
      </c>
      <c r="BI674">
        <v>0</v>
      </c>
    </row>
    <row r="675" spans="1:61" x14ac:dyDescent="0.3">
      <c r="A675">
        <v>674</v>
      </c>
      <c r="B675">
        <v>73224</v>
      </c>
      <c r="C675" t="s">
        <v>187</v>
      </c>
      <c r="D675">
        <v>49576</v>
      </c>
      <c r="E675" t="s">
        <v>61</v>
      </c>
      <c r="F675">
        <v>0</v>
      </c>
      <c r="G675">
        <v>28252</v>
      </c>
      <c r="H675">
        <v>10569</v>
      </c>
      <c r="I675">
        <v>2586</v>
      </c>
      <c r="J675">
        <v>7305</v>
      </c>
      <c r="K675">
        <v>750</v>
      </c>
      <c r="L675">
        <v>3120</v>
      </c>
      <c r="M675">
        <v>1160</v>
      </c>
      <c r="N675">
        <v>264</v>
      </c>
      <c r="O675">
        <v>1560</v>
      </c>
      <c r="P675">
        <v>1785</v>
      </c>
      <c r="Q675">
        <v>12210</v>
      </c>
      <c r="R675">
        <v>6000</v>
      </c>
      <c r="S675">
        <v>168</v>
      </c>
      <c r="T675">
        <v>450</v>
      </c>
      <c r="U675">
        <v>288</v>
      </c>
      <c r="V675">
        <v>700</v>
      </c>
      <c r="W675">
        <v>1902</v>
      </c>
      <c r="X675">
        <v>6000</v>
      </c>
      <c r="Y675">
        <v>0</v>
      </c>
      <c r="Z675">
        <v>7200</v>
      </c>
      <c r="AA675" t="s">
        <v>75</v>
      </c>
      <c r="AB675">
        <v>63</v>
      </c>
      <c r="AC675" t="s">
        <v>76</v>
      </c>
      <c r="AD675" t="s">
        <v>117</v>
      </c>
      <c r="AE675" t="s">
        <v>65</v>
      </c>
      <c r="AF675" t="s">
        <v>82</v>
      </c>
      <c r="AG675" t="s">
        <v>79</v>
      </c>
      <c r="AH675" t="s">
        <v>68</v>
      </c>
      <c r="AI675">
        <v>4</v>
      </c>
      <c r="AJ675">
        <v>0</v>
      </c>
      <c r="AK675">
        <v>2</v>
      </c>
      <c r="AL675">
        <v>2</v>
      </c>
      <c r="AM675" t="s">
        <v>69</v>
      </c>
      <c r="AN675" t="s">
        <v>83</v>
      </c>
      <c r="AO675" t="s">
        <v>84</v>
      </c>
      <c r="AP675">
        <v>22</v>
      </c>
      <c r="AQ675">
        <v>8</v>
      </c>
      <c r="AR675">
        <v>1</v>
      </c>
      <c r="AS675" t="s">
        <v>72</v>
      </c>
      <c r="AT675" t="s">
        <v>90</v>
      </c>
      <c r="AU675">
        <v>1</v>
      </c>
      <c r="AV675" t="s">
        <v>103</v>
      </c>
      <c r="AW675">
        <v>1</v>
      </c>
      <c r="AX675">
        <v>0</v>
      </c>
      <c r="AY675">
        <v>0</v>
      </c>
      <c r="AZ675">
        <v>0</v>
      </c>
      <c r="BA675">
        <v>0</v>
      </c>
      <c r="BB675">
        <v>0</v>
      </c>
      <c r="BC675">
        <v>0</v>
      </c>
      <c r="BD675">
        <v>0</v>
      </c>
      <c r="BE675">
        <v>1</v>
      </c>
      <c r="BF675">
        <v>0</v>
      </c>
      <c r="BG675">
        <v>0</v>
      </c>
      <c r="BH675">
        <v>0</v>
      </c>
      <c r="BI675">
        <v>0</v>
      </c>
    </row>
    <row r="676" spans="1:61" x14ac:dyDescent="0.3">
      <c r="A676">
        <v>675</v>
      </c>
      <c r="B676">
        <v>101802</v>
      </c>
      <c r="C676" t="s">
        <v>187</v>
      </c>
      <c r="D676">
        <v>53684</v>
      </c>
      <c r="E676" t="s">
        <v>104</v>
      </c>
      <c r="F676">
        <v>0</v>
      </c>
      <c r="G676">
        <v>21558</v>
      </c>
      <c r="H676">
        <v>18602</v>
      </c>
      <c r="I676">
        <v>8568</v>
      </c>
      <c r="J676">
        <v>8288</v>
      </c>
      <c r="K676">
        <v>1709</v>
      </c>
      <c r="L676">
        <v>2856</v>
      </c>
      <c r="M676">
        <v>1400</v>
      </c>
      <c r="N676">
        <v>480</v>
      </c>
      <c r="O676">
        <v>0</v>
      </c>
      <c r="P676">
        <v>2455</v>
      </c>
      <c r="Q676">
        <v>20100</v>
      </c>
      <c r="R676">
        <v>12000</v>
      </c>
      <c r="S676">
        <v>3144</v>
      </c>
      <c r="T676">
        <v>1080</v>
      </c>
      <c r="U676">
        <v>504</v>
      </c>
      <c r="V676">
        <v>1505</v>
      </c>
      <c r="W676">
        <v>3066</v>
      </c>
      <c r="X676">
        <v>0</v>
      </c>
      <c r="Y676">
        <v>25864</v>
      </c>
      <c r="Z676">
        <v>83864</v>
      </c>
      <c r="AA676" t="s">
        <v>75</v>
      </c>
      <c r="AB676">
        <v>41</v>
      </c>
      <c r="AC676" t="s">
        <v>76</v>
      </c>
      <c r="AD676" t="s">
        <v>87</v>
      </c>
      <c r="AE676" t="s">
        <v>65</v>
      </c>
      <c r="AF676" t="s">
        <v>88</v>
      </c>
      <c r="AG676" t="s">
        <v>92</v>
      </c>
      <c r="AH676" t="s">
        <v>80</v>
      </c>
      <c r="AI676">
        <v>3</v>
      </c>
      <c r="AJ676">
        <v>0</v>
      </c>
      <c r="AK676">
        <v>1</v>
      </c>
      <c r="AL676">
        <v>0</v>
      </c>
      <c r="AM676" t="s">
        <v>69</v>
      </c>
      <c r="AN676" t="s">
        <v>70</v>
      </c>
      <c r="AO676" t="s">
        <v>71</v>
      </c>
      <c r="AP676">
        <v>36</v>
      </c>
      <c r="AQ676">
        <v>4</v>
      </c>
      <c r="AR676">
        <v>2</v>
      </c>
      <c r="AS676" t="s">
        <v>72</v>
      </c>
      <c r="AT676" t="s">
        <v>73</v>
      </c>
      <c r="AU676">
        <v>1</v>
      </c>
      <c r="AV676" t="s">
        <v>114</v>
      </c>
      <c r="AW676">
        <v>1</v>
      </c>
      <c r="AX676">
        <v>1</v>
      </c>
      <c r="AY676">
        <v>0</v>
      </c>
      <c r="AZ676">
        <v>1</v>
      </c>
      <c r="BA676">
        <v>0</v>
      </c>
      <c r="BB676">
        <v>0</v>
      </c>
      <c r="BC676">
        <v>0</v>
      </c>
      <c r="BD676">
        <v>0</v>
      </c>
      <c r="BE676">
        <v>3</v>
      </c>
      <c r="BF676">
        <v>0</v>
      </c>
      <c r="BG676">
        <v>0</v>
      </c>
      <c r="BH676">
        <v>0</v>
      </c>
      <c r="BI676">
        <v>0</v>
      </c>
    </row>
    <row r="677" spans="1:61" x14ac:dyDescent="0.3">
      <c r="A677">
        <v>676</v>
      </c>
      <c r="B677">
        <v>57553</v>
      </c>
      <c r="C677" t="s">
        <v>187</v>
      </c>
      <c r="D677">
        <v>44832</v>
      </c>
      <c r="E677" t="s">
        <v>104</v>
      </c>
      <c r="F677">
        <v>1</v>
      </c>
      <c r="G677">
        <v>24451</v>
      </c>
      <c r="H677">
        <v>13020</v>
      </c>
      <c r="I677">
        <v>5951</v>
      </c>
      <c r="J677">
        <v>4544</v>
      </c>
      <c r="K677">
        <v>1245</v>
      </c>
      <c r="L677">
        <v>2437</v>
      </c>
      <c r="M677">
        <v>320</v>
      </c>
      <c r="N677">
        <v>192</v>
      </c>
      <c r="O677">
        <v>1560</v>
      </c>
      <c r="P677">
        <v>695</v>
      </c>
      <c r="Q677">
        <v>10440</v>
      </c>
      <c r="R677">
        <v>4800</v>
      </c>
      <c r="S677">
        <v>85</v>
      </c>
      <c r="T677">
        <v>498</v>
      </c>
      <c r="U677">
        <v>90</v>
      </c>
      <c r="V677">
        <v>550</v>
      </c>
      <c r="W677">
        <v>588</v>
      </c>
      <c r="X677">
        <v>4000</v>
      </c>
      <c r="Y677">
        <v>23478</v>
      </c>
      <c r="Z677">
        <v>23478</v>
      </c>
      <c r="AA677" t="s">
        <v>75</v>
      </c>
      <c r="AB677">
        <v>67</v>
      </c>
      <c r="AC677" t="s">
        <v>76</v>
      </c>
      <c r="AD677" t="s">
        <v>81</v>
      </c>
      <c r="AE677" t="s">
        <v>65</v>
      </c>
      <c r="AF677" t="s">
        <v>88</v>
      </c>
      <c r="AG677" t="s">
        <v>92</v>
      </c>
      <c r="AH677" t="s">
        <v>68</v>
      </c>
      <c r="AI677">
        <v>4</v>
      </c>
      <c r="AJ677">
        <v>0</v>
      </c>
      <c r="AK677">
        <v>1</v>
      </c>
      <c r="AL677">
        <v>1</v>
      </c>
      <c r="AM677" t="s">
        <v>69</v>
      </c>
      <c r="AN677" t="s">
        <v>83</v>
      </c>
      <c r="AO677" t="s">
        <v>84</v>
      </c>
      <c r="AP677">
        <v>25</v>
      </c>
      <c r="AQ677">
        <v>16</v>
      </c>
      <c r="AR677">
        <v>1</v>
      </c>
      <c r="AS677" t="s">
        <v>72</v>
      </c>
      <c r="AT677" t="s">
        <v>176</v>
      </c>
      <c r="AU677">
        <v>0</v>
      </c>
      <c r="AV677" t="s">
        <v>127</v>
      </c>
      <c r="AW677">
        <v>0</v>
      </c>
      <c r="AX677">
        <v>0</v>
      </c>
      <c r="AY677">
        <v>0</v>
      </c>
      <c r="AZ677">
        <v>0</v>
      </c>
      <c r="BA677">
        <v>0</v>
      </c>
      <c r="BB677">
        <v>0</v>
      </c>
      <c r="BC677">
        <v>0</v>
      </c>
      <c r="BD677">
        <v>0</v>
      </c>
      <c r="BE677">
        <v>1</v>
      </c>
      <c r="BF677">
        <v>0</v>
      </c>
      <c r="BG677">
        <v>0</v>
      </c>
      <c r="BH677">
        <v>0</v>
      </c>
      <c r="BI677">
        <v>0</v>
      </c>
    </row>
    <row r="678" spans="1:61" x14ac:dyDescent="0.3">
      <c r="A678">
        <v>677</v>
      </c>
      <c r="B678">
        <v>136527</v>
      </c>
      <c r="C678" t="s">
        <v>187</v>
      </c>
      <c r="D678">
        <v>73772</v>
      </c>
      <c r="E678" t="s">
        <v>98</v>
      </c>
      <c r="F678">
        <v>0</v>
      </c>
      <c r="G678">
        <v>32754</v>
      </c>
      <c r="H678">
        <v>16596</v>
      </c>
      <c r="I678">
        <v>4572</v>
      </c>
      <c r="J678">
        <v>13856</v>
      </c>
      <c r="K678">
        <v>915</v>
      </c>
      <c r="L678">
        <v>3720</v>
      </c>
      <c r="M678">
        <v>6700</v>
      </c>
      <c r="N678">
        <v>402</v>
      </c>
      <c r="O678">
        <v>1560</v>
      </c>
      <c r="P678">
        <v>4770</v>
      </c>
      <c r="Q678">
        <v>11652</v>
      </c>
      <c r="R678">
        <v>4800</v>
      </c>
      <c r="S678">
        <v>110</v>
      </c>
      <c r="T678">
        <v>6144</v>
      </c>
      <c r="U678">
        <v>504</v>
      </c>
      <c r="V678">
        <v>1650</v>
      </c>
      <c r="W678">
        <v>3066</v>
      </c>
      <c r="X678">
        <v>2000</v>
      </c>
      <c r="Y678">
        <v>0</v>
      </c>
      <c r="Z678">
        <v>0</v>
      </c>
      <c r="AA678" t="s">
        <v>75</v>
      </c>
      <c r="AB678">
        <v>38</v>
      </c>
      <c r="AC678" t="s">
        <v>76</v>
      </c>
      <c r="AD678" t="s">
        <v>97</v>
      </c>
      <c r="AE678" t="s">
        <v>65</v>
      </c>
      <c r="AF678" t="s">
        <v>82</v>
      </c>
      <c r="AG678" t="s">
        <v>79</v>
      </c>
      <c r="AH678" t="s">
        <v>80</v>
      </c>
      <c r="AI678">
        <v>10</v>
      </c>
      <c r="AJ678">
        <v>1</v>
      </c>
      <c r="AK678">
        <v>8</v>
      </c>
      <c r="AL678">
        <v>1</v>
      </c>
      <c r="AM678" t="s">
        <v>69</v>
      </c>
      <c r="AN678" t="s">
        <v>83</v>
      </c>
      <c r="AO678" t="s">
        <v>84</v>
      </c>
      <c r="AP678">
        <v>15</v>
      </c>
      <c r="AQ678">
        <v>7</v>
      </c>
      <c r="AR678">
        <v>1</v>
      </c>
      <c r="AS678" t="s">
        <v>72</v>
      </c>
      <c r="AT678" t="s">
        <v>90</v>
      </c>
      <c r="AU678">
        <v>1</v>
      </c>
      <c r="AV678" t="s">
        <v>103</v>
      </c>
      <c r="AW678">
        <v>1</v>
      </c>
      <c r="AX678">
        <v>0</v>
      </c>
      <c r="AY678">
        <v>0</v>
      </c>
      <c r="AZ678">
        <v>0</v>
      </c>
      <c r="BA678">
        <v>0</v>
      </c>
      <c r="BB678">
        <v>0</v>
      </c>
      <c r="BC678">
        <v>0</v>
      </c>
      <c r="BD678">
        <v>0</v>
      </c>
      <c r="BE678">
        <v>2</v>
      </c>
      <c r="BF678">
        <v>0</v>
      </c>
      <c r="BG678">
        <v>0</v>
      </c>
      <c r="BH678">
        <v>0</v>
      </c>
      <c r="BI678">
        <v>0</v>
      </c>
    </row>
    <row r="679" spans="1:61" x14ac:dyDescent="0.3">
      <c r="A679">
        <v>678</v>
      </c>
      <c r="B679">
        <v>199545</v>
      </c>
      <c r="C679" t="s">
        <v>187</v>
      </c>
      <c r="D679">
        <v>115215</v>
      </c>
      <c r="E679" t="s">
        <v>104</v>
      </c>
      <c r="F679">
        <v>0</v>
      </c>
      <c r="G679">
        <v>41746</v>
      </c>
      <c r="H679">
        <v>34776</v>
      </c>
      <c r="I679">
        <v>25517</v>
      </c>
      <c r="J679">
        <v>16980</v>
      </c>
      <c r="K679">
        <v>2683</v>
      </c>
      <c r="L679">
        <v>4351</v>
      </c>
      <c r="M679">
        <v>5200</v>
      </c>
      <c r="N679">
        <v>1320</v>
      </c>
      <c r="O679">
        <v>2080</v>
      </c>
      <c r="P679">
        <v>2475</v>
      </c>
      <c r="Q679">
        <v>30000</v>
      </c>
      <c r="R679">
        <v>15000</v>
      </c>
      <c r="S679">
        <v>258</v>
      </c>
      <c r="T679">
        <v>5964</v>
      </c>
      <c r="U679">
        <v>1152</v>
      </c>
      <c r="V679">
        <v>1400</v>
      </c>
      <c r="W679">
        <v>9528</v>
      </c>
      <c r="X679">
        <v>5000</v>
      </c>
      <c r="Y679">
        <v>48890</v>
      </c>
      <c r="Z679">
        <v>100650</v>
      </c>
      <c r="AA679" t="s">
        <v>75</v>
      </c>
      <c r="AB679">
        <v>53</v>
      </c>
      <c r="AC679" t="s">
        <v>76</v>
      </c>
      <c r="AD679" t="s">
        <v>87</v>
      </c>
      <c r="AE679" t="s">
        <v>65</v>
      </c>
      <c r="AF679" t="s">
        <v>197</v>
      </c>
      <c r="AG679" t="s">
        <v>92</v>
      </c>
      <c r="AH679" t="s">
        <v>68</v>
      </c>
      <c r="AI679">
        <v>8</v>
      </c>
      <c r="AJ679">
        <v>0</v>
      </c>
      <c r="AK679">
        <v>4</v>
      </c>
      <c r="AL679">
        <v>0</v>
      </c>
      <c r="AM679" t="s">
        <v>69</v>
      </c>
      <c r="AN679" t="s">
        <v>70</v>
      </c>
      <c r="AO679" t="s">
        <v>71</v>
      </c>
      <c r="AP679">
        <v>49</v>
      </c>
      <c r="AQ679">
        <v>15</v>
      </c>
      <c r="AR679">
        <v>2</v>
      </c>
      <c r="AS679" t="s">
        <v>72</v>
      </c>
      <c r="AT679" t="s">
        <v>73</v>
      </c>
      <c r="AU679">
        <v>1</v>
      </c>
      <c r="AV679" t="s">
        <v>74</v>
      </c>
      <c r="AW679">
        <v>1</v>
      </c>
      <c r="AX679">
        <v>1</v>
      </c>
      <c r="AY679">
        <v>0</v>
      </c>
      <c r="AZ679">
        <v>0</v>
      </c>
      <c r="BA679">
        <v>0</v>
      </c>
      <c r="BB679">
        <v>0</v>
      </c>
      <c r="BC679">
        <v>0</v>
      </c>
      <c r="BD679">
        <v>0</v>
      </c>
      <c r="BE679">
        <v>4</v>
      </c>
      <c r="BF679">
        <v>0</v>
      </c>
      <c r="BG679">
        <v>0</v>
      </c>
      <c r="BH679">
        <v>0</v>
      </c>
      <c r="BI679">
        <v>1</v>
      </c>
    </row>
    <row r="680" spans="1:61" x14ac:dyDescent="0.3">
      <c r="A680">
        <v>679</v>
      </c>
      <c r="B680">
        <v>362818</v>
      </c>
      <c r="C680" t="s">
        <v>187</v>
      </c>
      <c r="D680">
        <v>146772</v>
      </c>
      <c r="E680" t="s">
        <v>61</v>
      </c>
      <c r="F680">
        <v>0</v>
      </c>
      <c r="G680">
        <v>49469</v>
      </c>
      <c r="H680">
        <v>39021</v>
      </c>
      <c r="I680">
        <v>10007</v>
      </c>
      <c r="J680">
        <v>20514</v>
      </c>
      <c r="K680">
        <v>2500</v>
      </c>
      <c r="L680">
        <v>5868</v>
      </c>
      <c r="M680">
        <v>2840</v>
      </c>
      <c r="N680">
        <v>900</v>
      </c>
      <c r="O680">
        <v>3120</v>
      </c>
      <c r="P680">
        <v>3740</v>
      </c>
      <c r="Q680">
        <v>24120</v>
      </c>
      <c r="R680">
        <v>12000</v>
      </c>
      <c r="S680">
        <v>3154</v>
      </c>
      <c r="T680">
        <v>33900</v>
      </c>
      <c r="U680">
        <v>756</v>
      </c>
      <c r="V680">
        <v>850</v>
      </c>
      <c r="W680">
        <v>51840</v>
      </c>
      <c r="X680">
        <v>32000</v>
      </c>
      <c r="Y680">
        <v>47418</v>
      </c>
      <c r="Z680">
        <v>47418</v>
      </c>
      <c r="AA680" t="s">
        <v>75</v>
      </c>
      <c r="AB680">
        <v>54</v>
      </c>
      <c r="AC680" t="s">
        <v>76</v>
      </c>
      <c r="AD680" t="s">
        <v>126</v>
      </c>
      <c r="AE680" t="s">
        <v>65</v>
      </c>
      <c r="AF680" t="s">
        <v>88</v>
      </c>
      <c r="AG680" t="s">
        <v>92</v>
      </c>
      <c r="AH680" t="s">
        <v>68</v>
      </c>
      <c r="AI680">
        <v>17</v>
      </c>
      <c r="AJ680">
        <v>3</v>
      </c>
      <c r="AK680">
        <v>6</v>
      </c>
      <c r="AL680">
        <v>3</v>
      </c>
      <c r="AM680" t="s">
        <v>69</v>
      </c>
      <c r="AN680" t="s">
        <v>70</v>
      </c>
      <c r="AO680" t="s">
        <v>71</v>
      </c>
      <c r="AP680">
        <v>25</v>
      </c>
      <c r="AQ680">
        <v>7</v>
      </c>
      <c r="AR680">
        <v>2</v>
      </c>
      <c r="AS680" t="s">
        <v>72</v>
      </c>
      <c r="AT680" t="s">
        <v>73</v>
      </c>
      <c r="AU680">
        <v>1</v>
      </c>
      <c r="AV680" t="s">
        <v>74</v>
      </c>
      <c r="AW680">
        <v>1</v>
      </c>
      <c r="AX680">
        <v>1</v>
      </c>
      <c r="AY680">
        <v>0</v>
      </c>
      <c r="AZ680">
        <v>1</v>
      </c>
      <c r="BA680">
        <v>0</v>
      </c>
      <c r="BB680">
        <v>0</v>
      </c>
      <c r="BC680">
        <v>0</v>
      </c>
      <c r="BD680">
        <v>0</v>
      </c>
      <c r="BE680">
        <v>2</v>
      </c>
      <c r="BF680">
        <v>0</v>
      </c>
      <c r="BG680">
        <v>0</v>
      </c>
      <c r="BH680">
        <v>0</v>
      </c>
      <c r="BI680">
        <v>1</v>
      </c>
    </row>
    <row r="681" spans="1:61" x14ac:dyDescent="0.3">
      <c r="A681">
        <v>680</v>
      </c>
      <c r="B681">
        <v>81712</v>
      </c>
      <c r="C681" t="s">
        <v>187</v>
      </c>
      <c r="D681">
        <v>54452</v>
      </c>
      <c r="E681" t="s">
        <v>61</v>
      </c>
      <c r="F681">
        <v>0</v>
      </c>
      <c r="G681">
        <v>26833</v>
      </c>
      <c r="H681">
        <v>23920</v>
      </c>
      <c r="I681">
        <v>9720</v>
      </c>
      <c r="J681">
        <v>9844</v>
      </c>
      <c r="K681">
        <v>765</v>
      </c>
      <c r="L681">
        <v>1600</v>
      </c>
      <c r="M681">
        <v>700</v>
      </c>
      <c r="N681">
        <v>0</v>
      </c>
      <c r="O681">
        <v>1040</v>
      </c>
      <c r="P681">
        <v>1700</v>
      </c>
      <c r="Q681">
        <v>13620</v>
      </c>
      <c r="R681">
        <v>6000</v>
      </c>
      <c r="S681">
        <v>18850</v>
      </c>
      <c r="T681">
        <v>3636</v>
      </c>
      <c r="U681">
        <v>468</v>
      </c>
      <c r="V681">
        <v>0</v>
      </c>
      <c r="W681">
        <v>2352</v>
      </c>
      <c r="X681">
        <v>0</v>
      </c>
      <c r="Y681">
        <v>21750</v>
      </c>
      <c r="Z681">
        <v>21750</v>
      </c>
      <c r="AA681" t="s">
        <v>75</v>
      </c>
      <c r="AB681">
        <v>68</v>
      </c>
      <c r="AC681" t="s">
        <v>76</v>
      </c>
      <c r="AD681" t="s">
        <v>87</v>
      </c>
      <c r="AE681" t="s">
        <v>65</v>
      </c>
      <c r="AF681" t="s">
        <v>88</v>
      </c>
      <c r="AG681" t="s">
        <v>92</v>
      </c>
      <c r="AH681" t="s">
        <v>80</v>
      </c>
      <c r="AI681">
        <v>4</v>
      </c>
      <c r="AJ681">
        <v>0</v>
      </c>
      <c r="AK681">
        <v>0</v>
      </c>
      <c r="AL681">
        <v>1</v>
      </c>
      <c r="AM681" t="s">
        <v>69</v>
      </c>
      <c r="AN681" t="s">
        <v>70</v>
      </c>
      <c r="AO681" t="s">
        <v>71</v>
      </c>
      <c r="AP681">
        <v>30</v>
      </c>
      <c r="AQ681">
        <v>20</v>
      </c>
      <c r="AR681">
        <v>1</v>
      </c>
      <c r="AS681" t="s">
        <v>72</v>
      </c>
      <c r="AT681" t="s">
        <v>73</v>
      </c>
      <c r="AU681">
        <v>1</v>
      </c>
      <c r="AV681" t="s">
        <v>103</v>
      </c>
      <c r="AW681">
        <v>1</v>
      </c>
      <c r="AX681">
        <v>0</v>
      </c>
      <c r="AY681">
        <v>0</v>
      </c>
      <c r="AZ681">
        <v>1</v>
      </c>
      <c r="BA681">
        <v>0</v>
      </c>
      <c r="BB681">
        <v>0</v>
      </c>
      <c r="BC681">
        <v>0</v>
      </c>
      <c r="BD681">
        <v>0</v>
      </c>
      <c r="BE681">
        <v>1</v>
      </c>
      <c r="BF681">
        <v>0</v>
      </c>
      <c r="BG681">
        <v>0</v>
      </c>
      <c r="BH681">
        <v>0</v>
      </c>
      <c r="BI681">
        <v>0</v>
      </c>
    </row>
    <row r="682" spans="1:61" x14ac:dyDescent="0.3">
      <c r="A682">
        <v>681</v>
      </c>
      <c r="B682">
        <v>124676</v>
      </c>
      <c r="C682" t="s">
        <v>187</v>
      </c>
      <c r="D682">
        <v>66389</v>
      </c>
      <c r="E682" t="s">
        <v>61</v>
      </c>
      <c r="F682">
        <v>0</v>
      </c>
      <c r="G682">
        <v>29328</v>
      </c>
      <c r="H682">
        <v>7695</v>
      </c>
      <c r="I682">
        <v>3366</v>
      </c>
      <c r="J682">
        <v>14550</v>
      </c>
      <c r="K682">
        <v>1989</v>
      </c>
      <c r="L682">
        <v>3506</v>
      </c>
      <c r="M682">
        <v>3310</v>
      </c>
      <c r="N682">
        <v>0</v>
      </c>
      <c r="O682">
        <v>0</v>
      </c>
      <c r="P682">
        <v>2565</v>
      </c>
      <c r="Q682">
        <v>16830</v>
      </c>
      <c r="R682">
        <v>12000</v>
      </c>
      <c r="S682">
        <v>144</v>
      </c>
      <c r="T682">
        <v>2982</v>
      </c>
      <c r="U682">
        <v>288</v>
      </c>
      <c r="V682">
        <v>10380</v>
      </c>
      <c r="W682">
        <v>2760</v>
      </c>
      <c r="X682">
        <v>0</v>
      </c>
      <c r="Y682">
        <v>35817</v>
      </c>
      <c r="Z682">
        <v>35817</v>
      </c>
      <c r="AA682" t="s">
        <v>62</v>
      </c>
      <c r="AB682">
        <v>52</v>
      </c>
      <c r="AC682" t="s">
        <v>142</v>
      </c>
      <c r="AD682" t="s">
        <v>64</v>
      </c>
      <c r="AE682" t="s">
        <v>65</v>
      </c>
      <c r="AF682" t="s">
        <v>148</v>
      </c>
      <c r="AG682" t="s">
        <v>67</v>
      </c>
      <c r="AH682" t="s">
        <v>68</v>
      </c>
      <c r="AI682">
        <v>5</v>
      </c>
      <c r="AJ682">
        <v>0</v>
      </c>
      <c r="AK682">
        <v>3</v>
      </c>
      <c r="AL682">
        <v>3</v>
      </c>
      <c r="AM682" t="s">
        <v>69</v>
      </c>
      <c r="AN682" t="s">
        <v>70</v>
      </c>
      <c r="AO682" t="s">
        <v>71</v>
      </c>
      <c r="AP682">
        <v>32</v>
      </c>
      <c r="AQ682">
        <v>32</v>
      </c>
      <c r="AR682">
        <v>2</v>
      </c>
      <c r="AS682" t="s">
        <v>110</v>
      </c>
      <c r="AT682" t="s">
        <v>73</v>
      </c>
      <c r="AU682">
        <v>1</v>
      </c>
      <c r="AV682" t="s">
        <v>74</v>
      </c>
      <c r="AW682">
        <v>0</v>
      </c>
      <c r="AX682">
        <v>0</v>
      </c>
      <c r="AY682">
        <v>0</v>
      </c>
      <c r="AZ682">
        <v>0</v>
      </c>
      <c r="BA682">
        <v>0</v>
      </c>
      <c r="BB682">
        <v>0</v>
      </c>
      <c r="BC682">
        <v>0</v>
      </c>
      <c r="BD682">
        <v>0</v>
      </c>
      <c r="BE682">
        <v>1</v>
      </c>
      <c r="BF682">
        <v>0</v>
      </c>
      <c r="BG682">
        <v>0</v>
      </c>
      <c r="BH682">
        <v>0</v>
      </c>
      <c r="BI682">
        <v>0</v>
      </c>
    </row>
    <row r="683" spans="1:61" x14ac:dyDescent="0.3">
      <c r="A683">
        <v>682</v>
      </c>
      <c r="B683">
        <v>39732</v>
      </c>
      <c r="C683" t="s">
        <v>187</v>
      </c>
      <c r="D683">
        <v>20852</v>
      </c>
      <c r="E683" t="s">
        <v>104</v>
      </c>
      <c r="F683">
        <v>0</v>
      </c>
      <c r="G683">
        <v>9788</v>
      </c>
      <c r="H683">
        <v>9048</v>
      </c>
      <c r="I683">
        <v>1450</v>
      </c>
      <c r="J683">
        <v>4064</v>
      </c>
      <c r="K683">
        <v>1020</v>
      </c>
      <c r="L683">
        <v>1047</v>
      </c>
      <c r="M683">
        <v>0</v>
      </c>
      <c r="N683">
        <v>0</v>
      </c>
      <c r="O683">
        <v>0</v>
      </c>
      <c r="P683">
        <v>0</v>
      </c>
      <c r="Q683">
        <v>10170</v>
      </c>
      <c r="R683">
        <v>6000</v>
      </c>
      <c r="S683">
        <v>159</v>
      </c>
      <c r="T683">
        <v>1140</v>
      </c>
      <c r="U683">
        <v>0</v>
      </c>
      <c r="V683">
        <v>0</v>
      </c>
      <c r="W683">
        <v>528</v>
      </c>
      <c r="X683">
        <v>0</v>
      </c>
      <c r="Y683">
        <v>13528</v>
      </c>
      <c r="Z683">
        <v>25319</v>
      </c>
      <c r="AA683" t="s">
        <v>75</v>
      </c>
      <c r="AB683">
        <v>79</v>
      </c>
      <c r="AC683" t="s">
        <v>76</v>
      </c>
      <c r="AD683" t="s">
        <v>126</v>
      </c>
      <c r="AE683" t="s">
        <v>65</v>
      </c>
      <c r="AF683" t="s">
        <v>197</v>
      </c>
      <c r="AG683" t="s">
        <v>92</v>
      </c>
      <c r="AH683" t="s">
        <v>80</v>
      </c>
      <c r="AI683">
        <v>2</v>
      </c>
      <c r="AJ683">
        <v>0</v>
      </c>
      <c r="AK683">
        <v>0</v>
      </c>
      <c r="AL683">
        <v>0</v>
      </c>
      <c r="AM683" t="s">
        <v>69</v>
      </c>
      <c r="AN683" t="s">
        <v>70</v>
      </c>
      <c r="AO683" t="s">
        <v>71</v>
      </c>
      <c r="AP683">
        <v>17</v>
      </c>
      <c r="AQ683">
        <v>26</v>
      </c>
      <c r="AR683">
        <v>2</v>
      </c>
      <c r="AS683" t="s">
        <v>72</v>
      </c>
      <c r="AT683" t="s">
        <v>73</v>
      </c>
      <c r="AU683">
        <v>1</v>
      </c>
      <c r="AV683" t="s">
        <v>158</v>
      </c>
      <c r="AW683">
        <v>1</v>
      </c>
      <c r="AX683">
        <v>0</v>
      </c>
      <c r="AY683">
        <v>0</v>
      </c>
      <c r="AZ683">
        <v>0</v>
      </c>
      <c r="BA683">
        <v>0</v>
      </c>
      <c r="BB683">
        <v>0</v>
      </c>
      <c r="BC683">
        <v>0</v>
      </c>
      <c r="BD683">
        <v>0</v>
      </c>
      <c r="BE683">
        <v>0</v>
      </c>
      <c r="BF683">
        <v>0</v>
      </c>
      <c r="BG683">
        <v>0</v>
      </c>
      <c r="BH683">
        <v>0</v>
      </c>
      <c r="BI683">
        <v>0</v>
      </c>
    </row>
    <row r="684" spans="1:61" x14ac:dyDescent="0.3">
      <c r="A684">
        <v>683</v>
      </c>
      <c r="B684">
        <v>71375</v>
      </c>
      <c r="C684" t="s">
        <v>187</v>
      </c>
      <c r="D684">
        <v>51481</v>
      </c>
      <c r="E684" t="s">
        <v>61</v>
      </c>
      <c r="F684">
        <v>0</v>
      </c>
      <c r="G684">
        <v>25943</v>
      </c>
      <c r="H684">
        <v>19960</v>
      </c>
      <c r="I684">
        <v>4858</v>
      </c>
      <c r="J684">
        <v>7980</v>
      </c>
      <c r="K684">
        <v>880</v>
      </c>
      <c r="L684">
        <v>2158</v>
      </c>
      <c r="M684">
        <v>2100</v>
      </c>
      <c r="N684">
        <v>105</v>
      </c>
      <c r="O684">
        <v>0</v>
      </c>
      <c r="P684">
        <v>2870</v>
      </c>
      <c r="Q684">
        <v>13500</v>
      </c>
      <c r="R684">
        <v>9000</v>
      </c>
      <c r="S684">
        <v>161</v>
      </c>
      <c r="T684">
        <v>1056</v>
      </c>
      <c r="U684">
        <v>480</v>
      </c>
      <c r="V684">
        <v>1140</v>
      </c>
      <c r="W684">
        <v>2538</v>
      </c>
      <c r="X684">
        <v>0</v>
      </c>
      <c r="Y684">
        <v>21278</v>
      </c>
      <c r="Z684">
        <v>21278</v>
      </c>
      <c r="AA684" t="s">
        <v>75</v>
      </c>
      <c r="AB684">
        <v>44</v>
      </c>
      <c r="AC684" t="s">
        <v>142</v>
      </c>
      <c r="AD684" t="s">
        <v>105</v>
      </c>
      <c r="AE684" t="s">
        <v>65</v>
      </c>
      <c r="AF684" t="s">
        <v>88</v>
      </c>
      <c r="AG684" t="s">
        <v>92</v>
      </c>
      <c r="AH684" t="s">
        <v>80</v>
      </c>
      <c r="AI684">
        <v>4</v>
      </c>
      <c r="AJ684">
        <v>0</v>
      </c>
      <c r="AK684">
        <v>3</v>
      </c>
      <c r="AL684">
        <v>1</v>
      </c>
      <c r="AM684" t="s">
        <v>69</v>
      </c>
      <c r="AN684" t="s">
        <v>70</v>
      </c>
      <c r="AO684" t="s">
        <v>71</v>
      </c>
      <c r="AP684">
        <v>24</v>
      </c>
      <c r="AQ684">
        <v>10</v>
      </c>
      <c r="AR684">
        <v>2</v>
      </c>
      <c r="AS684" t="s">
        <v>72</v>
      </c>
      <c r="AT684" t="s">
        <v>73</v>
      </c>
      <c r="AU684">
        <v>1</v>
      </c>
      <c r="AV684" t="s">
        <v>108</v>
      </c>
      <c r="AW684">
        <v>1</v>
      </c>
      <c r="AX684">
        <v>0</v>
      </c>
      <c r="AY684">
        <v>0</v>
      </c>
      <c r="AZ684">
        <v>0</v>
      </c>
      <c r="BA684">
        <v>0</v>
      </c>
      <c r="BB684">
        <v>0</v>
      </c>
      <c r="BC684">
        <v>0</v>
      </c>
      <c r="BD684">
        <v>0</v>
      </c>
      <c r="BE684">
        <v>1</v>
      </c>
      <c r="BF684">
        <v>0</v>
      </c>
      <c r="BG684">
        <v>0</v>
      </c>
      <c r="BH684">
        <v>0</v>
      </c>
      <c r="BI684">
        <v>0</v>
      </c>
    </row>
    <row r="685" spans="1:61" x14ac:dyDescent="0.3">
      <c r="A685">
        <v>684</v>
      </c>
      <c r="B685">
        <v>44202</v>
      </c>
      <c r="C685" t="s">
        <v>187</v>
      </c>
      <c r="D685">
        <v>37446</v>
      </c>
      <c r="E685" t="s">
        <v>104</v>
      </c>
      <c r="F685">
        <v>1</v>
      </c>
      <c r="G685">
        <v>15646</v>
      </c>
      <c r="H685">
        <v>7595</v>
      </c>
      <c r="I685">
        <v>9610</v>
      </c>
      <c r="J685">
        <v>4028</v>
      </c>
      <c r="K685">
        <v>605</v>
      </c>
      <c r="L685">
        <v>1928</v>
      </c>
      <c r="M685">
        <v>1200</v>
      </c>
      <c r="N685">
        <v>132</v>
      </c>
      <c r="O685">
        <v>520</v>
      </c>
      <c r="P685">
        <v>590</v>
      </c>
      <c r="Q685">
        <v>10920</v>
      </c>
      <c r="R685">
        <v>6000</v>
      </c>
      <c r="S685">
        <v>142</v>
      </c>
      <c r="T685">
        <v>1350</v>
      </c>
      <c r="U685">
        <v>180</v>
      </c>
      <c r="V685">
        <v>700</v>
      </c>
      <c r="W685">
        <v>1260</v>
      </c>
      <c r="X685">
        <v>0</v>
      </c>
      <c r="Y685">
        <v>24228</v>
      </c>
      <c r="Z685">
        <v>32672</v>
      </c>
      <c r="AA685" t="s">
        <v>75</v>
      </c>
      <c r="AB685">
        <v>62</v>
      </c>
      <c r="AC685" t="s">
        <v>76</v>
      </c>
      <c r="AD685" t="s">
        <v>105</v>
      </c>
      <c r="AE685" t="s">
        <v>65</v>
      </c>
      <c r="AF685" t="s">
        <v>88</v>
      </c>
      <c r="AG685" t="s">
        <v>92</v>
      </c>
      <c r="AH685" t="s">
        <v>68</v>
      </c>
      <c r="AI685">
        <v>3</v>
      </c>
      <c r="AJ685">
        <v>0</v>
      </c>
      <c r="AK685">
        <v>1</v>
      </c>
      <c r="AL685">
        <v>1</v>
      </c>
      <c r="AM685" t="s">
        <v>69</v>
      </c>
      <c r="AN685" t="s">
        <v>83</v>
      </c>
      <c r="AO685" t="s">
        <v>71</v>
      </c>
      <c r="AP685">
        <v>23</v>
      </c>
      <c r="AQ685">
        <v>15</v>
      </c>
      <c r="AR685">
        <v>1</v>
      </c>
      <c r="AS685" t="s">
        <v>72</v>
      </c>
      <c r="AT685" t="s">
        <v>73</v>
      </c>
      <c r="AU685">
        <v>1</v>
      </c>
      <c r="AV685" t="s">
        <v>74</v>
      </c>
      <c r="AW685">
        <v>0</v>
      </c>
      <c r="AX685">
        <v>0</v>
      </c>
      <c r="AY685">
        <v>0</v>
      </c>
      <c r="AZ685">
        <v>1</v>
      </c>
      <c r="BA685">
        <v>0</v>
      </c>
      <c r="BB685">
        <v>0</v>
      </c>
      <c r="BC685">
        <v>0</v>
      </c>
      <c r="BD685">
        <v>0</v>
      </c>
      <c r="BE685">
        <v>0</v>
      </c>
      <c r="BF685">
        <v>0</v>
      </c>
      <c r="BG685">
        <v>0</v>
      </c>
      <c r="BH685">
        <v>0</v>
      </c>
      <c r="BI685">
        <v>0</v>
      </c>
    </row>
    <row r="686" spans="1:61" x14ac:dyDescent="0.3">
      <c r="A686">
        <v>685</v>
      </c>
      <c r="B686">
        <v>82184</v>
      </c>
      <c r="C686" t="s">
        <v>187</v>
      </c>
      <c r="D686">
        <v>42962</v>
      </c>
      <c r="E686" t="s">
        <v>61</v>
      </c>
      <c r="F686">
        <v>0</v>
      </c>
      <c r="G686">
        <v>18692</v>
      </c>
      <c r="H686">
        <v>7280</v>
      </c>
      <c r="I686">
        <v>3822</v>
      </c>
      <c r="J686">
        <v>6192</v>
      </c>
      <c r="K686">
        <v>902</v>
      </c>
      <c r="L686">
        <v>2585</v>
      </c>
      <c r="M686">
        <v>3000</v>
      </c>
      <c r="N686">
        <v>0</v>
      </c>
      <c r="O686">
        <v>0</v>
      </c>
      <c r="P686">
        <v>7515</v>
      </c>
      <c r="Q686">
        <v>10380</v>
      </c>
      <c r="R686">
        <v>6000</v>
      </c>
      <c r="S686">
        <v>166</v>
      </c>
      <c r="T686">
        <v>3840</v>
      </c>
      <c r="U686">
        <v>1560</v>
      </c>
      <c r="V686">
        <v>1390</v>
      </c>
      <c r="W686">
        <v>6360</v>
      </c>
      <c r="X686">
        <v>3000</v>
      </c>
      <c r="Y686">
        <v>21616</v>
      </c>
      <c r="Z686">
        <v>21616</v>
      </c>
      <c r="AA686" t="s">
        <v>75</v>
      </c>
      <c r="AB686">
        <v>42</v>
      </c>
      <c r="AC686" t="s">
        <v>76</v>
      </c>
      <c r="AD686" t="s">
        <v>94</v>
      </c>
      <c r="AE686" t="s">
        <v>65</v>
      </c>
      <c r="AF686" t="s">
        <v>188</v>
      </c>
      <c r="AG686" t="s">
        <v>92</v>
      </c>
      <c r="AH686" t="s">
        <v>80</v>
      </c>
      <c r="AI686">
        <v>5</v>
      </c>
      <c r="AJ686">
        <v>0</v>
      </c>
      <c r="AK686">
        <v>3</v>
      </c>
      <c r="AL686">
        <v>1</v>
      </c>
      <c r="AM686" t="s">
        <v>69</v>
      </c>
      <c r="AN686" t="s">
        <v>70</v>
      </c>
      <c r="AO686" t="s">
        <v>71</v>
      </c>
      <c r="AP686">
        <v>20</v>
      </c>
      <c r="AQ686">
        <v>17</v>
      </c>
      <c r="AR686">
        <v>2</v>
      </c>
      <c r="AS686" t="s">
        <v>72</v>
      </c>
      <c r="AT686" t="s">
        <v>73</v>
      </c>
      <c r="AU686">
        <v>1</v>
      </c>
      <c r="AV686" t="s">
        <v>74</v>
      </c>
      <c r="AW686">
        <v>1</v>
      </c>
      <c r="AX686">
        <v>0</v>
      </c>
      <c r="AY686">
        <v>0</v>
      </c>
      <c r="AZ686">
        <v>1</v>
      </c>
      <c r="BA686">
        <v>0</v>
      </c>
      <c r="BB686">
        <v>0</v>
      </c>
      <c r="BC686">
        <v>0</v>
      </c>
      <c r="BD686">
        <v>0</v>
      </c>
      <c r="BE686">
        <v>1</v>
      </c>
      <c r="BF686">
        <v>0</v>
      </c>
      <c r="BG686">
        <v>0</v>
      </c>
      <c r="BH686">
        <v>0</v>
      </c>
      <c r="BI686">
        <v>1</v>
      </c>
    </row>
    <row r="687" spans="1:61" x14ac:dyDescent="0.3">
      <c r="A687">
        <v>686</v>
      </c>
      <c r="B687">
        <v>73674</v>
      </c>
      <c r="C687" t="s">
        <v>187</v>
      </c>
      <c r="D687">
        <v>50628</v>
      </c>
      <c r="E687" t="s">
        <v>61</v>
      </c>
      <c r="F687">
        <v>1</v>
      </c>
      <c r="G687">
        <v>31496</v>
      </c>
      <c r="H687">
        <v>10600</v>
      </c>
      <c r="I687">
        <v>2203</v>
      </c>
      <c r="J687">
        <v>4228</v>
      </c>
      <c r="K687">
        <v>363</v>
      </c>
      <c r="L687">
        <v>3660</v>
      </c>
      <c r="M687">
        <v>3600</v>
      </c>
      <c r="N687">
        <v>495</v>
      </c>
      <c r="O687">
        <v>640</v>
      </c>
      <c r="P687">
        <v>3570</v>
      </c>
      <c r="Q687">
        <v>8580</v>
      </c>
      <c r="R687">
        <v>4800</v>
      </c>
      <c r="S687">
        <v>2928</v>
      </c>
      <c r="T687">
        <v>1620</v>
      </c>
      <c r="U687">
        <v>540</v>
      </c>
      <c r="V687">
        <v>1100</v>
      </c>
      <c r="W687">
        <v>3054</v>
      </c>
      <c r="X687">
        <v>0</v>
      </c>
      <c r="Y687">
        <v>0</v>
      </c>
      <c r="Z687">
        <v>0</v>
      </c>
      <c r="AA687" t="s">
        <v>75</v>
      </c>
      <c r="AB687">
        <v>35</v>
      </c>
      <c r="AC687" t="s">
        <v>76</v>
      </c>
      <c r="AD687" t="s">
        <v>81</v>
      </c>
      <c r="AE687" t="s">
        <v>65</v>
      </c>
      <c r="AF687" t="s">
        <v>201</v>
      </c>
      <c r="AG687" t="s">
        <v>79</v>
      </c>
      <c r="AH687" t="s">
        <v>68</v>
      </c>
      <c r="AI687">
        <v>8</v>
      </c>
      <c r="AJ687">
        <v>0</v>
      </c>
      <c r="AK687">
        <v>5</v>
      </c>
      <c r="AL687">
        <v>2</v>
      </c>
      <c r="AM687" t="s">
        <v>69</v>
      </c>
      <c r="AN687" t="s">
        <v>70</v>
      </c>
      <c r="AO687" t="s">
        <v>71</v>
      </c>
      <c r="AP687">
        <v>14</v>
      </c>
      <c r="AQ687">
        <v>7</v>
      </c>
      <c r="AR687">
        <v>2</v>
      </c>
      <c r="AS687" t="s">
        <v>72</v>
      </c>
      <c r="AT687" t="s">
        <v>90</v>
      </c>
      <c r="AU687">
        <v>1</v>
      </c>
      <c r="AV687" t="s">
        <v>103</v>
      </c>
      <c r="AW687">
        <v>0</v>
      </c>
      <c r="AX687">
        <v>0</v>
      </c>
      <c r="AY687">
        <v>0</v>
      </c>
      <c r="AZ687">
        <v>0</v>
      </c>
      <c r="BA687">
        <v>0</v>
      </c>
      <c r="BB687">
        <v>0</v>
      </c>
      <c r="BC687">
        <v>0</v>
      </c>
      <c r="BD687">
        <v>0</v>
      </c>
      <c r="BE687">
        <v>1</v>
      </c>
      <c r="BF687">
        <v>0</v>
      </c>
      <c r="BG687">
        <v>0</v>
      </c>
      <c r="BH687">
        <v>0</v>
      </c>
      <c r="BI687">
        <v>0</v>
      </c>
    </row>
    <row r="688" spans="1:61" x14ac:dyDescent="0.3">
      <c r="A688">
        <v>687</v>
      </c>
      <c r="B688">
        <v>140115</v>
      </c>
      <c r="C688" t="s">
        <v>187</v>
      </c>
      <c r="D688">
        <v>62906</v>
      </c>
      <c r="E688" t="s">
        <v>61</v>
      </c>
      <c r="F688">
        <v>0</v>
      </c>
      <c r="G688">
        <v>10954</v>
      </c>
      <c r="H688">
        <v>9412</v>
      </c>
      <c r="I688">
        <v>6461</v>
      </c>
      <c r="J688">
        <v>8827</v>
      </c>
      <c r="K688">
        <v>646</v>
      </c>
      <c r="L688">
        <v>4528</v>
      </c>
      <c r="M688">
        <v>18720</v>
      </c>
      <c r="N688">
        <v>95</v>
      </c>
      <c r="O688">
        <v>0</v>
      </c>
      <c r="P688">
        <v>30</v>
      </c>
      <c r="Q688">
        <v>12264</v>
      </c>
      <c r="R688">
        <v>6000</v>
      </c>
      <c r="S688">
        <v>418</v>
      </c>
      <c r="T688">
        <v>3708</v>
      </c>
      <c r="U688">
        <v>1080</v>
      </c>
      <c r="V688">
        <v>0</v>
      </c>
      <c r="W688">
        <v>5532</v>
      </c>
      <c r="X688">
        <v>500</v>
      </c>
      <c r="Y688">
        <v>0</v>
      </c>
      <c r="Z688">
        <v>36400</v>
      </c>
      <c r="AA688" t="s">
        <v>75</v>
      </c>
      <c r="AB688">
        <v>39</v>
      </c>
      <c r="AC688" t="s">
        <v>76</v>
      </c>
      <c r="AD688" t="s">
        <v>154</v>
      </c>
      <c r="AE688" t="s">
        <v>65</v>
      </c>
      <c r="AF688" t="s">
        <v>245</v>
      </c>
      <c r="AG688" t="s">
        <v>79</v>
      </c>
      <c r="AH688" t="s">
        <v>80</v>
      </c>
      <c r="AI688">
        <v>3</v>
      </c>
      <c r="AJ688">
        <v>1</v>
      </c>
      <c r="AK688">
        <v>0</v>
      </c>
      <c r="AL688">
        <v>1</v>
      </c>
      <c r="AM688" t="s">
        <v>69</v>
      </c>
      <c r="AN688" t="s">
        <v>70</v>
      </c>
      <c r="AO688" t="s">
        <v>71</v>
      </c>
      <c r="AP688">
        <v>17</v>
      </c>
      <c r="AQ688">
        <v>11</v>
      </c>
      <c r="AR688">
        <v>1</v>
      </c>
      <c r="AS688" t="s">
        <v>72</v>
      </c>
      <c r="AT688" t="s">
        <v>73</v>
      </c>
      <c r="AU688">
        <v>1</v>
      </c>
      <c r="AV688" t="s">
        <v>103</v>
      </c>
      <c r="AW688">
        <v>1</v>
      </c>
      <c r="AX688">
        <v>1</v>
      </c>
      <c r="AY688">
        <v>1</v>
      </c>
      <c r="AZ688">
        <v>1</v>
      </c>
      <c r="BA688">
        <v>1</v>
      </c>
      <c r="BB688">
        <v>0</v>
      </c>
      <c r="BC688">
        <v>0</v>
      </c>
      <c r="BD688">
        <v>0</v>
      </c>
      <c r="BE688">
        <v>1</v>
      </c>
      <c r="BF688">
        <v>0</v>
      </c>
      <c r="BG688">
        <v>0</v>
      </c>
      <c r="BH688">
        <v>0</v>
      </c>
      <c r="BI688">
        <v>1</v>
      </c>
    </row>
    <row r="689" spans="1:61" x14ac:dyDescent="0.3">
      <c r="A689">
        <v>688</v>
      </c>
      <c r="B689">
        <v>137855</v>
      </c>
      <c r="C689" t="s">
        <v>187</v>
      </c>
      <c r="D689">
        <v>65779</v>
      </c>
      <c r="E689" t="s">
        <v>61</v>
      </c>
      <c r="F689">
        <v>0</v>
      </c>
      <c r="G689">
        <v>31212</v>
      </c>
      <c r="H689">
        <v>30420</v>
      </c>
      <c r="I689">
        <v>3781</v>
      </c>
      <c r="J689">
        <v>9402</v>
      </c>
      <c r="K689">
        <v>786</v>
      </c>
      <c r="L689">
        <v>5116</v>
      </c>
      <c r="M689">
        <v>8340</v>
      </c>
      <c r="N689">
        <v>0</v>
      </c>
      <c r="O689">
        <v>0</v>
      </c>
      <c r="P689">
        <v>2000</v>
      </c>
      <c r="Q689">
        <v>15000</v>
      </c>
      <c r="R689">
        <v>9000</v>
      </c>
      <c r="S689">
        <v>170</v>
      </c>
      <c r="T689">
        <v>11118</v>
      </c>
      <c r="U689">
        <v>516</v>
      </c>
      <c r="V689">
        <v>20600</v>
      </c>
      <c r="W689">
        <v>4164</v>
      </c>
      <c r="X689">
        <v>83</v>
      </c>
      <c r="Y689">
        <v>0</v>
      </c>
      <c r="Z689">
        <v>4925</v>
      </c>
      <c r="AA689" t="s">
        <v>75</v>
      </c>
      <c r="AB689">
        <v>47</v>
      </c>
      <c r="AC689" t="s">
        <v>76</v>
      </c>
      <c r="AD689" t="s">
        <v>105</v>
      </c>
      <c r="AE689" t="s">
        <v>65</v>
      </c>
      <c r="AF689" t="s">
        <v>171</v>
      </c>
      <c r="AG689" t="s">
        <v>67</v>
      </c>
      <c r="AH689" t="s">
        <v>80</v>
      </c>
      <c r="AI689">
        <v>5</v>
      </c>
      <c r="AJ689">
        <v>0</v>
      </c>
      <c r="AK689">
        <v>2</v>
      </c>
      <c r="AL689">
        <v>2</v>
      </c>
      <c r="AM689" t="s">
        <v>69</v>
      </c>
      <c r="AN689" t="s">
        <v>70</v>
      </c>
      <c r="AO689" t="s">
        <v>71</v>
      </c>
      <c r="AP689">
        <v>32</v>
      </c>
      <c r="AQ689">
        <v>10</v>
      </c>
      <c r="AR689">
        <v>1</v>
      </c>
      <c r="AS689" t="s">
        <v>72</v>
      </c>
      <c r="AT689" t="s">
        <v>73</v>
      </c>
      <c r="AU689">
        <v>0</v>
      </c>
      <c r="AV689" t="s">
        <v>158</v>
      </c>
      <c r="AW689">
        <v>0</v>
      </c>
      <c r="AX689">
        <v>0</v>
      </c>
      <c r="AY689">
        <v>0</v>
      </c>
      <c r="AZ689">
        <v>0</v>
      </c>
      <c r="BA689">
        <v>0</v>
      </c>
      <c r="BB689">
        <v>0</v>
      </c>
      <c r="BC689">
        <v>0</v>
      </c>
      <c r="BD689">
        <v>0</v>
      </c>
      <c r="BE689">
        <v>1</v>
      </c>
      <c r="BF689">
        <v>0</v>
      </c>
      <c r="BG689">
        <v>0</v>
      </c>
      <c r="BH689">
        <v>0</v>
      </c>
      <c r="BI689">
        <v>0</v>
      </c>
    </row>
    <row r="690" spans="1:61" x14ac:dyDescent="0.3">
      <c r="A690">
        <v>689</v>
      </c>
      <c r="B690">
        <v>139238</v>
      </c>
      <c r="C690" t="s">
        <v>187</v>
      </c>
      <c r="D690">
        <v>56028</v>
      </c>
      <c r="E690" t="s">
        <v>61</v>
      </c>
      <c r="F690">
        <v>0</v>
      </c>
      <c r="G690">
        <v>21076</v>
      </c>
      <c r="H690">
        <v>20280</v>
      </c>
      <c r="I690">
        <v>8060</v>
      </c>
      <c r="J690">
        <v>7354</v>
      </c>
      <c r="K690">
        <v>1702</v>
      </c>
      <c r="L690">
        <v>3903</v>
      </c>
      <c r="M690">
        <v>4540</v>
      </c>
      <c r="N690">
        <v>97</v>
      </c>
      <c r="O690">
        <v>858</v>
      </c>
      <c r="P690">
        <v>1323</v>
      </c>
      <c r="Q690">
        <v>13194</v>
      </c>
      <c r="R690">
        <v>9000</v>
      </c>
      <c r="S690">
        <v>294</v>
      </c>
      <c r="T690">
        <v>2358</v>
      </c>
      <c r="U690">
        <v>540</v>
      </c>
      <c r="V690">
        <v>1445</v>
      </c>
      <c r="W690">
        <v>5442</v>
      </c>
      <c r="X690">
        <v>6500</v>
      </c>
      <c r="Y690">
        <v>0</v>
      </c>
      <c r="Z690">
        <v>0</v>
      </c>
      <c r="AA690" t="s">
        <v>75</v>
      </c>
      <c r="AB690">
        <v>41</v>
      </c>
      <c r="AC690" t="s">
        <v>76</v>
      </c>
      <c r="AD690" t="s">
        <v>105</v>
      </c>
      <c r="AE690" t="s">
        <v>65</v>
      </c>
      <c r="AF690" t="s">
        <v>214</v>
      </c>
      <c r="AG690" t="s">
        <v>67</v>
      </c>
      <c r="AH690" t="s">
        <v>80</v>
      </c>
      <c r="AI690">
        <v>4</v>
      </c>
      <c r="AJ690">
        <v>0</v>
      </c>
      <c r="AK690">
        <v>1</v>
      </c>
      <c r="AL690">
        <v>2</v>
      </c>
      <c r="AM690" t="s">
        <v>69</v>
      </c>
      <c r="AN690" t="s">
        <v>70</v>
      </c>
      <c r="AO690" t="s">
        <v>71</v>
      </c>
      <c r="AP690">
        <v>36</v>
      </c>
      <c r="AQ690">
        <v>4</v>
      </c>
      <c r="AR690">
        <v>1</v>
      </c>
      <c r="AS690" t="s">
        <v>72</v>
      </c>
      <c r="AT690" t="s">
        <v>73</v>
      </c>
      <c r="AU690">
        <v>1</v>
      </c>
      <c r="AV690" t="s">
        <v>158</v>
      </c>
      <c r="AW690">
        <v>1</v>
      </c>
      <c r="AX690">
        <v>0</v>
      </c>
      <c r="AY690">
        <v>0</v>
      </c>
      <c r="AZ690">
        <v>0</v>
      </c>
      <c r="BA690">
        <v>0</v>
      </c>
      <c r="BB690">
        <v>0</v>
      </c>
      <c r="BC690">
        <v>0</v>
      </c>
      <c r="BD690">
        <v>0</v>
      </c>
      <c r="BE690">
        <v>2</v>
      </c>
      <c r="BF690">
        <v>0</v>
      </c>
      <c r="BG690">
        <v>0</v>
      </c>
      <c r="BH690">
        <v>0</v>
      </c>
      <c r="BI690">
        <v>0</v>
      </c>
    </row>
    <row r="691" spans="1:61" x14ac:dyDescent="0.3">
      <c r="A691">
        <v>690</v>
      </c>
      <c r="B691">
        <v>128552</v>
      </c>
      <c r="C691" t="s">
        <v>187</v>
      </c>
      <c r="D691">
        <v>62398</v>
      </c>
      <c r="E691" t="s">
        <v>104</v>
      </c>
      <c r="F691">
        <v>0</v>
      </c>
      <c r="G691">
        <v>22676</v>
      </c>
      <c r="H691">
        <v>22078</v>
      </c>
      <c r="I691">
        <v>6850</v>
      </c>
      <c r="J691">
        <v>4429</v>
      </c>
      <c r="K691">
        <v>241</v>
      </c>
      <c r="L691">
        <v>4875</v>
      </c>
      <c r="M691">
        <v>6560</v>
      </c>
      <c r="N691">
        <v>385</v>
      </c>
      <c r="O691">
        <v>1820</v>
      </c>
      <c r="P691">
        <v>0</v>
      </c>
      <c r="Q691">
        <v>16164</v>
      </c>
      <c r="R691">
        <v>9000</v>
      </c>
      <c r="S691">
        <v>1026</v>
      </c>
      <c r="T691">
        <v>2436</v>
      </c>
      <c r="U691">
        <v>516</v>
      </c>
      <c r="V691">
        <v>2260</v>
      </c>
      <c r="W691">
        <v>2694</v>
      </c>
      <c r="X691">
        <v>0</v>
      </c>
      <c r="Y691">
        <v>0</v>
      </c>
      <c r="Z691">
        <v>75992</v>
      </c>
      <c r="AA691" t="s">
        <v>75</v>
      </c>
      <c r="AB691">
        <v>38</v>
      </c>
      <c r="AC691" t="s">
        <v>76</v>
      </c>
      <c r="AD691" t="s">
        <v>105</v>
      </c>
      <c r="AE691" t="s">
        <v>65</v>
      </c>
      <c r="AF691" t="s">
        <v>124</v>
      </c>
      <c r="AG691" t="s">
        <v>92</v>
      </c>
      <c r="AH691" t="s">
        <v>80</v>
      </c>
      <c r="AI691">
        <v>5</v>
      </c>
      <c r="AJ691">
        <v>1</v>
      </c>
      <c r="AK691">
        <v>2</v>
      </c>
      <c r="AL691">
        <v>0</v>
      </c>
      <c r="AM691" t="s">
        <v>69</v>
      </c>
      <c r="AN691" t="s">
        <v>70</v>
      </c>
      <c r="AO691" t="s">
        <v>71</v>
      </c>
      <c r="AP691">
        <v>54</v>
      </c>
      <c r="AQ691">
        <v>7</v>
      </c>
      <c r="AR691">
        <v>1</v>
      </c>
      <c r="AS691" t="s">
        <v>72</v>
      </c>
      <c r="AT691" t="s">
        <v>73</v>
      </c>
      <c r="AU691">
        <v>1</v>
      </c>
      <c r="AV691" t="s">
        <v>158</v>
      </c>
      <c r="AW691">
        <v>1</v>
      </c>
      <c r="AX691">
        <v>1</v>
      </c>
      <c r="AY691">
        <v>0</v>
      </c>
      <c r="AZ691">
        <v>0</v>
      </c>
      <c r="BA691">
        <v>0</v>
      </c>
      <c r="BB691">
        <v>0</v>
      </c>
      <c r="BC691">
        <v>0</v>
      </c>
      <c r="BD691">
        <v>0</v>
      </c>
      <c r="BE691">
        <v>2</v>
      </c>
      <c r="BF691">
        <v>0</v>
      </c>
      <c r="BG691">
        <v>0</v>
      </c>
      <c r="BH691">
        <v>0</v>
      </c>
      <c r="BI691">
        <v>0</v>
      </c>
    </row>
    <row r="692" spans="1:61" x14ac:dyDescent="0.3">
      <c r="A692">
        <v>691</v>
      </c>
      <c r="B692">
        <v>420920</v>
      </c>
      <c r="C692" t="s">
        <v>187</v>
      </c>
      <c r="D692">
        <v>90911</v>
      </c>
      <c r="E692" t="s">
        <v>98</v>
      </c>
      <c r="F692">
        <v>0</v>
      </c>
      <c r="G692">
        <v>20142</v>
      </c>
      <c r="H692">
        <v>16224</v>
      </c>
      <c r="I692">
        <v>8664</v>
      </c>
      <c r="J692">
        <v>12778</v>
      </c>
      <c r="K692">
        <v>2542</v>
      </c>
      <c r="L692">
        <v>9442</v>
      </c>
      <c r="M692">
        <v>4760</v>
      </c>
      <c r="N692">
        <v>900</v>
      </c>
      <c r="O692">
        <v>0</v>
      </c>
      <c r="P692">
        <v>9253</v>
      </c>
      <c r="Q692">
        <v>100866</v>
      </c>
      <c r="R692">
        <v>81000</v>
      </c>
      <c r="S692">
        <v>923</v>
      </c>
      <c r="T692">
        <v>8934</v>
      </c>
      <c r="U692">
        <v>16476</v>
      </c>
      <c r="V692">
        <v>0</v>
      </c>
      <c r="W692">
        <v>23640</v>
      </c>
      <c r="X692">
        <v>10333</v>
      </c>
      <c r="Y692">
        <v>0</v>
      </c>
      <c r="Z692">
        <v>2400</v>
      </c>
      <c r="AA692" t="s">
        <v>62</v>
      </c>
      <c r="AB692">
        <v>63</v>
      </c>
      <c r="AC692" t="s">
        <v>111</v>
      </c>
      <c r="AD692" t="s">
        <v>94</v>
      </c>
      <c r="AE692" t="s">
        <v>101</v>
      </c>
      <c r="AF692" t="s">
        <v>102</v>
      </c>
      <c r="AG692" t="s">
        <v>102</v>
      </c>
      <c r="AH692" t="s">
        <v>80</v>
      </c>
      <c r="AI692">
        <v>2</v>
      </c>
      <c r="AJ692">
        <v>0</v>
      </c>
      <c r="AK692">
        <v>0</v>
      </c>
      <c r="AL692">
        <v>0</v>
      </c>
      <c r="AM692" t="s">
        <v>69</v>
      </c>
      <c r="AN692" t="s">
        <v>70</v>
      </c>
      <c r="AO692" t="s">
        <v>71</v>
      </c>
      <c r="AP692">
        <v>81</v>
      </c>
      <c r="AQ692">
        <v>3</v>
      </c>
      <c r="AR692">
        <v>4</v>
      </c>
      <c r="AS692" t="s">
        <v>72</v>
      </c>
      <c r="AT692" t="s">
        <v>73</v>
      </c>
      <c r="AU692">
        <v>1</v>
      </c>
      <c r="AV692" t="s">
        <v>74</v>
      </c>
      <c r="AW692">
        <v>2</v>
      </c>
      <c r="AX692">
        <v>1</v>
      </c>
      <c r="AY692">
        <v>1</v>
      </c>
      <c r="AZ692">
        <v>1</v>
      </c>
      <c r="BA692">
        <v>1</v>
      </c>
      <c r="BB692">
        <v>2</v>
      </c>
      <c r="BC692">
        <v>1</v>
      </c>
      <c r="BD692">
        <v>0</v>
      </c>
      <c r="BE692">
        <v>6</v>
      </c>
      <c r="BF692">
        <v>4</v>
      </c>
      <c r="BG692">
        <v>1</v>
      </c>
      <c r="BH692">
        <v>0</v>
      </c>
      <c r="BI692">
        <v>1</v>
      </c>
    </row>
    <row r="693" spans="1:61" x14ac:dyDescent="0.3">
      <c r="A693">
        <v>692</v>
      </c>
      <c r="B693">
        <v>150360</v>
      </c>
      <c r="C693" t="s">
        <v>187</v>
      </c>
      <c r="D693">
        <v>60568</v>
      </c>
      <c r="E693" t="s">
        <v>98</v>
      </c>
      <c r="F693">
        <v>0</v>
      </c>
      <c r="G693">
        <v>18210</v>
      </c>
      <c r="H693">
        <v>14820</v>
      </c>
      <c r="I693">
        <v>2770</v>
      </c>
      <c r="J693">
        <v>6677</v>
      </c>
      <c r="K693">
        <v>1195</v>
      </c>
      <c r="L693">
        <v>4850</v>
      </c>
      <c r="M693">
        <v>6460</v>
      </c>
      <c r="N693">
        <v>345</v>
      </c>
      <c r="O693">
        <v>182</v>
      </c>
      <c r="P693">
        <v>3150</v>
      </c>
      <c r="Q693">
        <v>31248</v>
      </c>
      <c r="R693">
        <v>24000</v>
      </c>
      <c r="S693">
        <v>5483</v>
      </c>
      <c r="T693">
        <v>7062</v>
      </c>
      <c r="U693">
        <v>384</v>
      </c>
      <c r="V693">
        <v>3750</v>
      </c>
      <c r="W693">
        <v>10362</v>
      </c>
      <c r="X693">
        <v>0</v>
      </c>
      <c r="Y693">
        <v>0</v>
      </c>
      <c r="Z693">
        <v>300</v>
      </c>
      <c r="AA693" t="s">
        <v>75</v>
      </c>
      <c r="AB693">
        <v>63</v>
      </c>
      <c r="AC693" t="s">
        <v>76</v>
      </c>
      <c r="AD693" t="s">
        <v>105</v>
      </c>
      <c r="AE693" t="s">
        <v>65</v>
      </c>
      <c r="AF693" t="s">
        <v>184</v>
      </c>
      <c r="AG693" t="s">
        <v>67</v>
      </c>
      <c r="AH693" t="s">
        <v>80</v>
      </c>
      <c r="AI693">
        <v>4</v>
      </c>
      <c r="AJ693">
        <v>0</v>
      </c>
      <c r="AK693">
        <v>1</v>
      </c>
      <c r="AL693">
        <v>1</v>
      </c>
      <c r="AM693" t="s">
        <v>69</v>
      </c>
      <c r="AN693" t="s">
        <v>70</v>
      </c>
      <c r="AO693" t="s">
        <v>71</v>
      </c>
      <c r="AP693">
        <v>23</v>
      </c>
      <c r="AQ693">
        <v>37</v>
      </c>
      <c r="AR693">
        <v>2</v>
      </c>
      <c r="AS693" t="s">
        <v>72</v>
      </c>
      <c r="AT693" t="s">
        <v>73</v>
      </c>
      <c r="AU693">
        <v>1</v>
      </c>
      <c r="AV693" t="s">
        <v>74</v>
      </c>
      <c r="AW693">
        <v>1</v>
      </c>
      <c r="AX693">
        <v>0</v>
      </c>
      <c r="AY693">
        <v>0</v>
      </c>
      <c r="AZ693">
        <v>1</v>
      </c>
      <c r="BA693">
        <v>0</v>
      </c>
      <c r="BB693">
        <v>0</v>
      </c>
      <c r="BC693">
        <v>0</v>
      </c>
      <c r="BD693">
        <v>0</v>
      </c>
      <c r="BE693">
        <v>1</v>
      </c>
      <c r="BF693">
        <v>0</v>
      </c>
      <c r="BG693">
        <v>0</v>
      </c>
      <c r="BH693">
        <v>0</v>
      </c>
      <c r="BI693">
        <v>0</v>
      </c>
    </row>
    <row r="694" spans="1:61" x14ac:dyDescent="0.3">
      <c r="A694">
        <v>693</v>
      </c>
      <c r="B694">
        <v>632120</v>
      </c>
      <c r="C694" t="s">
        <v>187</v>
      </c>
      <c r="D694">
        <v>115485</v>
      </c>
      <c r="E694" t="s">
        <v>98</v>
      </c>
      <c r="F694">
        <v>0</v>
      </c>
      <c r="G694">
        <v>26755</v>
      </c>
      <c r="H694">
        <v>23400</v>
      </c>
      <c r="I694">
        <v>13938</v>
      </c>
      <c r="J694">
        <v>5376</v>
      </c>
      <c r="K694">
        <v>5166</v>
      </c>
      <c r="L694">
        <v>6323</v>
      </c>
      <c r="M694">
        <v>26490</v>
      </c>
      <c r="N694">
        <v>0</v>
      </c>
      <c r="O694">
        <v>0</v>
      </c>
      <c r="P694">
        <v>7459</v>
      </c>
      <c r="Q694">
        <v>70872</v>
      </c>
      <c r="R694">
        <v>30000</v>
      </c>
      <c r="S694">
        <v>2867</v>
      </c>
      <c r="T694">
        <v>12036</v>
      </c>
      <c r="U694">
        <v>25182</v>
      </c>
      <c r="V694">
        <v>15590</v>
      </c>
      <c r="W694">
        <v>29874</v>
      </c>
      <c r="X694">
        <v>12500</v>
      </c>
      <c r="Y694">
        <v>0</v>
      </c>
      <c r="Z694">
        <v>0</v>
      </c>
      <c r="AA694" t="s">
        <v>62</v>
      </c>
      <c r="AB694">
        <v>39</v>
      </c>
      <c r="AC694" t="s">
        <v>76</v>
      </c>
      <c r="AD694" t="s">
        <v>64</v>
      </c>
      <c r="AE694" t="s">
        <v>65</v>
      </c>
      <c r="AF694" t="s">
        <v>66</v>
      </c>
      <c r="AG694" t="s">
        <v>67</v>
      </c>
      <c r="AH694" t="s">
        <v>80</v>
      </c>
      <c r="AI694">
        <v>4</v>
      </c>
      <c r="AJ694">
        <v>0</v>
      </c>
      <c r="AK694">
        <v>3</v>
      </c>
      <c r="AL694">
        <v>1</v>
      </c>
      <c r="AM694" t="s">
        <v>69</v>
      </c>
      <c r="AN694" t="s">
        <v>70</v>
      </c>
      <c r="AO694" t="s">
        <v>71</v>
      </c>
      <c r="AP694">
        <v>54</v>
      </c>
      <c r="AQ694">
        <v>12</v>
      </c>
      <c r="AR694">
        <v>1</v>
      </c>
      <c r="AS694" t="s">
        <v>72</v>
      </c>
      <c r="AT694" t="s">
        <v>73</v>
      </c>
      <c r="AU694">
        <v>1</v>
      </c>
      <c r="AV694" t="s">
        <v>74</v>
      </c>
      <c r="AW694">
        <v>2</v>
      </c>
      <c r="AX694">
        <v>1</v>
      </c>
      <c r="AY694">
        <v>1</v>
      </c>
      <c r="AZ694">
        <v>1</v>
      </c>
      <c r="BA694">
        <v>1</v>
      </c>
      <c r="BB694">
        <v>1</v>
      </c>
      <c r="BC694">
        <v>0</v>
      </c>
      <c r="BD694">
        <v>0</v>
      </c>
      <c r="BE694">
        <v>5</v>
      </c>
      <c r="BF694">
        <v>3</v>
      </c>
      <c r="BG694">
        <v>1</v>
      </c>
      <c r="BH694">
        <v>0</v>
      </c>
      <c r="BI694">
        <v>1</v>
      </c>
    </row>
    <row r="695" spans="1:61" x14ac:dyDescent="0.3">
      <c r="A695">
        <v>694</v>
      </c>
      <c r="B695">
        <v>201280</v>
      </c>
      <c r="C695" t="s">
        <v>187</v>
      </c>
      <c r="D695">
        <v>61514</v>
      </c>
      <c r="E695" t="s">
        <v>98</v>
      </c>
      <c r="F695">
        <v>0</v>
      </c>
      <c r="G695">
        <v>13015</v>
      </c>
      <c r="H695">
        <v>8528</v>
      </c>
      <c r="I695">
        <v>11312</v>
      </c>
      <c r="J695">
        <v>3921</v>
      </c>
      <c r="K695">
        <v>2202</v>
      </c>
      <c r="L695">
        <v>6698</v>
      </c>
      <c r="M695">
        <v>6920</v>
      </c>
      <c r="N695">
        <v>0</v>
      </c>
      <c r="O695">
        <v>0</v>
      </c>
      <c r="P695">
        <v>1545</v>
      </c>
      <c r="Q695">
        <v>33000</v>
      </c>
      <c r="R695">
        <v>24000</v>
      </c>
      <c r="S695">
        <v>1422</v>
      </c>
      <c r="T695">
        <v>4320</v>
      </c>
      <c r="U695">
        <v>780</v>
      </c>
      <c r="V695">
        <v>1367</v>
      </c>
      <c r="W695">
        <v>6948</v>
      </c>
      <c r="X695">
        <v>20000</v>
      </c>
      <c r="Y695">
        <v>0</v>
      </c>
      <c r="Z695">
        <v>41530</v>
      </c>
      <c r="AA695" t="s">
        <v>62</v>
      </c>
      <c r="AB695">
        <v>37</v>
      </c>
      <c r="AC695" t="s">
        <v>76</v>
      </c>
      <c r="AD695" t="s">
        <v>219</v>
      </c>
      <c r="AE695" t="s">
        <v>65</v>
      </c>
      <c r="AF695" t="s">
        <v>106</v>
      </c>
      <c r="AG695" t="s">
        <v>92</v>
      </c>
      <c r="AH695" t="s">
        <v>80</v>
      </c>
      <c r="AI695">
        <v>2</v>
      </c>
      <c r="AJ695">
        <v>0</v>
      </c>
      <c r="AK695">
        <v>1</v>
      </c>
      <c r="AL695">
        <v>0</v>
      </c>
      <c r="AM695" t="s">
        <v>69</v>
      </c>
      <c r="AN695" t="s">
        <v>70</v>
      </c>
      <c r="AO695" t="s">
        <v>71</v>
      </c>
      <c r="AP695">
        <v>54</v>
      </c>
      <c r="AQ695">
        <v>35</v>
      </c>
      <c r="AR695">
        <v>2</v>
      </c>
      <c r="AS695" t="s">
        <v>72</v>
      </c>
      <c r="AT695" t="s">
        <v>73</v>
      </c>
      <c r="AU695">
        <v>1</v>
      </c>
      <c r="AV695" t="s">
        <v>74</v>
      </c>
      <c r="AW695">
        <v>1</v>
      </c>
      <c r="AX695">
        <v>1</v>
      </c>
      <c r="AY695">
        <v>1</v>
      </c>
      <c r="AZ695">
        <v>1</v>
      </c>
      <c r="BA695">
        <v>0</v>
      </c>
      <c r="BB695">
        <v>0</v>
      </c>
      <c r="BC695">
        <v>0</v>
      </c>
      <c r="BD695">
        <v>0</v>
      </c>
      <c r="BE695">
        <v>2</v>
      </c>
      <c r="BF695">
        <v>1</v>
      </c>
      <c r="BG695">
        <v>1</v>
      </c>
      <c r="BH695">
        <v>0</v>
      </c>
      <c r="BI695">
        <v>0</v>
      </c>
    </row>
    <row r="696" spans="1:61" x14ac:dyDescent="0.3">
      <c r="A696">
        <v>695</v>
      </c>
      <c r="B696">
        <v>197287</v>
      </c>
      <c r="C696" t="s">
        <v>187</v>
      </c>
      <c r="D696">
        <v>86220</v>
      </c>
      <c r="E696" t="s">
        <v>61</v>
      </c>
      <c r="F696">
        <v>0</v>
      </c>
      <c r="G696">
        <v>31154</v>
      </c>
      <c r="H696">
        <v>28314</v>
      </c>
      <c r="I696">
        <v>7750</v>
      </c>
      <c r="J696">
        <v>10973</v>
      </c>
      <c r="K696">
        <v>882</v>
      </c>
      <c r="L696">
        <v>4544</v>
      </c>
      <c r="M696">
        <v>2820</v>
      </c>
      <c r="N696">
        <v>0</v>
      </c>
      <c r="O696">
        <v>0</v>
      </c>
      <c r="P696">
        <v>1280</v>
      </c>
      <c r="Q696">
        <v>41664</v>
      </c>
      <c r="R696">
        <v>33000</v>
      </c>
      <c r="S696">
        <v>646</v>
      </c>
      <c r="T696">
        <v>14772</v>
      </c>
      <c r="U696">
        <v>2304</v>
      </c>
      <c r="V696">
        <v>0</v>
      </c>
      <c r="W696">
        <v>9024</v>
      </c>
      <c r="X696">
        <v>1333</v>
      </c>
      <c r="Y696">
        <v>0</v>
      </c>
      <c r="Z696">
        <v>42645</v>
      </c>
      <c r="AA696" t="s">
        <v>75</v>
      </c>
      <c r="AB696">
        <v>59</v>
      </c>
      <c r="AC696" t="s">
        <v>76</v>
      </c>
      <c r="AD696" t="s">
        <v>105</v>
      </c>
      <c r="AE696" t="s">
        <v>65</v>
      </c>
      <c r="AF696" t="s">
        <v>220</v>
      </c>
      <c r="AG696" t="s">
        <v>79</v>
      </c>
      <c r="AH696" t="s">
        <v>68</v>
      </c>
      <c r="AI696">
        <v>6</v>
      </c>
      <c r="AJ696">
        <v>1</v>
      </c>
      <c r="AK696">
        <v>1</v>
      </c>
      <c r="AL696">
        <v>2</v>
      </c>
      <c r="AM696" t="s">
        <v>69</v>
      </c>
      <c r="AN696" t="s">
        <v>70</v>
      </c>
      <c r="AO696" t="s">
        <v>71</v>
      </c>
      <c r="AP696">
        <v>54</v>
      </c>
      <c r="AQ696">
        <v>10</v>
      </c>
      <c r="AR696">
        <v>3</v>
      </c>
      <c r="AS696" t="s">
        <v>72</v>
      </c>
      <c r="AT696" t="s">
        <v>73</v>
      </c>
      <c r="AU696">
        <v>1</v>
      </c>
      <c r="AV696" t="s">
        <v>158</v>
      </c>
      <c r="AW696">
        <v>1</v>
      </c>
      <c r="AX696">
        <v>1</v>
      </c>
      <c r="AY696">
        <v>0</v>
      </c>
      <c r="AZ696">
        <v>0</v>
      </c>
      <c r="BA696">
        <v>0</v>
      </c>
      <c r="BB696">
        <v>0</v>
      </c>
      <c r="BC696">
        <v>0</v>
      </c>
      <c r="BD696">
        <v>0</v>
      </c>
      <c r="BE696">
        <v>5</v>
      </c>
      <c r="BF696">
        <v>0</v>
      </c>
      <c r="BG696">
        <v>0</v>
      </c>
      <c r="BH696">
        <v>0</v>
      </c>
      <c r="BI696">
        <v>1</v>
      </c>
    </row>
    <row r="697" spans="1:61" x14ac:dyDescent="0.3">
      <c r="A697">
        <v>696</v>
      </c>
      <c r="B697">
        <v>387164</v>
      </c>
      <c r="C697" t="s">
        <v>187</v>
      </c>
      <c r="D697">
        <v>137360</v>
      </c>
      <c r="E697" t="s">
        <v>98</v>
      </c>
      <c r="F697">
        <v>0</v>
      </c>
      <c r="G697">
        <v>15823</v>
      </c>
      <c r="H697">
        <v>10530</v>
      </c>
      <c r="I697">
        <v>20970</v>
      </c>
      <c r="J697">
        <v>9827</v>
      </c>
      <c r="K697">
        <v>6047</v>
      </c>
      <c r="L697">
        <v>8067</v>
      </c>
      <c r="M697">
        <v>12080</v>
      </c>
      <c r="N697">
        <v>0</v>
      </c>
      <c r="O697">
        <v>0</v>
      </c>
      <c r="P697">
        <v>10864</v>
      </c>
      <c r="Q697">
        <v>60630</v>
      </c>
      <c r="R697">
        <v>36000</v>
      </c>
      <c r="S697">
        <v>5401</v>
      </c>
      <c r="T697">
        <v>10560</v>
      </c>
      <c r="U697">
        <v>13974</v>
      </c>
      <c r="V697">
        <v>6798</v>
      </c>
      <c r="W697">
        <v>21390</v>
      </c>
      <c r="X697">
        <v>2200</v>
      </c>
      <c r="Y697">
        <v>0</v>
      </c>
      <c r="Z697">
        <v>5760</v>
      </c>
      <c r="AA697" t="s">
        <v>62</v>
      </c>
      <c r="AB697">
        <v>43</v>
      </c>
      <c r="AC697" t="s">
        <v>76</v>
      </c>
      <c r="AD697" t="s">
        <v>64</v>
      </c>
      <c r="AE697" t="s">
        <v>65</v>
      </c>
      <c r="AF697" t="s">
        <v>124</v>
      </c>
      <c r="AG697" t="s">
        <v>92</v>
      </c>
      <c r="AH697" t="s">
        <v>68</v>
      </c>
      <c r="AI697">
        <v>3</v>
      </c>
      <c r="AJ697">
        <v>1</v>
      </c>
      <c r="AK697">
        <v>1</v>
      </c>
      <c r="AL697">
        <v>0</v>
      </c>
      <c r="AM697" t="s">
        <v>69</v>
      </c>
      <c r="AN697" t="s">
        <v>70</v>
      </c>
      <c r="AO697" t="s">
        <v>71</v>
      </c>
      <c r="AP697">
        <v>54</v>
      </c>
      <c r="AQ697">
        <v>14</v>
      </c>
      <c r="AR697">
        <v>1</v>
      </c>
      <c r="AS697" t="s">
        <v>72</v>
      </c>
      <c r="AT697" t="s">
        <v>73</v>
      </c>
      <c r="AU697">
        <v>1</v>
      </c>
      <c r="AV697" t="s">
        <v>74</v>
      </c>
      <c r="AW697">
        <v>1</v>
      </c>
      <c r="AX697">
        <v>1</v>
      </c>
      <c r="AY697">
        <v>1</v>
      </c>
      <c r="AZ697">
        <v>1</v>
      </c>
      <c r="BA697">
        <v>1</v>
      </c>
      <c r="BB697">
        <v>1</v>
      </c>
      <c r="BC697">
        <v>0</v>
      </c>
      <c r="BD697">
        <v>2</v>
      </c>
      <c r="BE697">
        <v>0</v>
      </c>
      <c r="BF697">
        <v>0</v>
      </c>
      <c r="BG697">
        <v>0</v>
      </c>
      <c r="BH697">
        <v>0</v>
      </c>
      <c r="BI697">
        <v>1</v>
      </c>
    </row>
    <row r="698" spans="1:61" x14ac:dyDescent="0.3">
      <c r="A698">
        <v>697</v>
      </c>
      <c r="B698">
        <v>103880</v>
      </c>
      <c r="C698" t="s">
        <v>187</v>
      </c>
      <c r="D698">
        <v>57139</v>
      </c>
      <c r="E698" t="s">
        <v>61</v>
      </c>
      <c r="F698">
        <v>0</v>
      </c>
      <c r="G698">
        <v>18186</v>
      </c>
      <c r="H698">
        <v>15600</v>
      </c>
      <c r="I698">
        <v>5886</v>
      </c>
      <c r="J698">
        <v>5968</v>
      </c>
      <c r="K698">
        <v>426</v>
      </c>
      <c r="L698">
        <v>3289</v>
      </c>
      <c r="M698">
        <v>9850</v>
      </c>
      <c r="N698">
        <v>0</v>
      </c>
      <c r="O698">
        <v>0</v>
      </c>
      <c r="P698">
        <v>0</v>
      </c>
      <c r="Q698">
        <v>9834</v>
      </c>
      <c r="R698">
        <v>5400</v>
      </c>
      <c r="S698">
        <v>294</v>
      </c>
      <c r="T698">
        <v>1512</v>
      </c>
      <c r="U698">
        <v>420</v>
      </c>
      <c r="V698">
        <v>1850</v>
      </c>
      <c r="W698">
        <v>5196</v>
      </c>
      <c r="X698">
        <v>0</v>
      </c>
      <c r="Y698">
        <v>0</v>
      </c>
      <c r="Z698">
        <v>0</v>
      </c>
      <c r="AA698" t="s">
        <v>75</v>
      </c>
      <c r="AB698">
        <v>34</v>
      </c>
      <c r="AC698" t="s">
        <v>76</v>
      </c>
      <c r="AD698" t="s">
        <v>105</v>
      </c>
      <c r="AE698" t="s">
        <v>65</v>
      </c>
      <c r="AF698" t="s">
        <v>195</v>
      </c>
      <c r="AG698" t="s">
        <v>79</v>
      </c>
      <c r="AH698" t="s">
        <v>80</v>
      </c>
      <c r="AI698">
        <v>5</v>
      </c>
      <c r="AJ698">
        <v>1</v>
      </c>
      <c r="AK698">
        <v>2</v>
      </c>
      <c r="AL698">
        <v>1</v>
      </c>
      <c r="AM698" t="s">
        <v>69</v>
      </c>
      <c r="AN698" t="s">
        <v>83</v>
      </c>
      <c r="AO698" t="s">
        <v>71</v>
      </c>
      <c r="AP698">
        <v>18</v>
      </c>
      <c r="AQ698">
        <v>6</v>
      </c>
      <c r="AR698">
        <v>1</v>
      </c>
      <c r="AS698" t="s">
        <v>72</v>
      </c>
      <c r="AT698" t="s">
        <v>73</v>
      </c>
      <c r="AU698">
        <v>1</v>
      </c>
      <c r="AV698" t="s">
        <v>158</v>
      </c>
      <c r="AW698">
        <v>1</v>
      </c>
      <c r="AX698">
        <v>0</v>
      </c>
      <c r="AY698">
        <v>0</v>
      </c>
      <c r="AZ698">
        <v>0</v>
      </c>
      <c r="BA698">
        <v>0</v>
      </c>
      <c r="BB698">
        <v>0</v>
      </c>
      <c r="BC698">
        <v>0</v>
      </c>
      <c r="BD698">
        <v>0</v>
      </c>
      <c r="BE698">
        <v>1</v>
      </c>
      <c r="BF698">
        <v>0</v>
      </c>
      <c r="BG698">
        <v>0</v>
      </c>
      <c r="BH698">
        <v>0</v>
      </c>
      <c r="BI698">
        <v>0</v>
      </c>
    </row>
    <row r="699" spans="1:61" x14ac:dyDescent="0.3">
      <c r="A699">
        <v>698</v>
      </c>
      <c r="B699">
        <v>165906</v>
      </c>
      <c r="C699" t="s">
        <v>187</v>
      </c>
      <c r="D699">
        <v>66714</v>
      </c>
      <c r="E699" t="s">
        <v>61</v>
      </c>
      <c r="F699">
        <v>0</v>
      </c>
      <c r="G699">
        <v>19589</v>
      </c>
      <c r="H699">
        <v>17810</v>
      </c>
      <c r="I699">
        <v>9045</v>
      </c>
      <c r="J699">
        <v>10028</v>
      </c>
      <c r="K699">
        <v>2596</v>
      </c>
      <c r="L699">
        <v>4797</v>
      </c>
      <c r="M699">
        <v>10400</v>
      </c>
      <c r="N699">
        <v>0</v>
      </c>
      <c r="O699">
        <v>0</v>
      </c>
      <c r="P699">
        <v>1838</v>
      </c>
      <c r="Q699">
        <v>23088</v>
      </c>
      <c r="R699">
        <v>15600</v>
      </c>
      <c r="S699">
        <v>634</v>
      </c>
      <c r="T699">
        <v>6312</v>
      </c>
      <c r="U699">
        <v>396</v>
      </c>
      <c r="V699">
        <v>10925</v>
      </c>
      <c r="W699">
        <v>4938</v>
      </c>
      <c r="X699">
        <v>0</v>
      </c>
      <c r="Y699">
        <v>0</v>
      </c>
      <c r="Z699">
        <v>56280</v>
      </c>
      <c r="AA699" t="s">
        <v>75</v>
      </c>
      <c r="AB699">
        <v>58</v>
      </c>
      <c r="AC699" t="s">
        <v>76</v>
      </c>
      <c r="AD699" t="s">
        <v>100</v>
      </c>
      <c r="AE699" t="s">
        <v>65</v>
      </c>
      <c r="AF699" t="s">
        <v>179</v>
      </c>
      <c r="AG699" t="s">
        <v>79</v>
      </c>
      <c r="AH699" t="s">
        <v>68</v>
      </c>
      <c r="AI699">
        <v>4</v>
      </c>
      <c r="AJ699">
        <v>0</v>
      </c>
      <c r="AK699">
        <v>2</v>
      </c>
      <c r="AL699">
        <v>1</v>
      </c>
      <c r="AM699" t="s">
        <v>69</v>
      </c>
      <c r="AN699" t="s">
        <v>83</v>
      </c>
      <c r="AO699" t="s">
        <v>71</v>
      </c>
      <c r="AP699">
        <v>32</v>
      </c>
      <c r="AQ699">
        <v>9</v>
      </c>
      <c r="AR699">
        <v>2</v>
      </c>
      <c r="AS699" t="s">
        <v>72</v>
      </c>
      <c r="AT699" t="s">
        <v>73</v>
      </c>
      <c r="AU699">
        <v>1</v>
      </c>
      <c r="AV699" t="s">
        <v>158</v>
      </c>
      <c r="AW699">
        <v>1</v>
      </c>
      <c r="AX699">
        <v>1</v>
      </c>
      <c r="AY699">
        <v>0</v>
      </c>
      <c r="AZ699">
        <v>0</v>
      </c>
      <c r="BA699">
        <v>0</v>
      </c>
      <c r="BB699">
        <v>0</v>
      </c>
      <c r="BC699">
        <v>0</v>
      </c>
      <c r="BD699">
        <v>0</v>
      </c>
      <c r="BE699">
        <v>1</v>
      </c>
      <c r="BF699">
        <v>0</v>
      </c>
      <c r="BG699">
        <v>0</v>
      </c>
      <c r="BH699">
        <v>0</v>
      </c>
      <c r="BI699">
        <v>0</v>
      </c>
    </row>
    <row r="700" spans="1:61" x14ac:dyDescent="0.3">
      <c r="A700">
        <v>699</v>
      </c>
      <c r="B700">
        <v>295600</v>
      </c>
      <c r="C700" t="s">
        <v>187</v>
      </c>
      <c r="D700">
        <v>86660</v>
      </c>
      <c r="E700" t="s">
        <v>104</v>
      </c>
      <c r="F700">
        <v>0</v>
      </c>
      <c r="G700">
        <v>22016</v>
      </c>
      <c r="H700">
        <v>16744</v>
      </c>
      <c r="I700">
        <v>14960</v>
      </c>
      <c r="J700">
        <v>10076</v>
      </c>
      <c r="K700">
        <v>1093</v>
      </c>
      <c r="L700">
        <v>5498</v>
      </c>
      <c r="M700">
        <v>5710</v>
      </c>
      <c r="N700">
        <v>1170</v>
      </c>
      <c r="O700">
        <v>3640</v>
      </c>
      <c r="P700">
        <v>620</v>
      </c>
      <c r="Q700">
        <v>24288</v>
      </c>
      <c r="R700">
        <v>15600</v>
      </c>
      <c r="S700">
        <v>872</v>
      </c>
      <c r="T700">
        <v>2400</v>
      </c>
      <c r="U700">
        <v>498</v>
      </c>
      <c r="V700">
        <v>0</v>
      </c>
      <c r="W700">
        <v>4680</v>
      </c>
      <c r="X700">
        <v>0</v>
      </c>
      <c r="Y700">
        <v>0</v>
      </c>
      <c r="Z700">
        <v>263960</v>
      </c>
      <c r="AA700" t="s">
        <v>75</v>
      </c>
      <c r="AB700">
        <v>33</v>
      </c>
      <c r="AC700" t="s">
        <v>76</v>
      </c>
      <c r="AD700" t="s">
        <v>100</v>
      </c>
      <c r="AE700" t="s">
        <v>65</v>
      </c>
      <c r="AF700" t="s">
        <v>91</v>
      </c>
      <c r="AG700" t="s">
        <v>92</v>
      </c>
      <c r="AH700" t="s">
        <v>80</v>
      </c>
      <c r="AI700">
        <v>4</v>
      </c>
      <c r="AJ700">
        <v>2</v>
      </c>
      <c r="AK700">
        <v>0</v>
      </c>
      <c r="AL700">
        <v>0</v>
      </c>
      <c r="AM700" t="s">
        <v>69</v>
      </c>
      <c r="AN700" t="s">
        <v>70</v>
      </c>
      <c r="AO700" t="s">
        <v>71</v>
      </c>
      <c r="AP700">
        <v>29</v>
      </c>
      <c r="AQ700">
        <v>7</v>
      </c>
      <c r="AR700">
        <v>1</v>
      </c>
      <c r="AS700" t="s">
        <v>72</v>
      </c>
      <c r="AT700" t="s">
        <v>73</v>
      </c>
      <c r="AU700">
        <v>1</v>
      </c>
      <c r="AV700" t="s">
        <v>74</v>
      </c>
      <c r="AW700">
        <v>1</v>
      </c>
      <c r="AX700">
        <v>1</v>
      </c>
      <c r="AY700">
        <v>0</v>
      </c>
      <c r="AZ700">
        <v>1</v>
      </c>
      <c r="BA700">
        <v>1</v>
      </c>
      <c r="BB700">
        <v>0</v>
      </c>
      <c r="BC700">
        <v>0</v>
      </c>
      <c r="BD700">
        <v>0</v>
      </c>
      <c r="BE700">
        <v>2</v>
      </c>
      <c r="BF700">
        <v>0</v>
      </c>
      <c r="BG700">
        <v>0</v>
      </c>
      <c r="BH700">
        <v>0</v>
      </c>
      <c r="BI700">
        <v>1</v>
      </c>
    </row>
    <row r="701" spans="1:61" x14ac:dyDescent="0.3">
      <c r="A701">
        <v>700</v>
      </c>
      <c r="B701">
        <v>66252</v>
      </c>
      <c r="C701" t="s">
        <v>187</v>
      </c>
      <c r="D701">
        <v>16764</v>
      </c>
      <c r="E701" t="s">
        <v>61</v>
      </c>
      <c r="F701">
        <v>0</v>
      </c>
      <c r="G701">
        <v>7802</v>
      </c>
      <c r="H701">
        <v>6994</v>
      </c>
      <c r="I701">
        <v>2340</v>
      </c>
      <c r="J701">
        <v>470</v>
      </c>
      <c r="K701">
        <v>0</v>
      </c>
      <c r="L701">
        <v>390</v>
      </c>
      <c r="M701">
        <v>3380</v>
      </c>
      <c r="N701">
        <v>2964</v>
      </c>
      <c r="O701">
        <v>2106</v>
      </c>
      <c r="P701">
        <v>0</v>
      </c>
      <c r="Q701">
        <v>7620</v>
      </c>
      <c r="R701">
        <v>5400</v>
      </c>
      <c r="S701">
        <v>220</v>
      </c>
      <c r="T701">
        <v>630</v>
      </c>
      <c r="U701">
        <v>0</v>
      </c>
      <c r="V701">
        <v>0</v>
      </c>
      <c r="W701">
        <v>1890</v>
      </c>
      <c r="X701">
        <v>0</v>
      </c>
      <c r="Y701">
        <v>0</v>
      </c>
      <c r="Z701">
        <v>0</v>
      </c>
      <c r="AA701" t="s">
        <v>75</v>
      </c>
      <c r="AB701">
        <v>57</v>
      </c>
      <c r="AC701" t="s">
        <v>142</v>
      </c>
      <c r="AD701" t="s">
        <v>155</v>
      </c>
      <c r="AE701" t="s">
        <v>65</v>
      </c>
      <c r="AF701" t="s">
        <v>179</v>
      </c>
      <c r="AG701" t="s">
        <v>79</v>
      </c>
      <c r="AH701" t="s">
        <v>80</v>
      </c>
      <c r="AI701">
        <v>1</v>
      </c>
      <c r="AJ701">
        <v>0</v>
      </c>
      <c r="AK701">
        <v>0</v>
      </c>
      <c r="AL701">
        <v>1</v>
      </c>
      <c r="AM701" t="s">
        <v>69</v>
      </c>
      <c r="AN701" t="s">
        <v>70</v>
      </c>
      <c r="AO701" t="s">
        <v>71</v>
      </c>
      <c r="AP701">
        <v>14</v>
      </c>
      <c r="AQ701">
        <v>33</v>
      </c>
      <c r="AR701">
        <v>1</v>
      </c>
      <c r="AS701" t="s">
        <v>72</v>
      </c>
      <c r="AT701" t="s">
        <v>73</v>
      </c>
      <c r="AU701">
        <v>0</v>
      </c>
      <c r="AV701" t="s">
        <v>158</v>
      </c>
      <c r="AW701">
        <v>0</v>
      </c>
      <c r="AX701">
        <v>0</v>
      </c>
      <c r="AY701">
        <v>0</v>
      </c>
      <c r="AZ701">
        <v>0</v>
      </c>
      <c r="BA701">
        <v>0</v>
      </c>
      <c r="BB701">
        <v>0</v>
      </c>
      <c r="BC701">
        <v>0</v>
      </c>
      <c r="BD701">
        <v>0</v>
      </c>
      <c r="BE701">
        <v>0</v>
      </c>
      <c r="BF701">
        <v>0</v>
      </c>
      <c r="BG701">
        <v>0</v>
      </c>
      <c r="BH701">
        <v>0</v>
      </c>
      <c r="BI701">
        <v>0</v>
      </c>
    </row>
    <row r="702" spans="1:61" x14ac:dyDescent="0.3">
      <c r="A702">
        <v>701</v>
      </c>
      <c r="B702">
        <v>93020</v>
      </c>
      <c r="C702" t="s">
        <v>187</v>
      </c>
      <c r="D702">
        <v>37701</v>
      </c>
      <c r="E702" t="s">
        <v>61</v>
      </c>
      <c r="F702">
        <v>0</v>
      </c>
      <c r="G702">
        <v>14538</v>
      </c>
      <c r="H702">
        <v>12688</v>
      </c>
      <c r="I702">
        <v>1002</v>
      </c>
      <c r="J702">
        <v>9492</v>
      </c>
      <c r="K702">
        <v>586</v>
      </c>
      <c r="L702">
        <v>2121</v>
      </c>
      <c r="M702">
        <v>3440</v>
      </c>
      <c r="N702">
        <v>0</v>
      </c>
      <c r="O702">
        <v>0</v>
      </c>
      <c r="P702">
        <v>796</v>
      </c>
      <c r="Q702">
        <v>7674</v>
      </c>
      <c r="R702">
        <v>3600</v>
      </c>
      <c r="S702">
        <v>578</v>
      </c>
      <c r="T702">
        <v>852</v>
      </c>
      <c r="U702">
        <v>72</v>
      </c>
      <c r="V702">
        <v>420</v>
      </c>
      <c r="W702">
        <v>1104</v>
      </c>
      <c r="X702">
        <v>0</v>
      </c>
      <c r="Y702">
        <v>0</v>
      </c>
      <c r="Z702">
        <v>1500</v>
      </c>
      <c r="AA702" t="s">
        <v>62</v>
      </c>
      <c r="AB702">
        <v>69</v>
      </c>
      <c r="AC702" t="s">
        <v>111</v>
      </c>
      <c r="AD702" t="s">
        <v>105</v>
      </c>
      <c r="AE702" t="s">
        <v>65</v>
      </c>
      <c r="AF702" t="s">
        <v>160</v>
      </c>
      <c r="AG702" t="s">
        <v>92</v>
      </c>
      <c r="AH702" t="s">
        <v>68</v>
      </c>
      <c r="AI702">
        <v>4</v>
      </c>
      <c r="AJ702">
        <v>0</v>
      </c>
      <c r="AK702">
        <v>2</v>
      </c>
      <c r="AL702">
        <v>1</v>
      </c>
      <c r="AM702" t="s">
        <v>69</v>
      </c>
      <c r="AN702" t="s">
        <v>70</v>
      </c>
      <c r="AO702" t="s">
        <v>71</v>
      </c>
      <c r="AP702">
        <v>32</v>
      </c>
      <c r="AQ702">
        <v>11</v>
      </c>
      <c r="AR702">
        <v>2</v>
      </c>
      <c r="AS702" t="s">
        <v>72</v>
      </c>
      <c r="AT702" t="s">
        <v>73</v>
      </c>
      <c r="AU702">
        <v>1</v>
      </c>
      <c r="AV702" t="s">
        <v>74</v>
      </c>
      <c r="AW702">
        <v>0</v>
      </c>
      <c r="AX702">
        <v>0</v>
      </c>
      <c r="AY702">
        <v>0</v>
      </c>
      <c r="AZ702">
        <v>0</v>
      </c>
      <c r="BA702">
        <v>0</v>
      </c>
      <c r="BB702">
        <v>0</v>
      </c>
      <c r="BC702">
        <v>0</v>
      </c>
      <c r="BD702">
        <v>0</v>
      </c>
      <c r="BE702">
        <v>0</v>
      </c>
      <c r="BF702">
        <v>0</v>
      </c>
      <c r="BG702">
        <v>0</v>
      </c>
      <c r="BH702">
        <v>0</v>
      </c>
      <c r="BI702">
        <v>0</v>
      </c>
    </row>
    <row r="703" spans="1:61" x14ac:dyDescent="0.3">
      <c r="A703">
        <v>702</v>
      </c>
      <c r="B703">
        <v>121390</v>
      </c>
      <c r="C703" t="s">
        <v>187</v>
      </c>
      <c r="D703">
        <v>59661</v>
      </c>
      <c r="E703" t="s">
        <v>61</v>
      </c>
      <c r="F703">
        <v>0</v>
      </c>
      <c r="G703">
        <v>15700</v>
      </c>
      <c r="H703">
        <v>14586</v>
      </c>
      <c r="I703">
        <v>8595</v>
      </c>
      <c r="J703">
        <v>13616</v>
      </c>
      <c r="K703">
        <v>1541</v>
      </c>
      <c r="L703">
        <v>7180</v>
      </c>
      <c r="M703">
        <v>2100</v>
      </c>
      <c r="N703">
        <v>495</v>
      </c>
      <c r="O703">
        <v>2964</v>
      </c>
      <c r="P703">
        <v>0</v>
      </c>
      <c r="Q703">
        <v>18408</v>
      </c>
      <c r="R703">
        <v>13800</v>
      </c>
      <c r="S703">
        <v>456</v>
      </c>
      <c r="T703">
        <v>2580</v>
      </c>
      <c r="U703">
        <v>216</v>
      </c>
      <c r="V703">
        <v>160</v>
      </c>
      <c r="W703">
        <v>3294</v>
      </c>
      <c r="X703">
        <v>0</v>
      </c>
      <c r="Y703">
        <v>0</v>
      </c>
      <c r="Z703">
        <v>35408</v>
      </c>
      <c r="AA703" t="s">
        <v>75</v>
      </c>
      <c r="AB703">
        <v>59</v>
      </c>
      <c r="AC703" t="s">
        <v>76</v>
      </c>
      <c r="AD703" t="s">
        <v>81</v>
      </c>
      <c r="AE703" t="s">
        <v>65</v>
      </c>
      <c r="AF703" t="s">
        <v>106</v>
      </c>
      <c r="AG703" t="s">
        <v>92</v>
      </c>
      <c r="AH703" t="s">
        <v>68</v>
      </c>
      <c r="AI703">
        <v>3</v>
      </c>
      <c r="AJ703">
        <v>0</v>
      </c>
      <c r="AK703">
        <v>1</v>
      </c>
      <c r="AL703">
        <v>1</v>
      </c>
      <c r="AM703" t="s">
        <v>69</v>
      </c>
      <c r="AN703" t="s">
        <v>70</v>
      </c>
      <c r="AO703" t="s">
        <v>84</v>
      </c>
      <c r="AP703">
        <v>29</v>
      </c>
      <c r="AQ703">
        <v>10</v>
      </c>
      <c r="AR703">
        <v>1</v>
      </c>
      <c r="AS703" t="s">
        <v>72</v>
      </c>
      <c r="AT703" t="s">
        <v>73</v>
      </c>
      <c r="AU703">
        <v>1</v>
      </c>
      <c r="AV703" t="s">
        <v>158</v>
      </c>
      <c r="AW703">
        <v>1</v>
      </c>
      <c r="AX703">
        <v>1</v>
      </c>
      <c r="AY703">
        <v>0</v>
      </c>
      <c r="AZ703">
        <v>0</v>
      </c>
      <c r="BA703">
        <v>0</v>
      </c>
      <c r="BB703">
        <v>0</v>
      </c>
      <c r="BC703">
        <v>0</v>
      </c>
      <c r="BD703">
        <v>0</v>
      </c>
      <c r="BE703">
        <v>0</v>
      </c>
      <c r="BF703">
        <v>0</v>
      </c>
      <c r="BG703">
        <v>0</v>
      </c>
      <c r="BH703">
        <v>0</v>
      </c>
      <c r="BI703">
        <v>0</v>
      </c>
    </row>
    <row r="704" spans="1:61" x14ac:dyDescent="0.3">
      <c r="A704">
        <v>703</v>
      </c>
      <c r="B704">
        <v>642630</v>
      </c>
      <c r="C704" t="s">
        <v>187</v>
      </c>
      <c r="D704">
        <v>269303</v>
      </c>
      <c r="E704" t="s">
        <v>98</v>
      </c>
      <c r="F704">
        <v>0</v>
      </c>
      <c r="G704">
        <v>148174</v>
      </c>
      <c r="H704">
        <v>141440</v>
      </c>
      <c r="I704">
        <v>22844</v>
      </c>
      <c r="J704">
        <v>9432</v>
      </c>
      <c r="K704">
        <v>2759</v>
      </c>
      <c r="L704">
        <v>8333</v>
      </c>
      <c r="M704">
        <v>10860</v>
      </c>
      <c r="N704">
        <v>0</v>
      </c>
      <c r="O704">
        <v>0</v>
      </c>
      <c r="P704">
        <v>4462</v>
      </c>
      <c r="Q704">
        <v>75552</v>
      </c>
      <c r="R704">
        <v>39000</v>
      </c>
      <c r="S704">
        <v>855</v>
      </c>
      <c r="T704">
        <v>27012</v>
      </c>
      <c r="U704">
        <v>16188</v>
      </c>
      <c r="V704">
        <v>538</v>
      </c>
      <c r="W704">
        <v>20850</v>
      </c>
      <c r="X704">
        <v>15000</v>
      </c>
      <c r="Y704">
        <v>0</v>
      </c>
      <c r="Z704">
        <v>30600</v>
      </c>
      <c r="AA704" t="s">
        <v>62</v>
      </c>
      <c r="AB704">
        <v>53</v>
      </c>
      <c r="AC704" t="s">
        <v>142</v>
      </c>
      <c r="AD704" t="s">
        <v>155</v>
      </c>
      <c r="AE704" t="s">
        <v>101</v>
      </c>
      <c r="AF704" t="s">
        <v>102</v>
      </c>
      <c r="AG704" t="s">
        <v>102</v>
      </c>
      <c r="AH704" t="s">
        <v>68</v>
      </c>
      <c r="AI704">
        <v>7</v>
      </c>
      <c r="AJ704">
        <v>1</v>
      </c>
      <c r="AK704">
        <v>2</v>
      </c>
      <c r="AL704">
        <v>1</v>
      </c>
      <c r="AM704" t="s">
        <v>69</v>
      </c>
      <c r="AN704" t="s">
        <v>70</v>
      </c>
      <c r="AO704" t="s">
        <v>71</v>
      </c>
      <c r="AP704">
        <v>54</v>
      </c>
      <c r="AQ704">
        <v>19</v>
      </c>
      <c r="AR704">
        <v>3</v>
      </c>
      <c r="AS704" t="s">
        <v>72</v>
      </c>
      <c r="AT704" t="s">
        <v>73</v>
      </c>
      <c r="AU704">
        <v>1</v>
      </c>
      <c r="AV704" t="s">
        <v>74</v>
      </c>
      <c r="AW704">
        <v>1</v>
      </c>
      <c r="AX704">
        <v>1</v>
      </c>
      <c r="AY704">
        <v>1</v>
      </c>
      <c r="AZ704">
        <v>1</v>
      </c>
      <c r="BA704">
        <v>1</v>
      </c>
      <c r="BB704">
        <v>1</v>
      </c>
      <c r="BC704">
        <v>1</v>
      </c>
      <c r="BD704">
        <v>0</v>
      </c>
      <c r="BE704">
        <v>6</v>
      </c>
      <c r="BF704">
        <v>2</v>
      </c>
      <c r="BG704">
        <v>1</v>
      </c>
      <c r="BH704">
        <v>0</v>
      </c>
      <c r="BI704">
        <v>1</v>
      </c>
    </row>
    <row r="705" spans="1:61" x14ac:dyDescent="0.3">
      <c r="A705">
        <v>704</v>
      </c>
      <c r="B705">
        <v>154990</v>
      </c>
      <c r="C705" t="s">
        <v>187</v>
      </c>
      <c r="D705">
        <v>68961</v>
      </c>
      <c r="E705" t="s">
        <v>61</v>
      </c>
      <c r="F705">
        <v>0</v>
      </c>
      <c r="G705">
        <v>22596</v>
      </c>
      <c r="H705">
        <v>18720</v>
      </c>
      <c r="I705">
        <v>9169</v>
      </c>
      <c r="J705">
        <v>8376</v>
      </c>
      <c r="K705">
        <v>746</v>
      </c>
      <c r="L705">
        <v>5425</v>
      </c>
      <c r="M705">
        <v>6760</v>
      </c>
      <c r="N705">
        <v>702</v>
      </c>
      <c r="O705">
        <v>0</v>
      </c>
      <c r="P705">
        <v>2004</v>
      </c>
      <c r="Q705">
        <v>25302</v>
      </c>
      <c r="R705">
        <v>21000</v>
      </c>
      <c r="S705">
        <v>3908</v>
      </c>
      <c r="T705">
        <v>4338</v>
      </c>
      <c r="U705">
        <v>540</v>
      </c>
      <c r="V705">
        <v>860</v>
      </c>
      <c r="W705">
        <v>5652</v>
      </c>
      <c r="X705">
        <v>0</v>
      </c>
      <c r="Y705">
        <v>0</v>
      </c>
      <c r="Z705">
        <v>12400</v>
      </c>
      <c r="AA705" t="s">
        <v>75</v>
      </c>
      <c r="AB705">
        <v>59</v>
      </c>
      <c r="AC705" t="s">
        <v>76</v>
      </c>
      <c r="AD705" t="s">
        <v>126</v>
      </c>
      <c r="AE705" t="s">
        <v>101</v>
      </c>
      <c r="AF705" t="s">
        <v>102</v>
      </c>
      <c r="AG705" t="s">
        <v>102</v>
      </c>
      <c r="AH705" t="s">
        <v>68</v>
      </c>
      <c r="AI705">
        <v>4</v>
      </c>
      <c r="AJ705">
        <v>0</v>
      </c>
      <c r="AK705">
        <v>1</v>
      </c>
      <c r="AL705">
        <v>1</v>
      </c>
      <c r="AM705" t="s">
        <v>69</v>
      </c>
      <c r="AN705" t="s">
        <v>70</v>
      </c>
      <c r="AO705" t="s">
        <v>71</v>
      </c>
      <c r="AP705">
        <v>32</v>
      </c>
      <c r="AQ705">
        <v>27</v>
      </c>
      <c r="AR705">
        <v>2</v>
      </c>
      <c r="AS705" t="s">
        <v>72</v>
      </c>
      <c r="AT705" t="s">
        <v>73</v>
      </c>
      <c r="AU705">
        <v>1</v>
      </c>
      <c r="AV705" t="s">
        <v>158</v>
      </c>
      <c r="AW705">
        <v>1</v>
      </c>
      <c r="AX705">
        <v>1</v>
      </c>
      <c r="AY705">
        <v>0</v>
      </c>
      <c r="AZ705">
        <v>0</v>
      </c>
      <c r="BA705">
        <v>0</v>
      </c>
      <c r="BB705">
        <v>0</v>
      </c>
      <c r="BC705">
        <v>0</v>
      </c>
      <c r="BD705">
        <v>0</v>
      </c>
      <c r="BE705">
        <v>1</v>
      </c>
      <c r="BF705">
        <v>0</v>
      </c>
      <c r="BG705">
        <v>0</v>
      </c>
      <c r="BH705">
        <v>0</v>
      </c>
      <c r="BI705">
        <v>1</v>
      </c>
    </row>
    <row r="706" spans="1:61" x14ac:dyDescent="0.3">
      <c r="A706">
        <v>705</v>
      </c>
      <c r="B706">
        <v>112128</v>
      </c>
      <c r="C706" t="s">
        <v>187</v>
      </c>
      <c r="D706">
        <v>53818</v>
      </c>
      <c r="E706" t="s">
        <v>61</v>
      </c>
      <c r="F706">
        <v>0</v>
      </c>
      <c r="G706">
        <v>13598</v>
      </c>
      <c r="H706">
        <v>10686</v>
      </c>
      <c r="I706">
        <v>3008</v>
      </c>
      <c r="J706">
        <v>4031</v>
      </c>
      <c r="K706">
        <v>130</v>
      </c>
      <c r="L706">
        <v>1286</v>
      </c>
      <c r="M706">
        <v>20630</v>
      </c>
      <c r="N706">
        <v>566</v>
      </c>
      <c r="O706">
        <v>0</v>
      </c>
      <c r="P706">
        <v>1210</v>
      </c>
      <c r="Q706">
        <v>13080</v>
      </c>
      <c r="R706">
        <v>7200</v>
      </c>
      <c r="S706">
        <v>1551</v>
      </c>
      <c r="T706">
        <v>1836</v>
      </c>
      <c r="U706">
        <v>0</v>
      </c>
      <c r="V706">
        <v>0</v>
      </c>
      <c r="W706">
        <v>6240</v>
      </c>
      <c r="X706">
        <v>4850</v>
      </c>
      <c r="Y706">
        <v>0</v>
      </c>
      <c r="Z706">
        <v>14620</v>
      </c>
      <c r="AA706" t="s">
        <v>75</v>
      </c>
      <c r="AB706">
        <v>46</v>
      </c>
      <c r="AC706" t="s">
        <v>76</v>
      </c>
      <c r="AD706" t="s">
        <v>81</v>
      </c>
      <c r="AE706" t="s">
        <v>65</v>
      </c>
      <c r="AF706" t="s">
        <v>179</v>
      </c>
      <c r="AG706" t="s">
        <v>79</v>
      </c>
      <c r="AH706" t="s">
        <v>80</v>
      </c>
      <c r="AI706">
        <v>2</v>
      </c>
      <c r="AJ706">
        <v>0</v>
      </c>
      <c r="AK706">
        <v>0</v>
      </c>
      <c r="AL706">
        <v>1</v>
      </c>
      <c r="AM706" t="s">
        <v>69</v>
      </c>
      <c r="AN706" t="s">
        <v>83</v>
      </c>
      <c r="AO706" t="s">
        <v>71</v>
      </c>
      <c r="AP706">
        <v>64</v>
      </c>
      <c r="AQ706">
        <v>3</v>
      </c>
      <c r="AR706">
        <v>1</v>
      </c>
      <c r="AS706" t="s">
        <v>115</v>
      </c>
      <c r="AT706" t="s">
        <v>85</v>
      </c>
      <c r="AU706">
        <v>1</v>
      </c>
      <c r="AV706" t="s">
        <v>74</v>
      </c>
      <c r="AW706">
        <v>1</v>
      </c>
      <c r="AX706">
        <v>0</v>
      </c>
      <c r="AY706">
        <v>0</v>
      </c>
      <c r="AZ706">
        <v>0</v>
      </c>
      <c r="BA706">
        <v>0</v>
      </c>
      <c r="BB706">
        <v>0</v>
      </c>
      <c r="BC706">
        <v>0</v>
      </c>
      <c r="BD706">
        <v>0</v>
      </c>
      <c r="BE706">
        <v>0</v>
      </c>
      <c r="BF706">
        <v>0</v>
      </c>
      <c r="BG706">
        <v>0</v>
      </c>
      <c r="BH706">
        <v>0</v>
      </c>
      <c r="BI706">
        <v>0</v>
      </c>
    </row>
    <row r="707" spans="1:61" x14ac:dyDescent="0.3">
      <c r="A707">
        <v>706</v>
      </c>
      <c r="B707">
        <v>228063</v>
      </c>
      <c r="C707" t="s">
        <v>187</v>
      </c>
      <c r="D707">
        <v>132660</v>
      </c>
      <c r="E707" t="s">
        <v>61</v>
      </c>
      <c r="F707">
        <v>0</v>
      </c>
      <c r="G707">
        <v>54988</v>
      </c>
      <c r="H707">
        <v>26430</v>
      </c>
      <c r="I707">
        <v>5746</v>
      </c>
      <c r="J707">
        <v>3864</v>
      </c>
      <c r="K707">
        <v>6240</v>
      </c>
      <c r="L707">
        <v>1469</v>
      </c>
      <c r="M707">
        <v>35640</v>
      </c>
      <c r="N707">
        <v>1050</v>
      </c>
      <c r="O707">
        <v>7240</v>
      </c>
      <c r="P707">
        <v>0</v>
      </c>
      <c r="Q707">
        <v>24120</v>
      </c>
      <c r="R707">
        <v>18000</v>
      </c>
      <c r="S707">
        <v>1388</v>
      </c>
      <c r="T707">
        <v>11730</v>
      </c>
      <c r="U707">
        <v>3240</v>
      </c>
      <c r="V707">
        <v>0</v>
      </c>
      <c r="W707">
        <v>12042</v>
      </c>
      <c r="X707">
        <v>64500</v>
      </c>
      <c r="Y707">
        <v>0</v>
      </c>
      <c r="Z707">
        <v>44040</v>
      </c>
      <c r="AA707" t="s">
        <v>75</v>
      </c>
      <c r="AB707">
        <v>48</v>
      </c>
      <c r="AC707" t="s">
        <v>76</v>
      </c>
      <c r="AD707" t="s">
        <v>105</v>
      </c>
      <c r="AE707" t="s">
        <v>65</v>
      </c>
      <c r="AF707" t="s">
        <v>139</v>
      </c>
      <c r="AG707" t="s">
        <v>159</v>
      </c>
      <c r="AH707" t="s">
        <v>68</v>
      </c>
      <c r="AI707">
        <v>6</v>
      </c>
      <c r="AJ707">
        <v>0</v>
      </c>
      <c r="AK707">
        <v>0</v>
      </c>
      <c r="AL707">
        <v>1</v>
      </c>
      <c r="AM707" t="s">
        <v>69</v>
      </c>
      <c r="AN707" t="s">
        <v>70</v>
      </c>
      <c r="AO707" t="s">
        <v>71</v>
      </c>
      <c r="AP707">
        <v>39</v>
      </c>
      <c r="AQ707">
        <v>12</v>
      </c>
      <c r="AR707">
        <v>2</v>
      </c>
      <c r="AS707" t="s">
        <v>72</v>
      </c>
      <c r="AT707" t="s">
        <v>73</v>
      </c>
      <c r="AU707">
        <v>1</v>
      </c>
      <c r="AV707" t="s">
        <v>86</v>
      </c>
      <c r="AW707">
        <v>2</v>
      </c>
      <c r="AX707">
        <v>1</v>
      </c>
      <c r="AY707">
        <v>1</v>
      </c>
      <c r="AZ707">
        <v>0</v>
      </c>
      <c r="BA707">
        <v>1</v>
      </c>
      <c r="BB707">
        <v>0</v>
      </c>
      <c r="BC707">
        <v>0</v>
      </c>
      <c r="BD707">
        <v>0</v>
      </c>
      <c r="BE707">
        <v>3</v>
      </c>
      <c r="BF707">
        <v>0</v>
      </c>
      <c r="BG707">
        <v>0</v>
      </c>
      <c r="BH707">
        <v>0</v>
      </c>
      <c r="BI707">
        <v>1</v>
      </c>
    </row>
    <row r="708" spans="1:61" x14ac:dyDescent="0.3">
      <c r="A708">
        <v>707</v>
      </c>
      <c r="B708">
        <v>177157</v>
      </c>
      <c r="C708" t="s">
        <v>187</v>
      </c>
      <c r="D708">
        <v>77110</v>
      </c>
      <c r="E708" t="s">
        <v>98</v>
      </c>
      <c r="F708">
        <v>0</v>
      </c>
      <c r="G708">
        <v>18956</v>
      </c>
      <c r="H708">
        <v>15184</v>
      </c>
      <c r="I708">
        <v>22036</v>
      </c>
      <c r="J708">
        <v>5519</v>
      </c>
      <c r="K708">
        <v>731</v>
      </c>
      <c r="L708">
        <v>2788</v>
      </c>
      <c r="M708">
        <v>5970</v>
      </c>
      <c r="N708">
        <v>0</v>
      </c>
      <c r="O708">
        <v>0</v>
      </c>
      <c r="P708">
        <v>1420</v>
      </c>
      <c r="Q708">
        <v>23820</v>
      </c>
      <c r="R708">
        <v>18000</v>
      </c>
      <c r="S708">
        <v>1384</v>
      </c>
      <c r="T708">
        <v>2964</v>
      </c>
      <c r="U708">
        <v>720</v>
      </c>
      <c r="V708">
        <v>7860</v>
      </c>
      <c r="W708">
        <v>12018</v>
      </c>
      <c r="X708">
        <v>6500</v>
      </c>
      <c r="Y708">
        <v>0</v>
      </c>
      <c r="Z708">
        <v>0</v>
      </c>
      <c r="AA708" t="s">
        <v>62</v>
      </c>
      <c r="AB708">
        <v>65</v>
      </c>
      <c r="AC708" t="s">
        <v>111</v>
      </c>
      <c r="AD708" t="s">
        <v>117</v>
      </c>
      <c r="AE708" t="s">
        <v>101</v>
      </c>
      <c r="AF708" t="s">
        <v>102</v>
      </c>
      <c r="AG708" t="s">
        <v>102</v>
      </c>
      <c r="AH708" t="s">
        <v>80</v>
      </c>
      <c r="AI708">
        <v>4</v>
      </c>
      <c r="AJ708">
        <v>0</v>
      </c>
      <c r="AK708">
        <v>1</v>
      </c>
      <c r="AL708">
        <v>1</v>
      </c>
      <c r="AM708" t="s">
        <v>69</v>
      </c>
      <c r="AN708" t="s">
        <v>70</v>
      </c>
      <c r="AO708" t="s">
        <v>71</v>
      </c>
      <c r="AP708">
        <v>86</v>
      </c>
      <c r="AQ708">
        <v>40</v>
      </c>
      <c r="AR708">
        <v>2</v>
      </c>
      <c r="AS708" t="s">
        <v>115</v>
      </c>
      <c r="AT708" t="s">
        <v>73</v>
      </c>
      <c r="AU708">
        <v>1</v>
      </c>
      <c r="AV708" t="s">
        <v>158</v>
      </c>
      <c r="AW708">
        <v>1</v>
      </c>
      <c r="AX708">
        <v>1</v>
      </c>
      <c r="AY708">
        <v>0</v>
      </c>
      <c r="AZ708">
        <v>0</v>
      </c>
      <c r="BA708">
        <v>0</v>
      </c>
      <c r="BB708">
        <v>0</v>
      </c>
      <c r="BC708">
        <v>0</v>
      </c>
      <c r="BD708">
        <v>0</v>
      </c>
      <c r="BE708">
        <v>3</v>
      </c>
      <c r="BF708">
        <v>0</v>
      </c>
      <c r="BG708">
        <v>0</v>
      </c>
      <c r="BH708">
        <v>0</v>
      </c>
      <c r="BI708">
        <v>0</v>
      </c>
    </row>
    <row r="709" spans="1:61" x14ac:dyDescent="0.3">
      <c r="A709">
        <v>708</v>
      </c>
      <c r="B709">
        <v>136980</v>
      </c>
      <c r="C709" t="s">
        <v>187</v>
      </c>
      <c r="D709">
        <v>111914</v>
      </c>
      <c r="E709" t="s">
        <v>61</v>
      </c>
      <c r="F709">
        <v>0</v>
      </c>
      <c r="G709">
        <v>36886</v>
      </c>
      <c r="H709">
        <v>23712</v>
      </c>
      <c r="I709">
        <v>23196</v>
      </c>
      <c r="J709">
        <v>9895</v>
      </c>
      <c r="K709">
        <v>2750</v>
      </c>
      <c r="L709">
        <v>3639</v>
      </c>
      <c r="M709">
        <v>1990</v>
      </c>
      <c r="N709">
        <v>738</v>
      </c>
      <c r="O709">
        <v>4660</v>
      </c>
      <c r="P709">
        <v>3444</v>
      </c>
      <c r="Q709">
        <v>10242</v>
      </c>
      <c r="R709">
        <v>3600</v>
      </c>
      <c r="S709">
        <v>2036</v>
      </c>
      <c r="T709">
        <v>4500</v>
      </c>
      <c r="U709">
        <v>504</v>
      </c>
      <c r="V709">
        <v>1990</v>
      </c>
      <c r="W709">
        <v>12618</v>
      </c>
      <c r="X709">
        <v>6960</v>
      </c>
      <c r="Y709">
        <v>0</v>
      </c>
      <c r="Z709">
        <v>0</v>
      </c>
      <c r="AA709" t="s">
        <v>75</v>
      </c>
      <c r="AB709">
        <v>38</v>
      </c>
      <c r="AC709" t="s">
        <v>76</v>
      </c>
      <c r="AD709" t="s">
        <v>105</v>
      </c>
      <c r="AE709" t="s">
        <v>65</v>
      </c>
      <c r="AF709" t="s">
        <v>195</v>
      </c>
      <c r="AG709" t="s">
        <v>79</v>
      </c>
      <c r="AH709" t="s">
        <v>80</v>
      </c>
      <c r="AI709">
        <v>7</v>
      </c>
      <c r="AJ709">
        <v>2</v>
      </c>
      <c r="AK709">
        <v>3</v>
      </c>
      <c r="AL709">
        <v>1</v>
      </c>
      <c r="AM709" t="s">
        <v>69</v>
      </c>
      <c r="AN709" t="s">
        <v>83</v>
      </c>
      <c r="AO709" t="s">
        <v>84</v>
      </c>
      <c r="AP709">
        <v>25</v>
      </c>
      <c r="AQ709">
        <v>15</v>
      </c>
      <c r="AR709">
        <v>1</v>
      </c>
      <c r="AS709" t="s">
        <v>115</v>
      </c>
      <c r="AT709" t="s">
        <v>85</v>
      </c>
      <c r="AU709">
        <v>1</v>
      </c>
      <c r="AV709" t="s">
        <v>158</v>
      </c>
      <c r="AW709">
        <v>1</v>
      </c>
      <c r="AX709">
        <v>1</v>
      </c>
      <c r="AY709">
        <v>1</v>
      </c>
      <c r="AZ709">
        <v>0</v>
      </c>
      <c r="BA709">
        <v>0</v>
      </c>
      <c r="BB709">
        <v>0</v>
      </c>
      <c r="BC709">
        <v>0</v>
      </c>
      <c r="BD709">
        <v>0</v>
      </c>
      <c r="BE709">
        <v>2</v>
      </c>
      <c r="BF709">
        <v>0</v>
      </c>
      <c r="BG709">
        <v>0</v>
      </c>
      <c r="BH709">
        <v>0</v>
      </c>
      <c r="BI709">
        <v>0</v>
      </c>
    </row>
    <row r="710" spans="1:61" x14ac:dyDescent="0.3">
      <c r="A710">
        <v>709</v>
      </c>
      <c r="B710">
        <v>267630</v>
      </c>
      <c r="C710" t="s">
        <v>187</v>
      </c>
      <c r="D710">
        <v>123334</v>
      </c>
      <c r="E710" t="s">
        <v>61</v>
      </c>
      <c r="F710">
        <v>0</v>
      </c>
      <c r="G710">
        <v>33712</v>
      </c>
      <c r="H710">
        <v>26790</v>
      </c>
      <c r="I710">
        <v>23782</v>
      </c>
      <c r="J710">
        <v>22546</v>
      </c>
      <c r="K710">
        <v>5300</v>
      </c>
      <c r="L710">
        <v>7856</v>
      </c>
      <c r="M710">
        <v>9170</v>
      </c>
      <c r="N710">
        <v>0</v>
      </c>
      <c r="O710">
        <v>0</v>
      </c>
      <c r="P710">
        <v>6871</v>
      </c>
      <c r="Q710">
        <v>33876</v>
      </c>
      <c r="R710">
        <v>9000</v>
      </c>
      <c r="S710">
        <v>9140</v>
      </c>
      <c r="T710">
        <v>30564</v>
      </c>
      <c r="U710">
        <v>11508</v>
      </c>
      <c r="V710">
        <v>490</v>
      </c>
      <c r="W710">
        <v>45456</v>
      </c>
      <c r="X710">
        <v>2800</v>
      </c>
      <c r="Y710">
        <v>0</v>
      </c>
      <c r="Z710">
        <v>5000</v>
      </c>
      <c r="AA710" t="s">
        <v>75</v>
      </c>
      <c r="AB710">
        <v>34</v>
      </c>
      <c r="AC710" t="s">
        <v>76</v>
      </c>
      <c r="AD710" t="s">
        <v>64</v>
      </c>
      <c r="AE710" t="s">
        <v>65</v>
      </c>
      <c r="AF710" t="s">
        <v>246</v>
      </c>
      <c r="AG710" t="s">
        <v>67</v>
      </c>
      <c r="AH710" t="s">
        <v>80</v>
      </c>
      <c r="AI710">
        <v>7</v>
      </c>
      <c r="AJ710">
        <v>1</v>
      </c>
      <c r="AK710">
        <v>4</v>
      </c>
      <c r="AL710">
        <v>2</v>
      </c>
      <c r="AM710" t="s">
        <v>69</v>
      </c>
      <c r="AN710" t="s">
        <v>70</v>
      </c>
      <c r="AO710" t="s">
        <v>71</v>
      </c>
      <c r="AP710">
        <v>40</v>
      </c>
      <c r="AQ710">
        <v>11</v>
      </c>
      <c r="AR710">
        <v>2</v>
      </c>
      <c r="AS710" t="s">
        <v>72</v>
      </c>
      <c r="AT710" t="s">
        <v>73</v>
      </c>
      <c r="AU710">
        <v>1</v>
      </c>
      <c r="AV710" t="s">
        <v>158</v>
      </c>
      <c r="AW710">
        <v>1</v>
      </c>
      <c r="AX710">
        <v>1</v>
      </c>
      <c r="AY710">
        <v>0</v>
      </c>
      <c r="AZ710">
        <v>1</v>
      </c>
      <c r="BA710">
        <v>1</v>
      </c>
      <c r="BB710">
        <v>0</v>
      </c>
      <c r="BC710">
        <v>0</v>
      </c>
      <c r="BD710">
        <v>0</v>
      </c>
      <c r="BE710">
        <v>2</v>
      </c>
      <c r="BF710">
        <v>2</v>
      </c>
      <c r="BG710">
        <v>0</v>
      </c>
      <c r="BH710">
        <v>0</v>
      </c>
      <c r="BI710">
        <v>0</v>
      </c>
    </row>
    <row r="711" spans="1:61" x14ac:dyDescent="0.3">
      <c r="A711">
        <v>710</v>
      </c>
      <c r="B711">
        <v>150096</v>
      </c>
      <c r="C711" t="s">
        <v>187</v>
      </c>
      <c r="D711">
        <v>48435</v>
      </c>
      <c r="E711" t="s">
        <v>61</v>
      </c>
      <c r="F711">
        <v>0</v>
      </c>
      <c r="G711">
        <v>11909</v>
      </c>
      <c r="H711">
        <v>9100</v>
      </c>
      <c r="I711">
        <v>8557</v>
      </c>
      <c r="J711">
        <v>4788</v>
      </c>
      <c r="K711">
        <v>625</v>
      </c>
      <c r="L711">
        <v>1435</v>
      </c>
      <c r="M711">
        <v>9739</v>
      </c>
      <c r="N711">
        <v>90</v>
      </c>
      <c r="O711">
        <v>3620</v>
      </c>
      <c r="P711">
        <v>5468</v>
      </c>
      <c r="Q711">
        <v>9018</v>
      </c>
      <c r="R711">
        <v>1800</v>
      </c>
      <c r="S711">
        <v>10014</v>
      </c>
      <c r="T711">
        <v>22152</v>
      </c>
      <c r="U711">
        <v>900</v>
      </c>
      <c r="V711">
        <v>0</v>
      </c>
      <c r="W711">
        <v>8736</v>
      </c>
      <c r="X711">
        <v>8500</v>
      </c>
      <c r="Y711">
        <v>0</v>
      </c>
      <c r="Z711">
        <v>13930</v>
      </c>
      <c r="AA711" t="s">
        <v>75</v>
      </c>
      <c r="AB711">
        <v>35</v>
      </c>
      <c r="AC711" t="s">
        <v>76</v>
      </c>
      <c r="AD711" t="s">
        <v>155</v>
      </c>
      <c r="AE711" t="s">
        <v>65</v>
      </c>
      <c r="AF711" t="s">
        <v>247</v>
      </c>
      <c r="AG711" t="s">
        <v>79</v>
      </c>
      <c r="AH711" t="s">
        <v>80</v>
      </c>
      <c r="AI711">
        <v>2</v>
      </c>
      <c r="AJ711">
        <v>1</v>
      </c>
      <c r="AK711">
        <v>0</v>
      </c>
      <c r="AL711">
        <v>1</v>
      </c>
      <c r="AM711" t="s">
        <v>69</v>
      </c>
      <c r="AN711" t="s">
        <v>70</v>
      </c>
      <c r="AO711" t="s">
        <v>71</v>
      </c>
      <c r="AP711">
        <v>40</v>
      </c>
      <c r="AQ711">
        <v>1</v>
      </c>
      <c r="AR711">
        <v>1</v>
      </c>
      <c r="AS711" t="s">
        <v>72</v>
      </c>
      <c r="AT711" t="s">
        <v>73</v>
      </c>
      <c r="AU711">
        <v>1</v>
      </c>
      <c r="AV711" t="s">
        <v>158</v>
      </c>
      <c r="AW711">
        <v>1</v>
      </c>
      <c r="AX711">
        <v>0</v>
      </c>
      <c r="AY711">
        <v>0</v>
      </c>
      <c r="AZ711">
        <v>0</v>
      </c>
      <c r="BA711">
        <v>0</v>
      </c>
      <c r="BB711">
        <v>0</v>
      </c>
      <c r="BC711">
        <v>0</v>
      </c>
      <c r="BD711">
        <v>0</v>
      </c>
      <c r="BE711">
        <v>2</v>
      </c>
      <c r="BF711">
        <v>0</v>
      </c>
      <c r="BG711">
        <v>0</v>
      </c>
      <c r="BH711">
        <v>0</v>
      </c>
      <c r="BI711">
        <v>1</v>
      </c>
    </row>
    <row r="712" spans="1:61" x14ac:dyDescent="0.3">
      <c r="A712">
        <v>711</v>
      </c>
      <c r="B712">
        <v>179509</v>
      </c>
      <c r="C712" t="s">
        <v>187</v>
      </c>
      <c r="D712">
        <v>115607</v>
      </c>
      <c r="E712" t="s">
        <v>61</v>
      </c>
      <c r="F712">
        <v>0</v>
      </c>
      <c r="G712">
        <v>37102</v>
      </c>
      <c r="H712">
        <v>33150</v>
      </c>
      <c r="I712">
        <v>17476</v>
      </c>
      <c r="J712">
        <v>11008</v>
      </c>
      <c r="K712">
        <v>836</v>
      </c>
      <c r="L712">
        <v>3930</v>
      </c>
      <c r="M712">
        <v>26650</v>
      </c>
      <c r="N712">
        <v>2670</v>
      </c>
      <c r="O712">
        <v>7600</v>
      </c>
      <c r="P712">
        <v>4979</v>
      </c>
      <c r="Q712">
        <v>13734</v>
      </c>
      <c r="R712">
        <v>10200</v>
      </c>
      <c r="S712">
        <v>1255</v>
      </c>
      <c r="T712">
        <v>1800</v>
      </c>
      <c r="U712">
        <v>1560</v>
      </c>
      <c r="V712">
        <v>500</v>
      </c>
      <c r="W712">
        <v>11238</v>
      </c>
      <c r="X712">
        <v>4500</v>
      </c>
      <c r="Y712">
        <v>0</v>
      </c>
      <c r="Z712">
        <v>42840</v>
      </c>
      <c r="AA712" t="s">
        <v>75</v>
      </c>
      <c r="AB712">
        <v>49</v>
      </c>
      <c r="AC712" t="s">
        <v>76</v>
      </c>
      <c r="AD712" t="s">
        <v>105</v>
      </c>
      <c r="AE712" t="s">
        <v>65</v>
      </c>
      <c r="AF712" t="s">
        <v>91</v>
      </c>
      <c r="AG712" t="s">
        <v>92</v>
      </c>
      <c r="AH712" t="s">
        <v>68</v>
      </c>
      <c r="AI712">
        <v>6</v>
      </c>
      <c r="AJ712">
        <v>0</v>
      </c>
      <c r="AK712">
        <v>2</v>
      </c>
      <c r="AL712">
        <v>2</v>
      </c>
      <c r="AM712" t="s">
        <v>69</v>
      </c>
      <c r="AN712" t="s">
        <v>70</v>
      </c>
      <c r="AO712" t="s">
        <v>71</v>
      </c>
      <c r="AP712">
        <v>25</v>
      </c>
      <c r="AQ712">
        <v>19</v>
      </c>
      <c r="AR712">
        <v>2</v>
      </c>
      <c r="AS712" t="s">
        <v>115</v>
      </c>
      <c r="AT712" t="s">
        <v>73</v>
      </c>
      <c r="AU712">
        <v>1</v>
      </c>
      <c r="AV712" t="s">
        <v>158</v>
      </c>
      <c r="AW712">
        <v>1</v>
      </c>
      <c r="AX712">
        <v>1</v>
      </c>
      <c r="AY712">
        <v>1</v>
      </c>
      <c r="AZ712">
        <v>1</v>
      </c>
      <c r="BA712">
        <v>0</v>
      </c>
      <c r="BB712">
        <v>0</v>
      </c>
      <c r="BC712">
        <v>0</v>
      </c>
      <c r="BD712">
        <v>0</v>
      </c>
      <c r="BE712">
        <v>1</v>
      </c>
      <c r="BF712">
        <v>0</v>
      </c>
      <c r="BG712">
        <v>0</v>
      </c>
      <c r="BH712">
        <v>0</v>
      </c>
      <c r="BI712">
        <v>0</v>
      </c>
    </row>
    <row r="713" spans="1:61" x14ac:dyDescent="0.3">
      <c r="A713">
        <v>712</v>
      </c>
      <c r="B713">
        <v>625096</v>
      </c>
      <c r="C713" t="s">
        <v>187</v>
      </c>
      <c r="D713">
        <v>177424</v>
      </c>
      <c r="E713" t="s">
        <v>61</v>
      </c>
      <c r="F713">
        <v>0</v>
      </c>
      <c r="G713">
        <v>30010</v>
      </c>
      <c r="H713">
        <v>17810</v>
      </c>
      <c r="I713">
        <v>19666</v>
      </c>
      <c r="J713">
        <v>13626</v>
      </c>
      <c r="K713">
        <v>5055</v>
      </c>
      <c r="L713">
        <v>3186</v>
      </c>
      <c r="M713">
        <v>59550</v>
      </c>
      <c r="N713">
        <v>5780</v>
      </c>
      <c r="O713">
        <v>3620</v>
      </c>
      <c r="P713">
        <v>10421</v>
      </c>
      <c r="Q713">
        <v>90774</v>
      </c>
      <c r="R713">
        <v>45000</v>
      </c>
      <c r="S713">
        <v>11543</v>
      </c>
      <c r="T713">
        <v>77616</v>
      </c>
      <c r="U713">
        <v>9000</v>
      </c>
      <c r="V713">
        <v>0</v>
      </c>
      <c r="W713">
        <v>40548</v>
      </c>
      <c r="X713">
        <v>60100</v>
      </c>
      <c r="Y713">
        <v>0</v>
      </c>
      <c r="Z713">
        <v>0</v>
      </c>
      <c r="AA713" t="s">
        <v>75</v>
      </c>
      <c r="AB713">
        <v>61</v>
      </c>
      <c r="AC713" t="s">
        <v>76</v>
      </c>
      <c r="AD713" t="s">
        <v>120</v>
      </c>
      <c r="AE713" t="s">
        <v>101</v>
      </c>
      <c r="AF713" t="s">
        <v>102</v>
      </c>
      <c r="AG713" t="s">
        <v>102</v>
      </c>
      <c r="AH713" t="s">
        <v>68</v>
      </c>
      <c r="AI713">
        <v>6</v>
      </c>
      <c r="AJ713">
        <v>1</v>
      </c>
      <c r="AK713">
        <v>0</v>
      </c>
      <c r="AL713">
        <v>2</v>
      </c>
      <c r="AM713" t="s">
        <v>69</v>
      </c>
      <c r="AN713" t="s">
        <v>70</v>
      </c>
      <c r="AO713" t="s">
        <v>71</v>
      </c>
      <c r="AP713">
        <v>60</v>
      </c>
      <c r="AQ713">
        <v>15</v>
      </c>
      <c r="AR713">
        <v>3</v>
      </c>
      <c r="AS713" t="s">
        <v>115</v>
      </c>
      <c r="AT713" t="s">
        <v>73</v>
      </c>
      <c r="AU713">
        <v>1</v>
      </c>
      <c r="AV713" t="s">
        <v>74</v>
      </c>
      <c r="AW713">
        <v>1</v>
      </c>
      <c r="AX713">
        <v>1</v>
      </c>
      <c r="AY713">
        <v>1</v>
      </c>
      <c r="AZ713">
        <v>1</v>
      </c>
      <c r="BA713">
        <v>1</v>
      </c>
      <c r="BB713">
        <v>2</v>
      </c>
      <c r="BC713">
        <v>1</v>
      </c>
      <c r="BD713">
        <v>0</v>
      </c>
      <c r="BE713">
        <v>5</v>
      </c>
      <c r="BF713">
        <v>0</v>
      </c>
      <c r="BG713">
        <v>1</v>
      </c>
      <c r="BH713">
        <v>0</v>
      </c>
      <c r="BI713">
        <v>1</v>
      </c>
    </row>
    <row r="714" spans="1:61" x14ac:dyDescent="0.3">
      <c r="A714">
        <v>713</v>
      </c>
      <c r="B714">
        <v>119103</v>
      </c>
      <c r="C714" t="s">
        <v>187</v>
      </c>
      <c r="D714">
        <v>61420</v>
      </c>
      <c r="E714" t="s">
        <v>61</v>
      </c>
      <c r="F714">
        <v>0</v>
      </c>
      <c r="G714">
        <v>15164</v>
      </c>
      <c r="H714">
        <v>10296</v>
      </c>
      <c r="I714">
        <v>7666</v>
      </c>
      <c r="J714">
        <v>2236</v>
      </c>
      <c r="K714">
        <v>1950</v>
      </c>
      <c r="L714">
        <v>1009</v>
      </c>
      <c r="M714">
        <v>20670</v>
      </c>
      <c r="N714">
        <v>960</v>
      </c>
      <c r="O714">
        <v>0</v>
      </c>
      <c r="P714">
        <v>4950</v>
      </c>
      <c r="Q714">
        <v>10440</v>
      </c>
      <c r="R714">
        <v>0</v>
      </c>
      <c r="S714">
        <v>5800</v>
      </c>
      <c r="T714">
        <v>9090</v>
      </c>
      <c r="U714">
        <v>1080</v>
      </c>
      <c r="V714">
        <v>0</v>
      </c>
      <c r="W714">
        <v>12012</v>
      </c>
      <c r="X714">
        <v>3200</v>
      </c>
      <c r="Y714">
        <v>0</v>
      </c>
      <c r="Z714">
        <v>0</v>
      </c>
      <c r="AA714" t="s">
        <v>75</v>
      </c>
      <c r="AB714">
        <v>37</v>
      </c>
      <c r="AC714" t="s">
        <v>76</v>
      </c>
      <c r="AD714" t="s">
        <v>120</v>
      </c>
      <c r="AE714" t="s">
        <v>65</v>
      </c>
      <c r="AF714" t="s">
        <v>220</v>
      </c>
      <c r="AG714" t="s">
        <v>79</v>
      </c>
      <c r="AH714" t="s">
        <v>80</v>
      </c>
      <c r="AI714">
        <v>3</v>
      </c>
      <c r="AJ714">
        <v>1</v>
      </c>
      <c r="AK714">
        <v>0</v>
      </c>
      <c r="AL714">
        <v>1</v>
      </c>
      <c r="AM714" t="s">
        <v>69</v>
      </c>
      <c r="AN714" t="s">
        <v>70</v>
      </c>
      <c r="AO714" t="s">
        <v>71</v>
      </c>
      <c r="AP714">
        <v>30</v>
      </c>
      <c r="AQ714">
        <v>0</v>
      </c>
      <c r="AR714">
        <v>2</v>
      </c>
      <c r="AS714" t="s">
        <v>205</v>
      </c>
      <c r="AT714" t="s">
        <v>85</v>
      </c>
      <c r="AU714">
        <v>1</v>
      </c>
      <c r="AV714" t="s">
        <v>74</v>
      </c>
      <c r="AW714">
        <v>0</v>
      </c>
      <c r="AX714">
        <v>0</v>
      </c>
      <c r="AY714">
        <v>0</v>
      </c>
      <c r="AZ714">
        <v>0</v>
      </c>
      <c r="BA714">
        <v>0</v>
      </c>
      <c r="BB714">
        <v>0</v>
      </c>
      <c r="BC714">
        <v>0</v>
      </c>
      <c r="BD714">
        <v>0</v>
      </c>
      <c r="BE714">
        <v>2</v>
      </c>
      <c r="BF714">
        <v>0</v>
      </c>
      <c r="BG714">
        <v>0</v>
      </c>
      <c r="BH714">
        <v>0</v>
      </c>
      <c r="BI714">
        <v>1</v>
      </c>
    </row>
    <row r="715" spans="1:61" x14ac:dyDescent="0.3">
      <c r="A715">
        <v>714</v>
      </c>
      <c r="B715">
        <v>127471</v>
      </c>
      <c r="C715" t="s">
        <v>187</v>
      </c>
      <c r="D715">
        <v>76670</v>
      </c>
      <c r="E715" t="s">
        <v>61</v>
      </c>
      <c r="F715">
        <v>0</v>
      </c>
      <c r="G715">
        <v>20776</v>
      </c>
      <c r="H715">
        <v>0</v>
      </c>
      <c r="I715">
        <v>13416</v>
      </c>
      <c r="J715">
        <v>7256</v>
      </c>
      <c r="K715">
        <v>5350</v>
      </c>
      <c r="L715">
        <v>3363</v>
      </c>
      <c r="M715">
        <v>9278</v>
      </c>
      <c r="N715">
        <v>2050</v>
      </c>
      <c r="O715">
        <v>0</v>
      </c>
      <c r="P715">
        <v>3203</v>
      </c>
      <c r="Q715">
        <v>19452</v>
      </c>
      <c r="R715">
        <v>12000</v>
      </c>
      <c r="S715">
        <v>4776</v>
      </c>
      <c r="T715">
        <v>5610</v>
      </c>
      <c r="U715">
        <v>1944</v>
      </c>
      <c r="V715">
        <v>1720</v>
      </c>
      <c r="W715">
        <v>17856</v>
      </c>
      <c r="X715">
        <v>1500</v>
      </c>
      <c r="Y715">
        <v>0</v>
      </c>
      <c r="Z715">
        <v>0</v>
      </c>
      <c r="AA715" t="s">
        <v>62</v>
      </c>
      <c r="AB715">
        <v>50</v>
      </c>
      <c r="AC715" t="s">
        <v>111</v>
      </c>
      <c r="AD715" t="s">
        <v>87</v>
      </c>
      <c r="AE715" t="s">
        <v>65</v>
      </c>
      <c r="AF715" t="s">
        <v>181</v>
      </c>
      <c r="AG715" t="s">
        <v>182</v>
      </c>
      <c r="AH715" t="s">
        <v>80</v>
      </c>
      <c r="AI715">
        <v>4</v>
      </c>
      <c r="AJ715">
        <v>0</v>
      </c>
      <c r="AK715">
        <v>1</v>
      </c>
      <c r="AL715">
        <v>2</v>
      </c>
      <c r="AM715" t="s">
        <v>69</v>
      </c>
      <c r="AN715" t="s">
        <v>83</v>
      </c>
      <c r="AO715" t="s">
        <v>71</v>
      </c>
      <c r="AP715">
        <v>48</v>
      </c>
      <c r="AQ715">
        <v>12</v>
      </c>
      <c r="AR715">
        <v>2</v>
      </c>
      <c r="AS715" t="s">
        <v>202</v>
      </c>
      <c r="AT715" t="s">
        <v>157</v>
      </c>
      <c r="AU715">
        <v>1</v>
      </c>
      <c r="AV715" t="s">
        <v>158</v>
      </c>
      <c r="AW715">
        <v>1</v>
      </c>
      <c r="AX715">
        <v>1</v>
      </c>
      <c r="AY715">
        <v>0</v>
      </c>
      <c r="AZ715">
        <v>0</v>
      </c>
      <c r="BA715">
        <v>0</v>
      </c>
      <c r="BB715">
        <v>0</v>
      </c>
      <c r="BC715">
        <v>0</v>
      </c>
      <c r="BD715">
        <v>0</v>
      </c>
      <c r="BE715">
        <v>3</v>
      </c>
      <c r="BF715">
        <v>0</v>
      </c>
      <c r="BG715">
        <v>0</v>
      </c>
      <c r="BH715">
        <v>0</v>
      </c>
      <c r="BI715">
        <v>0</v>
      </c>
    </row>
    <row r="716" spans="1:61" x14ac:dyDescent="0.3">
      <c r="A716">
        <v>715</v>
      </c>
      <c r="B716">
        <v>102080</v>
      </c>
      <c r="C716" t="s">
        <v>187</v>
      </c>
      <c r="D716">
        <v>61598</v>
      </c>
      <c r="E716" t="s">
        <v>61</v>
      </c>
      <c r="F716">
        <v>0</v>
      </c>
      <c r="G716">
        <v>13254</v>
      </c>
      <c r="H716">
        <v>11232</v>
      </c>
      <c r="I716">
        <v>2026</v>
      </c>
      <c r="J716">
        <v>1172</v>
      </c>
      <c r="K716">
        <v>205</v>
      </c>
      <c r="L716">
        <v>35</v>
      </c>
      <c r="M716">
        <v>34520</v>
      </c>
      <c r="N716">
        <v>1740</v>
      </c>
      <c r="O716">
        <v>3120</v>
      </c>
      <c r="P716">
        <v>18183</v>
      </c>
      <c r="Q716">
        <v>9960</v>
      </c>
      <c r="R716">
        <v>0</v>
      </c>
      <c r="S716">
        <v>2184</v>
      </c>
      <c r="T716">
        <v>2400</v>
      </c>
      <c r="U716">
        <v>282</v>
      </c>
      <c r="V716">
        <v>0</v>
      </c>
      <c r="W716">
        <v>12948</v>
      </c>
      <c r="X716">
        <v>0</v>
      </c>
      <c r="Y716">
        <v>0</v>
      </c>
      <c r="Z716">
        <v>0</v>
      </c>
      <c r="AA716" t="s">
        <v>75</v>
      </c>
      <c r="AB716">
        <v>21</v>
      </c>
      <c r="AC716" t="s">
        <v>63</v>
      </c>
      <c r="AD716" t="s">
        <v>100</v>
      </c>
      <c r="AE716" t="s">
        <v>65</v>
      </c>
      <c r="AF716" t="s">
        <v>179</v>
      </c>
      <c r="AG716" t="s">
        <v>79</v>
      </c>
      <c r="AH716" t="s">
        <v>80</v>
      </c>
      <c r="AI716">
        <v>1</v>
      </c>
      <c r="AJ716">
        <v>0</v>
      </c>
      <c r="AK716">
        <v>0</v>
      </c>
      <c r="AL716">
        <v>1</v>
      </c>
      <c r="AM716" t="s">
        <v>227</v>
      </c>
      <c r="AN716" t="s">
        <v>70</v>
      </c>
      <c r="AO716" t="s">
        <v>71</v>
      </c>
      <c r="AP716">
        <v>20</v>
      </c>
      <c r="AQ716">
        <v>1</v>
      </c>
      <c r="AR716">
        <v>0</v>
      </c>
      <c r="AS716" t="s">
        <v>205</v>
      </c>
      <c r="AT716" t="s">
        <v>85</v>
      </c>
      <c r="AU716">
        <v>1</v>
      </c>
      <c r="AV716" t="s">
        <v>158</v>
      </c>
      <c r="AW716">
        <v>0</v>
      </c>
      <c r="AX716">
        <v>0</v>
      </c>
      <c r="AY716">
        <v>0</v>
      </c>
      <c r="AZ716">
        <v>0</v>
      </c>
      <c r="BA716">
        <v>0</v>
      </c>
      <c r="BB716">
        <v>0</v>
      </c>
      <c r="BC716">
        <v>0</v>
      </c>
      <c r="BD716">
        <v>0</v>
      </c>
      <c r="BE716">
        <v>1</v>
      </c>
      <c r="BF716">
        <v>0</v>
      </c>
      <c r="BG716">
        <v>0</v>
      </c>
      <c r="BH716">
        <v>0</v>
      </c>
      <c r="BI716">
        <v>0</v>
      </c>
    </row>
    <row r="717" spans="1:61" x14ac:dyDescent="0.3">
      <c r="A717">
        <v>716</v>
      </c>
      <c r="B717">
        <v>381970</v>
      </c>
      <c r="C717" t="s">
        <v>187</v>
      </c>
      <c r="D717">
        <v>84813</v>
      </c>
      <c r="E717" t="s">
        <v>98</v>
      </c>
      <c r="F717">
        <v>0</v>
      </c>
      <c r="G717">
        <v>22076</v>
      </c>
      <c r="H717">
        <v>17160</v>
      </c>
      <c r="I717">
        <v>20747</v>
      </c>
      <c r="J717">
        <v>12075</v>
      </c>
      <c r="K717">
        <v>5235</v>
      </c>
      <c r="L717">
        <v>8278</v>
      </c>
      <c r="M717">
        <v>1610</v>
      </c>
      <c r="N717">
        <v>3120</v>
      </c>
      <c r="O717">
        <v>0</v>
      </c>
      <c r="P717">
        <v>9605</v>
      </c>
      <c r="Q717">
        <v>59412</v>
      </c>
      <c r="R717">
        <v>45000</v>
      </c>
      <c r="S717">
        <v>2197</v>
      </c>
      <c r="T717">
        <v>10716</v>
      </c>
      <c r="U717">
        <v>420</v>
      </c>
      <c r="V717">
        <v>200</v>
      </c>
      <c r="W717">
        <v>26934</v>
      </c>
      <c r="X717">
        <v>19900</v>
      </c>
      <c r="Y717">
        <v>0</v>
      </c>
      <c r="Z717">
        <v>0</v>
      </c>
      <c r="AA717" t="s">
        <v>75</v>
      </c>
      <c r="AB717">
        <v>56</v>
      </c>
      <c r="AC717" t="s">
        <v>76</v>
      </c>
      <c r="AD717" t="s">
        <v>154</v>
      </c>
      <c r="AE717" t="s">
        <v>65</v>
      </c>
      <c r="AF717" t="s">
        <v>248</v>
      </c>
      <c r="AG717" t="s">
        <v>79</v>
      </c>
      <c r="AH717" t="s">
        <v>68</v>
      </c>
      <c r="AI717">
        <v>3</v>
      </c>
      <c r="AJ717">
        <v>0</v>
      </c>
      <c r="AK717">
        <v>1</v>
      </c>
      <c r="AL717">
        <v>1</v>
      </c>
      <c r="AM717" t="s">
        <v>69</v>
      </c>
      <c r="AN717" t="s">
        <v>70</v>
      </c>
      <c r="AO717" t="s">
        <v>71</v>
      </c>
      <c r="AP717">
        <v>104</v>
      </c>
      <c r="AQ717">
        <v>22</v>
      </c>
      <c r="AR717">
        <v>3</v>
      </c>
      <c r="AS717" t="s">
        <v>115</v>
      </c>
      <c r="AT717" t="s">
        <v>73</v>
      </c>
      <c r="AU717">
        <v>1</v>
      </c>
      <c r="AV717" t="s">
        <v>86</v>
      </c>
      <c r="AW717">
        <v>2</v>
      </c>
      <c r="AX717">
        <v>2</v>
      </c>
      <c r="AY717">
        <v>1</v>
      </c>
      <c r="AZ717">
        <v>1</v>
      </c>
      <c r="BA717">
        <v>1</v>
      </c>
      <c r="BB717">
        <v>1</v>
      </c>
      <c r="BC717">
        <v>2</v>
      </c>
      <c r="BD717">
        <v>2</v>
      </c>
      <c r="BE717">
        <v>2</v>
      </c>
      <c r="BF717">
        <v>1</v>
      </c>
      <c r="BG717">
        <v>1</v>
      </c>
      <c r="BH717">
        <v>0</v>
      </c>
      <c r="BI717">
        <v>1</v>
      </c>
    </row>
    <row r="718" spans="1:61" x14ac:dyDescent="0.3">
      <c r="A718">
        <v>717</v>
      </c>
      <c r="B718">
        <v>84976</v>
      </c>
      <c r="C718" t="s">
        <v>187</v>
      </c>
      <c r="D718">
        <v>62281</v>
      </c>
      <c r="E718" t="s">
        <v>61</v>
      </c>
      <c r="F718">
        <v>0</v>
      </c>
      <c r="G718">
        <v>15139</v>
      </c>
      <c r="H718">
        <v>10140</v>
      </c>
      <c r="I718">
        <v>12927</v>
      </c>
      <c r="J718">
        <v>4971</v>
      </c>
      <c r="K718">
        <v>1215</v>
      </c>
      <c r="L718">
        <v>3028</v>
      </c>
      <c r="M718">
        <v>10110</v>
      </c>
      <c r="N718">
        <v>0</v>
      </c>
      <c r="O718">
        <v>6335</v>
      </c>
      <c r="P718">
        <v>1260</v>
      </c>
      <c r="Q718">
        <v>9420</v>
      </c>
      <c r="R718">
        <v>0</v>
      </c>
      <c r="S718">
        <v>790</v>
      </c>
      <c r="T718">
        <v>2580</v>
      </c>
      <c r="U718">
        <v>1200</v>
      </c>
      <c r="V718">
        <v>0</v>
      </c>
      <c r="W718">
        <v>8604</v>
      </c>
      <c r="X718">
        <v>0</v>
      </c>
      <c r="Y718">
        <v>0</v>
      </c>
      <c r="Z718">
        <v>0</v>
      </c>
      <c r="AA718" t="s">
        <v>75</v>
      </c>
      <c r="AB718">
        <v>39</v>
      </c>
      <c r="AC718" t="s">
        <v>76</v>
      </c>
      <c r="AD718" t="s">
        <v>154</v>
      </c>
      <c r="AE718" t="s">
        <v>65</v>
      </c>
      <c r="AF718" t="s">
        <v>195</v>
      </c>
      <c r="AG718" t="s">
        <v>79</v>
      </c>
      <c r="AH718" t="s">
        <v>80</v>
      </c>
      <c r="AI718">
        <v>2</v>
      </c>
      <c r="AJ718">
        <v>0</v>
      </c>
      <c r="AK718">
        <v>0</v>
      </c>
      <c r="AL718">
        <v>1</v>
      </c>
      <c r="AM718" t="s">
        <v>227</v>
      </c>
      <c r="AN718" t="s">
        <v>70</v>
      </c>
      <c r="AO718" t="s">
        <v>71</v>
      </c>
      <c r="AP718">
        <v>20</v>
      </c>
      <c r="AQ718">
        <v>10</v>
      </c>
      <c r="AR718">
        <v>0</v>
      </c>
      <c r="AS718" t="s">
        <v>205</v>
      </c>
      <c r="AT718" t="s">
        <v>85</v>
      </c>
      <c r="AU718">
        <v>1</v>
      </c>
      <c r="AV718" t="s">
        <v>158</v>
      </c>
      <c r="AW718">
        <v>0</v>
      </c>
      <c r="AX718">
        <v>0</v>
      </c>
      <c r="AY718">
        <v>0</v>
      </c>
      <c r="AZ718">
        <v>0</v>
      </c>
      <c r="BA718">
        <v>0</v>
      </c>
      <c r="BB718">
        <v>0</v>
      </c>
      <c r="BC718">
        <v>0</v>
      </c>
      <c r="BD718">
        <v>0</v>
      </c>
      <c r="BE718">
        <v>2</v>
      </c>
      <c r="BF718">
        <v>0</v>
      </c>
      <c r="BG718">
        <v>0</v>
      </c>
      <c r="BH718">
        <v>0</v>
      </c>
      <c r="BI718">
        <v>0</v>
      </c>
    </row>
    <row r="719" spans="1:61" x14ac:dyDescent="0.3">
      <c r="A719">
        <v>718</v>
      </c>
      <c r="B719">
        <v>410000</v>
      </c>
      <c r="C719" t="s">
        <v>187</v>
      </c>
      <c r="D719">
        <v>143332</v>
      </c>
      <c r="E719" t="s">
        <v>61</v>
      </c>
      <c r="F719">
        <v>0</v>
      </c>
      <c r="G719">
        <v>35812</v>
      </c>
      <c r="H719">
        <v>26494</v>
      </c>
      <c r="I719">
        <v>27940</v>
      </c>
      <c r="J719">
        <v>11231</v>
      </c>
      <c r="K719">
        <v>3415</v>
      </c>
      <c r="L719">
        <v>7205</v>
      </c>
      <c r="M719">
        <v>15826</v>
      </c>
      <c r="N719">
        <v>0</v>
      </c>
      <c r="O719">
        <v>0</v>
      </c>
      <c r="P719">
        <v>12205</v>
      </c>
      <c r="Q719">
        <v>42180</v>
      </c>
      <c r="R719">
        <v>30000</v>
      </c>
      <c r="S719">
        <v>11756</v>
      </c>
      <c r="T719">
        <v>11340</v>
      </c>
      <c r="U719">
        <v>4350</v>
      </c>
      <c r="V719">
        <v>25120</v>
      </c>
      <c r="W719">
        <v>47886</v>
      </c>
      <c r="X719">
        <v>6500</v>
      </c>
      <c r="Y719">
        <v>0</v>
      </c>
      <c r="Z719">
        <v>0</v>
      </c>
      <c r="AA719" t="s">
        <v>62</v>
      </c>
      <c r="AB719">
        <v>72</v>
      </c>
      <c r="AC719" t="s">
        <v>111</v>
      </c>
      <c r="AD719" t="s">
        <v>87</v>
      </c>
      <c r="AE719" t="s">
        <v>101</v>
      </c>
      <c r="AF719" t="s">
        <v>102</v>
      </c>
      <c r="AG719" t="s">
        <v>102</v>
      </c>
      <c r="AH719" t="s">
        <v>68</v>
      </c>
      <c r="AI719">
        <v>9</v>
      </c>
      <c r="AJ719">
        <v>3</v>
      </c>
      <c r="AK719">
        <v>2</v>
      </c>
      <c r="AL719">
        <v>1</v>
      </c>
      <c r="AM719" t="s">
        <v>69</v>
      </c>
      <c r="AN719" t="s">
        <v>70</v>
      </c>
      <c r="AO719" t="s">
        <v>71</v>
      </c>
      <c r="AP719">
        <v>165</v>
      </c>
      <c r="AQ719">
        <v>20</v>
      </c>
      <c r="AR719">
        <v>2</v>
      </c>
      <c r="AS719" t="s">
        <v>115</v>
      </c>
      <c r="AT719" t="s">
        <v>73</v>
      </c>
      <c r="AU719">
        <v>1</v>
      </c>
      <c r="AV719" t="s">
        <v>74</v>
      </c>
      <c r="AW719">
        <v>1</v>
      </c>
      <c r="AX719">
        <v>0</v>
      </c>
      <c r="AY719">
        <v>1</v>
      </c>
      <c r="AZ719">
        <v>1</v>
      </c>
      <c r="BA719">
        <v>0</v>
      </c>
      <c r="BB719">
        <v>0</v>
      </c>
      <c r="BC719">
        <v>0</v>
      </c>
      <c r="BD719">
        <v>0</v>
      </c>
      <c r="BE719">
        <v>2</v>
      </c>
      <c r="BF719">
        <v>0</v>
      </c>
      <c r="BG719">
        <v>0</v>
      </c>
      <c r="BH719">
        <v>0</v>
      </c>
      <c r="BI719">
        <v>0</v>
      </c>
    </row>
    <row r="720" spans="1:61" x14ac:dyDescent="0.3">
      <c r="A720">
        <v>719</v>
      </c>
      <c r="B720">
        <v>19581</v>
      </c>
      <c r="C720" t="s">
        <v>187</v>
      </c>
      <c r="D720">
        <v>14188</v>
      </c>
      <c r="E720" t="s">
        <v>98</v>
      </c>
      <c r="F720">
        <v>0</v>
      </c>
      <c r="G720">
        <v>6565</v>
      </c>
      <c r="H720">
        <v>5200</v>
      </c>
      <c r="I720">
        <v>595</v>
      </c>
      <c r="J720">
        <v>3272</v>
      </c>
      <c r="K720">
        <v>866</v>
      </c>
      <c r="L720">
        <v>1386</v>
      </c>
      <c r="M720">
        <v>0</v>
      </c>
      <c r="N720">
        <v>0</v>
      </c>
      <c r="O720">
        <v>108</v>
      </c>
      <c r="P720">
        <v>0</v>
      </c>
      <c r="Q720">
        <v>6396</v>
      </c>
      <c r="R720">
        <v>3000</v>
      </c>
      <c r="S720">
        <v>59</v>
      </c>
      <c r="T720">
        <v>72</v>
      </c>
      <c r="U720">
        <v>0</v>
      </c>
      <c r="V720">
        <v>0</v>
      </c>
      <c r="W720">
        <v>420</v>
      </c>
      <c r="X720">
        <v>0</v>
      </c>
      <c r="Y720">
        <v>1060</v>
      </c>
      <c r="Z720">
        <v>1060</v>
      </c>
      <c r="AA720" t="s">
        <v>75</v>
      </c>
      <c r="AB720">
        <v>78</v>
      </c>
      <c r="AC720" t="s">
        <v>76</v>
      </c>
      <c r="AD720" t="s">
        <v>117</v>
      </c>
      <c r="AE720" t="s">
        <v>65</v>
      </c>
      <c r="AF720" t="s">
        <v>199</v>
      </c>
      <c r="AG720" t="s">
        <v>92</v>
      </c>
      <c r="AH720" t="s">
        <v>80</v>
      </c>
      <c r="AI720">
        <v>2</v>
      </c>
      <c r="AJ720">
        <v>0</v>
      </c>
      <c r="AK720">
        <v>0</v>
      </c>
      <c r="AL720">
        <v>0</v>
      </c>
      <c r="AM720" t="s">
        <v>69</v>
      </c>
      <c r="AN720" t="s">
        <v>83</v>
      </c>
      <c r="AO720" t="s">
        <v>71</v>
      </c>
      <c r="AP720">
        <v>19</v>
      </c>
      <c r="AQ720">
        <v>15</v>
      </c>
      <c r="AR720">
        <v>2</v>
      </c>
      <c r="AS720" t="s">
        <v>72</v>
      </c>
      <c r="AT720" t="s">
        <v>90</v>
      </c>
      <c r="AU720">
        <v>0</v>
      </c>
      <c r="AV720" t="s">
        <v>158</v>
      </c>
      <c r="AW720">
        <v>0</v>
      </c>
      <c r="AX720">
        <v>0</v>
      </c>
      <c r="AY720">
        <v>0</v>
      </c>
      <c r="AZ720">
        <v>0</v>
      </c>
      <c r="BA720">
        <v>0</v>
      </c>
      <c r="BB720">
        <v>0</v>
      </c>
      <c r="BC720">
        <v>0</v>
      </c>
      <c r="BD720">
        <v>0</v>
      </c>
      <c r="BE720">
        <v>0</v>
      </c>
      <c r="BF720">
        <v>0</v>
      </c>
      <c r="BG720">
        <v>0</v>
      </c>
      <c r="BH720">
        <v>0</v>
      </c>
      <c r="BI720">
        <v>0</v>
      </c>
    </row>
    <row r="721" spans="1:61" x14ac:dyDescent="0.3">
      <c r="A721">
        <v>720</v>
      </c>
      <c r="B721">
        <v>161279</v>
      </c>
      <c r="C721" t="s">
        <v>187</v>
      </c>
      <c r="D721">
        <v>70194</v>
      </c>
      <c r="E721" t="s">
        <v>98</v>
      </c>
      <c r="F721">
        <v>0</v>
      </c>
      <c r="G721">
        <v>26768</v>
      </c>
      <c r="H721">
        <v>21970</v>
      </c>
      <c r="I721">
        <v>5434</v>
      </c>
      <c r="J721">
        <v>10130</v>
      </c>
      <c r="K721">
        <v>2320</v>
      </c>
      <c r="L721">
        <v>3005</v>
      </c>
      <c r="M721">
        <v>1300</v>
      </c>
      <c r="N721">
        <v>456</v>
      </c>
      <c r="O721">
        <v>0</v>
      </c>
      <c r="P721">
        <v>4275</v>
      </c>
      <c r="Q721">
        <v>21276</v>
      </c>
      <c r="R721">
        <v>12000</v>
      </c>
      <c r="S721">
        <v>26014</v>
      </c>
      <c r="T721">
        <v>7320</v>
      </c>
      <c r="U721">
        <v>3480</v>
      </c>
      <c r="V721">
        <v>200</v>
      </c>
      <c r="W721">
        <v>26040</v>
      </c>
      <c r="X721">
        <v>4000</v>
      </c>
      <c r="Y721">
        <v>0</v>
      </c>
      <c r="Z721">
        <v>50500</v>
      </c>
      <c r="AA721" t="s">
        <v>75</v>
      </c>
      <c r="AB721">
        <v>66</v>
      </c>
      <c r="AC721" t="s">
        <v>111</v>
      </c>
      <c r="AD721" t="s">
        <v>112</v>
      </c>
      <c r="AE721" t="s">
        <v>101</v>
      </c>
      <c r="AF721" t="s">
        <v>102</v>
      </c>
      <c r="AG721" t="s">
        <v>102</v>
      </c>
      <c r="AH721" t="s">
        <v>68</v>
      </c>
      <c r="AI721">
        <v>6</v>
      </c>
      <c r="AJ721">
        <v>2</v>
      </c>
      <c r="AK721">
        <v>1</v>
      </c>
      <c r="AL721">
        <v>1</v>
      </c>
      <c r="AM721" t="s">
        <v>69</v>
      </c>
      <c r="AN721" t="s">
        <v>70</v>
      </c>
      <c r="AO721" t="s">
        <v>71</v>
      </c>
      <c r="AP721">
        <v>45</v>
      </c>
      <c r="AQ721">
        <v>34</v>
      </c>
      <c r="AR721">
        <v>2</v>
      </c>
      <c r="AS721" t="s">
        <v>72</v>
      </c>
      <c r="AT721" t="s">
        <v>73</v>
      </c>
      <c r="AU721">
        <v>1</v>
      </c>
      <c r="AV721" t="s">
        <v>74</v>
      </c>
      <c r="AW721">
        <v>1</v>
      </c>
      <c r="AX721">
        <v>1</v>
      </c>
      <c r="AY721">
        <v>0</v>
      </c>
      <c r="AZ721">
        <v>0</v>
      </c>
      <c r="BA721">
        <v>1</v>
      </c>
      <c r="BB721">
        <v>0</v>
      </c>
      <c r="BC721">
        <v>0</v>
      </c>
      <c r="BD721">
        <v>0</v>
      </c>
      <c r="BE721">
        <v>2</v>
      </c>
      <c r="BF721">
        <v>0</v>
      </c>
      <c r="BG721">
        <v>0</v>
      </c>
      <c r="BH721">
        <v>0</v>
      </c>
      <c r="BI721">
        <v>1</v>
      </c>
    </row>
    <row r="722" spans="1:61" x14ac:dyDescent="0.3">
      <c r="A722">
        <v>721</v>
      </c>
      <c r="B722">
        <v>122469</v>
      </c>
      <c r="C722" t="s">
        <v>187</v>
      </c>
      <c r="D722">
        <v>61053</v>
      </c>
      <c r="E722" t="s">
        <v>104</v>
      </c>
      <c r="F722">
        <v>0</v>
      </c>
      <c r="G722">
        <v>24151</v>
      </c>
      <c r="H722">
        <v>10920</v>
      </c>
      <c r="I722">
        <v>6590</v>
      </c>
      <c r="J722">
        <v>7284</v>
      </c>
      <c r="K722">
        <v>2274</v>
      </c>
      <c r="L722">
        <v>4687</v>
      </c>
      <c r="M722">
        <v>4700</v>
      </c>
      <c r="N722">
        <v>336</v>
      </c>
      <c r="O722">
        <v>1564</v>
      </c>
      <c r="P722">
        <v>1900</v>
      </c>
      <c r="Q722">
        <v>14454</v>
      </c>
      <c r="R722">
        <v>7200</v>
      </c>
      <c r="S722">
        <v>845</v>
      </c>
      <c r="T722">
        <v>6870</v>
      </c>
      <c r="U722">
        <v>720</v>
      </c>
      <c r="V722">
        <v>1500</v>
      </c>
      <c r="W722">
        <v>3648</v>
      </c>
      <c r="X722">
        <v>11000</v>
      </c>
      <c r="Y722">
        <v>0</v>
      </c>
      <c r="Z722">
        <v>70180</v>
      </c>
      <c r="AA722" t="s">
        <v>75</v>
      </c>
      <c r="AB722">
        <v>31</v>
      </c>
      <c r="AC722" t="s">
        <v>76</v>
      </c>
      <c r="AD722" t="s">
        <v>219</v>
      </c>
      <c r="AE722" t="s">
        <v>65</v>
      </c>
      <c r="AF722" t="s">
        <v>249</v>
      </c>
      <c r="AG722" t="s">
        <v>79</v>
      </c>
      <c r="AH722" t="s">
        <v>68</v>
      </c>
      <c r="AI722">
        <v>5</v>
      </c>
      <c r="AJ722">
        <v>1</v>
      </c>
      <c r="AK722">
        <v>1</v>
      </c>
      <c r="AL722">
        <v>2</v>
      </c>
      <c r="AM722" t="s">
        <v>69</v>
      </c>
      <c r="AN722" t="s">
        <v>70</v>
      </c>
      <c r="AO722" t="s">
        <v>71</v>
      </c>
      <c r="AP722">
        <v>19</v>
      </c>
      <c r="AQ722">
        <v>10</v>
      </c>
      <c r="AR722">
        <v>1</v>
      </c>
      <c r="AS722" t="s">
        <v>72</v>
      </c>
      <c r="AT722" t="s">
        <v>73</v>
      </c>
      <c r="AU722">
        <v>1</v>
      </c>
      <c r="AV722" t="s">
        <v>74</v>
      </c>
      <c r="AW722">
        <v>1</v>
      </c>
      <c r="AX722">
        <v>1</v>
      </c>
      <c r="AY722">
        <v>0</v>
      </c>
      <c r="AZ722">
        <v>1</v>
      </c>
      <c r="BA722">
        <v>1</v>
      </c>
      <c r="BB722">
        <v>0</v>
      </c>
      <c r="BC722">
        <v>0</v>
      </c>
      <c r="BD722">
        <v>0</v>
      </c>
      <c r="BE722">
        <v>2</v>
      </c>
      <c r="BF722">
        <v>0</v>
      </c>
      <c r="BG722">
        <v>0</v>
      </c>
      <c r="BH722">
        <v>0</v>
      </c>
      <c r="BI722">
        <v>1</v>
      </c>
    </row>
    <row r="723" spans="1:61" x14ac:dyDescent="0.3">
      <c r="A723">
        <v>722</v>
      </c>
      <c r="B723">
        <v>113292</v>
      </c>
      <c r="C723" t="s">
        <v>187</v>
      </c>
      <c r="D723">
        <v>56503</v>
      </c>
      <c r="E723" t="s">
        <v>61</v>
      </c>
      <c r="F723">
        <v>0</v>
      </c>
      <c r="G723">
        <v>24419</v>
      </c>
      <c r="H723">
        <v>23088</v>
      </c>
      <c r="I723">
        <v>7822</v>
      </c>
      <c r="J723">
        <v>4017</v>
      </c>
      <c r="K723">
        <v>673</v>
      </c>
      <c r="L723">
        <v>1760</v>
      </c>
      <c r="M723">
        <v>3440</v>
      </c>
      <c r="N723">
        <v>270</v>
      </c>
      <c r="O723">
        <v>0</v>
      </c>
      <c r="P723">
        <v>2390</v>
      </c>
      <c r="Q723">
        <v>16842</v>
      </c>
      <c r="R723">
        <v>9000</v>
      </c>
      <c r="S723">
        <v>9503</v>
      </c>
      <c r="T723">
        <v>9486</v>
      </c>
      <c r="U723">
        <v>1620</v>
      </c>
      <c r="V723">
        <v>2600</v>
      </c>
      <c r="W723">
        <v>4536</v>
      </c>
      <c r="X723">
        <v>3000</v>
      </c>
      <c r="Y723">
        <v>0</v>
      </c>
      <c r="Z723">
        <v>10000</v>
      </c>
      <c r="AA723" t="s">
        <v>75</v>
      </c>
      <c r="AB723">
        <v>39</v>
      </c>
      <c r="AC723" t="s">
        <v>76</v>
      </c>
      <c r="AD723" t="s">
        <v>97</v>
      </c>
      <c r="AE723" t="s">
        <v>65</v>
      </c>
      <c r="AF723" t="s">
        <v>144</v>
      </c>
      <c r="AG723" t="s">
        <v>67</v>
      </c>
      <c r="AH723" t="s">
        <v>80</v>
      </c>
      <c r="AI723">
        <v>5</v>
      </c>
      <c r="AJ723">
        <v>0</v>
      </c>
      <c r="AK723">
        <v>3</v>
      </c>
      <c r="AL723">
        <v>1</v>
      </c>
      <c r="AM723" t="s">
        <v>69</v>
      </c>
      <c r="AN723" t="s">
        <v>70</v>
      </c>
      <c r="AO723" t="s">
        <v>71</v>
      </c>
      <c r="AP723">
        <v>15</v>
      </c>
      <c r="AQ723">
        <v>14</v>
      </c>
      <c r="AR723">
        <v>2</v>
      </c>
      <c r="AS723" t="s">
        <v>72</v>
      </c>
      <c r="AT723" t="s">
        <v>73</v>
      </c>
      <c r="AU723">
        <v>1</v>
      </c>
      <c r="AV723" t="s">
        <v>74</v>
      </c>
      <c r="AW723">
        <v>1</v>
      </c>
      <c r="AX723">
        <v>1</v>
      </c>
      <c r="AY723">
        <v>0</v>
      </c>
      <c r="AZ723">
        <v>0</v>
      </c>
      <c r="BA723">
        <v>0</v>
      </c>
      <c r="BB723">
        <v>0</v>
      </c>
      <c r="BC723">
        <v>0</v>
      </c>
      <c r="BD723">
        <v>0</v>
      </c>
      <c r="BE723">
        <v>2</v>
      </c>
      <c r="BF723">
        <v>0</v>
      </c>
      <c r="BG723">
        <v>0</v>
      </c>
      <c r="BH723">
        <v>0</v>
      </c>
      <c r="BI723">
        <v>1</v>
      </c>
    </row>
    <row r="724" spans="1:61" x14ac:dyDescent="0.3">
      <c r="A724">
        <v>723</v>
      </c>
      <c r="B724">
        <v>76052</v>
      </c>
      <c r="C724" t="s">
        <v>187</v>
      </c>
      <c r="D724">
        <v>45755</v>
      </c>
      <c r="E724" t="s">
        <v>61</v>
      </c>
      <c r="F724">
        <v>0</v>
      </c>
      <c r="G724">
        <v>18946</v>
      </c>
      <c r="H724">
        <v>17836</v>
      </c>
      <c r="I724">
        <v>7232</v>
      </c>
      <c r="J724">
        <v>6279</v>
      </c>
      <c r="K724">
        <v>1152</v>
      </c>
      <c r="L724">
        <v>2255</v>
      </c>
      <c r="M724">
        <v>800</v>
      </c>
      <c r="N724">
        <v>486</v>
      </c>
      <c r="O724">
        <v>930</v>
      </c>
      <c r="P724">
        <v>2510</v>
      </c>
      <c r="Q724">
        <v>15180</v>
      </c>
      <c r="R724">
        <v>6000</v>
      </c>
      <c r="S724">
        <v>236</v>
      </c>
      <c r="T724">
        <v>3528</v>
      </c>
      <c r="U724">
        <v>1440</v>
      </c>
      <c r="V724">
        <v>0</v>
      </c>
      <c r="W724">
        <v>3096</v>
      </c>
      <c r="X724">
        <v>6000</v>
      </c>
      <c r="Y724">
        <v>3866</v>
      </c>
      <c r="Z724">
        <v>3866</v>
      </c>
      <c r="AA724" t="s">
        <v>75</v>
      </c>
      <c r="AB724">
        <v>53</v>
      </c>
      <c r="AC724" t="s">
        <v>76</v>
      </c>
      <c r="AD724" t="s">
        <v>87</v>
      </c>
      <c r="AE724" t="s">
        <v>65</v>
      </c>
      <c r="AF724" t="s">
        <v>197</v>
      </c>
      <c r="AG724" t="s">
        <v>92</v>
      </c>
      <c r="AH724" t="s">
        <v>80</v>
      </c>
      <c r="AI724">
        <v>3</v>
      </c>
      <c r="AJ724">
        <v>0</v>
      </c>
      <c r="AK724">
        <v>0</v>
      </c>
      <c r="AL724">
        <v>1</v>
      </c>
      <c r="AM724" t="s">
        <v>69</v>
      </c>
      <c r="AN724" t="s">
        <v>70</v>
      </c>
      <c r="AO724" t="s">
        <v>71</v>
      </c>
      <c r="AP724">
        <v>12</v>
      </c>
      <c r="AQ724">
        <v>25</v>
      </c>
      <c r="AR724">
        <v>2</v>
      </c>
      <c r="AS724" t="s">
        <v>72</v>
      </c>
      <c r="AT724" t="s">
        <v>73</v>
      </c>
      <c r="AU724">
        <v>1</v>
      </c>
      <c r="AV724" t="s">
        <v>103</v>
      </c>
      <c r="AW724">
        <v>1</v>
      </c>
      <c r="AX724">
        <v>1</v>
      </c>
      <c r="AY724">
        <v>0</v>
      </c>
      <c r="AZ724">
        <v>0</v>
      </c>
      <c r="BA724">
        <v>0</v>
      </c>
      <c r="BB724">
        <v>0</v>
      </c>
      <c r="BC724">
        <v>0</v>
      </c>
      <c r="BD724">
        <v>0</v>
      </c>
      <c r="BE724">
        <v>2</v>
      </c>
      <c r="BF724">
        <v>0</v>
      </c>
      <c r="BG724">
        <v>0</v>
      </c>
      <c r="BH724">
        <v>0</v>
      </c>
      <c r="BI724">
        <v>0</v>
      </c>
    </row>
    <row r="725" spans="1:61" x14ac:dyDescent="0.3">
      <c r="A725">
        <v>724</v>
      </c>
      <c r="B725">
        <v>61470</v>
      </c>
      <c r="C725" t="s">
        <v>187</v>
      </c>
      <c r="D725">
        <v>39822</v>
      </c>
      <c r="E725" t="s">
        <v>61</v>
      </c>
      <c r="F725">
        <v>1</v>
      </c>
      <c r="G725">
        <v>14432</v>
      </c>
      <c r="H725">
        <v>11310</v>
      </c>
      <c r="I725">
        <v>4358</v>
      </c>
      <c r="J725">
        <v>4624</v>
      </c>
      <c r="K725">
        <v>1315</v>
      </c>
      <c r="L725">
        <v>1511</v>
      </c>
      <c r="M725">
        <v>930</v>
      </c>
      <c r="N725">
        <v>351</v>
      </c>
      <c r="O725">
        <v>260</v>
      </c>
      <c r="P725">
        <v>1850</v>
      </c>
      <c r="Q725">
        <v>8016</v>
      </c>
      <c r="R725">
        <v>3600</v>
      </c>
      <c r="S725">
        <v>514</v>
      </c>
      <c r="T725">
        <v>1032</v>
      </c>
      <c r="U725">
        <v>540</v>
      </c>
      <c r="V725">
        <v>0</v>
      </c>
      <c r="W725">
        <v>3462</v>
      </c>
      <c r="X725">
        <v>0</v>
      </c>
      <c r="Y725">
        <v>0</v>
      </c>
      <c r="Z725">
        <v>8880</v>
      </c>
      <c r="AA725" t="s">
        <v>75</v>
      </c>
      <c r="AB725">
        <v>26</v>
      </c>
      <c r="AC725" t="s">
        <v>76</v>
      </c>
      <c r="AD725" t="s">
        <v>105</v>
      </c>
      <c r="AE725" t="s">
        <v>65</v>
      </c>
      <c r="AF725" t="s">
        <v>250</v>
      </c>
      <c r="AG725" t="s">
        <v>79</v>
      </c>
      <c r="AH725" t="s">
        <v>80</v>
      </c>
      <c r="AI725">
        <v>3</v>
      </c>
      <c r="AJ725">
        <v>1</v>
      </c>
      <c r="AK725">
        <v>0</v>
      </c>
      <c r="AL725">
        <v>1</v>
      </c>
      <c r="AM725" t="s">
        <v>69</v>
      </c>
      <c r="AN725" t="s">
        <v>70</v>
      </c>
      <c r="AO725" t="s">
        <v>71</v>
      </c>
      <c r="AP725">
        <v>15</v>
      </c>
      <c r="AQ725">
        <v>7</v>
      </c>
      <c r="AR725">
        <v>1</v>
      </c>
      <c r="AS725" t="s">
        <v>72</v>
      </c>
      <c r="AT725" t="s">
        <v>90</v>
      </c>
      <c r="AU725">
        <v>1</v>
      </c>
      <c r="AV725" t="s">
        <v>103</v>
      </c>
      <c r="AW725">
        <v>0</v>
      </c>
      <c r="AX725">
        <v>0</v>
      </c>
      <c r="AY725">
        <v>0</v>
      </c>
      <c r="AZ725">
        <v>0</v>
      </c>
      <c r="BA725">
        <v>0</v>
      </c>
      <c r="BB725">
        <v>0</v>
      </c>
      <c r="BC725">
        <v>0</v>
      </c>
      <c r="BD725">
        <v>0</v>
      </c>
      <c r="BE725">
        <v>1</v>
      </c>
      <c r="BF725">
        <v>0</v>
      </c>
      <c r="BG725">
        <v>0</v>
      </c>
      <c r="BH725">
        <v>0</v>
      </c>
      <c r="BI725">
        <v>0</v>
      </c>
    </row>
    <row r="726" spans="1:61" x14ac:dyDescent="0.3">
      <c r="A726">
        <v>725</v>
      </c>
      <c r="B726">
        <v>1280422</v>
      </c>
      <c r="C726" t="s">
        <v>187</v>
      </c>
      <c r="D726">
        <v>123790</v>
      </c>
      <c r="E726" t="s">
        <v>98</v>
      </c>
      <c r="F726">
        <v>0</v>
      </c>
      <c r="G726">
        <v>20346</v>
      </c>
      <c r="H726">
        <v>11438</v>
      </c>
      <c r="I726">
        <v>39666</v>
      </c>
      <c r="J726">
        <v>12616</v>
      </c>
      <c r="K726">
        <v>2126</v>
      </c>
      <c r="L726">
        <v>8220</v>
      </c>
      <c r="M726">
        <v>18820</v>
      </c>
      <c r="N726">
        <v>190</v>
      </c>
      <c r="O726">
        <v>0</v>
      </c>
      <c r="P726">
        <v>15590</v>
      </c>
      <c r="Q726">
        <v>121920</v>
      </c>
      <c r="R726">
        <v>90000</v>
      </c>
      <c r="S726">
        <v>20642</v>
      </c>
      <c r="T726">
        <v>9708</v>
      </c>
      <c r="U726">
        <v>13200</v>
      </c>
      <c r="V726">
        <v>26768</v>
      </c>
      <c r="W726">
        <v>33018</v>
      </c>
      <c r="X726">
        <v>16000</v>
      </c>
      <c r="Y726">
        <v>5806</v>
      </c>
      <c r="Z726">
        <v>29926</v>
      </c>
      <c r="AA726" t="s">
        <v>62</v>
      </c>
      <c r="AB726">
        <v>54</v>
      </c>
      <c r="AC726" t="s">
        <v>76</v>
      </c>
      <c r="AD726" t="s">
        <v>120</v>
      </c>
      <c r="AE726" t="s">
        <v>65</v>
      </c>
      <c r="AF726" t="s">
        <v>124</v>
      </c>
      <c r="AG726" t="s">
        <v>92</v>
      </c>
      <c r="AH726" t="s">
        <v>80</v>
      </c>
      <c r="AI726">
        <v>6</v>
      </c>
      <c r="AJ726">
        <v>0</v>
      </c>
      <c r="AK726">
        <v>1</v>
      </c>
      <c r="AL726">
        <v>0</v>
      </c>
      <c r="AM726" t="s">
        <v>69</v>
      </c>
      <c r="AN726" t="s">
        <v>70</v>
      </c>
      <c r="AO726" t="s">
        <v>71</v>
      </c>
      <c r="AP726">
        <v>50</v>
      </c>
      <c r="AQ726">
        <v>15</v>
      </c>
      <c r="AR726">
        <v>4</v>
      </c>
      <c r="AS726" t="s">
        <v>72</v>
      </c>
      <c r="AT726" t="s">
        <v>73</v>
      </c>
      <c r="AU726">
        <v>1</v>
      </c>
      <c r="AV726" t="s">
        <v>74</v>
      </c>
      <c r="AW726">
        <v>1</v>
      </c>
      <c r="AX726">
        <v>1</v>
      </c>
      <c r="AY726">
        <v>1</v>
      </c>
      <c r="AZ726">
        <v>1</v>
      </c>
      <c r="BA726">
        <v>0</v>
      </c>
      <c r="BB726">
        <v>0</v>
      </c>
      <c r="BC726">
        <v>1</v>
      </c>
      <c r="BD726">
        <v>0</v>
      </c>
      <c r="BE726">
        <v>5</v>
      </c>
      <c r="BF726">
        <v>0</v>
      </c>
      <c r="BG726">
        <v>0</v>
      </c>
      <c r="BH726">
        <v>0</v>
      </c>
      <c r="BI726">
        <v>1</v>
      </c>
    </row>
    <row r="727" spans="1:61" x14ac:dyDescent="0.3">
      <c r="A727">
        <v>726</v>
      </c>
      <c r="B727">
        <v>49700</v>
      </c>
      <c r="C727" t="s">
        <v>187</v>
      </c>
      <c r="D727">
        <v>29275</v>
      </c>
      <c r="E727" t="s">
        <v>61</v>
      </c>
      <c r="F727">
        <v>1</v>
      </c>
      <c r="G727">
        <v>9290</v>
      </c>
      <c r="H727">
        <v>1976</v>
      </c>
      <c r="I727">
        <v>1952</v>
      </c>
      <c r="J727">
        <v>3930</v>
      </c>
      <c r="K727">
        <v>1760</v>
      </c>
      <c r="L727">
        <v>1305</v>
      </c>
      <c r="M727">
        <v>5460</v>
      </c>
      <c r="N727">
        <v>2860</v>
      </c>
      <c r="O727">
        <v>1560</v>
      </c>
      <c r="P727">
        <v>350</v>
      </c>
      <c r="Q727">
        <v>8868</v>
      </c>
      <c r="R727">
        <v>6000</v>
      </c>
      <c r="S727">
        <v>50</v>
      </c>
      <c r="T727">
        <v>864</v>
      </c>
      <c r="U727">
        <v>360</v>
      </c>
      <c r="V727">
        <v>0</v>
      </c>
      <c r="W727">
        <v>3486</v>
      </c>
      <c r="X727">
        <v>0</v>
      </c>
      <c r="Y727">
        <v>0</v>
      </c>
      <c r="Z727">
        <v>8730</v>
      </c>
      <c r="AA727" t="s">
        <v>75</v>
      </c>
      <c r="AB727">
        <v>47</v>
      </c>
      <c r="AC727" t="s">
        <v>111</v>
      </c>
      <c r="AD727" t="s">
        <v>126</v>
      </c>
      <c r="AE727" t="s">
        <v>65</v>
      </c>
      <c r="AF727" t="s">
        <v>82</v>
      </c>
      <c r="AG727" t="s">
        <v>79</v>
      </c>
      <c r="AH727" t="s">
        <v>80</v>
      </c>
      <c r="AI727">
        <v>1</v>
      </c>
      <c r="AJ727">
        <v>0</v>
      </c>
      <c r="AK727">
        <v>0</v>
      </c>
      <c r="AL727">
        <v>1</v>
      </c>
      <c r="AM727" t="s">
        <v>69</v>
      </c>
      <c r="AN727" t="s">
        <v>70</v>
      </c>
      <c r="AO727" t="s">
        <v>71</v>
      </c>
      <c r="AP727">
        <v>25</v>
      </c>
      <c r="AQ727">
        <v>38</v>
      </c>
      <c r="AR727">
        <v>2</v>
      </c>
      <c r="AS727" t="s">
        <v>72</v>
      </c>
      <c r="AT727" t="s">
        <v>90</v>
      </c>
      <c r="AU727">
        <v>0</v>
      </c>
      <c r="AV727" t="s">
        <v>103</v>
      </c>
      <c r="AW727">
        <v>0</v>
      </c>
      <c r="AX727">
        <v>0</v>
      </c>
      <c r="AY727">
        <v>0</v>
      </c>
      <c r="AZ727">
        <v>0</v>
      </c>
      <c r="BA727">
        <v>0</v>
      </c>
      <c r="BB727">
        <v>0</v>
      </c>
      <c r="BC727">
        <v>0</v>
      </c>
      <c r="BD727">
        <v>0</v>
      </c>
      <c r="BE727">
        <v>0</v>
      </c>
      <c r="BF727">
        <v>0</v>
      </c>
      <c r="BG727">
        <v>0</v>
      </c>
      <c r="BH727">
        <v>0</v>
      </c>
      <c r="BI727">
        <v>0</v>
      </c>
    </row>
    <row r="728" spans="1:61" x14ac:dyDescent="0.3">
      <c r="A728">
        <v>727</v>
      </c>
      <c r="B728">
        <v>111338</v>
      </c>
      <c r="C728" t="s">
        <v>187</v>
      </c>
      <c r="D728">
        <v>61638</v>
      </c>
      <c r="E728" t="s">
        <v>61</v>
      </c>
      <c r="F728">
        <v>0</v>
      </c>
      <c r="G728">
        <v>21758</v>
      </c>
      <c r="H728">
        <v>20176</v>
      </c>
      <c r="I728">
        <v>4212</v>
      </c>
      <c r="J728">
        <v>7272</v>
      </c>
      <c r="K728">
        <v>606</v>
      </c>
      <c r="L728">
        <v>5204</v>
      </c>
      <c r="M728">
        <v>4500</v>
      </c>
      <c r="N728">
        <v>162</v>
      </c>
      <c r="O728">
        <v>0</v>
      </c>
      <c r="P728">
        <v>2275</v>
      </c>
      <c r="Q728">
        <v>9768</v>
      </c>
      <c r="R728">
        <v>6000</v>
      </c>
      <c r="S728">
        <v>162</v>
      </c>
      <c r="T728">
        <v>4038</v>
      </c>
      <c r="U728">
        <v>924</v>
      </c>
      <c r="V728">
        <v>1685</v>
      </c>
      <c r="W728">
        <v>3120</v>
      </c>
      <c r="X728">
        <v>7800</v>
      </c>
      <c r="Y728">
        <v>0</v>
      </c>
      <c r="Z728">
        <v>34200</v>
      </c>
      <c r="AA728" t="s">
        <v>75</v>
      </c>
      <c r="AB728">
        <v>37</v>
      </c>
      <c r="AC728" t="s">
        <v>76</v>
      </c>
      <c r="AD728" t="s">
        <v>87</v>
      </c>
      <c r="AE728" t="s">
        <v>65</v>
      </c>
      <c r="AF728" t="s">
        <v>149</v>
      </c>
      <c r="AG728" t="s">
        <v>79</v>
      </c>
      <c r="AH728" t="s">
        <v>80</v>
      </c>
      <c r="AI728">
        <v>5</v>
      </c>
      <c r="AJ728">
        <v>1</v>
      </c>
      <c r="AK728">
        <v>0</v>
      </c>
      <c r="AL728">
        <v>1</v>
      </c>
      <c r="AM728" t="s">
        <v>69</v>
      </c>
      <c r="AN728" t="s">
        <v>70</v>
      </c>
      <c r="AO728" t="s">
        <v>71</v>
      </c>
      <c r="AP728">
        <v>16</v>
      </c>
      <c r="AQ728">
        <v>12</v>
      </c>
      <c r="AR728">
        <v>2</v>
      </c>
      <c r="AS728" t="s">
        <v>72</v>
      </c>
      <c r="AT728" t="s">
        <v>73</v>
      </c>
      <c r="AU728">
        <v>1</v>
      </c>
      <c r="AV728" t="s">
        <v>103</v>
      </c>
      <c r="AW728">
        <v>1</v>
      </c>
      <c r="AX728">
        <v>1</v>
      </c>
      <c r="AY728">
        <v>0</v>
      </c>
      <c r="AZ728">
        <v>0</v>
      </c>
      <c r="BA728">
        <v>0</v>
      </c>
      <c r="BB728">
        <v>0</v>
      </c>
      <c r="BC728">
        <v>0</v>
      </c>
      <c r="BD728">
        <v>0</v>
      </c>
      <c r="BE728">
        <v>2</v>
      </c>
      <c r="BF728">
        <v>0</v>
      </c>
      <c r="BG728">
        <v>0</v>
      </c>
      <c r="BH728">
        <v>0</v>
      </c>
      <c r="BI728">
        <v>0</v>
      </c>
    </row>
    <row r="729" spans="1:61" x14ac:dyDescent="0.3">
      <c r="A729">
        <v>728</v>
      </c>
      <c r="B729">
        <v>103064</v>
      </c>
      <c r="C729" t="s">
        <v>187</v>
      </c>
      <c r="D729">
        <v>68956</v>
      </c>
      <c r="E729" t="s">
        <v>61</v>
      </c>
      <c r="F729">
        <v>0</v>
      </c>
      <c r="G729">
        <v>38278</v>
      </c>
      <c r="H729">
        <v>35100</v>
      </c>
      <c r="I729">
        <v>4024</v>
      </c>
      <c r="J729">
        <v>6991</v>
      </c>
      <c r="K729">
        <v>916</v>
      </c>
      <c r="L729">
        <v>4240</v>
      </c>
      <c r="M729">
        <v>5860</v>
      </c>
      <c r="N729">
        <v>270</v>
      </c>
      <c r="O729">
        <v>3370</v>
      </c>
      <c r="P729">
        <v>1260</v>
      </c>
      <c r="Q729">
        <v>9912</v>
      </c>
      <c r="R729">
        <v>6000</v>
      </c>
      <c r="S729">
        <v>260</v>
      </c>
      <c r="T729">
        <v>11958</v>
      </c>
      <c r="U729">
        <v>516</v>
      </c>
      <c r="V729">
        <v>1500</v>
      </c>
      <c r="W729">
        <v>8628</v>
      </c>
      <c r="X729">
        <v>0</v>
      </c>
      <c r="Y729">
        <v>2960</v>
      </c>
      <c r="Z729">
        <v>2960</v>
      </c>
      <c r="AA729" t="s">
        <v>75</v>
      </c>
      <c r="AB729">
        <v>40</v>
      </c>
      <c r="AC729" t="s">
        <v>76</v>
      </c>
      <c r="AD729" t="s">
        <v>112</v>
      </c>
      <c r="AE729" t="s">
        <v>65</v>
      </c>
      <c r="AF729" t="s">
        <v>161</v>
      </c>
      <c r="AG729" t="s">
        <v>79</v>
      </c>
      <c r="AH729" t="s">
        <v>80</v>
      </c>
      <c r="AI729">
        <v>6</v>
      </c>
      <c r="AJ729">
        <v>0</v>
      </c>
      <c r="AK729">
        <v>4</v>
      </c>
      <c r="AL729">
        <v>1</v>
      </c>
      <c r="AM729" t="s">
        <v>69</v>
      </c>
      <c r="AN729" t="s">
        <v>70</v>
      </c>
      <c r="AO729" t="s">
        <v>71</v>
      </c>
      <c r="AP729">
        <v>13</v>
      </c>
      <c r="AQ729">
        <v>12</v>
      </c>
      <c r="AR729">
        <v>1</v>
      </c>
      <c r="AS729" t="s">
        <v>72</v>
      </c>
      <c r="AT729" t="s">
        <v>73</v>
      </c>
      <c r="AU729">
        <v>1</v>
      </c>
      <c r="AV729" t="s">
        <v>103</v>
      </c>
      <c r="AW729">
        <v>1</v>
      </c>
      <c r="AX729">
        <v>0</v>
      </c>
      <c r="AY729">
        <v>0</v>
      </c>
      <c r="AZ729">
        <v>0</v>
      </c>
      <c r="BA729">
        <v>0</v>
      </c>
      <c r="BB729">
        <v>0</v>
      </c>
      <c r="BC729">
        <v>0</v>
      </c>
      <c r="BD729">
        <v>0</v>
      </c>
      <c r="BE729">
        <v>1</v>
      </c>
      <c r="BF729">
        <v>0</v>
      </c>
      <c r="BG729">
        <v>0</v>
      </c>
      <c r="BH729">
        <v>0</v>
      </c>
      <c r="BI729">
        <v>0</v>
      </c>
    </row>
    <row r="730" spans="1:61" x14ac:dyDescent="0.3">
      <c r="A730">
        <v>729</v>
      </c>
      <c r="B730">
        <v>134358</v>
      </c>
      <c r="C730" t="s">
        <v>187</v>
      </c>
      <c r="D730">
        <v>66762</v>
      </c>
      <c r="E730" t="s">
        <v>61</v>
      </c>
      <c r="F730">
        <v>0</v>
      </c>
      <c r="G730">
        <v>36746</v>
      </c>
      <c r="H730">
        <v>4550</v>
      </c>
      <c r="I730">
        <v>4320</v>
      </c>
      <c r="J730">
        <v>11340</v>
      </c>
      <c r="K730">
        <v>850</v>
      </c>
      <c r="L730">
        <v>1735</v>
      </c>
      <c r="M730">
        <v>4000</v>
      </c>
      <c r="N730">
        <v>0</v>
      </c>
      <c r="O730">
        <v>0</v>
      </c>
      <c r="P730">
        <v>3265</v>
      </c>
      <c r="Q730">
        <v>11100</v>
      </c>
      <c r="R730">
        <v>6000</v>
      </c>
      <c r="S730">
        <v>318</v>
      </c>
      <c r="T730">
        <v>7440</v>
      </c>
      <c r="U730">
        <v>960</v>
      </c>
      <c r="V730">
        <v>4643</v>
      </c>
      <c r="W730">
        <v>3888</v>
      </c>
      <c r="X730">
        <v>0</v>
      </c>
      <c r="Y730">
        <v>0</v>
      </c>
      <c r="Z730">
        <v>22720</v>
      </c>
      <c r="AA730" t="s">
        <v>75</v>
      </c>
      <c r="AB730">
        <v>42</v>
      </c>
      <c r="AC730" t="s">
        <v>76</v>
      </c>
      <c r="AD730" t="s">
        <v>81</v>
      </c>
      <c r="AE730" t="s">
        <v>65</v>
      </c>
      <c r="AF730" t="s">
        <v>153</v>
      </c>
      <c r="AG730" t="s">
        <v>79</v>
      </c>
      <c r="AH730" t="s">
        <v>80</v>
      </c>
      <c r="AI730">
        <v>9</v>
      </c>
      <c r="AJ730">
        <v>1</v>
      </c>
      <c r="AK730">
        <v>5</v>
      </c>
      <c r="AL730">
        <v>3</v>
      </c>
      <c r="AM730" t="s">
        <v>69</v>
      </c>
      <c r="AN730" t="s">
        <v>70</v>
      </c>
      <c r="AO730" t="s">
        <v>71</v>
      </c>
      <c r="AP730">
        <v>15</v>
      </c>
      <c r="AQ730">
        <v>15</v>
      </c>
      <c r="AR730">
        <v>1</v>
      </c>
      <c r="AS730" t="s">
        <v>72</v>
      </c>
      <c r="AT730" t="s">
        <v>157</v>
      </c>
      <c r="AU730">
        <v>1</v>
      </c>
      <c r="AV730" t="s">
        <v>74</v>
      </c>
      <c r="AW730">
        <v>1</v>
      </c>
      <c r="AX730">
        <v>0</v>
      </c>
      <c r="AY730">
        <v>0</v>
      </c>
      <c r="AZ730">
        <v>0</v>
      </c>
      <c r="BA730">
        <v>0</v>
      </c>
      <c r="BB730">
        <v>0</v>
      </c>
      <c r="BC730">
        <v>0</v>
      </c>
      <c r="BD730">
        <v>0</v>
      </c>
      <c r="BE730">
        <v>2</v>
      </c>
      <c r="BF730">
        <v>0</v>
      </c>
      <c r="BG730">
        <v>0</v>
      </c>
      <c r="BH730">
        <v>0</v>
      </c>
      <c r="BI730">
        <v>0</v>
      </c>
    </row>
    <row r="731" spans="1:61" x14ac:dyDescent="0.3">
      <c r="A731">
        <v>730</v>
      </c>
      <c r="B731">
        <v>37902</v>
      </c>
      <c r="C731" t="s">
        <v>187</v>
      </c>
      <c r="D731">
        <v>25690</v>
      </c>
      <c r="E731" t="s">
        <v>104</v>
      </c>
      <c r="F731">
        <v>0</v>
      </c>
      <c r="G731">
        <v>9547</v>
      </c>
      <c r="H731">
        <v>1920</v>
      </c>
      <c r="I731">
        <v>1998</v>
      </c>
      <c r="J731">
        <v>6214</v>
      </c>
      <c r="K731">
        <v>467</v>
      </c>
      <c r="L731">
        <v>3490</v>
      </c>
      <c r="M731">
        <v>0</v>
      </c>
      <c r="N731">
        <v>174</v>
      </c>
      <c r="O731">
        <v>90</v>
      </c>
      <c r="P731">
        <v>235</v>
      </c>
      <c r="Q731">
        <v>8700</v>
      </c>
      <c r="R731">
        <v>6000</v>
      </c>
      <c r="S731">
        <v>220</v>
      </c>
      <c r="T731">
        <v>2592</v>
      </c>
      <c r="U731">
        <v>300</v>
      </c>
      <c r="V731">
        <v>0</v>
      </c>
      <c r="W731">
        <v>1200</v>
      </c>
      <c r="X731">
        <v>0</v>
      </c>
      <c r="Y731">
        <v>15528</v>
      </c>
      <c r="Z731">
        <v>28728</v>
      </c>
      <c r="AA731" t="s">
        <v>75</v>
      </c>
      <c r="AB731">
        <v>63</v>
      </c>
      <c r="AC731" t="s">
        <v>76</v>
      </c>
      <c r="AD731" t="s">
        <v>87</v>
      </c>
      <c r="AE731" t="s">
        <v>65</v>
      </c>
      <c r="AF731" t="s">
        <v>188</v>
      </c>
      <c r="AG731" t="s">
        <v>92</v>
      </c>
      <c r="AH731" t="s">
        <v>80</v>
      </c>
      <c r="AI731">
        <v>2</v>
      </c>
      <c r="AJ731">
        <v>0</v>
      </c>
      <c r="AK731">
        <v>0</v>
      </c>
      <c r="AL731">
        <v>0</v>
      </c>
      <c r="AM731" t="s">
        <v>69</v>
      </c>
      <c r="AN731" t="s">
        <v>70</v>
      </c>
      <c r="AO731" t="s">
        <v>71</v>
      </c>
      <c r="AP731">
        <v>20</v>
      </c>
      <c r="AQ731">
        <v>16</v>
      </c>
      <c r="AR731">
        <v>1</v>
      </c>
      <c r="AS731" t="s">
        <v>72</v>
      </c>
      <c r="AT731" t="s">
        <v>73</v>
      </c>
      <c r="AU731">
        <v>1</v>
      </c>
      <c r="AV731" t="s">
        <v>114</v>
      </c>
      <c r="AW731">
        <v>0</v>
      </c>
      <c r="AX731">
        <v>0</v>
      </c>
      <c r="AY731">
        <v>0</v>
      </c>
      <c r="AZ731">
        <v>0</v>
      </c>
      <c r="BA731">
        <v>0</v>
      </c>
      <c r="BB731">
        <v>0</v>
      </c>
      <c r="BC731">
        <v>0</v>
      </c>
      <c r="BD731">
        <v>0</v>
      </c>
      <c r="BE731">
        <v>1</v>
      </c>
      <c r="BF731">
        <v>0</v>
      </c>
      <c r="BG731">
        <v>0</v>
      </c>
      <c r="BH731">
        <v>0</v>
      </c>
      <c r="BI731">
        <v>0</v>
      </c>
    </row>
    <row r="732" spans="1:61" x14ac:dyDescent="0.3">
      <c r="A732">
        <v>731</v>
      </c>
      <c r="B732">
        <v>44184</v>
      </c>
      <c r="C732" t="s">
        <v>187</v>
      </c>
      <c r="D732">
        <v>34952</v>
      </c>
      <c r="E732" t="s">
        <v>61</v>
      </c>
      <c r="F732">
        <v>1</v>
      </c>
      <c r="G732">
        <v>19167</v>
      </c>
      <c r="H732">
        <v>10140</v>
      </c>
      <c r="I732">
        <v>1984</v>
      </c>
      <c r="J732">
        <v>6914</v>
      </c>
      <c r="K732">
        <v>523</v>
      </c>
      <c r="L732">
        <v>2104</v>
      </c>
      <c r="M732">
        <v>1300</v>
      </c>
      <c r="N732">
        <v>342</v>
      </c>
      <c r="O732">
        <v>246</v>
      </c>
      <c r="P732">
        <v>625</v>
      </c>
      <c r="Q732">
        <v>8040</v>
      </c>
      <c r="R732">
        <v>4800</v>
      </c>
      <c r="S732">
        <v>113</v>
      </c>
      <c r="T732">
        <v>2088</v>
      </c>
      <c r="U732">
        <v>0</v>
      </c>
      <c r="V732">
        <v>600</v>
      </c>
      <c r="W732">
        <v>1602</v>
      </c>
      <c r="X732">
        <v>0</v>
      </c>
      <c r="Y732">
        <v>11904</v>
      </c>
      <c r="Z732">
        <v>11904</v>
      </c>
      <c r="AA732" t="s">
        <v>75</v>
      </c>
      <c r="AB732">
        <v>44</v>
      </c>
      <c r="AC732" t="s">
        <v>76</v>
      </c>
      <c r="AD732" t="s">
        <v>117</v>
      </c>
      <c r="AE732" t="s">
        <v>65</v>
      </c>
      <c r="AF732" t="s">
        <v>199</v>
      </c>
      <c r="AG732" t="s">
        <v>92</v>
      </c>
      <c r="AH732" t="s">
        <v>80</v>
      </c>
      <c r="AI732">
        <v>4</v>
      </c>
      <c r="AJ732">
        <v>0</v>
      </c>
      <c r="AK732">
        <v>1</v>
      </c>
      <c r="AL732">
        <v>1</v>
      </c>
      <c r="AM732" t="s">
        <v>69</v>
      </c>
      <c r="AN732" t="s">
        <v>70</v>
      </c>
      <c r="AO732" t="s">
        <v>71</v>
      </c>
      <c r="AP732">
        <v>13</v>
      </c>
      <c r="AQ732">
        <v>10</v>
      </c>
      <c r="AR732">
        <v>2</v>
      </c>
      <c r="AS732" t="s">
        <v>72</v>
      </c>
      <c r="AT732" t="s">
        <v>90</v>
      </c>
      <c r="AU732">
        <v>1</v>
      </c>
      <c r="AV732" t="s">
        <v>114</v>
      </c>
      <c r="AW732">
        <v>1</v>
      </c>
      <c r="AX732">
        <v>0</v>
      </c>
      <c r="AY732">
        <v>0</v>
      </c>
      <c r="AZ732">
        <v>0</v>
      </c>
      <c r="BA732">
        <v>0</v>
      </c>
      <c r="BB732">
        <v>0</v>
      </c>
      <c r="BC732">
        <v>0</v>
      </c>
      <c r="BD732">
        <v>0</v>
      </c>
      <c r="BE732">
        <v>0</v>
      </c>
      <c r="BF732">
        <v>0</v>
      </c>
      <c r="BG732">
        <v>0</v>
      </c>
      <c r="BH732">
        <v>0</v>
      </c>
      <c r="BI732">
        <v>0</v>
      </c>
    </row>
    <row r="733" spans="1:61" x14ac:dyDescent="0.3">
      <c r="A733">
        <v>732</v>
      </c>
      <c r="B733">
        <v>48255</v>
      </c>
      <c r="C733" t="s">
        <v>187</v>
      </c>
      <c r="D733">
        <v>30774</v>
      </c>
      <c r="E733" t="s">
        <v>104</v>
      </c>
      <c r="F733">
        <v>1</v>
      </c>
      <c r="G733">
        <v>14384</v>
      </c>
      <c r="H733">
        <v>7280</v>
      </c>
      <c r="I733">
        <v>1714</v>
      </c>
      <c r="J733">
        <v>6360</v>
      </c>
      <c r="K733">
        <v>500</v>
      </c>
      <c r="L733">
        <v>3032</v>
      </c>
      <c r="M733">
        <v>1000</v>
      </c>
      <c r="N733">
        <v>258</v>
      </c>
      <c r="O733">
        <v>1170</v>
      </c>
      <c r="P733">
        <v>575</v>
      </c>
      <c r="Q733">
        <v>8508</v>
      </c>
      <c r="R733">
        <v>5400</v>
      </c>
      <c r="S733">
        <v>128</v>
      </c>
      <c r="T733">
        <v>2784</v>
      </c>
      <c r="U733">
        <v>360</v>
      </c>
      <c r="V733">
        <v>800</v>
      </c>
      <c r="W733">
        <v>1902</v>
      </c>
      <c r="X733">
        <v>0</v>
      </c>
      <c r="Y733">
        <v>19595</v>
      </c>
      <c r="Z733">
        <v>34595</v>
      </c>
      <c r="AA733" t="s">
        <v>75</v>
      </c>
      <c r="AB733">
        <v>53</v>
      </c>
      <c r="AC733" t="s">
        <v>76</v>
      </c>
      <c r="AD733" t="s">
        <v>81</v>
      </c>
      <c r="AE733" t="s">
        <v>65</v>
      </c>
      <c r="AF733" t="s">
        <v>199</v>
      </c>
      <c r="AG733" t="s">
        <v>92</v>
      </c>
      <c r="AH733" t="s">
        <v>80</v>
      </c>
      <c r="AI733">
        <v>3</v>
      </c>
      <c r="AJ733">
        <v>0</v>
      </c>
      <c r="AK733">
        <v>1</v>
      </c>
      <c r="AL733">
        <v>1</v>
      </c>
      <c r="AM733" t="s">
        <v>69</v>
      </c>
      <c r="AN733" t="s">
        <v>70</v>
      </c>
      <c r="AO733" t="s">
        <v>71</v>
      </c>
      <c r="AP733">
        <v>15</v>
      </c>
      <c r="AQ733">
        <v>15</v>
      </c>
      <c r="AR733">
        <v>2</v>
      </c>
      <c r="AS733" t="s">
        <v>72</v>
      </c>
      <c r="AT733" t="s">
        <v>73</v>
      </c>
      <c r="AU733">
        <v>1</v>
      </c>
      <c r="AV733" t="s">
        <v>114</v>
      </c>
      <c r="AW733">
        <v>1</v>
      </c>
      <c r="AX733">
        <v>0</v>
      </c>
      <c r="AY733">
        <v>0</v>
      </c>
      <c r="AZ733">
        <v>0</v>
      </c>
      <c r="BA733">
        <v>0</v>
      </c>
      <c r="BB733">
        <v>0</v>
      </c>
      <c r="BC733">
        <v>0</v>
      </c>
      <c r="BD733">
        <v>0</v>
      </c>
      <c r="BE733">
        <v>0</v>
      </c>
      <c r="BF733">
        <v>0</v>
      </c>
      <c r="BG733">
        <v>0</v>
      </c>
      <c r="BH733">
        <v>0</v>
      </c>
      <c r="BI733">
        <v>0</v>
      </c>
    </row>
    <row r="734" spans="1:61" x14ac:dyDescent="0.3">
      <c r="A734">
        <v>733</v>
      </c>
      <c r="B734">
        <v>64455</v>
      </c>
      <c r="C734" t="s">
        <v>187</v>
      </c>
      <c r="D734">
        <v>47534</v>
      </c>
      <c r="E734" t="s">
        <v>104</v>
      </c>
      <c r="F734">
        <v>1</v>
      </c>
      <c r="G734">
        <v>30094</v>
      </c>
      <c r="H734">
        <v>8112</v>
      </c>
      <c r="I734">
        <v>1085</v>
      </c>
      <c r="J734">
        <v>5809</v>
      </c>
      <c r="K734">
        <v>610</v>
      </c>
      <c r="L734">
        <v>2776</v>
      </c>
      <c r="M734">
        <v>2700</v>
      </c>
      <c r="N734">
        <v>174</v>
      </c>
      <c r="O734">
        <v>390</v>
      </c>
      <c r="P734">
        <v>1505</v>
      </c>
      <c r="Q734">
        <v>9336</v>
      </c>
      <c r="R734">
        <v>6000</v>
      </c>
      <c r="S734">
        <v>326</v>
      </c>
      <c r="T734">
        <v>3480</v>
      </c>
      <c r="U734">
        <v>0</v>
      </c>
      <c r="V734">
        <v>800</v>
      </c>
      <c r="W734">
        <v>2478</v>
      </c>
      <c r="X734">
        <v>0</v>
      </c>
      <c r="Y734">
        <v>41775</v>
      </c>
      <c r="Z734">
        <v>41775</v>
      </c>
      <c r="AA734" t="s">
        <v>75</v>
      </c>
      <c r="AB734">
        <v>49</v>
      </c>
      <c r="AC734" t="s">
        <v>76</v>
      </c>
      <c r="AD734" t="s">
        <v>166</v>
      </c>
      <c r="AE734" t="s">
        <v>65</v>
      </c>
      <c r="AF734" t="s">
        <v>199</v>
      </c>
      <c r="AG734" t="s">
        <v>92</v>
      </c>
      <c r="AH734" t="s">
        <v>80</v>
      </c>
      <c r="AI734">
        <v>8</v>
      </c>
      <c r="AJ734">
        <v>2</v>
      </c>
      <c r="AK734">
        <v>4</v>
      </c>
      <c r="AL734">
        <v>0</v>
      </c>
      <c r="AM734" t="s">
        <v>69</v>
      </c>
      <c r="AN734" t="s">
        <v>70</v>
      </c>
      <c r="AO734" t="s">
        <v>71</v>
      </c>
      <c r="AP734">
        <v>12</v>
      </c>
      <c r="AQ734">
        <v>15</v>
      </c>
      <c r="AR734">
        <v>0</v>
      </c>
      <c r="AS734" t="s">
        <v>72</v>
      </c>
      <c r="AT734" t="s">
        <v>90</v>
      </c>
      <c r="AU734">
        <v>0</v>
      </c>
      <c r="AV734" t="s">
        <v>114</v>
      </c>
      <c r="AW734">
        <v>0</v>
      </c>
      <c r="AX734">
        <v>0</v>
      </c>
      <c r="AY734">
        <v>0</v>
      </c>
      <c r="AZ734">
        <v>0</v>
      </c>
      <c r="BA734">
        <v>0</v>
      </c>
      <c r="BB734">
        <v>0</v>
      </c>
      <c r="BC734">
        <v>0</v>
      </c>
      <c r="BD734">
        <v>0</v>
      </c>
      <c r="BE734">
        <v>0</v>
      </c>
      <c r="BF734">
        <v>0</v>
      </c>
      <c r="BG734">
        <v>0</v>
      </c>
      <c r="BH734">
        <v>0</v>
      </c>
      <c r="BI734">
        <v>0</v>
      </c>
    </row>
    <row r="735" spans="1:61" x14ac:dyDescent="0.3">
      <c r="A735">
        <v>734</v>
      </c>
      <c r="B735">
        <v>51074</v>
      </c>
      <c r="C735" t="s">
        <v>187</v>
      </c>
      <c r="D735">
        <v>41795</v>
      </c>
      <c r="E735" t="s">
        <v>104</v>
      </c>
      <c r="F735">
        <v>1</v>
      </c>
      <c r="G735">
        <v>27340</v>
      </c>
      <c r="H735">
        <v>22620</v>
      </c>
      <c r="I735">
        <v>1850</v>
      </c>
      <c r="J735">
        <v>3672</v>
      </c>
      <c r="K735">
        <v>529</v>
      </c>
      <c r="L735">
        <v>2990</v>
      </c>
      <c r="M735">
        <v>800</v>
      </c>
      <c r="N735">
        <v>174</v>
      </c>
      <c r="O735">
        <v>90</v>
      </c>
      <c r="P735">
        <v>1030</v>
      </c>
      <c r="Q735">
        <v>8940</v>
      </c>
      <c r="R735">
        <v>6000</v>
      </c>
      <c r="S735">
        <v>183</v>
      </c>
      <c r="T735">
        <v>2688</v>
      </c>
      <c r="U735">
        <v>0</v>
      </c>
      <c r="V735">
        <v>300</v>
      </c>
      <c r="W735">
        <v>1692</v>
      </c>
      <c r="X735">
        <v>0</v>
      </c>
      <c r="Y735">
        <v>19984</v>
      </c>
      <c r="Z735">
        <v>19984</v>
      </c>
      <c r="AA735" t="s">
        <v>75</v>
      </c>
      <c r="AB735">
        <v>71</v>
      </c>
      <c r="AC735" t="s">
        <v>76</v>
      </c>
      <c r="AD735" t="s">
        <v>166</v>
      </c>
      <c r="AE735" t="s">
        <v>65</v>
      </c>
      <c r="AF735" t="s">
        <v>199</v>
      </c>
      <c r="AG735" t="s">
        <v>92</v>
      </c>
      <c r="AH735" t="s">
        <v>80</v>
      </c>
      <c r="AI735">
        <v>4</v>
      </c>
      <c r="AJ735">
        <v>0</v>
      </c>
      <c r="AK735">
        <v>1</v>
      </c>
      <c r="AL735">
        <v>1</v>
      </c>
      <c r="AM735" t="s">
        <v>69</v>
      </c>
      <c r="AN735" t="s">
        <v>70</v>
      </c>
      <c r="AO735" t="s">
        <v>71</v>
      </c>
      <c r="AP735">
        <v>13</v>
      </c>
      <c r="AQ735">
        <v>7</v>
      </c>
      <c r="AR735">
        <v>2</v>
      </c>
      <c r="AS735" t="s">
        <v>72</v>
      </c>
      <c r="AT735" t="s">
        <v>90</v>
      </c>
      <c r="AU735">
        <v>0</v>
      </c>
      <c r="AV735" t="s">
        <v>114</v>
      </c>
      <c r="AW735">
        <v>0</v>
      </c>
      <c r="AX735">
        <v>0</v>
      </c>
      <c r="AY735">
        <v>0</v>
      </c>
      <c r="AZ735">
        <v>0</v>
      </c>
      <c r="BA735">
        <v>0</v>
      </c>
      <c r="BB735">
        <v>0</v>
      </c>
      <c r="BC735">
        <v>0</v>
      </c>
      <c r="BD735">
        <v>0</v>
      </c>
      <c r="BE735">
        <v>0</v>
      </c>
      <c r="BF735">
        <v>0</v>
      </c>
      <c r="BG735">
        <v>0</v>
      </c>
      <c r="BH735">
        <v>0</v>
      </c>
      <c r="BI735">
        <v>0</v>
      </c>
    </row>
    <row r="736" spans="1:61" x14ac:dyDescent="0.3">
      <c r="A736">
        <v>735</v>
      </c>
      <c r="B736">
        <v>40649</v>
      </c>
      <c r="C736" t="s">
        <v>187</v>
      </c>
      <c r="D736">
        <v>29480</v>
      </c>
      <c r="E736" t="s">
        <v>104</v>
      </c>
      <c r="F736">
        <v>1</v>
      </c>
      <c r="G736">
        <v>14613</v>
      </c>
      <c r="H736">
        <v>12350</v>
      </c>
      <c r="I736">
        <v>1756</v>
      </c>
      <c r="J736">
        <v>4234</v>
      </c>
      <c r="K736">
        <v>439</v>
      </c>
      <c r="L736">
        <v>3274</v>
      </c>
      <c r="M736">
        <v>1000</v>
      </c>
      <c r="N736">
        <v>168</v>
      </c>
      <c r="O736">
        <v>0</v>
      </c>
      <c r="P736">
        <v>630</v>
      </c>
      <c r="Q736">
        <v>6324</v>
      </c>
      <c r="R736">
        <v>3600</v>
      </c>
      <c r="S736">
        <v>50</v>
      </c>
      <c r="T736">
        <v>3888</v>
      </c>
      <c r="U736">
        <v>120</v>
      </c>
      <c r="V736">
        <v>100</v>
      </c>
      <c r="W736">
        <v>1020</v>
      </c>
      <c r="X736">
        <v>0</v>
      </c>
      <c r="Y736">
        <v>18939</v>
      </c>
      <c r="Z736">
        <v>18939</v>
      </c>
      <c r="AA736" t="s">
        <v>75</v>
      </c>
      <c r="AB736">
        <v>65</v>
      </c>
      <c r="AC736" t="s">
        <v>76</v>
      </c>
      <c r="AD736" t="s">
        <v>164</v>
      </c>
      <c r="AE736" t="s">
        <v>65</v>
      </c>
      <c r="AF736" t="s">
        <v>199</v>
      </c>
      <c r="AG736" t="s">
        <v>92</v>
      </c>
      <c r="AH736" t="s">
        <v>80</v>
      </c>
      <c r="AI736">
        <v>4</v>
      </c>
      <c r="AJ736">
        <v>1</v>
      </c>
      <c r="AK736">
        <v>1</v>
      </c>
      <c r="AL736">
        <v>1</v>
      </c>
      <c r="AM736" t="s">
        <v>69</v>
      </c>
      <c r="AN736" t="s">
        <v>83</v>
      </c>
      <c r="AO736" t="s">
        <v>84</v>
      </c>
      <c r="AP736">
        <v>15</v>
      </c>
      <c r="AQ736">
        <v>15</v>
      </c>
      <c r="AR736">
        <v>1</v>
      </c>
      <c r="AS736" t="s">
        <v>72</v>
      </c>
      <c r="AT736" t="s">
        <v>90</v>
      </c>
      <c r="AU736">
        <v>0</v>
      </c>
      <c r="AV736" t="s">
        <v>114</v>
      </c>
      <c r="AW736">
        <v>0</v>
      </c>
      <c r="AX736">
        <v>0</v>
      </c>
      <c r="AY736">
        <v>0</v>
      </c>
      <c r="AZ736">
        <v>0</v>
      </c>
      <c r="BA736">
        <v>0</v>
      </c>
      <c r="BB736">
        <v>0</v>
      </c>
      <c r="BC736">
        <v>0</v>
      </c>
      <c r="BD736">
        <v>0</v>
      </c>
      <c r="BE736">
        <v>0</v>
      </c>
      <c r="BF736">
        <v>0</v>
      </c>
      <c r="BG736">
        <v>0</v>
      </c>
      <c r="BH736">
        <v>0</v>
      </c>
      <c r="BI736">
        <v>0</v>
      </c>
    </row>
    <row r="737" spans="1:61" x14ac:dyDescent="0.3">
      <c r="A737">
        <v>736</v>
      </c>
      <c r="B737">
        <v>96956</v>
      </c>
      <c r="C737" t="s">
        <v>187</v>
      </c>
      <c r="D737">
        <v>65412</v>
      </c>
      <c r="E737" t="s">
        <v>98</v>
      </c>
      <c r="F737">
        <v>0</v>
      </c>
      <c r="G737">
        <v>38213</v>
      </c>
      <c r="H737">
        <v>28080</v>
      </c>
      <c r="I737">
        <v>5278</v>
      </c>
      <c r="J737">
        <v>6392</v>
      </c>
      <c r="K737">
        <v>791</v>
      </c>
      <c r="L737">
        <v>3450</v>
      </c>
      <c r="M737">
        <v>3680</v>
      </c>
      <c r="N737">
        <v>858</v>
      </c>
      <c r="O737">
        <v>780</v>
      </c>
      <c r="P737">
        <v>4195</v>
      </c>
      <c r="Q737">
        <v>10170</v>
      </c>
      <c r="R737">
        <v>6000</v>
      </c>
      <c r="S737">
        <v>299</v>
      </c>
      <c r="T737">
        <v>4872</v>
      </c>
      <c r="U737">
        <v>840</v>
      </c>
      <c r="V737">
        <v>1620</v>
      </c>
      <c r="W737">
        <v>3978</v>
      </c>
      <c r="X737">
        <v>0</v>
      </c>
      <c r="Y737">
        <v>14996</v>
      </c>
      <c r="Z737">
        <v>14996</v>
      </c>
      <c r="AA737" t="s">
        <v>75</v>
      </c>
      <c r="AB737">
        <v>36</v>
      </c>
      <c r="AC737" t="s">
        <v>76</v>
      </c>
      <c r="AD737" t="s">
        <v>87</v>
      </c>
      <c r="AE737" t="s">
        <v>65</v>
      </c>
      <c r="AF737" t="s">
        <v>199</v>
      </c>
      <c r="AG737" t="s">
        <v>92</v>
      </c>
      <c r="AH737" t="s">
        <v>68</v>
      </c>
      <c r="AI737">
        <v>8</v>
      </c>
      <c r="AJ737">
        <v>0</v>
      </c>
      <c r="AK737">
        <v>4</v>
      </c>
      <c r="AL737">
        <v>0</v>
      </c>
      <c r="AM737" t="s">
        <v>69</v>
      </c>
      <c r="AN737" t="s">
        <v>70</v>
      </c>
      <c r="AO737" t="s">
        <v>71</v>
      </c>
      <c r="AP737">
        <v>15</v>
      </c>
      <c r="AQ737">
        <v>17</v>
      </c>
      <c r="AR737">
        <v>2</v>
      </c>
      <c r="AS737" t="s">
        <v>72</v>
      </c>
      <c r="AT737" t="s">
        <v>73</v>
      </c>
      <c r="AU737">
        <v>1</v>
      </c>
      <c r="AV737" t="s">
        <v>114</v>
      </c>
      <c r="AW737">
        <v>1</v>
      </c>
      <c r="AX737">
        <v>1</v>
      </c>
      <c r="AY737">
        <v>0</v>
      </c>
      <c r="AZ737">
        <v>0</v>
      </c>
      <c r="BA737">
        <v>0</v>
      </c>
      <c r="BB737">
        <v>0</v>
      </c>
      <c r="BC737">
        <v>0</v>
      </c>
      <c r="BD737">
        <v>0</v>
      </c>
      <c r="BE737">
        <v>1</v>
      </c>
      <c r="BF737">
        <v>0</v>
      </c>
      <c r="BG737">
        <v>0</v>
      </c>
      <c r="BH737">
        <v>0</v>
      </c>
      <c r="BI737">
        <v>0</v>
      </c>
    </row>
    <row r="738" spans="1:61" x14ac:dyDescent="0.3">
      <c r="A738">
        <v>737</v>
      </c>
      <c r="B738">
        <v>76460</v>
      </c>
      <c r="C738" t="s">
        <v>187</v>
      </c>
      <c r="D738">
        <v>54181</v>
      </c>
      <c r="E738" t="s">
        <v>61</v>
      </c>
      <c r="F738">
        <v>1</v>
      </c>
      <c r="G738">
        <v>34310</v>
      </c>
      <c r="H738">
        <v>0</v>
      </c>
      <c r="I738">
        <v>2284</v>
      </c>
      <c r="J738">
        <v>6127</v>
      </c>
      <c r="K738">
        <v>910</v>
      </c>
      <c r="L738">
        <v>2700</v>
      </c>
      <c r="M738">
        <v>2000</v>
      </c>
      <c r="N738">
        <v>342</v>
      </c>
      <c r="O738">
        <v>740</v>
      </c>
      <c r="P738">
        <v>1345</v>
      </c>
      <c r="Q738">
        <v>10740</v>
      </c>
      <c r="R738">
        <v>6000</v>
      </c>
      <c r="S738">
        <v>128</v>
      </c>
      <c r="T738">
        <v>2184</v>
      </c>
      <c r="U738">
        <v>0</v>
      </c>
      <c r="V738">
        <v>800</v>
      </c>
      <c r="W738">
        <v>1956</v>
      </c>
      <c r="X738">
        <v>0</v>
      </c>
      <c r="Y738">
        <v>27160</v>
      </c>
      <c r="Z738">
        <v>27160</v>
      </c>
      <c r="AA738" t="s">
        <v>75</v>
      </c>
      <c r="AB738">
        <v>69</v>
      </c>
      <c r="AC738" t="s">
        <v>76</v>
      </c>
      <c r="AD738" t="s">
        <v>87</v>
      </c>
      <c r="AE738" t="s">
        <v>65</v>
      </c>
      <c r="AF738" t="s">
        <v>199</v>
      </c>
      <c r="AG738" t="s">
        <v>92</v>
      </c>
      <c r="AH738" t="s">
        <v>68</v>
      </c>
      <c r="AI738">
        <v>8</v>
      </c>
      <c r="AJ738">
        <v>0</v>
      </c>
      <c r="AK738">
        <v>4</v>
      </c>
      <c r="AL738">
        <v>1</v>
      </c>
      <c r="AM738" t="s">
        <v>69</v>
      </c>
      <c r="AN738" t="s">
        <v>70</v>
      </c>
      <c r="AO738" t="s">
        <v>71</v>
      </c>
      <c r="AP738">
        <v>16</v>
      </c>
      <c r="AQ738">
        <v>15</v>
      </c>
      <c r="AR738">
        <v>1</v>
      </c>
      <c r="AS738" t="s">
        <v>72</v>
      </c>
      <c r="AT738" t="s">
        <v>90</v>
      </c>
      <c r="AU738">
        <v>1</v>
      </c>
      <c r="AV738" t="s">
        <v>114</v>
      </c>
      <c r="AW738">
        <v>1</v>
      </c>
      <c r="AX738">
        <v>0</v>
      </c>
      <c r="AY738">
        <v>0</v>
      </c>
      <c r="AZ738">
        <v>0</v>
      </c>
      <c r="BA738">
        <v>0</v>
      </c>
      <c r="BB738">
        <v>0</v>
      </c>
      <c r="BC738">
        <v>0</v>
      </c>
      <c r="BD738">
        <v>0</v>
      </c>
      <c r="BE738">
        <v>0</v>
      </c>
      <c r="BF738">
        <v>0</v>
      </c>
      <c r="BG738">
        <v>0</v>
      </c>
      <c r="BH738">
        <v>0</v>
      </c>
      <c r="BI738">
        <v>0</v>
      </c>
    </row>
    <row r="739" spans="1:61" x14ac:dyDescent="0.3">
      <c r="A739">
        <v>738</v>
      </c>
      <c r="B739">
        <v>42806</v>
      </c>
      <c r="C739" t="s">
        <v>187</v>
      </c>
      <c r="D739">
        <v>28900</v>
      </c>
      <c r="E739" t="s">
        <v>104</v>
      </c>
      <c r="F739">
        <v>1</v>
      </c>
      <c r="G739">
        <v>19244</v>
      </c>
      <c r="H739">
        <v>2080</v>
      </c>
      <c r="I739">
        <v>1180</v>
      </c>
      <c r="J739">
        <v>2260</v>
      </c>
      <c r="K739">
        <v>426</v>
      </c>
      <c r="L739">
        <v>1755</v>
      </c>
      <c r="M739">
        <v>800</v>
      </c>
      <c r="N739">
        <v>562</v>
      </c>
      <c r="O739">
        <v>855</v>
      </c>
      <c r="P739">
        <v>490</v>
      </c>
      <c r="Q739">
        <v>7464</v>
      </c>
      <c r="R739">
        <v>4800</v>
      </c>
      <c r="S739">
        <v>162</v>
      </c>
      <c r="T739">
        <v>2088</v>
      </c>
      <c r="U739">
        <v>240</v>
      </c>
      <c r="V739">
        <v>1100</v>
      </c>
      <c r="W739">
        <v>2364</v>
      </c>
      <c r="X739">
        <v>0</v>
      </c>
      <c r="Y739">
        <v>27436</v>
      </c>
      <c r="Z739">
        <v>27436</v>
      </c>
      <c r="AA739" t="s">
        <v>75</v>
      </c>
      <c r="AB739">
        <v>57</v>
      </c>
      <c r="AC739" t="s">
        <v>142</v>
      </c>
      <c r="AD739" t="s">
        <v>123</v>
      </c>
      <c r="AE739" t="s">
        <v>65</v>
      </c>
      <c r="AF739" t="s">
        <v>199</v>
      </c>
      <c r="AG739" t="s">
        <v>92</v>
      </c>
      <c r="AH739" t="s">
        <v>80</v>
      </c>
      <c r="AI739">
        <v>1</v>
      </c>
      <c r="AJ739">
        <v>0</v>
      </c>
      <c r="AK739">
        <v>0</v>
      </c>
      <c r="AL739">
        <v>0</v>
      </c>
      <c r="AM739" t="s">
        <v>69</v>
      </c>
      <c r="AN739" t="s">
        <v>70</v>
      </c>
      <c r="AO739" t="s">
        <v>71</v>
      </c>
      <c r="AP739">
        <v>25</v>
      </c>
      <c r="AQ739">
        <v>7</v>
      </c>
      <c r="AR739">
        <v>1</v>
      </c>
      <c r="AS739" t="s">
        <v>72</v>
      </c>
      <c r="AT739" t="s">
        <v>90</v>
      </c>
      <c r="AU739">
        <v>0</v>
      </c>
      <c r="AV739" t="s">
        <v>114</v>
      </c>
      <c r="AW739">
        <v>0</v>
      </c>
      <c r="AX739">
        <v>0</v>
      </c>
      <c r="AY739">
        <v>0</v>
      </c>
      <c r="AZ739">
        <v>0</v>
      </c>
      <c r="BA739">
        <v>0</v>
      </c>
      <c r="BB739">
        <v>0</v>
      </c>
      <c r="BC739">
        <v>0</v>
      </c>
      <c r="BD739">
        <v>0</v>
      </c>
      <c r="BE739">
        <v>0</v>
      </c>
      <c r="BF739">
        <v>0</v>
      </c>
      <c r="BG739">
        <v>0</v>
      </c>
      <c r="BH739">
        <v>0</v>
      </c>
      <c r="BI739">
        <v>0</v>
      </c>
    </row>
    <row r="740" spans="1:61" x14ac:dyDescent="0.3">
      <c r="A740">
        <v>739</v>
      </c>
      <c r="B740">
        <v>148742</v>
      </c>
      <c r="C740" t="s">
        <v>187</v>
      </c>
      <c r="D740">
        <v>66790</v>
      </c>
      <c r="E740" t="s">
        <v>104</v>
      </c>
      <c r="F740">
        <v>0</v>
      </c>
      <c r="G740">
        <v>25781</v>
      </c>
      <c r="H740">
        <v>21600</v>
      </c>
      <c r="I740">
        <v>12766</v>
      </c>
      <c r="J740">
        <v>6996</v>
      </c>
      <c r="K740">
        <v>1854</v>
      </c>
      <c r="L740">
        <v>3280</v>
      </c>
      <c r="M740">
        <v>4472</v>
      </c>
      <c r="N740">
        <v>108</v>
      </c>
      <c r="O740">
        <v>0</v>
      </c>
      <c r="P740">
        <v>5135</v>
      </c>
      <c r="Q740">
        <v>12660</v>
      </c>
      <c r="R740">
        <v>6000</v>
      </c>
      <c r="S740">
        <v>245</v>
      </c>
      <c r="T740">
        <v>4464</v>
      </c>
      <c r="U740">
        <v>1620</v>
      </c>
      <c r="V740">
        <v>22780</v>
      </c>
      <c r="W740">
        <v>5496</v>
      </c>
      <c r="X740">
        <v>18000</v>
      </c>
      <c r="Y740">
        <v>34028</v>
      </c>
      <c r="Z740">
        <v>64183</v>
      </c>
      <c r="AA740" t="s">
        <v>62</v>
      </c>
      <c r="AB740">
        <v>61</v>
      </c>
      <c r="AC740" t="s">
        <v>111</v>
      </c>
      <c r="AD740" t="s">
        <v>87</v>
      </c>
      <c r="AE740" t="s">
        <v>65</v>
      </c>
      <c r="AF740" t="s">
        <v>124</v>
      </c>
      <c r="AG740" t="s">
        <v>92</v>
      </c>
      <c r="AH740" t="s">
        <v>68</v>
      </c>
      <c r="AI740">
        <v>6</v>
      </c>
      <c r="AJ740">
        <v>0</v>
      </c>
      <c r="AK740">
        <v>2</v>
      </c>
      <c r="AL740">
        <v>1</v>
      </c>
      <c r="AM740" t="s">
        <v>69</v>
      </c>
      <c r="AN740" t="s">
        <v>70</v>
      </c>
      <c r="AO740" t="s">
        <v>71</v>
      </c>
      <c r="AP740">
        <v>18</v>
      </c>
      <c r="AQ740">
        <v>8</v>
      </c>
      <c r="AR740">
        <v>2</v>
      </c>
      <c r="AS740" t="s">
        <v>72</v>
      </c>
      <c r="AT740" t="s">
        <v>73</v>
      </c>
      <c r="AU740">
        <v>1</v>
      </c>
      <c r="AV740" t="s">
        <v>74</v>
      </c>
      <c r="AW740">
        <v>1</v>
      </c>
      <c r="AX740">
        <v>0</v>
      </c>
      <c r="AY740">
        <v>0</v>
      </c>
      <c r="AZ740">
        <v>1</v>
      </c>
      <c r="BA740">
        <v>0</v>
      </c>
      <c r="BB740">
        <v>0</v>
      </c>
      <c r="BC740">
        <v>0</v>
      </c>
      <c r="BD740">
        <v>0</v>
      </c>
      <c r="BE740">
        <v>2</v>
      </c>
      <c r="BF740">
        <v>0</v>
      </c>
      <c r="BG740">
        <v>0</v>
      </c>
      <c r="BH740">
        <v>0</v>
      </c>
      <c r="BI740">
        <v>1</v>
      </c>
    </row>
    <row r="741" spans="1:61" x14ac:dyDescent="0.3">
      <c r="A741">
        <v>740</v>
      </c>
      <c r="B741">
        <v>146786</v>
      </c>
      <c r="C741" t="s">
        <v>187</v>
      </c>
      <c r="D741">
        <v>49207</v>
      </c>
      <c r="E741" t="s">
        <v>98</v>
      </c>
      <c r="F741">
        <v>0</v>
      </c>
      <c r="G741">
        <v>17432</v>
      </c>
      <c r="H741">
        <v>16010</v>
      </c>
      <c r="I741">
        <v>8015</v>
      </c>
      <c r="J741">
        <v>3724</v>
      </c>
      <c r="K741">
        <v>565</v>
      </c>
      <c r="L741">
        <v>8376</v>
      </c>
      <c r="M741">
        <v>1200</v>
      </c>
      <c r="N741">
        <v>0</v>
      </c>
      <c r="O741">
        <v>0</v>
      </c>
      <c r="P741">
        <v>2926</v>
      </c>
      <c r="Q741">
        <v>52380</v>
      </c>
      <c r="R741">
        <v>33000</v>
      </c>
      <c r="S741">
        <v>1938</v>
      </c>
      <c r="T741">
        <v>2052</v>
      </c>
      <c r="U741">
        <v>2520</v>
      </c>
      <c r="V741">
        <v>26060</v>
      </c>
      <c r="W741">
        <v>11604</v>
      </c>
      <c r="X741">
        <v>5000</v>
      </c>
      <c r="Y741">
        <v>0</v>
      </c>
      <c r="Z741">
        <v>0</v>
      </c>
      <c r="AA741" t="s">
        <v>62</v>
      </c>
      <c r="AB741">
        <v>75</v>
      </c>
      <c r="AC741" t="s">
        <v>111</v>
      </c>
      <c r="AD741" t="s">
        <v>87</v>
      </c>
      <c r="AE741" t="s">
        <v>101</v>
      </c>
      <c r="AF741" t="s">
        <v>102</v>
      </c>
      <c r="AG741" t="s">
        <v>102</v>
      </c>
      <c r="AH741" t="s">
        <v>183</v>
      </c>
      <c r="AI741">
        <v>3</v>
      </c>
      <c r="AJ741">
        <v>0</v>
      </c>
      <c r="AK741">
        <v>0</v>
      </c>
      <c r="AL741">
        <v>0</v>
      </c>
      <c r="AM741" t="s">
        <v>69</v>
      </c>
      <c r="AN741" t="s">
        <v>70</v>
      </c>
      <c r="AO741" t="s">
        <v>71</v>
      </c>
      <c r="AP741">
        <v>43</v>
      </c>
      <c r="AQ741">
        <v>4</v>
      </c>
      <c r="AR741">
        <v>2</v>
      </c>
      <c r="AS741" t="s">
        <v>72</v>
      </c>
      <c r="AT741" t="s">
        <v>90</v>
      </c>
      <c r="AU741">
        <v>1</v>
      </c>
      <c r="AV741" t="s">
        <v>251</v>
      </c>
      <c r="AW741">
        <v>1</v>
      </c>
      <c r="AX741">
        <v>1</v>
      </c>
      <c r="AY741">
        <v>0</v>
      </c>
      <c r="AZ741">
        <v>1</v>
      </c>
      <c r="BA741">
        <v>0</v>
      </c>
      <c r="BB741">
        <v>0</v>
      </c>
      <c r="BC741">
        <v>0</v>
      </c>
      <c r="BD741">
        <v>0</v>
      </c>
      <c r="BE741">
        <v>1</v>
      </c>
      <c r="BF741">
        <v>1</v>
      </c>
      <c r="BG741">
        <v>1</v>
      </c>
      <c r="BH741">
        <v>0</v>
      </c>
      <c r="BI741">
        <v>0</v>
      </c>
    </row>
    <row r="742" spans="1:61" x14ac:dyDescent="0.3">
      <c r="A742">
        <v>741</v>
      </c>
      <c r="B742">
        <v>183827</v>
      </c>
      <c r="C742" t="s">
        <v>187</v>
      </c>
      <c r="D742">
        <v>80835</v>
      </c>
      <c r="E742" t="s">
        <v>98</v>
      </c>
      <c r="F742">
        <v>0</v>
      </c>
      <c r="G742">
        <v>36426</v>
      </c>
      <c r="H742">
        <v>26910</v>
      </c>
      <c r="I742">
        <v>8140</v>
      </c>
      <c r="J742">
        <v>10625</v>
      </c>
      <c r="K742">
        <v>1682</v>
      </c>
      <c r="L742">
        <v>3980</v>
      </c>
      <c r="M742">
        <v>3260</v>
      </c>
      <c r="N742">
        <v>0</v>
      </c>
      <c r="O742">
        <v>0</v>
      </c>
      <c r="P742">
        <v>5486</v>
      </c>
      <c r="Q742">
        <v>26160</v>
      </c>
      <c r="R742">
        <v>9000</v>
      </c>
      <c r="S742">
        <v>5314</v>
      </c>
      <c r="T742">
        <v>4092</v>
      </c>
      <c r="U742">
        <v>2400</v>
      </c>
      <c r="V742">
        <v>2400</v>
      </c>
      <c r="W742">
        <v>19266</v>
      </c>
      <c r="X742">
        <v>18300</v>
      </c>
      <c r="Y742">
        <v>0</v>
      </c>
      <c r="Z742">
        <v>0</v>
      </c>
      <c r="AA742" t="s">
        <v>75</v>
      </c>
      <c r="AB742">
        <v>72</v>
      </c>
      <c r="AC742" t="s">
        <v>76</v>
      </c>
      <c r="AD742" t="s">
        <v>94</v>
      </c>
      <c r="AE742" t="s">
        <v>101</v>
      </c>
      <c r="AF742" t="s">
        <v>102</v>
      </c>
      <c r="AG742" t="s">
        <v>102</v>
      </c>
      <c r="AH742" t="s">
        <v>68</v>
      </c>
      <c r="AI742">
        <v>7</v>
      </c>
      <c r="AJ742">
        <v>0</v>
      </c>
      <c r="AK742">
        <v>3</v>
      </c>
      <c r="AL742">
        <v>1</v>
      </c>
      <c r="AM742" t="s">
        <v>69</v>
      </c>
      <c r="AN742" t="s">
        <v>96</v>
      </c>
      <c r="AO742" t="s">
        <v>93</v>
      </c>
      <c r="AP742">
        <v>8</v>
      </c>
      <c r="AQ742">
        <v>9</v>
      </c>
      <c r="AR742">
        <v>2</v>
      </c>
      <c r="AS742" t="s">
        <v>72</v>
      </c>
      <c r="AT742" t="s">
        <v>73</v>
      </c>
      <c r="AU742">
        <v>1</v>
      </c>
      <c r="AV742" t="s">
        <v>74</v>
      </c>
      <c r="AW742">
        <v>1</v>
      </c>
      <c r="AX742">
        <v>0</v>
      </c>
      <c r="AY742">
        <v>0</v>
      </c>
      <c r="AZ742">
        <v>0</v>
      </c>
      <c r="BA742">
        <v>0</v>
      </c>
      <c r="BB742">
        <v>0</v>
      </c>
      <c r="BC742">
        <v>0</v>
      </c>
      <c r="BD742">
        <v>0</v>
      </c>
      <c r="BE742">
        <v>2</v>
      </c>
      <c r="BF742">
        <v>1</v>
      </c>
      <c r="BG742">
        <v>0</v>
      </c>
      <c r="BH742">
        <v>0</v>
      </c>
      <c r="BI742">
        <v>0</v>
      </c>
    </row>
    <row r="743" spans="1:61" x14ac:dyDescent="0.3">
      <c r="A743">
        <v>742</v>
      </c>
      <c r="B743">
        <v>580160</v>
      </c>
      <c r="C743" t="s">
        <v>187</v>
      </c>
      <c r="D743">
        <v>144611</v>
      </c>
      <c r="E743" t="s">
        <v>61</v>
      </c>
      <c r="F743">
        <v>0</v>
      </c>
      <c r="G743">
        <v>34084</v>
      </c>
      <c r="H743">
        <v>25300</v>
      </c>
      <c r="I743">
        <v>27459</v>
      </c>
      <c r="J743">
        <v>22374</v>
      </c>
      <c r="K743">
        <v>5390</v>
      </c>
      <c r="L743">
        <v>8790</v>
      </c>
      <c r="M743">
        <v>10200</v>
      </c>
      <c r="N743">
        <v>0</v>
      </c>
      <c r="O743">
        <v>0</v>
      </c>
      <c r="P743">
        <v>17660</v>
      </c>
      <c r="Q743">
        <v>77826</v>
      </c>
      <c r="R743">
        <v>30000</v>
      </c>
      <c r="S743">
        <v>7032</v>
      </c>
      <c r="T743">
        <v>10482</v>
      </c>
      <c r="U743">
        <v>22194</v>
      </c>
      <c r="V743">
        <v>18200</v>
      </c>
      <c r="W743">
        <v>71574</v>
      </c>
      <c r="X743">
        <v>26300</v>
      </c>
      <c r="Y743">
        <v>0</v>
      </c>
      <c r="Z743">
        <v>0</v>
      </c>
      <c r="AA743" t="s">
        <v>62</v>
      </c>
      <c r="AB743">
        <v>74</v>
      </c>
      <c r="AC743" t="s">
        <v>111</v>
      </c>
      <c r="AD743" t="s">
        <v>105</v>
      </c>
      <c r="AE743" t="s">
        <v>101</v>
      </c>
      <c r="AF743" t="s">
        <v>102</v>
      </c>
      <c r="AG743" t="s">
        <v>102</v>
      </c>
      <c r="AH743" t="s">
        <v>68</v>
      </c>
      <c r="AI743">
        <v>7</v>
      </c>
      <c r="AJ743">
        <v>1</v>
      </c>
      <c r="AK743">
        <v>2</v>
      </c>
      <c r="AL743">
        <v>2</v>
      </c>
      <c r="AM743" t="s">
        <v>69</v>
      </c>
      <c r="AN743" t="s">
        <v>70</v>
      </c>
      <c r="AO743" t="s">
        <v>71</v>
      </c>
      <c r="AP743">
        <v>10</v>
      </c>
      <c r="AQ743">
        <v>29</v>
      </c>
      <c r="AR743">
        <v>2</v>
      </c>
      <c r="AS743" t="s">
        <v>72</v>
      </c>
      <c r="AT743" t="s">
        <v>73</v>
      </c>
      <c r="AU743">
        <v>1</v>
      </c>
      <c r="AV743" t="s">
        <v>74</v>
      </c>
      <c r="AW743">
        <v>1</v>
      </c>
      <c r="AX743">
        <v>0</v>
      </c>
      <c r="AY743">
        <v>1</v>
      </c>
      <c r="AZ743">
        <v>0</v>
      </c>
      <c r="BA743">
        <v>1</v>
      </c>
      <c r="BB743">
        <v>1</v>
      </c>
      <c r="BC743">
        <v>1</v>
      </c>
      <c r="BD743">
        <v>0</v>
      </c>
      <c r="BE743">
        <v>3</v>
      </c>
      <c r="BF743">
        <v>2</v>
      </c>
      <c r="BG743">
        <v>1</v>
      </c>
      <c r="BH743">
        <v>0</v>
      </c>
      <c r="BI743">
        <v>0</v>
      </c>
    </row>
    <row r="744" spans="1:61" x14ac:dyDescent="0.3">
      <c r="A744">
        <v>743</v>
      </c>
      <c r="B744">
        <v>270835</v>
      </c>
      <c r="C744" t="s">
        <v>187</v>
      </c>
      <c r="D744">
        <v>78280</v>
      </c>
      <c r="E744" t="s">
        <v>61</v>
      </c>
      <c r="F744">
        <v>0</v>
      </c>
      <c r="G744">
        <v>24605</v>
      </c>
      <c r="H744">
        <v>14560</v>
      </c>
      <c r="I744">
        <v>10790</v>
      </c>
      <c r="J744">
        <v>14063</v>
      </c>
      <c r="K744">
        <v>3126</v>
      </c>
      <c r="L744">
        <v>2905</v>
      </c>
      <c r="M744">
        <v>4800</v>
      </c>
      <c r="N744">
        <v>1690</v>
      </c>
      <c r="O744">
        <v>5440</v>
      </c>
      <c r="P744">
        <v>9878</v>
      </c>
      <c r="Q744">
        <v>37860</v>
      </c>
      <c r="R744">
        <v>0</v>
      </c>
      <c r="S744">
        <v>2960</v>
      </c>
      <c r="T744">
        <v>11160</v>
      </c>
      <c r="U744">
        <v>5400</v>
      </c>
      <c r="V744">
        <v>3370</v>
      </c>
      <c r="W744">
        <v>28566</v>
      </c>
      <c r="X744">
        <v>16000</v>
      </c>
      <c r="Y744">
        <v>0</v>
      </c>
      <c r="Z744">
        <v>0</v>
      </c>
      <c r="AA744" t="s">
        <v>75</v>
      </c>
      <c r="AB744">
        <v>48</v>
      </c>
      <c r="AC744" t="s">
        <v>76</v>
      </c>
      <c r="AD744" t="s">
        <v>99</v>
      </c>
      <c r="AE744" t="s">
        <v>65</v>
      </c>
      <c r="AF744" t="s">
        <v>128</v>
      </c>
      <c r="AG744" t="s">
        <v>67</v>
      </c>
      <c r="AH744" t="s">
        <v>68</v>
      </c>
      <c r="AI744">
        <v>5</v>
      </c>
      <c r="AJ744">
        <v>0</v>
      </c>
      <c r="AK744">
        <v>2</v>
      </c>
      <c r="AL744">
        <v>2</v>
      </c>
      <c r="AM744" t="s">
        <v>132</v>
      </c>
      <c r="AN744" t="s">
        <v>96</v>
      </c>
      <c r="AO744" t="s">
        <v>93</v>
      </c>
      <c r="AP744">
        <v>18</v>
      </c>
      <c r="AQ744">
        <v>45</v>
      </c>
      <c r="AR744">
        <v>1</v>
      </c>
      <c r="AS744" t="s">
        <v>205</v>
      </c>
      <c r="AT744" t="s">
        <v>73</v>
      </c>
      <c r="AU744">
        <v>1</v>
      </c>
      <c r="AV744" t="s">
        <v>74</v>
      </c>
      <c r="AW744">
        <v>1</v>
      </c>
      <c r="AX744">
        <v>1</v>
      </c>
      <c r="AY744">
        <v>0</v>
      </c>
      <c r="AZ744">
        <v>1</v>
      </c>
      <c r="BA744">
        <v>1</v>
      </c>
      <c r="BB744">
        <v>0</v>
      </c>
      <c r="BC744">
        <v>0</v>
      </c>
      <c r="BD744">
        <v>0</v>
      </c>
      <c r="BE744">
        <v>1</v>
      </c>
      <c r="BF744">
        <v>2</v>
      </c>
      <c r="BG744">
        <v>0</v>
      </c>
      <c r="BH744">
        <v>0</v>
      </c>
      <c r="BI744">
        <v>1</v>
      </c>
    </row>
    <row r="745" spans="1:61" x14ac:dyDescent="0.3">
      <c r="A745">
        <v>744</v>
      </c>
      <c r="B745">
        <v>149640</v>
      </c>
      <c r="C745" t="s">
        <v>187</v>
      </c>
      <c r="D745">
        <v>101626</v>
      </c>
      <c r="E745" t="s">
        <v>98</v>
      </c>
      <c r="F745">
        <v>0</v>
      </c>
      <c r="G745">
        <v>41773</v>
      </c>
      <c r="H745">
        <v>36965</v>
      </c>
      <c r="I745">
        <v>13530</v>
      </c>
      <c r="J745">
        <v>9628</v>
      </c>
      <c r="K745">
        <v>3303</v>
      </c>
      <c r="L745">
        <v>3091</v>
      </c>
      <c r="M745">
        <v>10140</v>
      </c>
      <c r="N745">
        <v>150</v>
      </c>
      <c r="O745">
        <v>1086</v>
      </c>
      <c r="P745">
        <v>7282</v>
      </c>
      <c r="Q745">
        <v>22764</v>
      </c>
      <c r="R745">
        <v>12000</v>
      </c>
      <c r="S745">
        <v>966</v>
      </c>
      <c r="T745">
        <v>6336</v>
      </c>
      <c r="U745">
        <v>300</v>
      </c>
      <c r="V745">
        <v>7119</v>
      </c>
      <c r="W745">
        <v>9090</v>
      </c>
      <c r="X745">
        <v>5000</v>
      </c>
      <c r="Y745">
        <v>0</v>
      </c>
      <c r="Z745">
        <v>6172</v>
      </c>
      <c r="AA745" t="s">
        <v>62</v>
      </c>
      <c r="AB745">
        <v>40</v>
      </c>
      <c r="AC745" t="s">
        <v>142</v>
      </c>
      <c r="AD745" t="s">
        <v>105</v>
      </c>
      <c r="AE745" t="s">
        <v>65</v>
      </c>
      <c r="AF745" t="s">
        <v>238</v>
      </c>
      <c r="AG745" t="s">
        <v>182</v>
      </c>
      <c r="AH745" t="s">
        <v>80</v>
      </c>
      <c r="AI745">
        <v>4</v>
      </c>
      <c r="AJ745">
        <v>0</v>
      </c>
      <c r="AK745">
        <v>3</v>
      </c>
      <c r="AL745">
        <v>1</v>
      </c>
      <c r="AM745" t="s">
        <v>69</v>
      </c>
      <c r="AN745" t="s">
        <v>83</v>
      </c>
      <c r="AO745" t="s">
        <v>84</v>
      </c>
      <c r="AP745">
        <v>11</v>
      </c>
      <c r="AQ745">
        <v>3</v>
      </c>
      <c r="AR745">
        <v>0</v>
      </c>
      <c r="AS745" t="s">
        <v>72</v>
      </c>
      <c r="AT745" t="s">
        <v>73</v>
      </c>
      <c r="AU745">
        <v>1</v>
      </c>
      <c r="AV745" t="s">
        <v>74</v>
      </c>
      <c r="AW745">
        <v>1</v>
      </c>
      <c r="AX745">
        <v>0</v>
      </c>
      <c r="AY745">
        <v>0</v>
      </c>
      <c r="AZ745">
        <v>0</v>
      </c>
      <c r="BA745">
        <v>0</v>
      </c>
      <c r="BB745">
        <v>0</v>
      </c>
      <c r="BC745">
        <v>0</v>
      </c>
      <c r="BD745">
        <v>0</v>
      </c>
      <c r="BE745">
        <v>1</v>
      </c>
      <c r="BF745">
        <v>0</v>
      </c>
      <c r="BG745">
        <v>0</v>
      </c>
      <c r="BH745">
        <v>0</v>
      </c>
      <c r="BI745">
        <v>0</v>
      </c>
    </row>
    <row r="746" spans="1:61" x14ac:dyDescent="0.3">
      <c r="A746">
        <v>745</v>
      </c>
      <c r="B746">
        <v>255060</v>
      </c>
      <c r="C746" t="s">
        <v>187</v>
      </c>
      <c r="D746">
        <v>108830</v>
      </c>
      <c r="E746" t="s">
        <v>104</v>
      </c>
      <c r="F746">
        <v>0</v>
      </c>
      <c r="G746">
        <v>38149</v>
      </c>
      <c r="H746">
        <v>27063</v>
      </c>
      <c r="I746">
        <v>22653</v>
      </c>
      <c r="J746">
        <v>19084</v>
      </c>
      <c r="K746">
        <v>300</v>
      </c>
      <c r="L746">
        <v>4835</v>
      </c>
      <c r="M746">
        <v>1600</v>
      </c>
      <c r="N746">
        <v>2470</v>
      </c>
      <c r="O746">
        <v>1040</v>
      </c>
      <c r="P746">
        <v>6549</v>
      </c>
      <c r="Q746">
        <v>24570</v>
      </c>
      <c r="R746">
        <v>4800</v>
      </c>
      <c r="S746">
        <v>3912</v>
      </c>
      <c r="T746">
        <v>22464</v>
      </c>
      <c r="U746">
        <v>6612</v>
      </c>
      <c r="V746">
        <v>3345</v>
      </c>
      <c r="W746">
        <v>14250</v>
      </c>
      <c r="X746">
        <v>5700</v>
      </c>
      <c r="Y746">
        <v>0</v>
      </c>
      <c r="Z746">
        <v>235050</v>
      </c>
      <c r="AA746" t="s">
        <v>75</v>
      </c>
      <c r="AB746">
        <v>46</v>
      </c>
      <c r="AC746" t="s">
        <v>76</v>
      </c>
      <c r="AD746" t="s">
        <v>105</v>
      </c>
      <c r="AE746" t="s">
        <v>65</v>
      </c>
      <c r="AF746" t="s">
        <v>124</v>
      </c>
      <c r="AG746" t="s">
        <v>92</v>
      </c>
      <c r="AH746" t="s">
        <v>80</v>
      </c>
      <c r="AI746">
        <v>5</v>
      </c>
      <c r="AJ746">
        <v>1</v>
      </c>
      <c r="AK746">
        <v>2</v>
      </c>
      <c r="AL746">
        <v>0</v>
      </c>
      <c r="AM746" t="s">
        <v>69</v>
      </c>
      <c r="AN746" t="s">
        <v>96</v>
      </c>
      <c r="AO746" t="s">
        <v>93</v>
      </c>
      <c r="AP746">
        <v>11</v>
      </c>
      <c r="AQ746">
        <v>22</v>
      </c>
      <c r="AR746">
        <v>2</v>
      </c>
      <c r="AS746" t="s">
        <v>72</v>
      </c>
      <c r="AT746" t="s">
        <v>73</v>
      </c>
      <c r="AU746">
        <v>1</v>
      </c>
      <c r="AV746" t="s">
        <v>74</v>
      </c>
      <c r="AW746">
        <v>1</v>
      </c>
      <c r="AX746">
        <v>1</v>
      </c>
      <c r="AY746">
        <v>1</v>
      </c>
      <c r="AZ746">
        <v>0</v>
      </c>
      <c r="BA746">
        <v>1</v>
      </c>
      <c r="BB746">
        <v>0</v>
      </c>
      <c r="BC746">
        <v>0</v>
      </c>
      <c r="BD746">
        <v>0</v>
      </c>
      <c r="BE746">
        <v>1</v>
      </c>
      <c r="BF746">
        <v>0</v>
      </c>
      <c r="BG746">
        <v>1</v>
      </c>
      <c r="BH746">
        <v>0</v>
      </c>
      <c r="BI746">
        <v>1</v>
      </c>
    </row>
    <row r="747" spans="1:61" x14ac:dyDescent="0.3">
      <c r="A747">
        <v>746</v>
      </c>
      <c r="B747">
        <v>143552</v>
      </c>
      <c r="C747" t="s">
        <v>187</v>
      </c>
      <c r="D747">
        <v>94463</v>
      </c>
      <c r="E747" t="s">
        <v>98</v>
      </c>
      <c r="F747">
        <v>0</v>
      </c>
      <c r="G747">
        <v>35502</v>
      </c>
      <c r="H747">
        <v>28316</v>
      </c>
      <c r="I747">
        <v>11461</v>
      </c>
      <c r="J747">
        <v>16916</v>
      </c>
      <c r="K747">
        <v>860</v>
      </c>
      <c r="L747">
        <v>3575</v>
      </c>
      <c r="M747">
        <v>2400</v>
      </c>
      <c r="N747">
        <v>2990</v>
      </c>
      <c r="O747">
        <v>1800</v>
      </c>
      <c r="P747">
        <v>3777</v>
      </c>
      <c r="Q747">
        <v>18138</v>
      </c>
      <c r="R747">
        <v>9000</v>
      </c>
      <c r="S747">
        <v>720</v>
      </c>
      <c r="T747">
        <v>8736</v>
      </c>
      <c r="U747">
        <v>2040</v>
      </c>
      <c r="V747">
        <v>2600</v>
      </c>
      <c r="W747">
        <v>7380</v>
      </c>
      <c r="X747">
        <v>3500</v>
      </c>
      <c r="Y747">
        <v>0</v>
      </c>
      <c r="Z747">
        <v>43312</v>
      </c>
      <c r="AA747" t="s">
        <v>75</v>
      </c>
      <c r="AB747">
        <v>56</v>
      </c>
      <c r="AC747" t="s">
        <v>76</v>
      </c>
      <c r="AD747" t="s">
        <v>105</v>
      </c>
      <c r="AE747" t="s">
        <v>65</v>
      </c>
      <c r="AF747" t="s">
        <v>91</v>
      </c>
      <c r="AG747" t="s">
        <v>92</v>
      </c>
      <c r="AH747" t="s">
        <v>80</v>
      </c>
      <c r="AI747">
        <v>7</v>
      </c>
      <c r="AJ747">
        <v>0</v>
      </c>
      <c r="AK747">
        <v>2</v>
      </c>
      <c r="AL747">
        <v>0</v>
      </c>
      <c r="AM747" t="s">
        <v>69</v>
      </c>
      <c r="AN747" t="s">
        <v>121</v>
      </c>
      <c r="AO747" t="s">
        <v>71</v>
      </c>
      <c r="AP747">
        <v>7</v>
      </c>
      <c r="AQ747">
        <v>34</v>
      </c>
      <c r="AR747">
        <v>2</v>
      </c>
      <c r="AS747" t="s">
        <v>72</v>
      </c>
      <c r="AT747" t="s">
        <v>73</v>
      </c>
      <c r="AU747">
        <v>1</v>
      </c>
      <c r="AV747" t="s">
        <v>74</v>
      </c>
      <c r="AW747">
        <v>1</v>
      </c>
      <c r="AX747">
        <v>0</v>
      </c>
      <c r="AY747">
        <v>1</v>
      </c>
      <c r="AZ747">
        <v>1</v>
      </c>
      <c r="BA747">
        <v>1</v>
      </c>
      <c r="BB747">
        <v>0</v>
      </c>
      <c r="BC747">
        <v>0</v>
      </c>
      <c r="BD747">
        <v>0</v>
      </c>
      <c r="BE747">
        <v>2</v>
      </c>
      <c r="BF747">
        <v>0</v>
      </c>
      <c r="BG747">
        <v>1</v>
      </c>
      <c r="BH747">
        <v>0</v>
      </c>
      <c r="BI747">
        <v>0</v>
      </c>
    </row>
    <row r="748" spans="1:61" x14ac:dyDescent="0.3">
      <c r="A748">
        <v>747</v>
      </c>
      <c r="B748">
        <v>269001</v>
      </c>
      <c r="C748" t="s">
        <v>187</v>
      </c>
      <c r="D748">
        <v>165207</v>
      </c>
      <c r="E748" t="s">
        <v>98</v>
      </c>
      <c r="F748">
        <v>0</v>
      </c>
      <c r="G748">
        <v>66320</v>
      </c>
      <c r="H748">
        <v>20774</v>
      </c>
      <c r="I748">
        <v>15520</v>
      </c>
      <c r="J748">
        <v>28150</v>
      </c>
      <c r="K748">
        <v>3716</v>
      </c>
      <c r="L748">
        <v>5817</v>
      </c>
      <c r="M748">
        <v>2400</v>
      </c>
      <c r="N748">
        <v>0</v>
      </c>
      <c r="O748">
        <v>0</v>
      </c>
      <c r="P748">
        <v>9733</v>
      </c>
      <c r="Q748">
        <v>39570</v>
      </c>
      <c r="R748">
        <v>18000</v>
      </c>
      <c r="S748">
        <v>21487</v>
      </c>
      <c r="T748">
        <v>19272</v>
      </c>
      <c r="U748">
        <v>4752</v>
      </c>
      <c r="V748">
        <v>1500</v>
      </c>
      <c r="W748">
        <v>16134</v>
      </c>
      <c r="X748">
        <v>2000</v>
      </c>
      <c r="Y748">
        <v>0</v>
      </c>
      <c r="Z748">
        <v>0</v>
      </c>
      <c r="AA748" t="s">
        <v>75</v>
      </c>
      <c r="AB748">
        <v>74</v>
      </c>
      <c r="AC748" t="s">
        <v>76</v>
      </c>
      <c r="AD748" t="s">
        <v>120</v>
      </c>
      <c r="AE748" t="s">
        <v>101</v>
      </c>
      <c r="AF748" t="s">
        <v>102</v>
      </c>
      <c r="AG748" t="s">
        <v>102</v>
      </c>
      <c r="AH748" t="s">
        <v>68</v>
      </c>
      <c r="AI748">
        <v>4</v>
      </c>
      <c r="AJ748">
        <v>0</v>
      </c>
      <c r="AK748">
        <v>1</v>
      </c>
      <c r="AL748">
        <v>1</v>
      </c>
      <c r="AM748" t="s">
        <v>69</v>
      </c>
      <c r="AN748" t="s">
        <v>70</v>
      </c>
      <c r="AO748" t="s">
        <v>71</v>
      </c>
      <c r="AP748">
        <v>6</v>
      </c>
      <c r="AQ748">
        <v>36</v>
      </c>
      <c r="AR748">
        <v>2</v>
      </c>
      <c r="AS748" t="s">
        <v>72</v>
      </c>
      <c r="AT748" t="s">
        <v>73</v>
      </c>
      <c r="AU748">
        <v>1</v>
      </c>
      <c r="AV748" t="s">
        <v>74</v>
      </c>
      <c r="AW748">
        <v>2</v>
      </c>
      <c r="AX748">
        <v>2</v>
      </c>
      <c r="AY748">
        <v>1</v>
      </c>
      <c r="AZ748">
        <v>2</v>
      </c>
      <c r="BA748">
        <v>1</v>
      </c>
      <c r="BB748">
        <v>0</v>
      </c>
      <c r="BC748">
        <v>0</v>
      </c>
      <c r="BD748">
        <v>0</v>
      </c>
      <c r="BE748">
        <v>4</v>
      </c>
      <c r="BF748">
        <v>0</v>
      </c>
      <c r="BG748">
        <v>1</v>
      </c>
      <c r="BH748">
        <v>0</v>
      </c>
      <c r="BI748">
        <v>1</v>
      </c>
    </row>
    <row r="749" spans="1:61" x14ac:dyDescent="0.3">
      <c r="A749">
        <v>748</v>
      </c>
      <c r="B749">
        <v>447170</v>
      </c>
      <c r="C749" t="s">
        <v>187</v>
      </c>
      <c r="D749">
        <v>43149</v>
      </c>
      <c r="E749" t="s">
        <v>98</v>
      </c>
      <c r="F749">
        <v>0</v>
      </c>
      <c r="G749">
        <v>14374</v>
      </c>
      <c r="H749">
        <v>7332</v>
      </c>
      <c r="I749">
        <v>5948</v>
      </c>
      <c r="J749">
        <v>9480</v>
      </c>
      <c r="K749">
        <v>1690</v>
      </c>
      <c r="L749">
        <v>3921</v>
      </c>
      <c r="M749">
        <v>1040</v>
      </c>
      <c r="N749">
        <v>0</v>
      </c>
      <c r="O749">
        <v>6</v>
      </c>
      <c r="P749">
        <v>2765</v>
      </c>
      <c r="Q749">
        <v>20208</v>
      </c>
      <c r="R749">
        <v>6000</v>
      </c>
      <c r="S749">
        <v>8671</v>
      </c>
      <c r="T749">
        <v>6600</v>
      </c>
      <c r="U749">
        <v>2088</v>
      </c>
      <c r="V749">
        <v>0</v>
      </c>
      <c r="W749">
        <v>1614</v>
      </c>
      <c r="X749">
        <v>9000</v>
      </c>
      <c r="Y749">
        <v>0</v>
      </c>
      <c r="Z749">
        <v>0</v>
      </c>
      <c r="AA749" t="s">
        <v>75</v>
      </c>
      <c r="AB749">
        <v>63</v>
      </c>
      <c r="AC749" t="s">
        <v>111</v>
      </c>
      <c r="AD749" t="s">
        <v>154</v>
      </c>
      <c r="AE749" t="s">
        <v>101</v>
      </c>
      <c r="AF749" t="s">
        <v>102</v>
      </c>
      <c r="AG749" t="s">
        <v>102</v>
      </c>
      <c r="AH749" t="s">
        <v>80</v>
      </c>
      <c r="AI749">
        <v>1</v>
      </c>
      <c r="AJ749">
        <v>0</v>
      </c>
      <c r="AK749">
        <v>0</v>
      </c>
      <c r="AL749">
        <v>0</v>
      </c>
      <c r="AM749" t="s">
        <v>69</v>
      </c>
      <c r="AN749" t="s">
        <v>70</v>
      </c>
      <c r="AO749" t="s">
        <v>93</v>
      </c>
      <c r="AP749">
        <v>14</v>
      </c>
      <c r="AQ749">
        <v>29</v>
      </c>
      <c r="AR749">
        <v>2</v>
      </c>
      <c r="AS749" t="s">
        <v>72</v>
      </c>
      <c r="AT749" t="s">
        <v>73</v>
      </c>
      <c r="AU749">
        <v>1</v>
      </c>
      <c r="AV749" t="s">
        <v>74</v>
      </c>
      <c r="AW749">
        <v>2</v>
      </c>
      <c r="AX749">
        <v>0</v>
      </c>
      <c r="AY749">
        <v>0</v>
      </c>
      <c r="AZ749">
        <v>0</v>
      </c>
      <c r="BA749">
        <v>1</v>
      </c>
      <c r="BB749">
        <v>0</v>
      </c>
      <c r="BC749">
        <v>0</v>
      </c>
      <c r="BD749">
        <v>0</v>
      </c>
      <c r="BE749">
        <v>2</v>
      </c>
      <c r="BF749">
        <v>0</v>
      </c>
      <c r="BG749">
        <v>1</v>
      </c>
      <c r="BH749">
        <v>0</v>
      </c>
      <c r="BI749">
        <v>1</v>
      </c>
    </row>
    <row r="750" spans="1:61" x14ac:dyDescent="0.3">
      <c r="A750">
        <v>749</v>
      </c>
      <c r="B750">
        <v>117837</v>
      </c>
      <c r="C750" t="s">
        <v>187</v>
      </c>
      <c r="D750">
        <v>56980</v>
      </c>
      <c r="E750" t="s">
        <v>61</v>
      </c>
      <c r="F750">
        <v>0</v>
      </c>
      <c r="G750">
        <v>22313</v>
      </c>
      <c r="H750">
        <v>20560</v>
      </c>
      <c r="I750">
        <v>10632</v>
      </c>
      <c r="J750">
        <v>7194</v>
      </c>
      <c r="K750">
        <v>385</v>
      </c>
      <c r="L750">
        <v>2593</v>
      </c>
      <c r="M750">
        <v>900</v>
      </c>
      <c r="N750">
        <v>360</v>
      </c>
      <c r="O750">
        <v>0</v>
      </c>
      <c r="P750">
        <v>6430</v>
      </c>
      <c r="Q750">
        <v>20574</v>
      </c>
      <c r="R750">
        <v>9000</v>
      </c>
      <c r="S750">
        <v>5350</v>
      </c>
      <c r="T750">
        <v>5736</v>
      </c>
      <c r="U750">
        <v>3654</v>
      </c>
      <c r="V750">
        <v>0</v>
      </c>
      <c r="W750">
        <v>17010</v>
      </c>
      <c r="X750">
        <v>0</v>
      </c>
      <c r="Y750">
        <v>0</v>
      </c>
      <c r="Z750">
        <v>0</v>
      </c>
      <c r="AA750" t="s">
        <v>75</v>
      </c>
      <c r="AB750">
        <v>74</v>
      </c>
      <c r="AC750" t="s">
        <v>76</v>
      </c>
      <c r="AD750" t="s">
        <v>94</v>
      </c>
      <c r="AE750" t="s">
        <v>101</v>
      </c>
      <c r="AF750" t="s">
        <v>102</v>
      </c>
      <c r="AG750" t="s">
        <v>102</v>
      </c>
      <c r="AH750" t="s">
        <v>80</v>
      </c>
      <c r="AI750">
        <v>5</v>
      </c>
      <c r="AJ750">
        <v>1</v>
      </c>
      <c r="AK750">
        <v>0</v>
      </c>
      <c r="AL750">
        <v>2</v>
      </c>
      <c r="AM750" t="s">
        <v>69</v>
      </c>
      <c r="AN750" t="s">
        <v>70</v>
      </c>
      <c r="AO750" t="s">
        <v>71</v>
      </c>
      <c r="AP750">
        <v>27</v>
      </c>
      <c r="AQ750">
        <v>43</v>
      </c>
      <c r="AR750">
        <v>1</v>
      </c>
      <c r="AS750" t="s">
        <v>205</v>
      </c>
      <c r="AT750" t="s">
        <v>73</v>
      </c>
      <c r="AU750">
        <v>1</v>
      </c>
      <c r="AV750" t="s">
        <v>74</v>
      </c>
      <c r="AW750">
        <v>1</v>
      </c>
      <c r="AX750">
        <v>0</v>
      </c>
      <c r="AY750">
        <v>0</v>
      </c>
      <c r="AZ750">
        <v>1</v>
      </c>
      <c r="BA750">
        <v>1</v>
      </c>
      <c r="BB750">
        <v>0</v>
      </c>
      <c r="BC750">
        <v>0</v>
      </c>
      <c r="BD750">
        <v>0</v>
      </c>
      <c r="BE750">
        <v>2</v>
      </c>
      <c r="BF750">
        <v>0</v>
      </c>
      <c r="BG750">
        <v>0</v>
      </c>
      <c r="BH750">
        <v>0</v>
      </c>
      <c r="BI750">
        <v>0</v>
      </c>
    </row>
    <row r="751" spans="1:61" x14ac:dyDescent="0.3">
      <c r="A751">
        <v>750</v>
      </c>
      <c r="B751">
        <v>121962</v>
      </c>
      <c r="C751" t="s">
        <v>187</v>
      </c>
      <c r="D751">
        <v>52567</v>
      </c>
      <c r="E751" t="s">
        <v>104</v>
      </c>
      <c r="F751">
        <v>1</v>
      </c>
      <c r="G751">
        <v>23056</v>
      </c>
      <c r="H751">
        <v>19290</v>
      </c>
      <c r="I751">
        <v>5903</v>
      </c>
      <c r="J751">
        <v>4862</v>
      </c>
      <c r="K751">
        <v>1487</v>
      </c>
      <c r="L751">
        <v>3671</v>
      </c>
      <c r="M751">
        <v>2860</v>
      </c>
      <c r="N751">
        <v>1378</v>
      </c>
      <c r="O751">
        <v>186</v>
      </c>
      <c r="P751">
        <v>1870</v>
      </c>
      <c r="Q751">
        <v>15504</v>
      </c>
      <c r="R751">
        <v>9000</v>
      </c>
      <c r="S751">
        <v>40</v>
      </c>
      <c r="T751">
        <v>2760</v>
      </c>
      <c r="U751">
        <v>1410</v>
      </c>
      <c r="V751">
        <v>2000</v>
      </c>
      <c r="W751">
        <v>6150</v>
      </c>
      <c r="X751">
        <v>9000</v>
      </c>
      <c r="Y751">
        <v>5065</v>
      </c>
      <c r="Z751">
        <v>50617</v>
      </c>
      <c r="AA751" t="s">
        <v>75</v>
      </c>
      <c r="AB751">
        <v>54</v>
      </c>
      <c r="AC751" t="s">
        <v>76</v>
      </c>
      <c r="AD751" t="s">
        <v>112</v>
      </c>
      <c r="AE751" t="s">
        <v>65</v>
      </c>
      <c r="AF751" t="s">
        <v>199</v>
      </c>
      <c r="AG751" t="s">
        <v>92</v>
      </c>
      <c r="AH751" t="s">
        <v>80</v>
      </c>
      <c r="AI751">
        <v>3</v>
      </c>
      <c r="AJ751">
        <v>0</v>
      </c>
      <c r="AK751">
        <v>1</v>
      </c>
      <c r="AL751">
        <v>1</v>
      </c>
      <c r="AM751" t="s">
        <v>69</v>
      </c>
      <c r="AN751" t="s">
        <v>70</v>
      </c>
      <c r="AO751" t="s">
        <v>71</v>
      </c>
      <c r="AP751">
        <v>25</v>
      </c>
      <c r="AQ751">
        <v>12</v>
      </c>
      <c r="AR751">
        <v>2</v>
      </c>
      <c r="AS751" t="s">
        <v>72</v>
      </c>
      <c r="AT751" t="s">
        <v>73</v>
      </c>
      <c r="AU751">
        <v>1</v>
      </c>
      <c r="AV751" t="s">
        <v>74</v>
      </c>
      <c r="AW751">
        <v>1</v>
      </c>
      <c r="AX751">
        <v>0</v>
      </c>
      <c r="AY751">
        <v>0</v>
      </c>
      <c r="AZ751">
        <v>0</v>
      </c>
      <c r="BA751">
        <v>0</v>
      </c>
      <c r="BB751">
        <v>0</v>
      </c>
      <c r="BC751">
        <v>0</v>
      </c>
      <c r="BD751">
        <v>0</v>
      </c>
      <c r="BE751">
        <v>3</v>
      </c>
      <c r="BF751">
        <v>0</v>
      </c>
      <c r="BG751">
        <v>0</v>
      </c>
      <c r="BH751">
        <v>0</v>
      </c>
      <c r="BI751">
        <v>0</v>
      </c>
    </row>
    <row r="752" spans="1:61" x14ac:dyDescent="0.3">
      <c r="A752">
        <v>751</v>
      </c>
      <c r="B752">
        <v>542660</v>
      </c>
      <c r="C752" t="s">
        <v>187</v>
      </c>
      <c r="D752">
        <v>138516</v>
      </c>
      <c r="E752" t="s">
        <v>98</v>
      </c>
      <c r="F752">
        <v>0</v>
      </c>
      <c r="G752">
        <v>57030</v>
      </c>
      <c r="H752">
        <v>45708</v>
      </c>
      <c r="I752">
        <v>25510</v>
      </c>
      <c r="J752">
        <v>12194</v>
      </c>
      <c r="K752">
        <v>4282</v>
      </c>
      <c r="L752">
        <v>6488</v>
      </c>
      <c r="M752">
        <v>12000</v>
      </c>
      <c r="N752">
        <v>0</v>
      </c>
      <c r="O752">
        <v>0</v>
      </c>
      <c r="P752">
        <v>18340</v>
      </c>
      <c r="Q752">
        <v>133650</v>
      </c>
      <c r="R752">
        <v>60000</v>
      </c>
      <c r="S752">
        <v>12502</v>
      </c>
      <c r="T752">
        <v>63912</v>
      </c>
      <c r="U752">
        <v>18000</v>
      </c>
      <c r="V752">
        <v>29500</v>
      </c>
      <c r="W752">
        <v>30906</v>
      </c>
      <c r="X752">
        <v>16000</v>
      </c>
      <c r="Y752">
        <v>0</v>
      </c>
      <c r="Z752">
        <v>54000</v>
      </c>
      <c r="AA752" t="s">
        <v>75</v>
      </c>
      <c r="AB752">
        <v>48</v>
      </c>
      <c r="AC752" t="s">
        <v>76</v>
      </c>
      <c r="AD752" t="s">
        <v>120</v>
      </c>
      <c r="AE752" t="s">
        <v>101</v>
      </c>
      <c r="AF752" t="s">
        <v>102</v>
      </c>
      <c r="AG752" t="s">
        <v>102</v>
      </c>
      <c r="AH752" t="s">
        <v>68</v>
      </c>
      <c r="AI752">
        <v>7</v>
      </c>
      <c r="AJ752">
        <v>1</v>
      </c>
      <c r="AK752">
        <v>2</v>
      </c>
      <c r="AL752">
        <v>0</v>
      </c>
      <c r="AM752" t="s">
        <v>69</v>
      </c>
      <c r="AN752" t="s">
        <v>70</v>
      </c>
      <c r="AO752" t="s">
        <v>71</v>
      </c>
      <c r="AP752">
        <v>240</v>
      </c>
      <c r="AQ752">
        <v>15</v>
      </c>
      <c r="AR752">
        <v>4</v>
      </c>
      <c r="AS752" t="s">
        <v>72</v>
      </c>
      <c r="AT752" t="s">
        <v>73</v>
      </c>
      <c r="AU752">
        <v>1</v>
      </c>
      <c r="AV752" t="s">
        <v>74</v>
      </c>
      <c r="AW752">
        <v>2</v>
      </c>
      <c r="AX752">
        <v>1</v>
      </c>
      <c r="AY752">
        <v>0</v>
      </c>
      <c r="AZ752">
        <v>1</v>
      </c>
      <c r="BA752">
        <v>1</v>
      </c>
      <c r="BB752">
        <v>2</v>
      </c>
      <c r="BC752">
        <v>2</v>
      </c>
      <c r="BD752">
        <v>2</v>
      </c>
      <c r="BE752">
        <v>5</v>
      </c>
      <c r="BF752">
        <v>1</v>
      </c>
      <c r="BG752">
        <v>1</v>
      </c>
      <c r="BH752">
        <v>0</v>
      </c>
      <c r="BI752">
        <v>0</v>
      </c>
    </row>
    <row r="753" spans="1:61" x14ac:dyDescent="0.3">
      <c r="A753">
        <v>752</v>
      </c>
      <c r="B753">
        <v>285520</v>
      </c>
      <c r="C753" t="s">
        <v>187</v>
      </c>
      <c r="D753">
        <v>97832</v>
      </c>
      <c r="E753" t="s">
        <v>98</v>
      </c>
      <c r="F753">
        <v>0</v>
      </c>
      <c r="G753">
        <v>20016</v>
      </c>
      <c r="H753">
        <v>11765</v>
      </c>
      <c r="I753">
        <v>21828</v>
      </c>
      <c r="J753">
        <v>8124</v>
      </c>
      <c r="K753">
        <v>3500</v>
      </c>
      <c r="L753">
        <v>6120</v>
      </c>
      <c r="M753">
        <v>1800</v>
      </c>
      <c r="N753">
        <v>3900</v>
      </c>
      <c r="O753">
        <v>12710</v>
      </c>
      <c r="P753">
        <v>2351</v>
      </c>
      <c r="Q753">
        <v>121638</v>
      </c>
      <c r="R753">
        <v>102000</v>
      </c>
      <c r="S753">
        <v>9634</v>
      </c>
      <c r="T753">
        <v>8016</v>
      </c>
      <c r="U753">
        <v>2040</v>
      </c>
      <c r="V753">
        <v>0</v>
      </c>
      <c r="W753">
        <v>15756</v>
      </c>
      <c r="X753">
        <v>3500</v>
      </c>
      <c r="Y753">
        <v>0</v>
      </c>
      <c r="Z753">
        <v>0</v>
      </c>
      <c r="AA753" t="s">
        <v>75</v>
      </c>
      <c r="AB753">
        <v>30</v>
      </c>
      <c r="AC753" t="s">
        <v>76</v>
      </c>
      <c r="AD753" t="s">
        <v>154</v>
      </c>
      <c r="AE753" t="s">
        <v>65</v>
      </c>
      <c r="AF753" t="s">
        <v>252</v>
      </c>
      <c r="AG753" t="s">
        <v>67</v>
      </c>
      <c r="AH753" t="s">
        <v>80</v>
      </c>
      <c r="AI753">
        <v>4</v>
      </c>
      <c r="AJ753">
        <v>2</v>
      </c>
      <c r="AK753">
        <v>0</v>
      </c>
      <c r="AL753">
        <v>1</v>
      </c>
      <c r="AM753" t="s">
        <v>69</v>
      </c>
      <c r="AN753" t="s">
        <v>70</v>
      </c>
      <c r="AO753" t="s">
        <v>71</v>
      </c>
      <c r="AP753">
        <v>53</v>
      </c>
      <c r="AQ753">
        <v>0</v>
      </c>
      <c r="AR753">
        <v>2</v>
      </c>
      <c r="AS753" t="s">
        <v>72</v>
      </c>
      <c r="AT753" t="s">
        <v>73</v>
      </c>
      <c r="AU753">
        <v>1</v>
      </c>
      <c r="AV753" t="s">
        <v>74</v>
      </c>
      <c r="AW753">
        <v>1</v>
      </c>
      <c r="AX753">
        <v>0</v>
      </c>
      <c r="AY753">
        <v>0</v>
      </c>
      <c r="AZ753">
        <v>1</v>
      </c>
      <c r="BA753">
        <v>0</v>
      </c>
      <c r="BB753">
        <v>0</v>
      </c>
      <c r="BC753">
        <v>0</v>
      </c>
      <c r="BD753">
        <v>0</v>
      </c>
      <c r="BE753">
        <v>2</v>
      </c>
      <c r="BF753">
        <v>0</v>
      </c>
      <c r="BG753">
        <v>1</v>
      </c>
      <c r="BH753">
        <v>0</v>
      </c>
      <c r="BI753">
        <v>1</v>
      </c>
    </row>
    <row r="754" spans="1:61" x14ac:dyDescent="0.3">
      <c r="A754">
        <v>753</v>
      </c>
      <c r="B754">
        <v>58329</v>
      </c>
      <c r="C754" t="s">
        <v>187</v>
      </c>
      <c r="D754">
        <v>27433</v>
      </c>
      <c r="E754" t="s">
        <v>104</v>
      </c>
      <c r="F754">
        <v>0</v>
      </c>
      <c r="G754">
        <v>8758</v>
      </c>
      <c r="H754">
        <v>7277</v>
      </c>
      <c r="I754">
        <v>4942</v>
      </c>
      <c r="J754">
        <v>3734</v>
      </c>
      <c r="K754">
        <v>1290</v>
      </c>
      <c r="L754">
        <v>1590</v>
      </c>
      <c r="M754">
        <v>1300</v>
      </c>
      <c r="N754">
        <v>45</v>
      </c>
      <c r="O754">
        <v>0</v>
      </c>
      <c r="P754">
        <v>919</v>
      </c>
      <c r="Q754">
        <v>11196</v>
      </c>
      <c r="R754">
        <v>4200</v>
      </c>
      <c r="S754">
        <v>160</v>
      </c>
      <c r="T754">
        <v>1680</v>
      </c>
      <c r="U754">
        <v>660</v>
      </c>
      <c r="V754">
        <v>500</v>
      </c>
      <c r="W754">
        <v>2580</v>
      </c>
      <c r="X754">
        <v>3000</v>
      </c>
      <c r="Y754">
        <v>0</v>
      </c>
      <c r="Z754">
        <v>31973</v>
      </c>
      <c r="AA754" t="s">
        <v>62</v>
      </c>
      <c r="AB754">
        <v>61</v>
      </c>
      <c r="AC754" t="s">
        <v>111</v>
      </c>
      <c r="AD754" t="s">
        <v>97</v>
      </c>
      <c r="AE754" t="s">
        <v>65</v>
      </c>
      <c r="AF754" t="s">
        <v>234</v>
      </c>
      <c r="AG754" t="s">
        <v>182</v>
      </c>
      <c r="AH754" t="s">
        <v>80</v>
      </c>
      <c r="AI754">
        <v>2</v>
      </c>
      <c r="AJ754">
        <v>1</v>
      </c>
      <c r="AK754">
        <v>0</v>
      </c>
      <c r="AL754">
        <v>1</v>
      </c>
      <c r="AM754" t="s">
        <v>69</v>
      </c>
      <c r="AN754" t="s">
        <v>70</v>
      </c>
      <c r="AO754" t="s">
        <v>71</v>
      </c>
      <c r="AP754">
        <v>8</v>
      </c>
      <c r="AQ754">
        <v>22</v>
      </c>
      <c r="AR754">
        <v>1</v>
      </c>
      <c r="AS754" t="s">
        <v>72</v>
      </c>
      <c r="AT754" t="s">
        <v>73</v>
      </c>
      <c r="AU754">
        <v>1</v>
      </c>
      <c r="AV754" t="s">
        <v>74</v>
      </c>
      <c r="AW754">
        <v>1</v>
      </c>
      <c r="AX754">
        <v>0</v>
      </c>
      <c r="AY754">
        <v>0</v>
      </c>
      <c r="AZ754">
        <v>0</v>
      </c>
      <c r="BA754">
        <v>1</v>
      </c>
      <c r="BB754">
        <v>0</v>
      </c>
      <c r="BC754">
        <v>0</v>
      </c>
      <c r="BD754">
        <v>0</v>
      </c>
      <c r="BE754">
        <v>1</v>
      </c>
      <c r="BF754">
        <v>0</v>
      </c>
      <c r="BG754">
        <v>0</v>
      </c>
      <c r="BH754">
        <v>0</v>
      </c>
      <c r="BI754">
        <v>0</v>
      </c>
    </row>
    <row r="755" spans="1:61" x14ac:dyDescent="0.3">
      <c r="A755">
        <v>754</v>
      </c>
      <c r="B755">
        <v>242172</v>
      </c>
      <c r="C755" t="s">
        <v>187</v>
      </c>
      <c r="D755">
        <v>135028</v>
      </c>
      <c r="E755" t="s">
        <v>61</v>
      </c>
      <c r="F755">
        <v>0</v>
      </c>
      <c r="G755">
        <v>50232</v>
      </c>
      <c r="H755">
        <v>30264</v>
      </c>
      <c r="I755">
        <v>20596</v>
      </c>
      <c r="J755">
        <v>19204</v>
      </c>
      <c r="K755">
        <v>4582</v>
      </c>
      <c r="L755">
        <v>6525</v>
      </c>
      <c r="M755">
        <v>3000</v>
      </c>
      <c r="N755">
        <v>0</v>
      </c>
      <c r="O755">
        <v>360</v>
      </c>
      <c r="P755">
        <v>17710</v>
      </c>
      <c r="Q755">
        <v>60144</v>
      </c>
      <c r="R755">
        <v>48000</v>
      </c>
      <c r="S755">
        <v>4956</v>
      </c>
      <c r="T755">
        <v>28992</v>
      </c>
      <c r="U755">
        <v>6600</v>
      </c>
      <c r="V755">
        <v>600</v>
      </c>
      <c r="W755">
        <v>21588</v>
      </c>
      <c r="X755">
        <v>1200</v>
      </c>
      <c r="Y755">
        <v>3100</v>
      </c>
      <c r="Z755">
        <v>10900</v>
      </c>
      <c r="AA755" t="s">
        <v>75</v>
      </c>
      <c r="AB755">
        <v>63</v>
      </c>
      <c r="AC755" t="s">
        <v>76</v>
      </c>
      <c r="AD755" t="s">
        <v>120</v>
      </c>
      <c r="AE755" t="s">
        <v>65</v>
      </c>
      <c r="AF755" t="s">
        <v>203</v>
      </c>
      <c r="AG755" t="s">
        <v>159</v>
      </c>
      <c r="AH755" t="s">
        <v>68</v>
      </c>
      <c r="AI755">
        <v>5</v>
      </c>
      <c r="AJ755">
        <v>0</v>
      </c>
      <c r="AK755">
        <v>1</v>
      </c>
      <c r="AL755">
        <v>2</v>
      </c>
      <c r="AM755" t="s">
        <v>69</v>
      </c>
      <c r="AN755" t="s">
        <v>70</v>
      </c>
      <c r="AO755" t="s">
        <v>71</v>
      </c>
      <c r="AP755">
        <v>17</v>
      </c>
      <c r="AQ755">
        <v>27</v>
      </c>
      <c r="AR755">
        <v>3</v>
      </c>
      <c r="AS755" t="s">
        <v>72</v>
      </c>
      <c r="AT755" t="s">
        <v>73</v>
      </c>
      <c r="AU755">
        <v>1</v>
      </c>
      <c r="AV755" t="s">
        <v>74</v>
      </c>
      <c r="AW755">
        <v>2</v>
      </c>
      <c r="AX755">
        <v>2</v>
      </c>
      <c r="AY755">
        <v>2</v>
      </c>
      <c r="AZ755">
        <v>1</v>
      </c>
      <c r="BA755">
        <v>0</v>
      </c>
      <c r="BB755">
        <v>3</v>
      </c>
      <c r="BC755">
        <v>1</v>
      </c>
      <c r="BD755">
        <v>1</v>
      </c>
      <c r="BE755">
        <v>2</v>
      </c>
      <c r="BF755">
        <v>1</v>
      </c>
      <c r="BG755">
        <v>2</v>
      </c>
      <c r="BH755">
        <v>0</v>
      </c>
      <c r="BI755">
        <v>1</v>
      </c>
    </row>
    <row r="756" spans="1:61" x14ac:dyDescent="0.3">
      <c r="A756">
        <v>755</v>
      </c>
      <c r="B756">
        <v>455683</v>
      </c>
      <c r="C756" t="s">
        <v>187</v>
      </c>
      <c r="D756">
        <v>133573</v>
      </c>
      <c r="E756" t="s">
        <v>61</v>
      </c>
      <c r="F756">
        <v>0</v>
      </c>
      <c r="G756">
        <v>28103</v>
      </c>
      <c r="H756">
        <v>12710</v>
      </c>
      <c r="I756">
        <v>24530</v>
      </c>
      <c r="J756">
        <v>26389</v>
      </c>
      <c r="K756">
        <v>1715</v>
      </c>
      <c r="L756">
        <v>8811</v>
      </c>
      <c r="M756">
        <v>9000</v>
      </c>
      <c r="N756">
        <v>870</v>
      </c>
      <c r="O756">
        <v>0</v>
      </c>
      <c r="P756">
        <v>32672</v>
      </c>
      <c r="Q756">
        <v>57450</v>
      </c>
      <c r="R756">
        <v>30000</v>
      </c>
      <c r="S756">
        <v>3530</v>
      </c>
      <c r="T756">
        <v>13800</v>
      </c>
      <c r="U756">
        <v>14100</v>
      </c>
      <c r="V756">
        <v>0</v>
      </c>
      <c r="W756">
        <v>71376</v>
      </c>
      <c r="X756">
        <v>6000</v>
      </c>
      <c r="Y756">
        <v>0</v>
      </c>
      <c r="Z756">
        <v>0</v>
      </c>
      <c r="AA756" t="s">
        <v>75</v>
      </c>
      <c r="AB756">
        <v>48</v>
      </c>
      <c r="AC756" t="s">
        <v>76</v>
      </c>
      <c r="AD756" t="s">
        <v>77</v>
      </c>
      <c r="AE756" t="s">
        <v>65</v>
      </c>
      <c r="AF756" t="s">
        <v>148</v>
      </c>
      <c r="AG756" t="s">
        <v>67</v>
      </c>
      <c r="AH756" t="s">
        <v>80</v>
      </c>
      <c r="AI756">
        <v>2</v>
      </c>
      <c r="AJ756">
        <v>0</v>
      </c>
      <c r="AK756">
        <v>0</v>
      </c>
      <c r="AL756">
        <v>2</v>
      </c>
      <c r="AM756" t="s">
        <v>69</v>
      </c>
      <c r="AN756" t="s">
        <v>70</v>
      </c>
      <c r="AO756" t="s">
        <v>71</v>
      </c>
      <c r="AP756">
        <v>56</v>
      </c>
      <c r="AQ756">
        <v>29</v>
      </c>
      <c r="AR756">
        <v>1</v>
      </c>
      <c r="AS756" t="s">
        <v>72</v>
      </c>
      <c r="AT756" t="s">
        <v>73</v>
      </c>
      <c r="AU756">
        <v>1</v>
      </c>
      <c r="AV756" t="s">
        <v>74</v>
      </c>
      <c r="AW756">
        <v>2</v>
      </c>
      <c r="AX756">
        <v>2</v>
      </c>
      <c r="AY756">
        <v>0</v>
      </c>
      <c r="AZ756">
        <v>2</v>
      </c>
      <c r="BA756">
        <v>1</v>
      </c>
      <c r="BB756">
        <v>0</v>
      </c>
      <c r="BC756">
        <v>0</v>
      </c>
      <c r="BD756">
        <v>0</v>
      </c>
      <c r="BE756">
        <v>4</v>
      </c>
      <c r="BF756">
        <v>2</v>
      </c>
      <c r="BG756">
        <v>1</v>
      </c>
      <c r="BH756">
        <v>0</v>
      </c>
      <c r="BI756">
        <v>1</v>
      </c>
    </row>
    <row r="757" spans="1:61" x14ac:dyDescent="0.3">
      <c r="A757">
        <v>756</v>
      </c>
      <c r="B757">
        <v>55080</v>
      </c>
      <c r="C757" t="s">
        <v>187</v>
      </c>
      <c r="D757">
        <v>40257</v>
      </c>
      <c r="E757" t="s">
        <v>61</v>
      </c>
      <c r="F757">
        <v>0</v>
      </c>
      <c r="G757">
        <v>20338</v>
      </c>
      <c r="H757">
        <v>20068</v>
      </c>
      <c r="I757">
        <v>1230</v>
      </c>
      <c r="J757">
        <v>7634</v>
      </c>
      <c r="K757">
        <v>1345</v>
      </c>
      <c r="L757">
        <v>3781</v>
      </c>
      <c r="M757">
        <v>980</v>
      </c>
      <c r="N757">
        <v>0</v>
      </c>
      <c r="O757">
        <v>0</v>
      </c>
      <c r="P757">
        <v>550</v>
      </c>
      <c r="Q757">
        <v>6000</v>
      </c>
      <c r="R757">
        <v>3000</v>
      </c>
      <c r="S757">
        <v>1000</v>
      </c>
      <c r="T757">
        <v>2376</v>
      </c>
      <c r="U757">
        <v>360</v>
      </c>
      <c r="V757">
        <v>870</v>
      </c>
      <c r="W757">
        <v>3678</v>
      </c>
      <c r="X757">
        <v>2300</v>
      </c>
      <c r="Y757">
        <v>2925</v>
      </c>
      <c r="Z757">
        <v>14325</v>
      </c>
      <c r="AA757" t="s">
        <v>75</v>
      </c>
      <c r="AB757">
        <v>51</v>
      </c>
      <c r="AC757" t="s">
        <v>76</v>
      </c>
      <c r="AD757" t="s">
        <v>117</v>
      </c>
      <c r="AE757" t="s">
        <v>101</v>
      </c>
      <c r="AF757" t="s">
        <v>102</v>
      </c>
      <c r="AG757" t="s">
        <v>102</v>
      </c>
      <c r="AH757" t="s">
        <v>80</v>
      </c>
      <c r="AI757">
        <v>2</v>
      </c>
      <c r="AJ757">
        <v>0</v>
      </c>
      <c r="AK757">
        <v>0</v>
      </c>
      <c r="AL757">
        <v>0</v>
      </c>
      <c r="AM757" t="s">
        <v>69</v>
      </c>
      <c r="AN757" t="s">
        <v>70</v>
      </c>
      <c r="AO757" t="s">
        <v>71</v>
      </c>
      <c r="AP757">
        <v>30</v>
      </c>
      <c r="AQ757">
        <v>20</v>
      </c>
      <c r="AR757">
        <v>2</v>
      </c>
      <c r="AS757" t="s">
        <v>72</v>
      </c>
      <c r="AT757" t="s">
        <v>73</v>
      </c>
      <c r="AU757">
        <v>1</v>
      </c>
      <c r="AV757" t="s">
        <v>119</v>
      </c>
      <c r="AW757">
        <v>1</v>
      </c>
      <c r="AX757">
        <v>1</v>
      </c>
      <c r="AY757">
        <v>0</v>
      </c>
      <c r="AZ757">
        <v>0</v>
      </c>
      <c r="BA757">
        <v>0</v>
      </c>
      <c r="BB757">
        <v>0</v>
      </c>
      <c r="BC757">
        <v>0</v>
      </c>
      <c r="BD757">
        <v>0</v>
      </c>
      <c r="BE757">
        <v>1</v>
      </c>
      <c r="BF757">
        <v>0</v>
      </c>
      <c r="BG757">
        <v>0</v>
      </c>
      <c r="BH757">
        <v>0</v>
      </c>
      <c r="BI757">
        <v>0</v>
      </c>
    </row>
    <row r="758" spans="1:61" x14ac:dyDescent="0.3">
      <c r="A758">
        <v>757</v>
      </c>
      <c r="B758">
        <v>119115</v>
      </c>
      <c r="C758" t="s">
        <v>187</v>
      </c>
      <c r="D758">
        <v>64447</v>
      </c>
      <c r="E758" t="s">
        <v>61</v>
      </c>
      <c r="F758">
        <v>0</v>
      </c>
      <c r="G758">
        <v>45155</v>
      </c>
      <c r="H758">
        <v>40142</v>
      </c>
      <c r="I758">
        <v>2856</v>
      </c>
      <c r="J758">
        <v>2584</v>
      </c>
      <c r="K758">
        <v>250</v>
      </c>
      <c r="L758">
        <v>1343</v>
      </c>
      <c r="M758">
        <v>5480</v>
      </c>
      <c r="N758">
        <v>0</v>
      </c>
      <c r="O758">
        <v>724</v>
      </c>
      <c r="P758">
        <v>3670</v>
      </c>
      <c r="Q758">
        <v>14340</v>
      </c>
      <c r="R758">
        <v>6000</v>
      </c>
      <c r="S758">
        <v>30</v>
      </c>
      <c r="T758">
        <v>3498</v>
      </c>
      <c r="U758">
        <v>780</v>
      </c>
      <c r="V758">
        <v>1200</v>
      </c>
      <c r="W758">
        <v>6882</v>
      </c>
      <c r="X758">
        <v>2200</v>
      </c>
      <c r="Y758">
        <v>0</v>
      </c>
      <c r="Z758">
        <v>0</v>
      </c>
      <c r="AA758" t="s">
        <v>75</v>
      </c>
      <c r="AB758">
        <v>73</v>
      </c>
      <c r="AC758" t="s">
        <v>76</v>
      </c>
      <c r="AD758" t="s">
        <v>117</v>
      </c>
      <c r="AE758" t="s">
        <v>101</v>
      </c>
      <c r="AF758" t="s">
        <v>102</v>
      </c>
      <c r="AG758" t="s">
        <v>102</v>
      </c>
      <c r="AH758" t="s">
        <v>68</v>
      </c>
      <c r="AI758">
        <v>8</v>
      </c>
      <c r="AJ758">
        <v>0</v>
      </c>
      <c r="AK758">
        <v>4</v>
      </c>
      <c r="AL758">
        <v>2</v>
      </c>
      <c r="AM758" t="s">
        <v>69</v>
      </c>
      <c r="AN758" t="s">
        <v>70</v>
      </c>
      <c r="AO758" t="s">
        <v>71</v>
      </c>
      <c r="AP758">
        <v>20</v>
      </c>
      <c r="AQ758">
        <v>33</v>
      </c>
      <c r="AR758">
        <v>2</v>
      </c>
      <c r="AS758" t="s">
        <v>72</v>
      </c>
      <c r="AT758" t="s">
        <v>73</v>
      </c>
      <c r="AU758">
        <v>1</v>
      </c>
      <c r="AV758" t="s">
        <v>86</v>
      </c>
      <c r="AW758">
        <v>1</v>
      </c>
      <c r="AX758">
        <v>0</v>
      </c>
      <c r="AY758">
        <v>0</v>
      </c>
      <c r="AZ758">
        <v>0</v>
      </c>
      <c r="BA758">
        <v>0</v>
      </c>
      <c r="BB758">
        <v>0</v>
      </c>
      <c r="BC758">
        <v>0</v>
      </c>
      <c r="BD758">
        <v>0</v>
      </c>
      <c r="BE758">
        <v>1</v>
      </c>
      <c r="BF758">
        <v>0</v>
      </c>
      <c r="BG758">
        <v>0</v>
      </c>
      <c r="BH758">
        <v>0</v>
      </c>
      <c r="BI758">
        <v>0</v>
      </c>
    </row>
    <row r="759" spans="1:61" x14ac:dyDescent="0.3">
      <c r="A759">
        <v>758</v>
      </c>
      <c r="B759">
        <v>80704</v>
      </c>
      <c r="C759" t="s">
        <v>187</v>
      </c>
      <c r="D759">
        <v>45648</v>
      </c>
      <c r="E759" t="s">
        <v>104</v>
      </c>
      <c r="F759">
        <v>0</v>
      </c>
      <c r="G759">
        <v>22493</v>
      </c>
      <c r="H759">
        <v>20488</v>
      </c>
      <c r="I759">
        <v>3499</v>
      </c>
      <c r="J759">
        <v>4000</v>
      </c>
      <c r="K759">
        <v>605</v>
      </c>
      <c r="L759">
        <v>1412</v>
      </c>
      <c r="M759">
        <v>2792</v>
      </c>
      <c r="N759">
        <v>0</v>
      </c>
      <c r="O759">
        <v>1810</v>
      </c>
      <c r="P759">
        <v>5170</v>
      </c>
      <c r="Q759">
        <v>13590</v>
      </c>
      <c r="R759">
        <v>6000</v>
      </c>
      <c r="S759">
        <v>420</v>
      </c>
      <c r="T759">
        <v>1992</v>
      </c>
      <c r="U759">
        <v>1728</v>
      </c>
      <c r="V759">
        <v>300</v>
      </c>
      <c r="W759">
        <v>3222</v>
      </c>
      <c r="X759">
        <v>9000</v>
      </c>
      <c r="Y759">
        <v>0</v>
      </c>
      <c r="Z759">
        <v>68160</v>
      </c>
      <c r="AA759" t="s">
        <v>75</v>
      </c>
      <c r="AB759">
        <v>43</v>
      </c>
      <c r="AC759" t="s">
        <v>76</v>
      </c>
      <c r="AD759" t="s">
        <v>126</v>
      </c>
      <c r="AE759" t="s">
        <v>65</v>
      </c>
      <c r="AF759" t="s">
        <v>253</v>
      </c>
      <c r="AG759" t="s">
        <v>92</v>
      </c>
      <c r="AH759" t="s">
        <v>80</v>
      </c>
      <c r="AI759">
        <v>5</v>
      </c>
      <c r="AJ759">
        <v>1</v>
      </c>
      <c r="AK759">
        <v>2</v>
      </c>
      <c r="AL759">
        <v>0</v>
      </c>
      <c r="AM759" t="s">
        <v>69</v>
      </c>
      <c r="AN759" t="s">
        <v>70</v>
      </c>
      <c r="AO759" t="s">
        <v>71</v>
      </c>
      <c r="AP759">
        <v>18</v>
      </c>
      <c r="AQ759">
        <v>10</v>
      </c>
      <c r="AR759">
        <v>2</v>
      </c>
      <c r="AS759" t="s">
        <v>72</v>
      </c>
      <c r="AT759" t="s">
        <v>73</v>
      </c>
      <c r="AU759">
        <v>1</v>
      </c>
      <c r="AV759" t="s">
        <v>86</v>
      </c>
      <c r="AW759">
        <v>1</v>
      </c>
      <c r="AX759">
        <v>0</v>
      </c>
      <c r="AY759">
        <v>2</v>
      </c>
      <c r="AZ759">
        <v>0</v>
      </c>
      <c r="BA759">
        <v>0</v>
      </c>
      <c r="BB759">
        <v>0</v>
      </c>
      <c r="BC759">
        <v>0</v>
      </c>
      <c r="BD759">
        <v>0</v>
      </c>
      <c r="BE759">
        <v>2</v>
      </c>
      <c r="BF759">
        <v>0</v>
      </c>
      <c r="BG759">
        <v>0</v>
      </c>
      <c r="BH759">
        <v>0</v>
      </c>
      <c r="BI759">
        <v>0</v>
      </c>
    </row>
    <row r="760" spans="1:61" x14ac:dyDescent="0.3">
      <c r="A760">
        <v>759</v>
      </c>
      <c r="B760">
        <v>128718</v>
      </c>
      <c r="C760" t="s">
        <v>187</v>
      </c>
      <c r="D760">
        <v>87250</v>
      </c>
      <c r="E760" t="s">
        <v>61</v>
      </c>
      <c r="F760">
        <v>0</v>
      </c>
      <c r="G760">
        <v>37364</v>
      </c>
      <c r="H760">
        <v>35100</v>
      </c>
      <c r="I760">
        <v>12682</v>
      </c>
      <c r="J760">
        <v>2571</v>
      </c>
      <c r="K760">
        <v>1480</v>
      </c>
      <c r="L760">
        <v>4065</v>
      </c>
      <c r="M760">
        <v>3814</v>
      </c>
      <c r="N760">
        <v>0</v>
      </c>
      <c r="O760">
        <v>0</v>
      </c>
      <c r="P760">
        <v>2055</v>
      </c>
      <c r="Q760">
        <v>13116</v>
      </c>
      <c r="R760">
        <v>4200</v>
      </c>
      <c r="S760">
        <v>540</v>
      </c>
      <c r="T760">
        <v>9336</v>
      </c>
      <c r="U760">
        <v>138</v>
      </c>
      <c r="V760">
        <v>0</v>
      </c>
      <c r="W760">
        <v>2772</v>
      </c>
      <c r="X760">
        <v>500</v>
      </c>
      <c r="Y760">
        <v>0</v>
      </c>
      <c r="Z760">
        <v>55160</v>
      </c>
      <c r="AA760" t="s">
        <v>75</v>
      </c>
      <c r="AB760">
        <v>39</v>
      </c>
      <c r="AC760" t="s">
        <v>76</v>
      </c>
      <c r="AD760" t="s">
        <v>81</v>
      </c>
      <c r="AE760" t="s">
        <v>65</v>
      </c>
      <c r="AF760" t="s">
        <v>153</v>
      </c>
      <c r="AG760" t="s">
        <v>79</v>
      </c>
      <c r="AH760" t="s">
        <v>68</v>
      </c>
      <c r="AI760">
        <v>5</v>
      </c>
      <c r="AJ760">
        <v>1</v>
      </c>
      <c r="AK760">
        <v>1</v>
      </c>
      <c r="AL760">
        <v>1</v>
      </c>
      <c r="AM760" t="s">
        <v>132</v>
      </c>
      <c r="AN760" t="s">
        <v>70</v>
      </c>
      <c r="AO760" t="s">
        <v>71</v>
      </c>
      <c r="AP760">
        <v>19</v>
      </c>
      <c r="AQ760">
        <v>20</v>
      </c>
      <c r="AR760">
        <v>2</v>
      </c>
      <c r="AS760" t="s">
        <v>72</v>
      </c>
      <c r="AT760" t="s">
        <v>73</v>
      </c>
      <c r="AU760">
        <v>1</v>
      </c>
      <c r="AV760" t="s">
        <v>103</v>
      </c>
      <c r="AW760">
        <v>1</v>
      </c>
      <c r="AX760">
        <v>0</v>
      </c>
      <c r="AY760">
        <v>0</v>
      </c>
      <c r="AZ760">
        <v>1</v>
      </c>
      <c r="BA760">
        <v>0</v>
      </c>
      <c r="BB760">
        <v>0</v>
      </c>
      <c r="BC760">
        <v>0</v>
      </c>
      <c r="BD760">
        <v>0</v>
      </c>
      <c r="BE760">
        <v>0</v>
      </c>
      <c r="BF760">
        <v>0</v>
      </c>
      <c r="BG760">
        <v>0</v>
      </c>
      <c r="BH760">
        <v>0</v>
      </c>
      <c r="BI760">
        <v>0</v>
      </c>
    </row>
    <row r="761" spans="1:61" x14ac:dyDescent="0.3">
      <c r="A761">
        <v>760</v>
      </c>
      <c r="B761">
        <v>169182</v>
      </c>
      <c r="C761" t="s">
        <v>187</v>
      </c>
      <c r="D761">
        <v>111407</v>
      </c>
      <c r="E761" t="s">
        <v>104</v>
      </c>
      <c r="F761">
        <v>1</v>
      </c>
      <c r="G761">
        <v>45834</v>
      </c>
      <c r="H761">
        <v>35382</v>
      </c>
      <c r="I761">
        <v>13510</v>
      </c>
      <c r="J761">
        <v>10058</v>
      </c>
      <c r="K761">
        <v>9200</v>
      </c>
      <c r="L761">
        <v>7379</v>
      </c>
      <c r="M761">
        <v>2600</v>
      </c>
      <c r="N761">
        <v>0</v>
      </c>
      <c r="O761">
        <v>1040</v>
      </c>
      <c r="P761">
        <v>8694</v>
      </c>
      <c r="Q761">
        <v>10896</v>
      </c>
      <c r="R761">
        <v>4200</v>
      </c>
      <c r="S761">
        <v>3710</v>
      </c>
      <c r="T761">
        <v>10548</v>
      </c>
      <c r="U761">
        <v>672</v>
      </c>
      <c r="V761">
        <v>200</v>
      </c>
      <c r="W761">
        <v>5988</v>
      </c>
      <c r="X761">
        <v>5000</v>
      </c>
      <c r="Y761">
        <v>83230</v>
      </c>
      <c r="Z761">
        <v>93730</v>
      </c>
      <c r="AA761" t="s">
        <v>75</v>
      </c>
      <c r="AB761">
        <v>60</v>
      </c>
      <c r="AC761" t="s">
        <v>76</v>
      </c>
      <c r="AD761" t="s">
        <v>97</v>
      </c>
      <c r="AE761" t="s">
        <v>65</v>
      </c>
      <c r="AF761" t="s">
        <v>122</v>
      </c>
      <c r="AG761" t="s">
        <v>92</v>
      </c>
      <c r="AH761" t="s">
        <v>68</v>
      </c>
      <c r="AI761">
        <v>8</v>
      </c>
      <c r="AJ761">
        <v>2</v>
      </c>
      <c r="AK761">
        <v>1</v>
      </c>
      <c r="AL761">
        <v>1</v>
      </c>
      <c r="AM761" t="s">
        <v>69</v>
      </c>
      <c r="AN761" t="s">
        <v>70</v>
      </c>
      <c r="AO761" t="s">
        <v>71</v>
      </c>
      <c r="AP761">
        <v>20</v>
      </c>
      <c r="AQ761">
        <v>6</v>
      </c>
      <c r="AR761">
        <v>2</v>
      </c>
      <c r="AS761" t="s">
        <v>72</v>
      </c>
      <c r="AT761" t="s">
        <v>73</v>
      </c>
      <c r="AU761">
        <v>1</v>
      </c>
      <c r="AV761" t="s">
        <v>103</v>
      </c>
      <c r="AW761">
        <v>1</v>
      </c>
      <c r="AX761">
        <v>1</v>
      </c>
      <c r="AY761">
        <v>1</v>
      </c>
      <c r="AZ761">
        <v>0</v>
      </c>
      <c r="BA761">
        <v>0</v>
      </c>
      <c r="BB761">
        <v>0</v>
      </c>
      <c r="BC761">
        <v>0</v>
      </c>
      <c r="BD761">
        <v>0</v>
      </c>
      <c r="BE761">
        <v>0</v>
      </c>
      <c r="BF761">
        <v>0</v>
      </c>
      <c r="BG761">
        <v>0</v>
      </c>
      <c r="BH761">
        <v>0</v>
      </c>
      <c r="BI761">
        <v>1</v>
      </c>
    </row>
    <row r="762" spans="1:61" x14ac:dyDescent="0.3">
      <c r="A762">
        <v>761</v>
      </c>
      <c r="B762">
        <v>116316</v>
      </c>
      <c r="C762" t="s">
        <v>187</v>
      </c>
      <c r="D762">
        <v>94619</v>
      </c>
      <c r="E762" t="s">
        <v>104</v>
      </c>
      <c r="F762">
        <v>0</v>
      </c>
      <c r="G762">
        <v>48951</v>
      </c>
      <c r="H762">
        <v>44330</v>
      </c>
      <c r="I762">
        <v>8070</v>
      </c>
      <c r="J762">
        <v>13336</v>
      </c>
      <c r="K762">
        <v>2920</v>
      </c>
      <c r="L762">
        <v>6575</v>
      </c>
      <c r="M762">
        <v>5000</v>
      </c>
      <c r="N762">
        <v>0</v>
      </c>
      <c r="O762">
        <v>6506</v>
      </c>
      <c r="P762">
        <v>3805</v>
      </c>
      <c r="Q762">
        <v>9918</v>
      </c>
      <c r="R762">
        <v>3000</v>
      </c>
      <c r="S762">
        <v>46</v>
      </c>
      <c r="T762">
        <v>3594</v>
      </c>
      <c r="U762">
        <v>0</v>
      </c>
      <c r="V762">
        <v>950</v>
      </c>
      <c r="W762">
        <v>4164</v>
      </c>
      <c r="X762">
        <v>1500</v>
      </c>
      <c r="Y762">
        <v>9348</v>
      </c>
      <c r="Z762">
        <v>95678</v>
      </c>
      <c r="AA762" t="s">
        <v>75</v>
      </c>
      <c r="AB762">
        <v>39</v>
      </c>
      <c r="AC762" t="s">
        <v>76</v>
      </c>
      <c r="AD762" t="s">
        <v>81</v>
      </c>
      <c r="AE762" t="s">
        <v>65</v>
      </c>
      <c r="AF762" t="s">
        <v>170</v>
      </c>
      <c r="AG762" t="s">
        <v>92</v>
      </c>
      <c r="AH762" t="s">
        <v>68</v>
      </c>
      <c r="AI762">
        <v>11</v>
      </c>
      <c r="AJ762">
        <v>1</v>
      </c>
      <c r="AK762">
        <v>6</v>
      </c>
      <c r="AL762">
        <v>0</v>
      </c>
      <c r="AM762" t="s">
        <v>69</v>
      </c>
      <c r="AN762" t="s">
        <v>83</v>
      </c>
      <c r="AO762" t="s">
        <v>71</v>
      </c>
      <c r="AP762">
        <v>20</v>
      </c>
      <c r="AQ762">
        <v>6</v>
      </c>
      <c r="AR762">
        <v>2</v>
      </c>
      <c r="AS762" t="s">
        <v>72</v>
      </c>
      <c r="AT762" t="s">
        <v>73</v>
      </c>
      <c r="AU762">
        <v>1</v>
      </c>
      <c r="AV762" t="s">
        <v>127</v>
      </c>
      <c r="AW762">
        <v>0</v>
      </c>
      <c r="AX762">
        <v>0</v>
      </c>
      <c r="AY762">
        <v>0</v>
      </c>
      <c r="AZ762">
        <v>0</v>
      </c>
      <c r="BA762">
        <v>0</v>
      </c>
      <c r="BB762">
        <v>0</v>
      </c>
      <c r="BC762">
        <v>0</v>
      </c>
      <c r="BD762">
        <v>0</v>
      </c>
      <c r="BE762">
        <v>0</v>
      </c>
      <c r="BF762">
        <v>0</v>
      </c>
      <c r="BG762">
        <v>0</v>
      </c>
      <c r="BH762">
        <v>0</v>
      </c>
      <c r="BI762">
        <v>1</v>
      </c>
    </row>
    <row r="763" spans="1:61" x14ac:dyDescent="0.3">
      <c r="A763">
        <v>762</v>
      </c>
      <c r="B763">
        <v>164939</v>
      </c>
      <c r="C763" t="s">
        <v>187</v>
      </c>
      <c r="D763">
        <v>62576</v>
      </c>
      <c r="E763" t="s">
        <v>61</v>
      </c>
      <c r="F763">
        <v>0</v>
      </c>
      <c r="G763">
        <v>29972</v>
      </c>
      <c r="H763">
        <v>27595</v>
      </c>
      <c r="I763">
        <v>8707</v>
      </c>
      <c r="J763">
        <v>4571</v>
      </c>
      <c r="K763">
        <v>865</v>
      </c>
      <c r="L763">
        <v>1827</v>
      </c>
      <c r="M763">
        <v>9100</v>
      </c>
      <c r="N763">
        <v>2015</v>
      </c>
      <c r="O763">
        <v>4930</v>
      </c>
      <c r="P763">
        <v>1932</v>
      </c>
      <c r="Q763">
        <v>36684</v>
      </c>
      <c r="R763">
        <v>21000</v>
      </c>
      <c r="S763">
        <v>1145</v>
      </c>
      <c r="T763">
        <v>7308</v>
      </c>
      <c r="U763">
        <v>1008</v>
      </c>
      <c r="V763">
        <v>0</v>
      </c>
      <c r="W763">
        <v>14730</v>
      </c>
      <c r="X763">
        <v>16200</v>
      </c>
      <c r="Y763">
        <v>12700</v>
      </c>
      <c r="Z763">
        <v>12700</v>
      </c>
      <c r="AA763" t="s">
        <v>75</v>
      </c>
      <c r="AB763">
        <v>60</v>
      </c>
      <c r="AC763" t="s">
        <v>76</v>
      </c>
      <c r="AD763" t="s">
        <v>87</v>
      </c>
      <c r="AE763" t="s">
        <v>65</v>
      </c>
      <c r="AF763" t="s">
        <v>197</v>
      </c>
      <c r="AG763" t="s">
        <v>92</v>
      </c>
      <c r="AH763" t="s">
        <v>68</v>
      </c>
      <c r="AI763">
        <v>4</v>
      </c>
      <c r="AJ763">
        <v>0</v>
      </c>
      <c r="AK763">
        <v>0</v>
      </c>
      <c r="AL763">
        <v>1</v>
      </c>
      <c r="AM763" t="s">
        <v>69</v>
      </c>
      <c r="AN763" t="s">
        <v>70</v>
      </c>
      <c r="AO763" t="s">
        <v>71</v>
      </c>
      <c r="AP763">
        <v>108</v>
      </c>
      <c r="AQ763">
        <v>41</v>
      </c>
      <c r="AR763">
        <v>3</v>
      </c>
      <c r="AS763" t="s">
        <v>72</v>
      </c>
      <c r="AT763" t="s">
        <v>73</v>
      </c>
      <c r="AU763">
        <v>1</v>
      </c>
      <c r="AV763" t="s">
        <v>74</v>
      </c>
      <c r="AW763">
        <v>1</v>
      </c>
      <c r="AX763">
        <v>1</v>
      </c>
      <c r="AY763">
        <v>0</v>
      </c>
      <c r="AZ763">
        <v>0</v>
      </c>
      <c r="BA763">
        <v>0</v>
      </c>
      <c r="BB763">
        <v>0</v>
      </c>
      <c r="BC763">
        <v>0</v>
      </c>
      <c r="BD763">
        <v>0</v>
      </c>
      <c r="BE763">
        <v>1</v>
      </c>
      <c r="BF763">
        <v>0</v>
      </c>
      <c r="BG763">
        <v>0</v>
      </c>
      <c r="BH763">
        <v>0</v>
      </c>
      <c r="BI763">
        <v>1</v>
      </c>
    </row>
    <row r="764" spans="1:61" x14ac:dyDescent="0.3">
      <c r="A764">
        <v>763</v>
      </c>
      <c r="B764">
        <v>125877</v>
      </c>
      <c r="C764" t="s">
        <v>187</v>
      </c>
      <c r="D764">
        <v>61471</v>
      </c>
      <c r="E764" t="s">
        <v>61</v>
      </c>
      <c r="F764">
        <v>0</v>
      </c>
      <c r="G764">
        <v>22660</v>
      </c>
      <c r="H764">
        <v>20410</v>
      </c>
      <c r="I764">
        <v>9031</v>
      </c>
      <c r="J764">
        <v>9668</v>
      </c>
      <c r="K764">
        <v>140</v>
      </c>
      <c r="L764">
        <v>7485</v>
      </c>
      <c r="M764">
        <v>4320</v>
      </c>
      <c r="N764">
        <v>270</v>
      </c>
      <c r="O764">
        <v>0</v>
      </c>
      <c r="P764">
        <v>55</v>
      </c>
      <c r="Q764">
        <v>15414</v>
      </c>
      <c r="R764">
        <v>9000</v>
      </c>
      <c r="S764">
        <v>416</v>
      </c>
      <c r="T764">
        <v>9210</v>
      </c>
      <c r="U764">
        <v>2208</v>
      </c>
      <c r="V764">
        <v>0</v>
      </c>
      <c r="W764">
        <v>10086</v>
      </c>
      <c r="X764">
        <v>11100</v>
      </c>
      <c r="Y764">
        <v>0</v>
      </c>
      <c r="Z764">
        <v>7466</v>
      </c>
      <c r="AA764" t="s">
        <v>75</v>
      </c>
      <c r="AB764">
        <v>60</v>
      </c>
      <c r="AC764" t="s">
        <v>76</v>
      </c>
      <c r="AD764" t="s">
        <v>190</v>
      </c>
      <c r="AE764" t="s">
        <v>65</v>
      </c>
      <c r="AF764" t="s">
        <v>171</v>
      </c>
      <c r="AG764" t="s">
        <v>67</v>
      </c>
      <c r="AH764" t="s">
        <v>80</v>
      </c>
      <c r="AI764">
        <v>3</v>
      </c>
      <c r="AJ764">
        <v>0</v>
      </c>
      <c r="AK764">
        <v>0</v>
      </c>
      <c r="AL764">
        <v>2</v>
      </c>
      <c r="AM764" t="s">
        <v>69</v>
      </c>
      <c r="AN764" t="s">
        <v>70</v>
      </c>
      <c r="AO764" t="s">
        <v>71</v>
      </c>
      <c r="AP764">
        <v>11</v>
      </c>
      <c r="AQ764">
        <v>26</v>
      </c>
      <c r="AR764">
        <v>2</v>
      </c>
      <c r="AS764" t="s">
        <v>72</v>
      </c>
      <c r="AT764" t="s">
        <v>73</v>
      </c>
      <c r="AU764">
        <v>1</v>
      </c>
      <c r="AV764" t="s">
        <v>74</v>
      </c>
      <c r="AW764">
        <v>2</v>
      </c>
      <c r="AX764">
        <v>0</v>
      </c>
      <c r="AY764">
        <v>0</v>
      </c>
      <c r="AZ764">
        <v>0</v>
      </c>
      <c r="BA764">
        <v>0</v>
      </c>
      <c r="BB764">
        <v>0</v>
      </c>
      <c r="BC764">
        <v>0</v>
      </c>
      <c r="BD764">
        <v>0</v>
      </c>
      <c r="BE764">
        <v>1</v>
      </c>
      <c r="BF764">
        <v>0</v>
      </c>
      <c r="BG764">
        <v>0</v>
      </c>
      <c r="BH764">
        <v>0</v>
      </c>
      <c r="BI764">
        <v>1</v>
      </c>
    </row>
    <row r="765" spans="1:61" x14ac:dyDescent="0.3">
      <c r="A765">
        <v>764</v>
      </c>
      <c r="B765">
        <v>35384</v>
      </c>
      <c r="C765" t="s">
        <v>187</v>
      </c>
      <c r="D765">
        <v>13394</v>
      </c>
      <c r="E765" t="s">
        <v>61</v>
      </c>
      <c r="F765">
        <v>0</v>
      </c>
      <c r="G765">
        <v>5236</v>
      </c>
      <c r="H765">
        <v>4810</v>
      </c>
      <c r="I765">
        <v>2665</v>
      </c>
      <c r="J765">
        <v>979</v>
      </c>
      <c r="K765">
        <v>50</v>
      </c>
      <c r="L765">
        <v>515</v>
      </c>
      <c r="M765">
        <v>1300</v>
      </c>
      <c r="N765">
        <v>0</v>
      </c>
      <c r="O765">
        <v>0</v>
      </c>
      <c r="P765">
        <v>1198</v>
      </c>
      <c r="Q765">
        <v>7530</v>
      </c>
      <c r="R765">
        <v>6000</v>
      </c>
      <c r="S765">
        <v>814</v>
      </c>
      <c r="T765">
        <v>2160</v>
      </c>
      <c r="U765">
        <v>96</v>
      </c>
      <c r="V765">
        <v>0</v>
      </c>
      <c r="W765">
        <v>3240</v>
      </c>
      <c r="X765">
        <v>0</v>
      </c>
      <c r="Y765">
        <v>0</v>
      </c>
      <c r="Z765">
        <v>4248</v>
      </c>
      <c r="AA765" t="s">
        <v>62</v>
      </c>
      <c r="AB765">
        <v>44</v>
      </c>
      <c r="AC765" t="s">
        <v>111</v>
      </c>
      <c r="AD765" t="s">
        <v>105</v>
      </c>
      <c r="AE765" t="s">
        <v>65</v>
      </c>
      <c r="AF765" t="s">
        <v>217</v>
      </c>
      <c r="AG765" t="s">
        <v>92</v>
      </c>
      <c r="AH765" t="s">
        <v>80</v>
      </c>
      <c r="AI765">
        <v>1</v>
      </c>
      <c r="AJ765">
        <v>0</v>
      </c>
      <c r="AK765">
        <v>0</v>
      </c>
      <c r="AL765">
        <v>1</v>
      </c>
      <c r="AM765" t="s">
        <v>69</v>
      </c>
      <c r="AN765" t="s">
        <v>70</v>
      </c>
      <c r="AO765" t="s">
        <v>71</v>
      </c>
      <c r="AP765">
        <v>25</v>
      </c>
      <c r="AQ765">
        <v>5</v>
      </c>
      <c r="AR765">
        <v>1</v>
      </c>
      <c r="AS765" t="s">
        <v>72</v>
      </c>
      <c r="AT765" t="s">
        <v>73</v>
      </c>
      <c r="AU765">
        <v>1</v>
      </c>
      <c r="AV765" t="s">
        <v>86</v>
      </c>
      <c r="AW765">
        <v>1</v>
      </c>
      <c r="AX765">
        <v>0</v>
      </c>
      <c r="AY765">
        <v>0</v>
      </c>
      <c r="AZ765">
        <v>1</v>
      </c>
      <c r="BA765">
        <v>0</v>
      </c>
      <c r="BB765">
        <v>0</v>
      </c>
      <c r="BC765">
        <v>0</v>
      </c>
      <c r="BD765">
        <v>0</v>
      </c>
      <c r="BE765">
        <v>1</v>
      </c>
      <c r="BF765">
        <v>0</v>
      </c>
      <c r="BG765">
        <v>0</v>
      </c>
      <c r="BH765">
        <v>0</v>
      </c>
      <c r="BI765">
        <v>0</v>
      </c>
    </row>
    <row r="766" spans="1:61" x14ac:dyDescent="0.3">
      <c r="A766">
        <v>765</v>
      </c>
      <c r="B766">
        <v>493311</v>
      </c>
      <c r="C766" t="s">
        <v>187</v>
      </c>
      <c r="D766">
        <v>257754</v>
      </c>
      <c r="E766" t="s">
        <v>61</v>
      </c>
      <c r="F766">
        <v>0</v>
      </c>
      <c r="G766">
        <v>44632</v>
      </c>
      <c r="H766">
        <v>42016</v>
      </c>
      <c r="I766">
        <v>30411</v>
      </c>
      <c r="J766">
        <v>31252</v>
      </c>
      <c r="K766">
        <v>6368</v>
      </c>
      <c r="L766">
        <v>15270</v>
      </c>
      <c r="M766">
        <v>117944</v>
      </c>
      <c r="N766">
        <v>11050</v>
      </c>
      <c r="O766">
        <v>0</v>
      </c>
      <c r="P766">
        <v>13974</v>
      </c>
      <c r="Q766">
        <v>15900</v>
      </c>
      <c r="R766">
        <v>9000</v>
      </c>
      <c r="S766">
        <v>3682</v>
      </c>
      <c r="T766">
        <v>31770</v>
      </c>
      <c r="U766">
        <v>6210</v>
      </c>
      <c r="V766">
        <v>75600</v>
      </c>
      <c r="W766">
        <v>35442</v>
      </c>
      <c r="X766">
        <v>0</v>
      </c>
      <c r="Y766">
        <v>11608</v>
      </c>
      <c r="Z766">
        <v>38038</v>
      </c>
      <c r="AA766" t="s">
        <v>75</v>
      </c>
      <c r="AB766">
        <v>43</v>
      </c>
      <c r="AC766" t="s">
        <v>76</v>
      </c>
      <c r="AD766" t="s">
        <v>87</v>
      </c>
      <c r="AE766" t="s">
        <v>65</v>
      </c>
      <c r="AF766" t="s">
        <v>239</v>
      </c>
      <c r="AG766" t="s">
        <v>79</v>
      </c>
      <c r="AH766" t="s">
        <v>68</v>
      </c>
      <c r="AI766">
        <v>12</v>
      </c>
      <c r="AJ766">
        <v>2</v>
      </c>
      <c r="AK766">
        <v>0</v>
      </c>
      <c r="AL766">
        <v>4</v>
      </c>
      <c r="AM766" t="s">
        <v>69</v>
      </c>
      <c r="AN766" t="s">
        <v>70</v>
      </c>
      <c r="AO766" t="s">
        <v>71</v>
      </c>
      <c r="AP766">
        <v>15</v>
      </c>
      <c r="AQ766">
        <v>55</v>
      </c>
      <c r="AR766">
        <v>2</v>
      </c>
      <c r="AS766" t="s">
        <v>72</v>
      </c>
      <c r="AT766" t="s">
        <v>73</v>
      </c>
      <c r="AU766">
        <v>1</v>
      </c>
      <c r="AV766" t="s">
        <v>74</v>
      </c>
      <c r="AW766">
        <v>2</v>
      </c>
      <c r="AX766">
        <v>2</v>
      </c>
      <c r="AY766">
        <v>0</v>
      </c>
      <c r="AZ766">
        <v>0</v>
      </c>
      <c r="BA766">
        <v>0</v>
      </c>
      <c r="BB766">
        <v>0</v>
      </c>
      <c r="BC766">
        <v>0</v>
      </c>
      <c r="BD766">
        <v>0</v>
      </c>
      <c r="BE766">
        <v>4</v>
      </c>
      <c r="BF766">
        <v>0</v>
      </c>
      <c r="BG766">
        <v>0</v>
      </c>
      <c r="BH766">
        <v>0</v>
      </c>
      <c r="BI766">
        <v>1</v>
      </c>
    </row>
    <row r="767" spans="1:61" x14ac:dyDescent="0.3">
      <c r="A767">
        <v>766</v>
      </c>
      <c r="B767">
        <v>187533</v>
      </c>
      <c r="C767" t="s">
        <v>187</v>
      </c>
      <c r="D767">
        <v>105886</v>
      </c>
      <c r="E767" t="s">
        <v>61</v>
      </c>
      <c r="F767">
        <v>0</v>
      </c>
      <c r="G767">
        <v>46245</v>
      </c>
      <c r="H767">
        <v>33943</v>
      </c>
      <c r="I767">
        <v>13320</v>
      </c>
      <c r="J767">
        <v>16662</v>
      </c>
      <c r="K767">
        <v>750</v>
      </c>
      <c r="L767">
        <v>7735</v>
      </c>
      <c r="M767">
        <v>10200</v>
      </c>
      <c r="N767">
        <v>0</v>
      </c>
      <c r="O767">
        <v>3120</v>
      </c>
      <c r="P767">
        <v>4443</v>
      </c>
      <c r="Q767">
        <v>14646</v>
      </c>
      <c r="R767">
        <v>6000</v>
      </c>
      <c r="S767">
        <v>533</v>
      </c>
      <c r="T767">
        <v>15816</v>
      </c>
      <c r="U767">
        <v>660</v>
      </c>
      <c r="V767">
        <v>7025</v>
      </c>
      <c r="W767">
        <v>16758</v>
      </c>
      <c r="X767">
        <v>0</v>
      </c>
      <c r="Y767">
        <v>0</v>
      </c>
      <c r="Z767">
        <v>4328</v>
      </c>
      <c r="AA767" t="s">
        <v>75</v>
      </c>
      <c r="AB767">
        <v>33</v>
      </c>
      <c r="AC767" t="s">
        <v>76</v>
      </c>
      <c r="AD767" t="s">
        <v>105</v>
      </c>
      <c r="AE767" t="s">
        <v>65</v>
      </c>
      <c r="AF767" t="s">
        <v>167</v>
      </c>
      <c r="AG767" t="s">
        <v>79</v>
      </c>
      <c r="AH767" t="s">
        <v>68</v>
      </c>
      <c r="AI767">
        <v>12</v>
      </c>
      <c r="AJ767">
        <v>2</v>
      </c>
      <c r="AK767">
        <v>5</v>
      </c>
      <c r="AL767">
        <v>4</v>
      </c>
      <c r="AM767" t="s">
        <v>69</v>
      </c>
      <c r="AN767" t="s">
        <v>83</v>
      </c>
      <c r="AO767" t="s">
        <v>84</v>
      </c>
      <c r="AP767">
        <v>11</v>
      </c>
      <c r="AQ767">
        <v>1</v>
      </c>
      <c r="AR767">
        <v>2</v>
      </c>
      <c r="AS767" t="s">
        <v>72</v>
      </c>
      <c r="AT767" t="s">
        <v>73</v>
      </c>
      <c r="AU767">
        <v>1</v>
      </c>
      <c r="AV767" t="s">
        <v>74</v>
      </c>
      <c r="AW767">
        <v>0</v>
      </c>
      <c r="AX767">
        <v>0</v>
      </c>
      <c r="AY767">
        <v>0</v>
      </c>
      <c r="AZ767">
        <v>0</v>
      </c>
      <c r="BA767">
        <v>0</v>
      </c>
      <c r="BB767">
        <v>0</v>
      </c>
      <c r="BC767">
        <v>0</v>
      </c>
      <c r="BD767">
        <v>0</v>
      </c>
      <c r="BE767">
        <v>2</v>
      </c>
      <c r="BF767">
        <v>0</v>
      </c>
      <c r="BG767">
        <v>0</v>
      </c>
      <c r="BH767">
        <v>0</v>
      </c>
      <c r="BI767">
        <v>1</v>
      </c>
    </row>
    <row r="768" spans="1:61" x14ac:dyDescent="0.3">
      <c r="A768">
        <v>767</v>
      </c>
      <c r="B768">
        <v>140501</v>
      </c>
      <c r="C768" t="s">
        <v>187</v>
      </c>
      <c r="D768">
        <v>53480</v>
      </c>
      <c r="E768" t="s">
        <v>61</v>
      </c>
      <c r="F768">
        <v>0</v>
      </c>
      <c r="G768">
        <v>25115</v>
      </c>
      <c r="H768">
        <v>23244</v>
      </c>
      <c r="I768">
        <v>4760</v>
      </c>
      <c r="J768">
        <v>7192</v>
      </c>
      <c r="K768">
        <v>505</v>
      </c>
      <c r="L768">
        <v>1971</v>
      </c>
      <c r="M768">
        <v>4940</v>
      </c>
      <c r="N768">
        <v>270</v>
      </c>
      <c r="O768">
        <v>3640</v>
      </c>
      <c r="P768">
        <v>4220</v>
      </c>
      <c r="Q768">
        <v>19338</v>
      </c>
      <c r="R768">
        <v>9000</v>
      </c>
      <c r="S768">
        <v>5974</v>
      </c>
      <c r="T768">
        <v>12480</v>
      </c>
      <c r="U768">
        <v>888</v>
      </c>
      <c r="V768">
        <v>7349</v>
      </c>
      <c r="W768">
        <v>13896</v>
      </c>
      <c r="X768">
        <v>7906</v>
      </c>
      <c r="Y768">
        <v>1200</v>
      </c>
      <c r="Z768">
        <v>12078</v>
      </c>
      <c r="AA768" t="s">
        <v>75</v>
      </c>
      <c r="AB768">
        <v>40</v>
      </c>
      <c r="AC768" t="s">
        <v>76</v>
      </c>
      <c r="AD768" t="s">
        <v>105</v>
      </c>
      <c r="AE768" t="s">
        <v>65</v>
      </c>
      <c r="AF768" t="s">
        <v>148</v>
      </c>
      <c r="AG768" t="s">
        <v>67</v>
      </c>
      <c r="AH768" t="s">
        <v>80</v>
      </c>
      <c r="AI768">
        <v>6</v>
      </c>
      <c r="AJ768">
        <v>0</v>
      </c>
      <c r="AK768">
        <v>4</v>
      </c>
      <c r="AL768">
        <v>1</v>
      </c>
      <c r="AM768" t="s">
        <v>69</v>
      </c>
      <c r="AN768" t="s">
        <v>70</v>
      </c>
      <c r="AO768" t="s">
        <v>71</v>
      </c>
      <c r="AP768">
        <v>18</v>
      </c>
      <c r="AQ768">
        <v>3</v>
      </c>
      <c r="AR768">
        <v>2</v>
      </c>
      <c r="AS768" t="s">
        <v>72</v>
      </c>
      <c r="AT768" t="s">
        <v>73</v>
      </c>
      <c r="AU768">
        <v>1</v>
      </c>
      <c r="AV768" t="s">
        <v>74</v>
      </c>
      <c r="AW768">
        <v>1</v>
      </c>
      <c r="AX768">
        <v>1</v>
      </c>
      <c r="AY768">
        <v>0</v>
      </c>
      <c r="AZ768">
        <v>0</v>
      </c>
      <c r="BA768">
        <v>1</v>
      </c>
      <c r="BB768">
        <v>0</v>
      </c>
      <c r="BC768">
        <v>0</v>
      </c>
      <c r="BD768">
        <v>0</v>
      </c>
      <c r="BE768">
        <v>3</v>
      </c>
      <c r="BF768">
        <v>0</v>
      </c>
      <c r="BG768">
        <v>0</v>
      </c>
      <c r="BH768">
        <v>0</v>
      </c>
      <c r="BI768">
        <v>1</v>
      </c>
    </row>
    <row r="769" spans="1:61" x14ac:dyDescent="0.3">
      <c r="A769">
        <v>768</v>
      </c>
      <c r="B769">
        <v>457006</v>
      </c>
      <c r="C769" t="s">
        <v>187</v>
      </c>
      <c r="D769">
        <v>132644</v>
      </c>
      <c r="E769" t="s">
        <v>98</v>
      </c>
      <c r="F769">
        <v>0</v>
      </c>
      <c r="G769">
        <v>24224</v>
      </c>
      <c r="H769">
        <v>21296</v>
      </c>
      <c r="I769">
        <v>17222</v>
      </c>
      <c r="J769">
        <v>11011</v>
      </c>
      <c r="K769">
        <v>4240</v>
      </c>
      <c r="L769">
        <v>9160</v>
      </c>
      <c r="M769">
        <v>50600</v>
      </c>
      <c r="N769">
        <v>0</v>
      </c>
      <c r="O769">
        <v>0</v>
      </c>
      <c r="P769">
        <v>27132</v>
      </c>
      <c r="Q769">
        <v>86598</v>
      </c>
      <c r="R769">
        <v>60000</v>
      </c>
      <c r="S769">
        <v>16422</v>
      </c>
      <c r="T769">
        <v>66456</v>
      </c>
      <c r="U769">
        <v>8688</v>
      </c>
      <c r="V769">
        <v>37800</v>
      </c>
      <c r="W769">
        <v>20418</v>
      </c>
      <c r="X769">
        <v>16000</v>
      </c>
      <c r="Y769">
        <v>0</v>
      </c>
      <c r="Z769">
        <v>0</v>
      </c>
      <c r="AA769" t="s">
        <v>75</v>
      </c>
      <c r="AB769">
        <v>67</v>
      </c>
      <c r="AC769" t="s">
        <v>76</v>
      </c>
      <c r="AD769" t="s">
        <v>97</v>
      </c>
      <c r="AE769" t="s">
        <v>101</v>
      </c>
      <c r="AF769" t="s">
        <v>102</v>
      </c>
      <c r="AG769" t="s">
        <v>102</v>
      </c>
      <c r="AH769" t="s">
        <v>68</v>
      </c>
      <c r="AI769">
        <v>3</v>
      </c>
      <c r="AJ769">
        <v>0</v>
      </c>
      <c r="AK769">
        <v>0</v>
      </c>
      <c r="AL769">
        <v>1</v>
      </c>
      <c r="AM769" t="s">
        <v>69</v>
      </c>
      <c r="AN769" t="s">
        <v>70</v>
      </c>
      <c r="AO769" t="s">
        <v>71</v>
      </c>
      <c r="AP769">
        <v>65</v>
      </c>
      <c r="AQ769">
        <v>11</v>
      </c>
      <c r="AR769">
        <v>3</v>
      </c>
      <c r="AS769" t="s">
        <v>72</v>
      </c>
      <c r="AT769" t="s">
        <v>73</v>
      </c>
      <c r="AU769">
        <v>1</v>
      </c>
      <c r="AV769" t="s">
        <v>74</v>
      </c>
      <c r="AW769">
        <v>1</v>
      </c>
      <c r="AX769">
        <v>0</v>
      </c>
      <c r="AY769">
        <v>1</v>
      </c>
      <c r="AZ769">
        <v>1</v>
      </c>
      <c r="BA769">
        <v>0</v>
      </c>
      <c r="BB769">
        <v>1</v>
      </c>
      <c r="BC769">
        <v>1</v>
      </c>
      <c r="BD769">
        <v>0</v>
      </c>
      <c r="BE769">
        <v>3</v>
      </c>
      <c r="BF769">
        <v>0</v>
      </c>
      <c r="BG769">
        <v>1</v>
      </c>
      <c r="BH769">
        <v>0</v>
      </c>
      <c r="BI769">
        <v>0</v>
      </c>
    </row>
    <row r="770" spans="1:61" x14ac:dyDescent="0.3">
      <c r="A770">
        <v>769</v>
      </c>
      <c r="B770">
        <v>303063</v>
      </c>
      <c r="C770" t="s">
        <v>187</v>
      </c>
      <c r="D770">
        <v>74519</v>
      </c>
      <c r="E770" t="s">
        <v>61</v>
      </c>
      <c r="F770">
        <v>0</v>
      </c>
      <c r="G770">
        <v>34537</v>
      </c>
      <c r="H770">
        <v>30134</v>
      </c>
      <c r="I770">
        <v>8477</v>
      </c>
      <c r="J770">
        <v>6977</v>
      </c>
      <c r="K770">
        <v>1369</v>
      </c>
      <c r="L770">
        <v>4185</v>
      </c>
      <c r="M770">
        <v>3900</v>
      </c>
      <c r="N770">
        <v>0</v>
      </c>
      <c r="O770">
        <v>7800</v>
      </c>
      <c r="P770">
        <v>11971</v>
      </c>
      <c r="Q770">
        <v>18450</v>
      </c>
      <c r="R770">
        <v>9000</v>
      </c>
      <c r="S770">
        <v>12238</v>
      </c>
      <c r="T770">
        <v>5130</v>
      </c>
      <c r="U770">
        <v>1692</v>
      </c>
      <c r="V770">
        <v>3460</v>
      </c>
      <c r="W770">
        <v>16134</v>
      </c>
      <c r="X770">
        <v>5500</v>
      </c>
      <c r="Y770">
        <v>0</v>
      </c>
      <c r="Z770">
        <v>36400</v>
      </c>
      <c r="AA770" t="s">
        <v>62</v>
      </c>
      <c r="AB770">
        <v>59</v>
      </c>
      <c r="AC770" t="s">
        <v>111</v>
      </c>
      <c r="AD770" t="s">
        <v>87</v>
      </c>
      <c r="AE770" t="s">
        <v>101</v>
      </c>
      <c r="AF770" t="s">
        <v>102</v>
      </c>
      <c r="AG770" t="s">
        <v>102</v>
      </c>
      <c r="AH770" t="s">
        <v>68</v>
      </c>
      <c r="AI770">
        <v>8</v>
      </c>
      <c r="AJ770">
        <v>1</v>
      </c>
      <c r="AK770">
        <v>0</v>
      </c>
      <c r="AL770">
        <v>4</v>
      </c>
      <c r="AM770" t="s">
        <v>69</v>
      </c>
      <c r="AN770" t="s">
        <v>70</v>
      </c>
      <c r="AO770" t="s">
        <v>71</v>
      </c>
      <c r="AP770">
        <v>29</v>
      </c>
      <c r="AQ770">
        <v>42</v>
      </c>
      <c r="AR770">
        <v>3</v>
      </c>
      <c r="AS770" t="s">
        <v>72</v>
      </c>
      <c r="AT770" t="s">
        <v>73</v>
      </c>
      <c r="AU770">
        <v>1</v>
      </c>
      <c r="AV770" t="s">
        <v>108</v>
      </c>
      <c r="AW770">
        <v>1</v>
      </c>
      <c r="AX770">
        <v>0</v>
      </c>
      <c r="AY770">
        <v>0</v>
      </c>
      <c r="AZ770">
        <v>1</v>
      </c>
      <c r="BA770">
        <v>0</v>
      </c>
      <c r="BB770">
        <v>0</v>
      </c>
      <c r="BC770">
        <v>0</v>
      </c>
      <c r="BD770">
        <v>0</v>
      </c>
      <c r="BE770">
        <v>5</v>
      </c>
      <c r="BF770">
        <v>0</v>
      </c>
      <c r="BG770">
        <v>1</v>
      </c>
      <c r="BH770">
        <v>0</v>
      </c>
      <c r="BI770">
        <v>2</v>
      </c>
    </row>
    <row r="771" spans="1:61" x14ac:dyDescent="0.3">
      <c r="A771">
        <v>770</v>
      </c>
      <c r="B771">
        <v>114198</v>
      </c>
      <c r="C771" t="s">
        <v>187</v>
      </c>
      <c r="D771">
        <v>55932</v>
      </c>
      <c r="E771" t="s">
        <v>61</v>
      </c>
      <c r="F771">
        <v>0</v>
      </c>
      <c r="G771">
        <v>28494</v>
      </c>
      <c r="H771">
        <v>23218</v>
      </c>
      <c r="I771">
        <v>6058</v>
      </c>
      <c r="J771">
        <v>9278</v>
      </c>
      <c r="K771">
        <v>1060</v>
      </c>
      <c r="L771">
        <v>2179</v>
      </c>
      <c r="M771">
        <v>0</v>
      </c>
      <c r="N771">
        <v>600</v>
      </c>
      <c r="O771">
        <v>4690</v>
      </c>
      <c r="P771">
        <v>2660</v>
      </c>
      <c r="Q771">
        <v>10302</v>
      </c>
      <c r="R771">
        <v>3000</v>
      </c>
      <c r="S771">
        <v>4958</v>
      </c>
      <c r="T771">
        <v>12540</v>
      </c>
      <c r="U771">
        <v>1536</v>
      </c>
      <c r="V771">
        <v>835</v>
      </c>
      <c r="W771">
        <v>8508</v>
      </c>
      <c r="X771">
        <v>1500</v>
      </c>
      <c r="Y771">
        <v>0</v>
      </c>
      <c r="Z771">
        <v>0</v>
      </c>
      <c r="AA771" t="s">
        <v>75</v>
      </c>
      <c r="AB771">
        <v>54</v>
      </c>
      <c r="AC771" t="s">
        <v>111</v>
      </c>
      <c r="AD771" t="s">
        <v>105</v>
      </c>
      <c r="AE771" t="s">
        <v>101</v>
      </c>
      <c r="AF771" t="s">
        <v>102</v>
      </c>
      <c r="AG771" t="s">
        <v>102</v>
      </c>
      <c r="AH771" t="s">
        <v>80</v>
      </c>
      <c r="AI771">
        <v>2</v>
      </c>
      <c r="AJ771">
        <v>0</v>
      </c>
      <c r="AK771">
        <v>0</v>
      </c>
      <c r="AL771">
        <v>0</v>
      </c>
      <c r="AM771" t="s">
        <v>69</v>
      </c>
      <c r="AN771" t="s">
        <v>83</v>
      </c>
      <c r="AO771" t="s">
        <v>84</v>
      </c>
      <c r="AP771">
        <v>29</v>
      </c>
      <c r="AQ771">
        <v>10</v>
      </c>
      <c r="AR771">
        <v>2</v>
      </c>
      <c r="AS771" t="s">
        <v>72</v>
      </c>
      <c r="AT771" t="s">
        <v>73</v>
      </c>
      <c r="AU771">
        <v>1</v>
      </c>
      <c r="AV771" t="s">
        <v>86</v>
      </c>
      <c r="AW771">
        <v>0</v>
      </c>
      <c r="AX771">
        <v>0</v>
      </c>
      <c r="AY771">
        <v>0</v>
      </c>
      <c r="AZ771">
        <v>0</v>
      </c>
      <c r="BA771">
        <v>0</v>
      </c>
      <c r="BB771">
        <v>0</v>
      </c>
      <c r="BC771">
        <v>0</v>
      </c>
      <c r="BD771">
        <v>0</v>
      </c>
      <c r="BE771">
        <v>0</v>
      </c>
      <c r="BF771">
        <v>0</v>
      </c>
      <c r="BG771">
        <v>0</v>
      </c>
      <c r="BH771">
        <v>0</v>
      </c>
      <c r="BI771">
        <v>0</v>
      </c>
    </row>
    <row r="772" spans="1:61" x14ac:dyDescent="0.3">
      <c r="A772">
        <v>771</v>
      </c>
      <c r="B772">
        <v>188066</v>
      </c>
      <c r="C772" t="s">
        <v>187</v>
      </c>
      <c r="D772">
        <v>82725</v>
      </c>
      <c r="E772" t="s">
        <v>61</v>
      </c>
      <c r="F772">
        <v>0</v>
      </c>
      <c r="G772">
        <v>16023</v>
      </c>
      <c r="H772">
        <v>14690</v>
      </c>
      <c r="I772">
        <v>11063</v>
      </c>
      <c r="J772">
        <v>11842</v>
      </c>
      <c r="K772">
        <v>4290</v>
      </c>
      <c r="L772">
        <v>6480</v>
      </c>
      <c r="M772">
        <v>20000</v>
      </c>
      <c r="N772">
        <v>0</v>
      </c>
      <c r="O772">
        <v>0</v>
      </c>
      <c r="P772">
        <v>4550</v>
      </c>
      <c r="Q772">
        <v>21390</v>
      </c>
      <c r="R772">
        <v>12000</v>
      </c>
      <c r="S772">
        <v>11339</v>
      </c>
      <c r="T772">
        <v>27672</v>
      </c>
      <c r="U772">
        <v>1500</v>
      </c>
      <c r="V772">
        <v>0</v>
      </c>
      <c r="W772">
        <v>13674</v>
      </c>
      <c r="X772">
        <v>11500</v>
      </c>
      <c r="Y772">
        <v>0</v>
      </c>
      <c r="Z772">
        <v>0</v>
      </c>
      <c r="AA772" t="s">
        <v>75</v>
      </c>
      <c r="AB772">
        <v>44</v>
      </c>
      <c r="AC772" t="s">
        <v>76</v>
      </c>
      <c r="AD772" t="s">
        <v>94</v>
      </c>
      <c r="AE772" t="s">
        <v>65</v>
      </c>
      <c r="AF772" t="s">
        <v>143</v>
      </c>
      <c r="AG772" t="s">
        <v>79</v>
      </c>
      <c r="AH772" t="s">
        <v>80</v>
      </c>
      <c r="AI772">
        <v>3</v>
      </c>
      <c r="AJ772">
        <v>0</v>
      </c>
      <c r="AK772">
        <v>0</v>
      </c>
      <c r="AL772">
        <v>3</v>
      </c>
      <c r="AM772" t="s">
        <v>69</v>
      </c>
      <c r="AN772" t="s">
        <v>70</v>
      </c>
      <c r="AO772" t="s">
        <v>71</v>
      </c>
      <c r="AP772">
        <v>54</v>
      </c>
      <c r="AQ772">
        <v>6</v>
      </c>
      <c r="AR772">
        <v>1</v>
      </c>
      <c r="AS772" t="s">
        <v>72</v>
      </c>
      <c r="AT772" t="s">
        <v>73</v>
      </c>
      <c r="AU772">
        <v>1</v>
      </c>
      <c r="AV772" t="s">
        <v>74</v>
      </c>
      <c r="AW772">
        <v>0</v>
      </c>
      <c r="AX772">
        <v>0</v>
      </c>
      <c r="AY772">
        <v>0</v>
      </c>
      <c r="AZ772">
        <v>1</v>
      </c>
      <c r="BA772">
        <v>0</v>
      </c>
      <c r="BB772">
        <v>0</v>
      </c>
      <c r="BC772">
        <v>0</v>
      </c>
      <c r="BD772">
        <v>0</v>
      </c>
      <c r="BE772">
        <v>3</v>
      </c>
      <c r="BF772">
        <v>0</v>
      </c>
      <c r="BG772">
        <v>0</v>
      </c>
      <c r="BH772">
        <v>0</v>
      </c>
      <c r="BI772">
        <v>1</v>
      </c>
    </row>
    <row r="773" spans="1:61" x14ac:dyDescent="0.3">
      <c r="A773">
        <v>772</v>
      </c>
      <c r="B773">
        <v>132104</v>
      </c>
      <c r="C773" t="s">
        <v>187</v>
      </c>
      <c r="D773">
        <v>55992</v>
      </c>
      <c r="E773" t="s">
        <v>61</v>
      </c>
      <c r="F773">
        <v>0</v>
      </c>
      <c r="G773">
        <v>17720</v>
      </c>
      <c r="H773">
        <v>10470</v>
      </c>
      <c r="I773">
        <v>5146</v>
      </c>
      <c r="J773">
        <v>9653</v>
      </c>
      <c r="K773">
        <v>1786</v>
      </c>
      <c r="L773">
        <v>6990</v>
      </c>
      <c r="M773">
        <v>1200</v>
      </c>
      <c r="N773">
        <v>0</v>
      </c>
      <c r="O773">
        <v>80</v>
      </c>
      <c r="P773">
        <v>2446</v>
      </c>
      <c r="Q773">
        <v>10830</v>
      </c>
      <c r="R773">
        <v>3600</v>
      </c>
      <c r="S773">
        <v>3603</v>
      </c>
      <c r="T773">
        <v>10260</v>
      </c>
      <c r="U773">
        <v>306</v>
      </c>
      <c r="V773">
        <v>1359</v>
      </c>
      <c r="W773">
        <v>13812</v>
      </c>
      <c r="X773">
        <v>0</v>
      </c>
      <c r="Y773">
        <v>10750</v>
      </c>
      <c r="Z773">
        <v>10750</v>
      </c>
      <c r="AA773" t="s">
        <v>75</v>
      </c>
      <c r="AB773">
        <v>37</v>
      </c>
      <c r="AC773" t="s">
        <v>76</v>
      </c>
      <c r="AD773" t="s">
        <v>94</v>
      </c>
      <c r="AE773" t="s">
        <v>65</v>
      </c>
      <c r="AF773" t="s">
        <v>239</v>
      </c>
      <c r="AG773" t="s">
        <v>79</v>
      </c>
      <c r="AH773" t="s">
        <v>80</v>
      </c>
      <c r="AI773">
        <v>4</v>
      </c>
      <c r="AJ773">
        <v>0</v>
      </c>
      <c r="AK773">
        <v>2</v>
      </c>
      <c r="AL773">
        <v>2</v>
      </c>
      <c r="AM773" t="s">
        <v>69</v>
      </c>
      <c r="AN773" t="s">
        <v>83</v>
      </c>
      <c r="AO773" t="s">
        <v>84</v>
      </c>
      <c r="AP773">
        <v>14</v>
      </c>
      <c r="AQ773">
        <v>1</v>
      </c>
      <c r="AR773">
        <v>0</v>
      </c>
      <c r="AS773" t="s">
        <v>72</v>
      </c>
      <c r="AT773" t="s">
        <v>73</v>
      </c>
      <c r="AU773">
        <v>1</v>
      </c>
      <c r="AV773" t="s">
        <v>74</v>
      </c>
      <c r="AW773">
        <v>1</v>
      </c>
      <c r="AX773">
        <v>1</v>
      </c>
      <c r="AY773">
        <v>0</v>
      </c>
      <c r="AZ773">
        <v>0</v>
      </c>
      <c r="BA773">
        <v>0</v>
      </c>
      <c r="BB773">
        <v>0</v>
      </c>
      <c r="BC773">
        <v>0</v>
      </c>
      <c r="BD773">
        <v>2</v>
      </c>
      <c r="BE773">
        <v>0</v>
      </c>
      <c r="BF773">
        <v>0</v>
      </c>
      <c r="BG773">
        <v>0</v>
      </c>
      <c r="BH773">
        <v>0</v>
      </c>
      <c r="BI773">
        <v>1</v>
      </c>
    </row>
    <row r="774" spans="1:61" x14ac:dyDescent="0.3">
      <c r="A774">
        <v>773</v>
      </c>
      <c r="B774">
        <v>95469</v>
      </c>
      <c r="C774" t="s">
        <v>187</v>
      </c>
      <c r="D774">
        <v>63506</v>
      </c>
      <c r="E774" t="s">
        <v>104</v>
      </c>
      <c r="F774">
        <v>0</v>
      </c>
      <c r="G774">
        <v>39460</v>
      </c>
      <c r="H774">
        <v>38038</v>
      </c>
      <c r="I774">
        <v>2933</v>
      </c>
      <c r="J774">
        <v>4580</v>
      </c>
      <c r="K774">
        <v>1435</v>
      </c>
      <c r="L774">
        <v>2720</v>
      </c>
      <c r="M774">
        <v>4560</v>
      </c>
      <c r="N774">
        <v>0</v>
      </c>
      <c r="O774">
        <v>4160</v>
      </c>
      <c r="P774">
        <v>1130</v>
      </c>
      <c r="Q774">
        <v>11070</v>
      </c>
      <c r="R774">
        <v>3600</v>
      </c>
      <c r="S774">
        <v>1338</v>
      </c>
      <c r="T774">
        <v>3780</v>
      </c>
      <c r="U774">
        <v>180</v>
      </c>
      <c r="V774">
        <v>7540</v>
      </c>
      <c r="W774">
        <v>1254</v>
      </c>
      <c r="X774">
        <v>540</v>
      </c>
      <c r="Y774">
        <v>20011</v>
      </c>
      <c r="Z774">
        <v>42131</v>
      </c>
      <c r="AA774" t="s">
        <v>62</v>
      </c>
      <c r="AB774">
        <v>71</v>
      </c>
      <c r="AC774" t="s">
        <v>111</v>
      </c>
      <c r="AD774" t="s">
        <v>164</v>
      </c>
      <c r="AE774" t="s">
        <v>65</v>
      </c>
      <c r="AF774" t="s">
        <v>197</v>
      </c>
      <c r="AG774" t="s">
        <v>92</v>
      </c>
      <c r="AH774" t="s">
        <v>68</v>
      </c>
      <c r="AI774">
        <v>8</v>
      </c>
      <c r="AJ774">
        <v>0</v>
      </c>
      <c r="AK774">
        <v>5</v>
      </c>
      <c r="AL774">
        <v>0</v>
      </c>
      <c r="AM774" t="s">
        <v>69</v>
      </c>
      <c r="AN774" t="s">
        <v>70</v>
      </c>
      <c r="AO774" t="s">
        <v>71</v>
      </c>
      <c r="AP774">
        <v>23</v>
      </c>
      <c r="AQ774">
        <v>3</v>
      </c>
      <c r="AR774">
        <v>2</v>
      </c>
      <c r="AS774" t="s">
        <v>72</v>
      </c>
      <c r="AT774" t="s">
        <v>73</v>
      </c>
      <c r="AU774">
        <v>1</v>
      </c>
      <c r="AV774" t="s">
        <v>74</v>
      </c>
      <c r="AW774">
        <v>1</v>
      </c>
      <c r="AX774">
        <v>0</v>
      </c>
      <c r="AY774">
        <v>0</v>
      </c>
      <c r="AZ774">
        <v>0</v>
      </c>
      <c r="BA774">
        <v>0</v>
      </c>
      <c r="BB774">
        <v>0</v>
      </c>
      <c r="BC774">
        <v>0</v>
      </c>
      <c r="BD774">
        <v>0</v>
      </c>
      <c r="BE774">
        <v>2</v>
      </c>
      <c r="BF774">
        <v>0</v>
      </c>
      <c r="BG774">
        <v>0</v>
      </c>
      <c r="BH774">
        <v>0</v>
      </c>
      <c r="BI774">
        <v>0</v>
      </c>
    </row>
    <row r="775" spans="1:61" x14ac:dyDescent="0.3">
      <c r="A775">
        <v>774</v>
      </c>
      <c r="B775">
        <v>174591</v>
      </c>
      <c r="C775" t="s">
        <v>187</v>
      </c>
      <c r="D775">
        <v>51335</v>
      </c>
      <c r="E775" t="s">
        <v>61</v>
      </c>
      <c r="F775">
        <v>0</v>
      </c>
      <c r="G775">
        <v>26344</v>
      </c>
      <c r="H775">
        <v>24830</v>
      </c>
      <c r="I775">
        <v>7138</v>
      </c>
      <c r="J775">
        <v>7116</v>
      </c>
      <c r="K775">
        <v>555</v>
      </c>
      <c r="L775">
        <v>2920</v>
      </c>
      <c r="M775">
        <v>0</v>
      </c>
      <c r="N775">
        <v>384</v>
      </c>
      <c r="O775">
        <v>13520</v>
      </c>
      <c r="P775">
        <v>3108</v>
      </c>
      <c r="Q775">
        <v>16416</v>
      </c>
      <c r="R775">
        <v>7800</v>
      </c>
      <c r="S775">
        <v>555</v>
      </c>
      <c r="T775">
        <v>3900</v>
      </c>
      <c r="U775">
        <v>936</v>
      </c>
      <c r="V775">
        <v>0</v>
      </c>
      <c r="W775">
        <v>1344</v>
      </c>
      <c r="X775">
        <v>0</v>
      </c>
      <c r="Y775">
        <v>0</v>
      </c>
      <c r="Z775">
        <v>37830</v>
      </c>
      <c r="AA775" t="s">
        <v>75</v>
      </c>
      <c r="AB775">
        <v>56</v>
      </c>
      <c r="AC775" t="s">
        <v>76</v>
      </c>
      <c r="AD775" t="s">
        <v>117</v>
      </c>
      <c r="AE775" t="s">
        <v>65</v>
      </c>
      <c r="AF775" t="s">
        <v>170</v>
      </c>
      <c r="AG775" t="s">
        <v>92</v>
      </c>
      <c r="AH775" t="s">
        <v>68</v>
      </c>
      <c r="AI775">
        <v>4</v>
      </c>
      <c r="AJ775">
        <v>1</v>
      </c>
      <c r="AK775">
        <v>0</v>
      </c>
      <c r="AL775">
        <v>0</v>
      </c>
      <c r="AM775" t="s">
        <v>69</v>
      </c>
      <c r="AN775" t="s">
        <v>70</v>
      </c>
      <c r="AO775" t="s">
        <v>71</v>
      </c>
      <c r="AP775">
        <v>23</v>
      </c>
      <c r="AQ775">
        <v>1</v>
      </c>
      <c r="AR775">
        <v>1</v>
      </c>
      <c r="AS775" t="s">
        <v>72</v>
      </c>
      <c r="AT775" t="s">
        <v>73</v>
      </c>
      <c r="AU775">
        <v>1</v>
      </c>
      <c r="AV775" t="s">
        <v>74</v>
      </c>
      <c r="AW775">
        <v>0</v>
      </c>
      <c r="AX775">
        <v>0</v>
      </c>
      <c r="AY775">
        <v>0</v>
      </c>
      <c r="AZ775">
        <v>0</v>
      </c>
      <c r="BA775">
        <v>0</v>
      </c>
      <c r="BB775">
        <v>0</v>
      </c>
      <c r="BC775">
        <v>0</v>
      </c>
      <c r="BD775">
        <v>0</v>
      </c>
      <c r="BE775">
        <v>0</v>
      </c>
      <c r="BF775">
        <v>0</v>
      </c>
      <c r="BG775">
        <v>0</v>
      </c>
      <c r="BH775">
        <v>0</v>
      </c>
      <c r="BI775">
        <v>0</v>
      </c>
    </row>
    <row r="776" spans="1:61" x14ac:dyDescent="0.3">
      <c r="A776">
        <v>775</v>
      </c>
      <c r="B776">
        <v>72510</v>
      </c>
      <c r="C776" t="s">
        <v>187</v>
      </c>
      <c r="D776">
        <v>42893</v>
      </c>
      <c r="E776" t="s">
        <v>61</v>
      </c>
      <c r="F776">
        <v>0</v>
      </c>
      <c r="G776">
        <v>23207</v>
      </c>
      <c r="H776">
        <v>19552</v>
      </c>
      <c r="I776">
        <v>2928</v>
      </c>
      <c r="J776">
        <v>6166</v>
      </c>
      <c r="K776">
        <v>20</v>
      </c>
      <c r="L776">
        <v>3238</v>
      </c>
      <c r="M776">
        <v>2880</v>
      </c>
      <c r="N776">
        <v>0</v>
      </c>
      <c r="O776">
        <v>0</v>
      </c>
      <c r="P776">
        <v>170</v>
      </c>
      <c r="Q776">
        <v>10350</v>
      </c>
      <c r="R776">
        <v>4200</v>
      </c>
      <c r="S776">
        <v>210</v>
      </c>
      <c r="T776">
        <v>3120</v>
      </c>
      <c r="U776">
        <v>0</v>
      </c>
      <c r="V776">
        <v>3250</v>
      </c>
      <c r="W776">
        <v>1056</v>
      </c>
      <c r="X776">
        <v>0</v>
      </c>
      <c r="Y776">
        <v>0</v>
      </c>
      <c r="Z776">
        <v>0</v>
      </c>
      <c r="AA776" t="s">
        <v>62</v>
      </c>
      <c r="AB776">
        <v>58</v>
      </c>
      <c r="AC776" t="s">
        <v>111</v>
      </c>
      <c r="AD776" t="s">
        <v>87</v>
      </c>
      <c r="AE776" t="s">
        <v>65</v>
      </c>
      <c r="AF776" t="s">
        <v>189</v>
      </c>
      <c r="AG776" t="s">
        <v>79</v>
      </c>
      <c r="AH776" t="s">
        <v>68</v>
      </c>
      <c r="AI776">
        <v>5</v>
      </c>
      <c r="AJ776">
        <v>0</v>
      </c>
      <c r="AK776">
        <v>3</v>
      </c>
      <c r="AL776">
        <v>1</v>
      </c>
      <c r="AM776" t="s">
        <v>69</v>
      </c>
      <c r="AN776" t="s">
        <v>70</v>
      </c>
      <c r="AO776" t="s">
        <v>71</v>
      </c>
      <c r="AP776">
        <v>11</v>
      </c>
      <c r="AQ776">
        <v>5</v>
      </c>
      <c r="AR776">
        <v>1</v>
      </c>
      <c r="AS776" t="s">
        <v>72</v>
      </c>
      <c r="AT776" t="s">
        <v>176</v>
      </c>
      <c r="AU776">
        <v>1</v>
      </c>
      <c r="AV776" t="s">
        <v>86</v>
      </c>
      <c r="AW776">
        <v>0</v>
      </c>
      <c r="AX776">
        <v>0</v>
      </c>
      <c r="AY776">
        <v>0</v>
      </c>
      <c r="AZ776">
        <v>0</v>
      </c>
      <c r="BA776">
        <v>0</v>
      </c>
      <c r="BB776">
        <v>0</v>
      </c>
      <c r="BC776">
        <v>0</v>
      </c>
      <c r="BD776">
        <v>0</v>
      </c>
      <c r="BE776">
        <v>0</v>
      </c>
      <c r="BF776">
        <v>0</v>
      </c>
      <c r="BG776">
        <v>0</v>
      </c>
      <c r="BH776">
        <v>0</v>
      </c>
      <c r="BI776">
        <v>0</v>
      </c>
    </row>
    <row r="777" spans="1:61" x14ac:dyDescent="0.3">
      <c r="A777">
        <v>776</v>
      </c>
      <c r="B777">
        <v>128763</v>
      </c>
      <c r="C777" t="s">
        <v>187</v>
      </c>
      <c r="D777">
        <v>54694</v>
      </c>
      <c r="E777" t="s">
        <v>61</v>
      </c>
      <c r="F777">
        <v>0</v>
      </c>
      <c r="G777">
        <v>29918</v>
      </c>
      <c r="H777">
        <v>28782</v>
      </c>
      <c r="I777">
        <v>1368</v>
      </c>
      <c r="J777">
        <v>10039</v>
      </c>
      <c r="K777">
        <v>127</v>
      </c>
      <c r="L777">
        <v>2110</v>
      </c>
      <c r="M777">
        <v>3600</v>
      </c>
      <c r="N777">
        <v>0</v>
      </c>
      <c r="O777">
        <v>0</v>
      </c>
      <c r="P777">
        <v>1272</v>
      </c>
      <c r="Q777">
        <v>17070</v>
      </c>
      <c r="R777">
        <v>10200</v>
      </c>
      <c r="S777">
        <v>9827</v>
      </c>
      <c r="T777">
        <v>12846</v>
      </c>
      <c r="U777">
        <v>732</v>
      </c>
      <c r="V777">
        <v>8105</v>
      </c>
      <c r="W777">
        <v>4932</v>
      </c>
      <c r="X777">
        <v>0</v>
      </c>
      <c r="Y777">
        <v>0</v>
      </c>
      <c r="Z777">
        <v>30139</v>
      </c>
      <c r="AA777" t="s">
        <v>75</v>
      </c>
      <c r="AB777">
        <v>43</v>
      </c>
      <c r="AC777" t="s">
        <v>76</v>
      </c>
      <c r="AD777" t="s">
        <v>112</v>
      </c>
      <c r="AE777" t="s">
        <v>65</v>
      </c>
      <c r="AF777" t="s">
        <v>82</v>
      </c>
      <c r="AG777" t="s">
        <v>79</v>
      </c>
      <c r="AH777" t="s">
        <v>80</v>
      </c>
      <c r="AI777">
        <v>5</v>
      </c>
      <c r="AJ777">
        <v>0</v>
      </c>
      <c r="AK777">
        <v>2</v>
      </c>
      <c r="AL777">
        <v>1</v>
      </c>
      <c r="AM777" t="s">
        <v>69</v>
      </c>
      <c r="AN777" t="s">
        <v>70</v>
      </c>
      <c r="AO777" t="s">
        <v>71</v>
      </c>
      <c r="AP777">
        <v>15</v>
      </c>
      <c r="AQ777">
        <v>6</v>
      </c>
      <c r="AR777">
        <v>2</v>
      </c>
      <c r="AS777" t="s">
        <v>72</v>
      </c>
      <c r="AT777" t="s">
        <v>73</v>
      </c>
      <c r="AU777">
        <v>1</v>
      </c>
      <c r="AV777" t="s">
        <v>74</v>
      </c>
      <c r="AW777">
        <v>1</v>
      </c>
      <c r="AX777">
        <v>1</v>
      </c>
      <c r="AY777">
        <v>0</v>
      </c>
      <c r="AZ777">
        <v>0</v>
      </c>
      <c r="BA777">
        <v>0</v>
      </c>
      <c r="BB777">
        <v>0</v>
      </c>
      <c r="BC777">
        <v>0</v>
      </c>
      <c r="BD777">
        <v>0</v>
      </c>
      <c r="BE777">
        <v>4</v>
      </c>
      <c r="BF777">
        <v>0</v>
      </c>
      <c r="BG777">
        <v>0</v>
      </c>
      <c r="BH777">
        <v>0</v>
      </c>
      <c r="BI777">
        <v>1</v>
      </c>
    </row>
    <row r="778" spans="1:61" x14ac:dyDescent="0.3">
      <c r="A778">
        <v>777</v>
      </c>
      <c r="B778">
        <v>193723</v>
      </c>
      <c r="C778" t="s">
        <v>187</v>
      </c>
      <c r="D778">
        <v>58865</v>
      </c>
      <c r="E778" t="s">
        <v>98</v>
      </c>
      <c r="F778">
        <v>0</v>
      </c>
      <c r="G778">
        <v>22943</v>
      </c>
      <c r="H778">
        <v>16796</v>
      </c>
      <c r="I778">
        <v>5456</v>
      </c>
      <c r="J778">
        <v>11180</v>
      </c>
      <c r="K778">
        <v>400</v>
      </c>
      <c r="L778">
        <v>3380</v>
      </c>
      <c r="M778">
        <v>7150</v>
      </c>
      <c r="N778">
        <v>0</v>
      </c>
      <c r="O778">
        <v>0</v>
      </c>
      <c r="P778">
        <v>0</v>
      </c>
      <c r="Q778">
        <v>56370</v>
      </c>
      <c r="R778">
        <v>42000</v>
      </c>
      <c r="S778">
        <v>4431</v>
      </c>
      <c r="T778">
        <v>7680</v>
      </c>
      <c r="U778">
        <v>1500</v>
      </c>
      <c r="V778">
        <v>26585</v>
      </c>
      <c r="W778">
        <v>16686</v>
      </c>
      <c r="X778">
        <v>8000</v>
      </c>
      <c r="Y778">
        <v>0</v>
      </c>
      <c r="Z778">
        <v>9760</v>
      </c>
      <c r="AA778" t="s">
        <v>62</v>
      </c>
      <c r="AB778">
        <v>56</v>
      </c>
      <c r="AC778" t="s">
        <v>111</v>
      </c>
      <c r="AD778" t="s">
        <v>81</v>
      </c>
      <c r="AE778" t="s">
        <v>65</v>
      </c>
      <c r="AF778" t="s">
        <v>124</v>
      </c>
      <c r="AG778" t="s">
        <v>92</v>
      </c>
      <c r="AH778" t="s">
        <v>68</v>
      </c>
      <c r="AI778">
        <v>5</v>
      </c>
      <c r="AJ778">
        <v>1</v>
      </c>
      <c r="AK778">
        <v>1</v>
      </c>
      <c r="AL778">
        <v>0</v>
      </c>
      <c r="AM778" t="s">
        <v>132</v>
      </c>
      <c r="AN778" t="s">
        <v>70</v>
      </c>
      <c r="AO778" t="s">
        <v>71</v>
      </c>
      <c r="AP778">
        <v>49</v>
      </c>
      <c r="AQ778">
        <v>14</v>
      </c>
      <c r="AR778">
        <v>2</v>
      </c>
      <c r="AS778" t="s">
        <v>72</v>
      </c>
      <c r="AT778" t="s">
        <v>73</v>
      </c>
      <c r="AU778">
        <v>1</v>
      </c>
      <c r="AV778" t="s">
        <v>74</v>
      </c>
      <c r="AW778">
        <v>1</v>
      </c>
      <c r="AX778">
        <v>0</v>
      </c>
      <c r="AY778">
        <v>0</v>
      </c>
      <c r="AZ778">
        <v>1</v>
      </c>
      <c r="BA778">
        <v>0</v>
      </c>
      <c r="BB778">
        <v>0</v>
      </c>
      <c r="BC778">
        <v>1</v>
      </c>
      <c r="BD778">
        <v>0</v>
      </c>
      <c r="BE778">
        <v>2</v>
      </c>
      <c r="BF778">
        <v>0</v>
      </c>
      <c r="BG778">
        <v>0</v>
      </c>
      <c r="BH778">
        <v>0</v>
      </c>
      <c r="BI778">
        <v>0</v>
      </c>
    </row>
    <row r="779" spans="1:61" x14ac:dyDescent="0.3">
      <c r="A779">
        <v>778</v>
      </c>
      <c r="B779">
        <v>95261</v>
      </c>
      <c r="C779" t="s">
        <v>187</v>
      </c>
      <c r="D779">
        <v>65976</v>
      </c>
      <c r="E779" t="s">
        <v>61</v>
      </c>
      <c r="F779">
        <v>0</v>
      </c>
      <c r="G779">
        <v>27209</v>
      </c>
      <c r="H779">
        <v>23836</v>
      </c>
      <c r="I779">
        <v>5408</v>
      </c>
      <c r="J779">
        <v>9106</v>
      </c>
      <c r="K779">
        <v>2150</v>
      </c>
      <c r="L779">
        <v>6825</v>
      </c>
      <c r="M779">
        <v>3284</v>
      </c>
      <c r="N779">
        <v>0</v>
      </c>
      <c r="O779">
        <v>2860</v>
      </c>
      <c r="P779">
        <v>150</v>
      </c>
      <c r="Q779">
        <v>20220</v>
      </c>
      <c r="R779">
        <v>11400</v>
      </c>
      <c r="S779">
        <v>1315</v>
      </c>
      <c r="T779">
        <v>300</v>
      </c>
      <c r="U779">
        <v>732</v>
      </c>
      <c r="V779">
        <v>320</v>
      </c>
      <c r="W779">
        <v>2136</v>
      </c>
      <c r="X779">
        <v>0</v>
      </c>
      <c r="Y779">
        <v>4499</v>
      </c>
      <c r="Z779">
        <v>4499</v>
      </c>
      <c r="AA779" t="s">
        <v>75</v>
      </c>
      <c r="AB779">
        <v>62</v>
      </c>
      <c r="AC779" t="s">
        <v>76</v>
      </c>
      <c r="AD779" t="s">
        <v>126</v>
      </c>
      <c r="AE779" t="s">
        <v>65</v>
      </c>
      <c r="AF779" t="s">
        <v>149</v>
      </c>
      <c r="AG779" t="s">
        <v>79</v>
      </c>
      <c r="AH779" t="s">
        <v>68</v>
      </c>
      <c r="AI779">
        <v>6</v>
      </c>
      <c r="AJ779">
        <v>1</v>
      </c>
      <c r="AK779">
        <v>3</v>
      </c>
      <c r="AL779">
        <v>3</v>
      </c>
      <c r="AM779" t="s">
        <v>69</v>
      </c>
      <c r="AN779" t="s">
        <v>70</v>
      </c>
      <c r="AO779" t="s">
        <v>71</v>
      </c>
      <c r="AP779">
        <v>52</v>
      </c>
      <c r="AQ779">
        <v>21</v>
      </c>
      <c r="AR779">
        <v>2</v>
      </c>
      <c r="AS779" t="s">
        <v>72</v>
      </c>
      <c r="AT779" t="s">
        <v>73</v>
      </c>
      <c r="AU779">
        <v>1</v>
      </c>
      <c r="AV779" t="s">
        <v>74</v>
      </c>
      <c r="AW779">
        <v>1</v>
      </c>
      <c r="AX779">
        <v>0</v>
      </c>
      <c r="AY779">
        <v>0</v>
      </c>
      <c r="AZ779">
        <v>0</v>
      </c>
      <c r="BA779">
        <v>0</v>
      </c>
      <c r="BB779">
        <v>0</v>
      </c>
      <c r="BC779">
        <v>0</v>
      </c>
      <c r="BD779">
        <v>0</v>
      </c>
      <c r="BE779">
        <v>1</v>
      </c>
      <c r="BF779">
        <v>0</v>
      </c>
      <c r="BG779">
        <v>0</v>
      </c>
      <c r="BH779">
        <v>0</v>
      </c>
      <c r="BI779">
        <v>0</v>
      </c>
    </row>
    <row r="780" spans="1:61" x14ac:dyDescent="0.3">
      <c r="A780">
        <v>779</v>
      </c>
      <c r="B780">
        <v>78840</v>
      </c>
      <c r="C780" t="s">
        <v>187</v>
      </c>
      <c r="D780">
        <v>59506</v>
      </c>
      <c r="E780" t="s">
        <v>61</v>
      </c>
      <c r="F780">
        <v>1</v>
      </c>
      <c r="G780">
        <v>38852</v>
      </c>
      <c r="H780">
        <v>37540</v>
      </c>
      <c r="I780">
        <v>1908</v>
      </c>
      <c r="J780">
        <v>8311</v>
      </c>
      <c r="K780">
        <v>80</v>
      </c>
      <c r="L780">
        <v>3370</v>
      </c>
      <c r="M780">
        <v>2100</v>
      </c>
      <c r="N780">
        <v>390</v>
      </c>
      <c r="O780">
        <v>2080</v>
      </c>
      <c r="P780">
        <v>3280</v>
      </c>
      <c r="Q780">
        <v>9900</v>
      </c>
      <c r="R780">
        <v>6000</v>
      </c>
      <c r="S780">
        <v>785</v>
      </c>
      <c r="T780">
        <v>1116</v>
      </c>
      <c r="U780">
        <v>180</v>
      </c>
      <c r="V780">
        <v>1574</v>
      </c>
      <c r="W780">
        <v>1686</v>
      </c>
      <c r="X780">
        <v>0</v>
      </c>
      <c r="Y780">
        <v>0</v>
      </c>
      <c r="Z780">
        <v>0</v>
      </c>
      <c r="AA780" t="s">
        <v>75</v>
      </c>
      <c r="AB780">
        <v>46</v>
      </c>
      <c r="AC780" t="s">
        <v>76</v>
      </c>
      <c r="AD780" t="s">
        <v>112</v>
      </c>
      <c r="AE780" t="s">
        <v>65</v>
      </c>
      <c r="AF780" t="s">
        <v>82</v>
      </c>
      <c r="AG780" t="s">
        <v>79</v>
      </c>
      <c r="AH780" t="s">
        <v>68</v>
      </c>
      <c r="AI780">
        <v>8</v>
      </c>
      <c r="AJ780">
        <v>0</v>
      </c>
      <c r="AK780">
        <v>4</v>
      </c>
      <c r="AL780">
        <v>3</v>
      </c>
      <c r="AM780" t="s">
        <v>69</v>
      </c>
      <c r="AN780" t="s">
        <v>83</v>
      </c>
      <c r="AO780" t="s">
        <v>116</v>
      </c>
      <c r="AP780">
        <v>90</v>
      </c>
      <c r="AQ780">
        <v>3</v>
      </c>
      <c r="AR780">
        <v>2</v>
      </c>
      <c r="AS780" t="s">
        <v>72</v>
      </c>
      <c r="AT780" t="s">
        <v>90</v>
      </c>
      <c r="AU780">
        <v>0</v>
      </c>
      <c r="AV780" t="s">
        <v>74</v>
      </c>
      <c r="AW780">
        <v>0</v>
      </c>
      <c r="AX780">
        <v>0</v>
      </c>
      <c r="AY780">
        <v>0</v>
      </c>
      <c r="AZ780">
        <v>0</v>
      </c>
      <c r="BA780">
        <v>0</v>
      </c>
      <c r="BB780">
        <v>0</v>
      </c>
      <c r="BC780">
        <v>0</v>
      </c>
      <c r="BD780">
        <v>0</v>
      </c>
      <c r="BE780">
        <v>1</v>
      </c>
      <c r="BF780">
        <v>0</v>
      </c>
      <c r="BG780">
        <v>0</v>
      </c>
      <c r="BH780">
        <v>0</v>
      </c>
      <c r="BI780">
        <v>0</v>
      </c>
    </row>
    <row r="781" spans="1:61" x14ac:dyDescent="0.3">
      <c r="A781">
        <v>780</v>
      </c>
      <c r="B781">
        <v>269913</v>
      </c>
      <c r="C781" t="s">
        <v>187</v>
      </c>
      <c r="D781">
        <v>118253</v>
      </c>
      <c r="E781" t="s">
        <v>104</v>
      </c>
      <c r="F781">
        <v>1</v>
      </c>
      <c r="G781">
        <v>47834</v>
      </c>
      <c r="H781">
        <v>38560</v>
      </c>
      <c r="I781">
        <v>17881</v>
      </c>
      <c r="J781">
        <v>16740</v>
      </c>
      <c r="K781">
        <v>2368</v>
      </c>
      <c r="L781">
        <v>7200</v>
      </c>
      <c r="M781">
        <v>8150</v>
      </c>
      <c r="N781">
        <v>0</v>
      </c>
      <c r="O781">
        <v>10340</v>
      </c>
      <c r="P781">
        <v>19980</v>
      </c>
      <c r="Q781">
        <v>24636</v>
      </c>
      <c r="R781">
        <v>9000</v>
      </c>
      <c r="S781">
        <v>5896</v>
      </c>
      <c r="T781">
        <v>21972</v>
      </c>
      <c r="U781">
        <v>4800</v>
      </c>
      <c r="V781">
        <v>2935</v>
      </c>
      <c r="W781">
        <v>19206</v>
      </c>
      <c r="X781">
        <v>4500</v>
      </c>
      <c r="Y781">
        <v>232963</v>
      </c>
      <c r="Z781">
        <v>257663</v>
      </c>
      <c r="AA781" t="s">
        <v>75</v>
      </c>
      <c r="AB781">
        <v>46</v>
      </c>
      <c r="AC781" t="s">
        <v>76</v>
      </c>
      <c r="AD781" t="s">
        <v>105</v>
      </c>
      <c r="AE781" t="s">
        <v>65</v>
      </c>
      <c r="AF781" t="s">
        <v>88</v>
      </c>
      <c r="AG781" t="s">
        <v>92</v>
      </c>
      <c r="AH781" t="s">
        <v>68</v>
      </c>
      <c r="AI781">
        <v>6</v>
      </c>
      <c r="AJ781">
        <v>1</v>
      </c>
      <c r="AK781">
        <v>1</v>
      </c>
      <c r="AL781">
        <v>0</v>
      </c>
      <c r="AM781" t="s">
        <v>69</v>
      </c>
      <c r="AN781" t="s">
        <v>70</v>
      </c>
      <c r="AO781" t="s">
        <v>71</v>
      </c>
      <c r="AP781">
        <v>14</v>
      </c>
      <c r="AQ781">
        <v>9</v>
      </c>
      <c r="AR781">
        <v>2</v>
      </c>
      <c r="AS781" t="s">
        <v>72</v>
      </c>
      <c r="AT781" t="s">
        <v>73</v>
      </c>
      <c r="AU781">
        <v>1</v>
      </c>
      <c r="AV781" t="s">
        <v>74</v>
      </c>
      <c r="AW781">
        <v>1</v>
      </c>
      <c r="AX781">
        <v>1</v>
      </c>
      <c r="AY781">
        <v>0</v>
      </c>
      <c r="AZ781">
        <v>1</v>
      </c>
      <c r="BA781">
        <v>0</v>
      </c>
      <c r="BB781">
        <v>0</v>
      </c>
      <c r="BC781">
        <v>1</v>
      </c>
      <c r="BD781">
        <v>0</v>
      </c>
      <c r="BE781">
        <v>4</v>
      </c>
      <c r="BF781">
        <v>0</v>
      </c>
      <c r="BG781">
        <v>0</v>
      </c>
      <c r="BH781">
        <v>0</v>
      </c>
      <c r="BI781">
        <v>1</v>
      </c>
    </row>
    <row r="782" spans="1:61" x14ac:dyDescent="0.3">
      <c r="A782">
        <v>781</v>
      </c>
      <c r="B782">
        <v>44415</v>
      </c>
      <c r="C782" t="s">
        <v>187</v>
      </c>
      <c r="D782">
        <v>23822</v>
      </c>
      <c r="E782" t="s">
        <v>61</v>
      </c>
      <c r="F782">
        <v>1</v>
      </c>
      <c r="G782">
        <v>13046</v>
      </c>
      <c r="H782">
        <v>10398</v>
      </c>
      <c r="I782">
        <v>2205</v>
      </c>
      <c r="J782">
        <v>3472</v>
      </c>
      <c r="K782">
        <v>150</v>
      </c>
      <c r="L782">
        <v>1997</v>
      </c>
      <c r="M782">
        <v>240</v>
      </c>
      <c r="N782">
        <v>625</v>
      </c>
      <c r="O782">
        <v>1040</v>
      </c>
      <c r="P782">
        <v>1015</v>
      </c>
      <c r="Q782">
        <v>10500</v>
      </c>
      <c r="R782">
        <v>4800</v>
      </c>
      <c r="S782">
        <v>361</v>
      </c>
      <c r="T782">
        <v>1536</v>
      </c>
      <c r="U782">
        <v>0</v>
      </c>
      <c r="V782">
        <v>0</v>
      </c>
      <c r="W782">
        <v>3714</v>
      </c>
      <c r="X782">
        <v>1800</v>
      </c>
      <c r="Y782">
        <v>0</v>
      </c>
      <c r="Z782">
        <v>800</v>
      </c>
      <c r="AA782" t="s">
        <v>75</v>
      </c>
      <c r="AB782">
        <v>41</v>
      </c>
      <c r="AC782" t="s">
        <v>76</v>
      </c>
      <c r="AD782" t="s">
        <v>126</v>
      </c>
      <c r="AE782" t="s">
        <v>65</v>
      </c>
      <c r="AF782" t="s">
        <v>82</v>
      </c>
      <c r="AG782" t="s">
        <v>79</v>
      </c>
      <c r="AH782" t="s">
        <v>80</v>
      </c>
      <c r="AI782">
        <v>2</v>
      </c>
      <c r="AJ782">
        <v>0</v>
      </c>
      <c r="AK782">
        <v>0</v>
      </c>
      <c r="AL782">
        <v>2</v>
      </c>
      <c r="AM782" t="s">
        <v>132</v>
      </c>
      <c r="AN782" t="s">
        <v>83</v>
      </c>
      <c r="AO782" t="s">
        <v>116</v>
      </c>
      <c r="AP782">
        <v>16</v>
      </c>
      <c r="AQ782">
        <v>4</v>
      </c>
      <c r="AR782">
        <v>1</v>
      </c>
      <c r="AS782" t="s">
        <v>72</v>
      </c>
      <c r="AT782" t="s">
        <v>176</v>
      </c>
      <c r="AU782">
        <v>0</v>
      </c>
      <c r="AV782" t="s">
        <v>74</v>
      </c>
      <c r="AW782">
        <v>0</v>
      </c>
      <c r="AX782">
        <v>0</v>
      </c>
      <c r="AY782">
        <v>0</v>
      </c>
      <c r="AZ782">
        <v>0</v>
      </c>
      <c r="BA782">
        <v>0</v>
      </c>
      <c r="BB782">
        <v>0</v>
      </c>
      <c r="BC782">
        <v>0</v>
      </c>
      <c r="BD782">
        <v>0</v>
      </c>
      <c r="BE782">
        <v>0</v>
      </c>
      <c r="BF782">
        <v>0</v>
      </c>
      <c r="BG782">
        <v>0</v>
      </c>
      <c r="BH782">
        <v>0</v>
      </c>
      <c r="BI782">
        <v>0</v>
      </c>
    </row>
    <row r="783" spans="1:61" x14ac:dyDescent="0.3">
      <c r="A783">
        <v>782</v>
      </c>
      <c r="B783">
        <v>159040</v>
      </c>
      <c r="C783" t="s">
        <v>187</v>
      </c>
      <c r="D783">
        <v>49284</v>
      </c>
      <c r="E783" t="s">
        <v>98</v>
      </c>
      <c r="F783">
        <v>0</v>
      </c>
      <c r="G783">
        <v>18348</v>
      </c>
      <c r="H783">
        <v>11076</v>
      </c>
      <c r="I783">
        <v>8096</v>
      </c>
      <c r="J783">
        <v>5992</v>
      </c>
      <c r="K783">
        <v>1542</v>
      </c>
      <c r="L783">
        <v>3182</v>
      </c>
      <c r="M783">
        <v>3000</v>
      </c>
      <c r="N783">
        <v>0</v>
      </c>
      <c r="O783">
        <v>0</v>
      </c>
      <c r="P783">
        <v>9264</v>
      </c>
      <c r="Q783">
        <v>21690</v>
      </c>
      <c r="R783">
        <v>13800</v>
      </c>
      <c r="S783">
        <v>4605</v>
      </c>
      <c r="T783">
        <v>4176</v>
      </c>
      <c r="U783">
        <v>2520</v>
      </c>
      <c r="V783">
        <v>0</v>
      </c>
      <c r="W783">
        <v>12354</v>
      </c>
      <c r="X783">
        <v>2370</v>
      </c>
      <c r="Y783">
        <v>0</v>
      </c>
      <c r="Z783">
        <v>0</v>
      </c>
      <c r="AA783" t="s">
        <v>62</v>
      </c>
      <c r="AB783">
        <v>68</v>
      </c>
      <c r="AC783" t="s">
        <v>111</v>
      </c>
      <c r="AD783" t="s">
        <v>64</v>
      </c>
      <c r="AE783" t="s">
        <v>101</v>
      </c>
      <c r="AF783" t="s">
        <v>102</v>
      </c>
      <c r="AG783" t="s">
        <v>102</v>
      </c>
      <c r="AH783" t="s">
        <v>80</v>
      </c>
      <c r="AI783">
        <v>2</v>
      </c>
      <c r="AJ783">
        <v>0</v>
      </c>
      <c r="AK783">
        <v>0</v>
      </c>
      <c r="AL783">
        <v>0</v>
      </c>
      <c r="AM783" t="s">
        <v>69</v>
      </c>
      <c r="AN783" t="s">
        <v>70</v>
      </c>
      <c r="AO783" t="s">
        <v>71</v>
      </c>
      <c r="AP783">
        <v>43</v>
      </c>
      <c r="AQ783">
        <v>11</v>
      </c>
      <c r="AR783">
        <v>2</v>
      </c>
      <c r="AS783" t="s">
        <v>72</v>
      </c>
      <c r="AT783" t="s">
        <v>73</v>
      </c>
      <c r="AU783">
        <v>1</v>
      </c>
      <c r="AV783" t="s">
        <v>74</v>
      </c>
      <c r="AW783">
        <v>1</v>
      </c>
      <c r="AX783">
        <v>0</v>
      </c>
      <c r="AY783">
        <v>0</v>
      </c>
      <c r="AZ783">
        <v>0</v>
      </c>
      <c r="BA783">
        <v>0</v>
      </c>
      <c r="BB783">
        <v>0</v>
      </c>
      <c r="BC783">
        <v>0</v>
      </c>
      <c r="BD783">
        <v>0</v>
      </c>
      <c r="BE783">
        <v>1</v>
      </c>
      <c r="BF783">
        <v>0</v>
      </c>
      <c r="BG783">
        <v>0</v>
      </c>
      <c r="BH783">
        <v>0</v>
      </c>
      <c r="BI783">
        <v>0</v>
      </c>
    </row>
    <row r="784" spans="1:61" x14ac:dyDescent="0.3">
      <c r="A784">
        <v>783</v>
      </c>
      <c r="B784">
        <v>132632</v>
      </c>
      <c r="C784" t="s">
        <v>187</v>
      </c>
      <c r="D784">
        <v>71216</v>
      </c>
      <c r="E784" t="s">
        <v>61</v>
      </c>
      <c r="F784">
        <v>0</v>
      </c>
      <c r="G784">
        <v>37482</v>
      </c>
      <c r="H784">
        <v>34190</v>
      </c>
      <c r="I784">
        <v>8950</v>
      </c>
      <c r="J784">
        <v>7672</v>
      </c>
      <c r="K784">
        <v>40</v>
      </c>
      <c r="L784">
        <v>3797</v>
      </c>
      <c r="M784">
        <v>5720</v>
      </c>
      <c r="N784">
        <v>1396</v>
      </c>
      <c r="O784">
        <v>2720</v>
      </c>
      <c r="P784">
        <v>7200</v>
      </c>
      <c r="Q784">
        <v>11520</v>
      </c>
      <c r="R784">
        <v>5400</v>
      </c>
      <c r="S784">
        <v>999</v>
      </c>
      <c r="T784">
        <v>20520</v>
      </c>
      <c r="U784">
        <v>1560</v>
      </c>
      <c r="V784">
        <v>1950</v>
      </c>
      <c r="W784">
        <v>5052</v>
      </c>
      <c r="X784">
        <v>0</v>
      </c>
      <c r="Y784">
        <v>0</v>
      </c>
      <c r="Z784">
        <v>0</v>
      </c>
      <c r="AA784" t="s">
        <v>75</v>
      </c>
      <c r="AB784">
        <v>45</v>
      </c>
      <c r="AC784" t="s">
        <v>76</v>
      </c>
      <c r="AD784" t="s">
        <v>94</v>
      </c>
      <c r="AE784" t="s">
        <v>65</v>
      </c>
      <c r="AF784" t="s">
        <v>179</v>
      </c>
      <c r="AG784" t="s">
        <v>79</v>
      </c>
      <c r="AH784" t="s">
        <v>80</v>
      </c>
      <c r="AI784">
        <v>6</v>
      </c>
      <c r="AJ784">
        <v>0</v>
      </c>
      <c r="AK784">
        <v>4</v>
      </c>
      <c r="AL784">
        <v>2</v>
      </c>
      <c r="AM784" t="s">
        <v>69</v>
      </c>
      <c r="AN784" t="s">
        <v>83</v>
      </c>
      <c r="AO784" t="s">
        <v>116</v>
      </c>
      <c r="AP784">
        <v>32</v>
      </c>
      <c r="AQ784">
        <v>7</v>
      </c>
      <c r="AR784">
        <v>2</v>
      </c>
      <c r="AS784" t="s">
        <v>72</v>
      </c>
      <c r="AT784" t="s">
        <v>73</v>
      </c>
      <c r="AU784">
        <v>1</v>
      </c>
      <c r="AV784" t="s">
        <v>74</v>
      </c>
      <c r="AW784">
        <v>1</v>
      </c>
      <c r="AX784">
        <v>1</v>
      </c>
      <c r="AY784">
        <v>0</v>
      </c>
      <c r="AZ784">
        <v>0</v>
      </c>
      <c r="BA784">
        <v>0</v>
      </c>
      <c r="BB784">
        <v>0</v>
      </c>
      <c r="BC784">
        <v>0</v>
      </c>
      <c r="BD784">
        <v>0</v>
      </c>
      <c r="BE784">
        <v>2</v>
      </c>
      <c r="BF784">
        <v>0</v>
      </c>
      <c r="BG784">
        <v>0</v>
      </c>
      <c r="BH784">
        <v>0</v>
      </c>
      <c r="BI784">
        <v>0</v>
      </c>
    </row>
    <row r="785" spans="1:61" x14ac:dyDescent="0.3">
      <c r="A785">
        <v>784</v>
      </c>
      <c r="B785">
        <v>149776</v>
      </c>
      <c r="C785" t="s">
        <v>187</v>
      </c>
      <c r="D785">
        <v>87336</v>
      </c>
      <c r="E785" t="s">
        <v>61</v>
      </c>
      <c r="F785">
        <v>0</v>
      </c>
      <c r="G785">
        <v>49640</v>
      </c>
      <c r="H785">
        <v>41685</v>
      </c>
      <c r="I785">
        <v>5775</v>
      </c>
      <c r="J785">
        <v>6489</v>
      </c>
      <c r="K785">
        <v>865</v>
      </c>
      <c r="L785">
        <v>6147</v>
      </c>
      <c r="M785">
        <v>5300</v>
      </c>
      <c r="N785">
        <v>600</v>
      </c>
      <c r="O785">
        <v>1240</v>
      </c>
      <c r="P785">
        <v>9015</v>
      </c>
      <c r="Q785">
        <v>17526</v>
      </c>
      <c r="R785">
        <v>6000</v>
      </c>
      <c r="S785">
        <v>2108</v>
      </c>
      <c r="T785">
        <v>11136</v>
      </c>
      <c r="U785">
        <v>3420</v>
      </c>
      <c r="V785">
        <v>2250</v>
      </c>
      <c r="W785">
        <v>13512</v>
      </c>
      <c r="X785">
        <v>0</v>
      </c>
      <c r="Y785">
        <v>0</v>
      </c>
      <c r="Z785">
        <v>12140</v>
      </c>
      <c r="AA785" t="s">
        <v>75</v>
      </c>
      <c r="AB785">
        <v>46</v>
      </c>
      <c r="AC785" t="s">
        <v>76</v>
      </c>
      <c r="AD785" t="s">
        <v>100</v>
      </c>
      <c r="AE785" t="s">
        <v>65</v>
      </c>
      <c r="AF785" t="s">
        <v>145</v>
      </c>
      <c r="AG785" t="s">
        <v>79</v>
      </c>
      <c r="AH785" t="s">
        <v>80</v>
      </c>
      <c r="AI785">
        <v>8</v>
      </c>
      <c r="AJ785">
        <v>1</v>
      </c>
      <c r="AK785">
        <v>5</v>
      </c>
      <c r="AL785">
        <v>1</v>
      </c>
      <c r="AM785" t="s">
        <v>69</v>
      </c>
      <c r="AN785" t="s">
        <v>83</v>
      </c>
      <c r="AO785" t="s">
        <v>84</v>
      </c>
      <c r="AP785">
        <v>26</v>
      </c>
      <c r="AQ785">
        <v>4</v>
      </c>
      <c r="AR785">
        <v>2</v>
      </c>
      <c r="AS785" t="s">
        <v>72</v>
      </c>
      <c r="AT785" t="s">
        <v>73</v>
      </c>
      <c r="AU785">
        <v>1</v>
      </c>
      <c r="AV785" t="s">
        <v>74</v>
      </c>
      <c r="AW785">
        <v>1</v>
      </c>
      <c r="AX785">
        <v>1</v>
      </c>
      <c r="AY785">
        <v>0</v>
      </c>
      <c r="AZ785">
        <v>1</v>
      </c>
      <c r="BA785">
        <v>1</v>
      </c>
      <c r="BB785">
        <v>0</v>
      </c>
      <c r="BC785">
        <v>0</v>
      </c>
      <c r="BD785">
        <v>0</v>
      </c>
      <c r="BE785">
        <v>2</v>
      </c>
      <c r="BF785">
        <v>0</v>
      </c>
      <c r="BG785">
        <v>0</v>
      </c>
      <c r="BH785">
        <v>0</v>
      </c>
      <c r="BI785">
        <v>1</v>
      </c>
    </row>
    <row r="786" spans="1:61" x14ac:dyDescent="0.3">
      <c r="A786">
        <v>785</v>
      </c>
      <c r="B786">
        <v>177908</v>
      </c>
      <c r="C786" t="s">
        <v>187</v>
      </c>
      <c r="D786">
        <v>85454</v>
      </c>
      <c r="E786" t="s">
        <v>61</v>
      </c>
      <c r="F786">
        <v>0</v>
      </c>
      <c r="G786">
        <v>35834</v>
      </c>
      <c r="H786">
        <v>31335</v>
      </c>
      <c r="I786">
        <v>8738</v>
      </c>
      <c r="J786">
        <v>9474</v>
      </c>
      <c r="K786">
        <v>2074</v>
      </c>
      <c r="L786">
        <v>3860</v>
      </c>
      <c r="M786">
        <v>10835</v>
      </c>
      <c r="N786">
        <v>0</v>
      </c>
      <c r="O786">
        <v>0</v>
      </c>
      <c r="P786">
        <v>8565</v>
      </c>
      <c r="Q786">
        <v>14820</v>
      </c>
      <c r="R786">
        <v>9000</v>
      </c>
      <c r="S786">
        <v>7043</v>
      </c>
      <c r="T786">
        <v>27678</v>
      </c>
      <c r="U786">
        <v>3600</v>
      </c>
      <c r="V786">
        <v>5500</v>
      </c>
      <c r="W786">
        <v>14016</v>
      </c>
      <c r="X786">
        <v>2000</v>
      </c>
      <c r="Y786">
        <v>0</v>
      </c>
      <c r="Z786">
        <v>0</v>
      </c>
      <c r="AA786" t="s">
        <v>75</v>
      </c>
      <c r="AB786">
        <v>46</v>
      </c>
      <c r="AC786" t="s">
        <v>76</v>
      </c>
      <c r="AD786" t="s">
        <v>190</v>
      </c>
      <c r="AE786" t="s">
        <v>65</v>
      </c>
      <c r="AF786" t="s">
        <v>254</v>
      </c>
      <c r="AG786" t="s">
        <v>67</v>
      </c>
      <c r="AH786" t="s">
        <v>80</v>
      </c>
      <c r="AI786">
        <v>6</v>
      </c>
      <c r="AJ786">
        <v>1</v>
      </c>
      <c r="AK786">
        <v>3</v>
      </c>
      <c r="AL786">
        <v>2</v>
      </c>
      <c r="AM786" t="s">
        <v>69</v>
      </c>
      <c r="AN786" t="s">
        <v>70</v>
      </c>
      <c r="AO786" t="s">
        <v>71</v>
      </c>
      <c r="AP786">
        <v>46</v>
      </c>
      <c r="AQ786">
        <v>14</v>
      </c>
      <c r="AR786">
        <v>2</v>
      </c>
      <c r="AS786" t="s">
        <v>72</v>
      </c>
      <c r="AT786" t="s">
        <v>73</v>
      </c>
      <c r="AU786">
        <v>1</v>
      </c>
      <c r="AV786" t="s">
        <v>74</v>
      </c>
      <c r="AW786">
        <v>0</v>
      </c>
      <c r="AX786">
        <v>0</v>
      </c>
      <c r="AY786">
        <v>0</v>
      </c>
      <c r="AZ786">
        <v>0</v>
      </c>
      <c r="BA786">
        <v>0</v>
      </c>
      <c r="BB786">
        <v>0</v>
      </c>
      <c r="BC786">
        <v>0</v>
      </c>
      <c r="BD786">
        <v>0</v>
      </c>
      <c r="BE786">
        <v>2</v>
      </c>
      <c r="BF786">
        <v>0</v>
      </c>
      <c r="BG786">
        <v>0</v>
      </c>
      <c r="BH786">
        <v>0</v>
      </c>
      <c r="BI786">
        <v>0</v>
      </c>
    </row>
    <row r="787" spans="1:61" x14ac:dyDescent="0.3">
      <c r="A787">
        <v>786</v>
      </c>
      <c r="B787">
        <v>140474</v>
      </c>
      <c r="C787" t="s">
        <v>187</v>
      </c>
      <c r="D787">
        <v>73957</v>
      </c>
      <c r="E787" t="s">
        <v>61</v>
      </c>
      <c r="F787">
        <v>0</v>
      </c>
      <c r="G787">
        <v>36138</v>
      </c>
      <c r="H787">
        <v>30672</v>
      </c>
      <c r="I787">
        <v>3550</v>
      </c>
      <c r="J787">
        <v>7100</v>
      </c>
      <c r="K787">
        <v>650</v>
      </c>
      <c r="L787">
        <v>2510</v>
      </c>
      <c r="M787">
        <v>10760</v>
      </c>
      <c r="N787">
        <v>2090</v>
      </c>
      <c r="O787">
        <v>3880</v>
      </c>
      <c r="P787">
        <v>5364</v>
      </c>
      <c r="Q787">
        <v>18720</v>
      </c>
      <c r="R787">
        <v>7800</v>
      </c>
      <c r="S787">
        <v>1570</v>
      </c>
      <c r="T787">
        <v>6666</v>
      </c>
      <c r="U787">
        <v>1920</v>
      </c>
      <c r="V787">
        <v>450</v>
      </c>
      <c r="W787">
        <v>5214</v>
      </c>
      <c r="X787">
        <v>8850</v>
      </c>
      <c r="Y787">
        <v>8628</v>
      </c>
      <c r="Z787">
        <v>34956</v>
      </c>
      <c r="AA787" t="s">
        <v>75</v>
      </c>
      <c r="AB787">
        <v>63</v>
      </c>
      <c r="AC787" t="s">
        <v>76</v>
      </c>
      <c r="AD787" t="s">
        <v>126</v>
      </c>
      <c r="AE787" t="s">
        <v>65</v>
      </c>
      <c r="AF787" t="s">
        <v>197</v>
      </c>
      <c r="AG787" t="s">
        <v>92</v>
      </c>
      <c r="AH787" t="s">
        <v>68</v>
      </c>
      <c r="AI787">
        <v>9</v>
      </c>
      <c r="AJ787">
        <v>1</v>
      </c>
      <c r="AK787">
        <v>1</v>
      </c>
      <c r="AL787">
        <v>2</v>
      </c>
      <c r="AM787" t="s">
        <v>132</v>
      </c>
      <c r="AN787" t="s">
        <v>83</v>
      </c>
      <c r="AO787" t="s">
        <v>116</v>
      </c>
      <c r="AP787">
        <v>28</v>
      </c>
      <c r="AQ787">
        <v>30</v>
      </c>
      <c r="AR787">
        <v>2</v>
      </c>
      <c r="AS787" t="s">
        <v>72</v>
      </c>
      <c r="AT787" t="s">
        <v>73</v>
      </c>
      <c r="AU787">
        <v>1</v>
      </c>
      <c r="AV787" t="s">
        <v>74</v>
      </c>
      <c r="AW787">
        <v>1</v>
      </c>
      <c r="AX787">
        <v>0</v>
      </c>
      <c r="AY787">
        <v>0</v>
      </c>
      <c r="AZ787">
        <v>1</v>
      </c>
      <c r="BA787">
        <v>0</v>
      </c>
      <c r="BB787">
        <v>0</v>
      </c>
      <c r="BC787">
        <v>0</v>
      </c>
      <c r="BD787">
        <v>0</v>
      </c>
      <c r="BE787">
        <v>1</v>
      </c>
      <c r="BF787">
        <v>0</v>
      </c>
      <c r="BG787">
        <v>0</v>
      </c>
      <c r="BH787">
        <v>0</v>
      </c>
      <c r="BI787">
        <v>0</v>
      </c>
    </row>
    <row r="788" spans="1:61" x14ac:dyDescent="0.3">
      <c r="A788">
        <v>787</v>
      </c>
      <c r="B788">
        <v>194956</v>
      </c>
      <c r="C788" t="s">
        <v>187</v>
      </c>
      <c r="D788">
        <v>115961</v>
      </c>
      <c r="E788" t="s">
        <v>98</v>
      </c>
      <c r="F788">
        <v>0</v>
      </c>
      <c r="G788">
        <v>45663</v>
      </c>
      <c r="H788">
        <v>32870</v>
      </c>
      <c r="I788">
        <v>19345</v>
      </c>
      <c r="J788">
        <v>12466</v>
      </c>
      <c r="K788">
        <v>3535</v>
      </c>
      <c r="L788">
        <v>4320</v>
      </c>
      <c r="M788">
        <v>3200</v>
      </c>
      <c r="N788">
        <v>0</v>
      </c>
      <c r="O788">
        <v>2060</v>
      </c>
      <c r="P788">
        <v>13300</v>
      </c>
      <c r="Q788">
        <v>25020</v>
      </c>
      <c r="R788">
        <v>9000</v>
      </c>
      <c r="S788">
        <v>2565</v>
      </c>
      <c r="T788">
        <v>5700</v>
      </c>
      <c r="U788">
        <v>1800</v>
      </c>
      <c r="V788">
        <v>855</v>
      </c>
      <c r="W788">
        <v>6996</v>
      </c>
      <c r="X788">
        <v>5000</v>
      </c>
      <c r="Y788">
        <v>0</v>
      </c>
      <c r="Z788">
        <v>19674</v>
      </c>
      <c r="AA788" t="s">
        <v>75</v>
      </c>
      <c r="AB788">
        <v>39</v>
      </c>
      <c r="AC788" t="s">
        <v>76</v>
      </c>
      <c r="AD788" t="s">
        <v>190</v>
      </c>
      <c r="AE788" t="s">
        <v>101</v>
      </c>
      <c r="AF788" t="s">
        <v>102</v>
      </c>
      <c r="AG788" t="s">
        <v>102</v>
      </c>
      <c r="AH788" t="s">
        <v>68</v>
      </c>
      <c r="AI788">
        <v>7</v>
      </c>
      <c r="AJ788">
        <v>1</v>
      </c>
      <c r="AK788">
        <v>3</v>
      </c>
      <c r="AL788">
        <v>0</v>
      </c>
      <c r="AM788" t="s">
        <v>69</v>
      </c>
      <c r="AN788" t="s">
        <v>70</v>
      </c>
      <c r="AO788" t="s">
        <v>71</v>
      </c>
      <c r="AP788">
        <v>72</v>
      </c>
      <c r="AQ788">
        <v>6</v>
      </c>
      <c r="AR788">
        <v>4</v>
      </c>
      <c r="AS788" t="s">
        <v>72</v>
      </c>
      <c r="AT788" t="s">
        <v>73</v>
      </c>
      <c r="AU788">
        <v>1</v>
      </c>
      <c r="AV788" t="s">
        <v>74</v>
      </c>
      <c r="AW788">
        <v>1</v>
      </c>
      <c r="AX788">
        <v>0</v>
      </c>
      <c r="AY788">
        <v>0</v>
      </c>
      <c r="AZ788">
        <v>1</v>
      </c>
      <c r="BA788">
        <v>1</v>
      </c>
      <c r="BB788">
        <v>0</v>
      </c>
      <c r="BC788">
        <v>0</v>
      </c>
      <c r="BD788">
        <v>0</v>
      </c>
      <c r="BE788">
        <v>1</v>
      </c>
      <c r="BF788">
        <v>1</v>
      </c>
      <c r="BG788">
        <v>0</v>
      </c>
      <c r="BH788">
        <v>0</v>
      </c>
      <c r="BI788">
        <v>1</v>
      </c>
    </row>
    <row r="789" spans="1:61" x14ac:dyDescent="0.3">
      <c r="A789">
        <v>788</v>
      </c>
      <c r="B789">
        <v>142113</v>
      </c>
      <c r="C789" t="s">
        <v>187</v>
      </c>
      <c r="D789">
        <v>63837</v>
      </c>
      <c r="E789" t="s">
        <v>61</v>
      </c>
      <c r="F789">
        <v>0</v>
      </c>
      <c r="G789">
        <v>30353</v>
      </c>
      <c r="H789">
        <v>27157</v>
      </c>
      <c r="I789">
        <v>6280</v>
      </c>
      <c r="J789">
        <v>5510</v>
      </c>
      <c r="K789">
        <v>730</v>
      </c>
      <c r="L789">
        <v>3920</v>
      </c>
      <c r="M789">
        <v>2880</v>
      </c>
      <c r="N789">
        <v>6003</v>
      </c>
      <c r="O789">
        <v>2860</v>
      </c>
      <c r="P789">
        <v>6850</v>
      </c>
      <c r="Q789">
        <v>11460</v>
      </c>
      <c r="R789">
        <v>4800</v>
      </c>
      <c r="S789">
        <v>610</v>
      </c>
      <c r="T789">
        <v>11160</v>
      </c>
      <c r="U789">
        <v>1560</v>
      </c>
      <c r="V789">
        <v>21400</v>
      </c>
      <c r="W789">
        <v>9372</v>
      </c>
      <c r="X789">
        <v>4000</v>
      </c>
      <c r="Y789">
        <v>0</v>
      </c>
      <c r="Z789">
        <v>3425</v>
      </c>
      <c r="AA789" t="s">
        <v>75</v>
      </c>
      <c r="AB789">
        <v>49</v>
      </c>
      <c r="AC789" t="s">
        <v>76</v>
      </c>
      <c r="AD789" t="s">
        <v>97</v>
      </c>
      <c r="AE789" t="s">
        <v>65</v>
      </c>
      <c r="AF789" t="s">
        <v>255</v>
      </c>
      <c r="AG789" t="s">
        <v>79</v>
      </c>
      <c r="AH789" t="s">
        <v>68</v>
      </c>
      <c r="AI789">
        <v>4</v>
      </c>
      <c r="AJ789">
        <v>1</v>
      </c>
      <c r="AK789">
        <v>0</v>
      </c>
      <c r="AL789">
        <v>2</v>
      </c>
      <c r="AM789" t="s">
        <v>69</v>
      </c>
      <c r="AN789" t="s">
        <v>83</v>
      </c>
      <c r="AO789" t="s">
        <v>71</v>
      </c>
      <c r="AP789">
        <v>32</v>
      </c>
      <c r="AQ789">
        <v>15</v>
      </c>
      <c r="AR789">
        <v>2</v>
      </c>
      <c r="AS789" t="s">
        <v>72</v>
      </c>
      <c r="AT789" t="s">
        <v>73</v>
      </c>
      <c r="AU789">
        <v>1</v>
      </c>
      <c r="AV789" t="s">
        <v>74</v>
      </c>
      <c r="AW789">
        <v>0</v>
      </c>
      <c r="AX789">
        <v>0</v>
      </c>
      <c r="AY789">
        <v>0</v>
      </c>
      <c r="AZ789">
        <v>0</v>
      </c>
      <c r="BA789">
        <v>0</v>
      </c>
      <c r="BB789">
        <v>0</v>
      </c>
      <c r="BC789">
        <v>0</v>
      </c>
      <c r="BD789">
        <v>0</v>
      </c>
      <c r="BE789">
        <v>1</v>
      </c>
      <c r="BF789">
        <v>0</v>
      </c>
      <c r="BG789">
        <v>0</v>
      </c>
      <c r="BH789">
        <v>0</v>
      </c>
      <c r="BI789">
        <v>0</v>
      </c>
    </row>
    <row r="790" spans="1:61" x14ac:dyDescent="0.3">
      <c r="A790">
        <v>789</v>
      </c>
      <c r="B790">
        <v>30292</v>
      </c>
      <c r="C790" t="s">
        <v>187</v>
      </c>
      <c r="D790">
        <v>17311</v>
      </c>
      <c r="E790" t="s">
        <v>61</v>
      </c>
      <c r="F790">
        <v>1</v>
      </c>
      <c r="G790">
        <v>8094</v>
      </c>
      <c r="H790">
        <v>7514</v>
      </c>
      <c r="I790">
        <v>540</v>
      </c>
      <c r="J790">
        <v>1754</v>
      </c>
      <c r="K790">
        <v>200</v>
      </c>
      <c r="L790">
        <v>3275</v>
      </c>
      <c r="M790">
        <v>1300</v>
      </c>
      <c r="N790">
        <v>912</v>
      </c>
      <c r="O790">
        <v>7760</v>
      </c>
      <c r="P790">
        <v>800</v>
      </c>
      <c r="Q790">
        <v>8190</v>
      </c>
      <c r="R790">
        <v>4200</v>
      </c>
      <c r="S790">
        <v>345</v>
      </c>
      <c r="T790">
        <v>624</v>
      </c>
      <c r="U790">
        <v>0</v>
      </c>
      <c r="V790">
        <v>0</v>
      </c>
      <c r="W790">
        <v>1062</v>
      </c>
      <c r="X790">
        <v>0</v>
      </c>
      <c r="Y790">
        <v>0</v>
      </c>
      <c r="Z790">
        <v>0</v>
      </c>
      <c r="AA790" t="s">
        <v>75</v>
      </c>
      <c r="AB790">
        <v>55</v>
      </c>
      <c r="AC790" t="s">
        <v>142</v>
      </c>
      <c r="AD790" t="s">
        <v>87</v>
      </c>
      <c r="AE790" t="s">
        <v>65</v>
      </c>
      <c r="AF790" t="s">
        <v>82</v>
      </c>
      <c r="AG790" t="s">
        <v>79</v>
      </c>
      <c r="AH790" t="s">
        <v>68</v>
      </c>
      <c r="AI790">
        <v>2</v>
      </c>
      <c r="AJ790">
        <v>0</v>
      </c>
      <c r="AK790">
        <v>0</v>
      </c>
      <c r="AL790">
        <v>2</v>
      </c>
      <c r="AM790" t="s">
        <v>69</v>
      </c>
      <c r="AN790" t="s">
        <v>83</v>
      </c>
      <c r="AO790" t="s">
        <v>116</v>
      </c>
      <c r="AP790">
        <v>10</v>
      </c>
      <c r="AQ790">
        <v>23</v>
      </c>
      <c r="AR790">
        <v>0</v>
      </c>
      <c r="AS790" t="s">
        <v>72</v>
      </c>
      <c r="AT790" t="s">
        <v>176</v>
      </c>
      <c r="AU790">
        <v>1</v>
      </c>
      <c r="AV790" t="s">
        <v>74</v>
      </c>
      <c r="AW790">
        <v>0</v>
      </c>
      <c r="AX790">
        <v>0</v>
      </c>
      <c r="AY790">
        <v>0</v>
      </c>
      <c r="AZ790">
        <v>0</v>
      </c>
      <c r="BA790">
        <v>0</v>
      </c>
      <c r="BB790">
        <v>0</v>
      </c>
      <c r="BC790">
        <v>0</v>
      </c>
      <c r="BD790">
        <v>0</v>
      </c>
      <c r="BE790">
        <v>0</v>
      </c>
      <c r="BF790">
        <v>0</v>
      </c>
      <c r="BG790">
        <v>0</v>
      </c>
      <c r="BH790">
        <v>0</v>
      </c>
      <c r="BI790">
        <v>0</v>
      </c>
    </row>
    <row r="791" spans="1:61" x14ac:dyDescent="0.3">
      <c r="A791">
        <v>790</v>
      </c>
      <c r="B791">
        <v>433096</v>
      </c>
      <c r="C791" t="s">
        <v>187</v>
      </c>
      <c r="D791">
        <v>133517</v>
      </c>
      <c r="E791" t="s">
        <v>61</v>
      </c>
      <c r="F791">
        <v>0</v>
      </c>
      <c r="G791">
        <v>43267</v>
      </c>
      <c r="H791">
        <v>34869</v>
      </c>
      <c r="I791">
        <v>17790</v>
      </c>
      <c r="J791">
        <v>15036</v>
      </c>
      <c r="K791">
        <v>2265</v>
      </c>
      <c r="L791">
        <v>6745</v>
      </c>
      <c r="M791">
        <v>17420</v>
      </c>
      <c r="N791">
        <v>0</v>
      </c>
      <c r="O791">
        <v>0</v>
      </c>
      <c r="P791">
        <v>40066</v>
      </c>
      <c r="Q791">
        <v>25410</v>
      </c>
      <c r="R791">
        <v>13800</v>
      </c>
      <c r="S791">
        <v>8919</v>
      </c>
      <c r="T791">
        <v>16464</v>
      </c>
      <c r="U791">
        <v>9480</v>
      </c>
      <c r="V791">
        <v>22100</v>
      </c>
      <c r="W791">
        <v>33960</v>
      </c>
      <c r="X791">
        <v>5000</v>
      </c>
      <c r="Y791">
        <v>73668</v>
      </c>
      <c r="Z791">
        <v>117398</v>
      </c>
      <c r="AA791" t="s">
        <v>75</v>
      </c>
      <c r="AB791">
        <v>49</v>
      </c>
      <c r="AC791" t="s">
        <v>76</v>
      </c>
      <c r="AD791" t="s">
        <v>112</v>
      </c>
      <c r="AE791" t="s">
        <v>65</v>
      </c>
      <c r="AF791" t="s">
        <v>88</v>
      </c>
      <c r="AG791" t="s">
        <v>92</v>
      </c>
      <c r="AH791" t="s">
        <v>80</v>
      </c>
      <c r="AI791">
        <v>5</v>
      </c>
      <c r="AJ791">
        <v>0</v>
      </c>
      <c r="AK791">
        <v>2</v>
      </c>
      <c r="AL791">
        <v>1</v>
      </c>
      <c r="AM791" t="s">
        <v>69</v>
      </c>
      <c r="AN791" t="s">
        <v>70</v>
      </c>
      <c r="AO791" t="s">
        <v>71</v>
      </c>
      <c r="AP791">
        <v>66</v>
      </c>
      <c r="AQ791">
        <v>6</v>
      </c>
      <c r="AR791">
        <v>3</v>
      </c>
      <c r="AS791" t="s">
        <v>72</v>
      </c>
      <c r="AT791" t="s">
        <v>73</v>
      </c>
      <c r="AU791">
        <v>1</v>
      </c>
      <c r="AV791" t="s">
        <v>108</v>
      </c>
      <c r="AW791">
        <v>1</v>
      </c>
      <c r="AX791">
        <v>0</v>
      </c>
      <c r="AY791">
        <v>1</v>
      </c>
      <c r="AZ791">
        <v>1</v>
      </c>
      <c r="BA791">
        <v>1</v>
      </c>
      <c r="BB791">
        <v>0</v>
      </c>
      <c r="BC791">
        <v>0</v>
      </c>
      <c r="BD791">
        <v>0</v>
      </c>
      <c r="BE791">
        <v>3</v>
      </c>
      <c r="BF791">
        <v>1</v>
      </c>
      <c r="BG791">
        <v>1</v>
      </c>
      <c r="BH791">
        <v>0</v>
      </c>
      <c r="BI791">
        <v>1</v>
      </c>
    </row>
    <row r="792" spans="1:61" x14ac:dyDescent="0.3">
      <c r="A792">
        <v>791</v>
      </c>
      <c r="B792">
        <v>23209</v>
      </c>
      <c r="C792" t="s">
        <v>187</v>
      </c>
      <c r="D792">
        <v>10373</v>
      </c>
      <c r="E792" t="s">
        <v>98</v>
      </c>
      <c r="F792">
        <v>0</v>
      </c>
      <c r="G792">
        <v>5750</v>
      </c>
      <c r="H792">
        <v>4440</v>
      </c>
      <c r="I792">
        <v>0</v>
      </c>
      <c r="J792">
        <v>1930</v>
      </c>
      <c r="K792">
        <v>165</v>
      </c>
      <c r="L792">
        <v>1275</v>
      </c>
      <c r="M792">
        <v>0</v>
      </c>
      <c r="N792">
        <v>0</v>
      </c>
      <c r="O792">
        <v>0</v>
      </c>
      <c r="P792">
        <v>950</v>
      </c>
      <c r="Q792">
        <v>8094</v>
      </c>
      <c r="R792">
        <v>3000</v>
      </c>
      <c r="S792">
        <v>1815</v>
      </c>
      <c r="T792">
        <v>900</v>
      </c>
      <c r="U792">
        <v>0</v>
      </c>
      <c r="V792">
        <v>0</v>
      </c>
      <c r="W792">
        <v>432</v>
      </c>
      <c r="X792">
        <v>0</v>
      </c>
      <c r="Y792">
        <v>0</v>
      </c>
      <c r="Z792">
        <v>0</v>
      </c>
      <c r="AA792" t="s">
        <v>62</v>
      </c>
      <c r="AB792">
        <v>85</v>
      </c>
      <c r="AC792" t="s">
        <v>111</v>
      </c>
      <c r="AD792" t="s">
        <v>87</v>
      </c>
      <c r="AE792" t="s">
        <v>101</v>
      </c>
      <c r="AF792" t="s">
        <v>102</v>
      </c>
      <c r="AG792" t="s">
        <v>102</v>
      </c>
      <c r="AH792" t="s">
        <v>80</v>
      </c>
      <c r="AI792">
        <v>1</v>
      </c>
      <c r="AJ792">
        <v>0</v>
      </c>
      <c r="AK792">
        <v>0</v>
      </c>
      <c r="AL792">
        <v>0</v>
      </c>
      <c r="AM792" t="s">
        <v>69</v>
      </c>
      <c r="AN792" t="s">
        <v>70</v>
      </c>
      <c r="AO792" t="s">
        <v>71</v>
      </c>
      <c r="AP792">
        <v>11</v>
      </c>
      <c r="AQ792">
        <v>7</v>
      </c>
      <c r="AR792">
        <v>1</v>
      </c>
      <c r="AS792" t="s">
        <v>72</v>
      </c>
      <c r="AT792" t="s">
        <v>73</v>
      </c>
      <c r="AU792">
        <v>1</v>
      </c>
      <c r="AV792" t="s">
        <v>74</v>
      </c>
      <c r="AW792">
        <v>0</v>
      </c>
      <c r="AX792">
        <v>0</v>
      </c>
      <c r="AY792">
        <v>0</v>
      </c>
      <c r="AZ792">
        <v>0</v>
      </c>
      <c r="BA792">
        <v>0</v>
      </c>
      <c r="BB792">
        <v>0</v>
      </c>
      <c r="BC792">
        <v>0</v>
      </c>
      <c r="BD792">
        <v>0</v>
      </c>
      <c r="BE792">
        <v>0</v>
      </c>
      <c r="BF792">
        <v>0</v>
      </c>
      <c r="BG792">
        <v>0</v>
      </c>
      <c r="BH792">
        <v>0</v>
      </c>
      <c r="BI792">
        <v>0</v>
      </c>
    </row>
    <row r="793" spans="1:61" x14ac:dyDescent="0.3">
      <c r="A793">
        <v>792</v>
      </c>
      <c r="B793">
        <v>257832</v>
      </c>
      <c r="C793" t="s">
        <v>187</v>
      </c>
      <c r="D793">
        <v>85551</v>
      </c>
      <c r="E793" t="s">
        <v>61</v>
      </c>
      <c r="F793">
        <v>0</v>
      </c>
      <c r="G793">
        <v>32289</v>
      </c>
      <c r="H793">
        <v>29430</v>
      </c>
      <c r="I793">
        <v>10830</v>
      </c>
      <c r="J793">
        <v>7752</v>
      </c>
      <c r="K793">
        <v>1322</v>
      </c>
      <c r="L793">
        <v>2845</v>
      </c>
      <c r="M793">
        <v>15515</v>
      </c>
      <c r="N793">
        <v>0</v>
      </c>
      <c r="O793">
        <v>0</v>
      </c>
      <c r="P793">
        <v>9730</v>
      </c>
      <c r="Q793">
        <v>29160</v>
      </c>
      <c r="R793">
        <v>12000</v>
      </c>
      <c r="S793">
        <v>3085</v>
      </c>
      <c r="T793">
        <v>18654</v>
      </c>
      <c r="U793">
        <v>5400</v>
      </c>
      <c r="V793">
        <v>15225</v>
      </c>
      <c r="W793">
        <v>23580</v>
      </c>
      <c r="X793">
        <v>36790</v>
      </c>
      <c r="Y793">
        <v>0</v>
      </c>
      <c r="Z793">
        <v>97500</v>
      </c>
      <c r="AA793" t="s">
        <v>75</v>
      </c>
      <c r="AB793">
        <v>51</v>
      </c>
      <c r="AC793" t="s">
        <v>76</v>
      </c>
      <c r="AD793" t="s">
        <v>64</v>
      </c>
      <c r="AE793" t="s">
        <v>65</v>
      </c>
      <c r="AF793" t="s">
        <v>217</v>
      </c>
      <c r="AG793" t="s">
        <v>89</v>
      </c>
      <c r="AH793" t="s">
        <v>80</v>
      </c>
      <c r="AI793">
        <v>4</v>
      </c>
      <c r="AJ793">
        <v>0</v>
      </c>
      <c r="AK793">
        <v>1</v>
      </c>
      <c r="AL793">
        <v>1</v>
      </c>
      <c r="AM793" t="s">
        <v>69</v>
      </c>
      <c r="AN793" t="s">
        <v>70</v>
      </c>
      <c r="AO793" t="s">
        <v>71</v>
      </c>
      <c r="AP793">
        <v>47</v>
      </c>
      <c r="AQ793">
        <v>31</v>
      </c>
      <c r="AR793">
        <v>2</v>
      </c>
      <c r="AS793" t="s">
        <v>72</v>
      </c>
      <c r="AT793" t="s">
        <v>73</v>
      </c>
      <c r="AU793">
        <v>1</v>
      </c>
      <c r="AV793" t="s">
        <v>74</v>
      </c>
      <c r="AW793">
        <v>1</v>
      </c>
      <c r="AX793">
        <v>1</v>
      </c>
      <c r="AY793">
        <v>0</v>
      </c>
      <c r="AZ793">
        <v>1</v>
      </c>
      <c r="BA793">
        <v>0</v>
      </c>
      <c r="BB793">
        <v>0</v>
      </c>
      <c r="BC793">
        <v>0</v>
      </c>
      <c r="BD793">
        <v>0</v>
      </c>
      <c r="BE793">
        <v>4</v>
      </c>
      <c r="BF793">
        <v>0</v>
      </c>
      <c r="BG793">
        <v>1</v>
      </c>
      <c r="BH793">
        <v>0</v>
      </c>
      <c r="BI793">
        <v>2</v>
      </c>
    </row>
    <row r="794" spans="1:61" x14ac:dyDescent="0.3">
      <c r="A794">
        <v>793</v>
      </c>
      <c r="B794">
        <v>321310</v>
      </c>
      <c r="C794" t="s">
        <v>187</v>
      </c>
      <c r="D794">
        <v>162706</v>
      </c>
      <c r="E794" t="s">
        <v>104</v>
      </c>
      <c r="F794">
        <v>1</v>
      </c>
      <c r="G794">
        <v>60006</v>
      </c>
      <c r="H794">
        <v>39110</v>
      </c>
      <c r="I794">
        <v>19318</v>
      </c>
      <c r="J794">
        <v>25290</v>
      </c>
      <c r="K794">
        <v>3015</v>
      </c>
      <c r="L794">
        <v>10225</v>
      </c>
      <c r="M794">
        <v>20850</v>
      </c>
      <c r="N794">
        <v>2340</v>
      </c>
      <c r="O794">
        <v>0</v>
      </c>
      <c r="P794">
        <v>22414</v>
      </c>
      <c r="Q794">
        <v>23640</v>
      </c>
      <c r="R794">
        <v>6000</v>
      </c>
      <c r="S794">
        <v>8375</v>
      </c>
      <c r="T794">
        <v>17502</v>
      </c>
      <c r="U794">
        <v>11640</v>
      </c>
      <c r="V794">
        <v>52020</v>
      </c>
      <c r="W794">
        <v>12018</v>
      </c>
      <c r="X794">
        <v>14560</v>
      </c>
      <c r="Y794">
        <v>209478</v>
      </c>
      <c r="Z794">
        <v>209478</v>
      </c>
      <c r="AA794" t="s">
        <v>75</v>
      </c>
      <c r="AB794">
        <v>54</v>
      </c>
      <c r="AC794" t="s">
        <v>76</v>
      </c>
      <c r="AD794" t="s">
        <v>87</v>
      </c>
      <c r="AE794" t="s">
        <v>65</v>
      </c>
      <c r="AF794" t="s">
        <v>88</v>
      </c>
      <c r="AG794" t="s">
        <v>92</v>
      </c>
      <c r="AH794" t="s">
        <v>80</v>
      </c>
      <c r="AI794">
        <v>6</v>
      </c>
      <c r="AJ794">
        <v>0</v>
      </c>
      <c r="AK794">
        <v>0</v>
      </c>
      <c r="AL794">
        <v>2</v>
      </c>
      <c r="AM794" t="s">
        <v>69</v>
      </c>
      <c r="AN794" t="s">
        <v>70</v>
      </c>
      <c r="AO794" t="s">
        <v>71</v>
      </c>
      <c r="AP794">
        <v>97</v>
      </c>
      <c r="AQ794">
        <v>18</v>
      </c>
      <c r="AR794">
        <v>3</v>
      </c>
      <c r="AS794" t="s">
        <v>72</v>
      </c>
      <c r="AT794" t="s">
        <v>73</v>
      </c>
      <c r="AU794">
        <v>1</v>
      </c>
      <c r="AV794" t="s">
        <v>74</v>
      </c>
      <c r="AW794">
        <v>2</v>
      </c>
      <c r="AX794">
        <v>1</v>
      </c>
      <c r="AY794">
        <v>1</v>
      </c>
      <c r="AZ794">
        <v>1</v>
      </c>
      <c r="BA794">
        <v>1</v>
      </c>
      <c r="BB794">
        <v>0</v>
      </c>
      <c r="BC794">
        <v>0</v>
      </c>
      <c r="BD794">
        <v>0</v>
      </c>
      <c r="BE794">
        <v>4</v>
      </c>
      <c r="BF794">
        <v>1</v>
      </c>
      <c r="BG794">
        <v>0</v>
      </c>
      <c r="BH794">
        <v>1</v>
      </c>
      <c r="BI794">
        <v>0</v>
      </c>
    </row>
    <row r="795" spans="1:61" x14ac:dyDescent="0.3">
      <c r="A795">
        <v>794</v>
      </c>
      <c r="B795">
        <v>69835</v>
      </c>
      <c r="C795" t="s">
        <v>187</v>
      </c>
      <c r="D795">
        <v>43559</v>
      </c>
      <c r="E795" t="s">
        <v>61</v>
      </c>
      <c r="F795">
        <v>1</v>
      </c>
      <c r="G795">
        <v>21856</v>
      </c>
      <c r="H795">
        <v>20120</v>
      </c>
      <c r="I795">
        <v>4406</v>
      </c>
      <c r="J795">
        <v>4740</v>
      </c>
      <c r="K795">
        <v>545</v>
      </c>
      <c r="L795">
        <v>5640</v>
      </c>
      <c r="M795">
        <v>0</v>
      </c>
      <c r="N795">
        <v>348</v>
      </c>
      <c r="O795">
        <v>2060</v>
      </c>
      <c r="P795">
        <v>2045</v>
      </c>
      <c r="Q795">
        <v>9198</v>
      </c>
      <c r="R795">
        <v>4800</v>
      </c>
      <c r="S795">
        <v>715</v>
      </c>
      <c r="T795">
        <v>4260</v>
      </c>
      <c r="U795">
        <v>0</v>
      </c>
      <c r="V795">
        <v>0</v>
      </c>
      <c r="W795">
        <v>3738</v>
      </c>
      <c r="X795">
        <v>1510</v>
      </c>
      <c r="Y795">
        <v>0</v>
      </c>
      <c r="Z795">
        <v>0</v>
      </c>
      <c r="AA795" t="s">
        <v>75</v>
      </c>
      <c r="AB795">
        <v>66</v>
      </c>
      <c r="AC795" t="s">
        <v>76</v>
      </c>
      <c r="AD795" t="s">
        <v>94</v>
      </c>
      <c r="AE795" t="s">
        <v>65</v>
      </c>
      <c r="AF795" t="s">
        <v>82</v>
      </c>
      <c r="AG795" t="s">
        <v>79</v>
      </c>
      <c r="AH795" t="s">
        <v>80</v>
      </c>
      <c r="AI795">
        <v>3</v>
      </c>
      <c r="AJ795">
        <v>0</v>
      </c>
      <c r="AK795">
        <v>0</v>
      </c>
      <c r="AL795">
        <v>2</v>
      </c>
      <c r="AM795" t="s">
        <v>69</v>
      </c>
      <c r="AN795" t="s">
        <v>83</v>
      </c>
      <c r="AO795" t="s">
        <v>71</v>
      </c>
      <c r="AP795">
        <v>10</v>
      </c>
      <c r="AQ795">
        <v>13</v>
      </c>
      <c r="AR795">
        <v>1</v>
      </c>
      <c r="AS795" t="s">
        <v>72</v>
      </c>
      <c r="AT795" t="s">
        <v>73</v>
      </c>
      <c r="AU795">
        <v>1</v>
      </c>
      <c r="AV795" t="s">
        <v>74</v>
      </c>
      <c r="AW795">
        <v>1</v>
      </c>
      <c r="AX795">
        <v>1</v>
      </c>
      <c r="AY795">
        <v>0</v>
      </c>
      <c r="AZ795">
        <v>0</v>
      </c>
      <c r="BA795">
        <v>0</v>
      </c>
      <c r="BB795">
        <v>0</v>
      </c>
      <c r="BC795">
        <v>0</v>
      </c>
      <c r="BD795">
        <v>0</v>
      </c>
      <c r="BE795">
        <v>0</v>
      </c>
      <c r="BF795">
        <v>0</v>
      </c>
      <c r="BG795">
        <v>0</v>
      </c>
      <c r="BH795">
        <v>0</v>
      </c>
      <c r="BI795">
        <v>0</v>
      </c>
    </row>
    <row r="796" spans="1:61" x14ac:dyDescent="0.3">
      <c r="A796">
        <v>795</v>
      </c>
      <c r="B796">
        <v>71533</v>
      </c>
      <c r="C796" t="s">
        <v>187</v>
      </c>
      <c r="D796">
        <v>48086</v>
      </c>
      <c r="E796" t="s">
        <v>61</v>
      </c>
      <c r="F796">
        <v>1</v>
      </c>
      <c r="G796">
        <v>26234</v>
      </c>
      <c r="H796">
        <v>24020</v>
      </c>
      <c r="I796">
        <v>4306</v>
      </c>
      <c r="J796">
        <v>5477</v>
      </c>
      <c r="K796">
        <v>620</v>
      </c>
      <c r="L796">
        <v>2807</v>
      </c>
      <c r="M796">
        <v>980</v>
      </c>
      <c r="N796">
        <v>300</v>
      </c>
      <c r="O796">
        <v>1300</v>
      </c>
      <c r="P796">
        <v>3470</v>
      </c>
      <c r="Q796">
        <v>19560</v>
      </c>
      <c r="R796">
        <v>5400</v>
      </c>
      <c r="S796">
        <v>546</v>
      </c>
      <c r="T796">
        <v>2160</v>
      </c>
      <c r="U796">
        <v>0</v>
      </c>
      <c r="V796">
        <v>859</v>
      </c>
      <c r="W796">
        <v>2562</v>
      </c>
      <c r="X796">
        <v>0</v>
      </c>
      <c r="Y796">
        <v>0</v>
      </c>
      <c r="Z796">
        <v>11350</v>
      </c>
      <c r="AA796" t="s">
        <v>75</v>
      </c>
      <c r="AB796">
        <v>30</v>
      </c>
      <c r="AC796" t="s">
        <v>76</v>
      </c>
      <c r="AD796" t="s">
        <v>117</v>
      </c>
      <c r="AE796" t="s">
        <v>65</v>
      </c>
      <c r="AF796" t="s">
        <v>82</v>
      </c>
      <c r="AG796" t="s">
        <v>79</v>
      </c>
      <c r="AH796" t="s">
        <v>80</v>
      </c>
      <c r="AI796">
        <v>4</v>
      </c>
      <c r="AJ796">
        <v>2</v>
      </c>
      <c r="AK796">
        <v>0</v>
      </c>
      <c r="AL796">
        <v>2</v>
      </c>
      <c r="AM796" t="s">
        <v>69</v>
      </c>
      <c r="AN796" t="s">
        <v>83</v>
      </c>
      <c r="AO796" t="s">
        <v>84</v>
      </c>
      <c r="AP796">
        <v>11</v>
      </c>
      <c r="AQ796">
        <v>6</v>
      </c>
      <c r="AR796">
        <v>1</v>
      </c>
      <c r="AS796" t="s">
        <v>72</v>
      </c>
      <c r="AT796" t="s">
        <v>90</v>
      </c>
      <c r="AU796">
        <v>1</v>
      </c>
      <c r="AV796" t="s">
        <v>74</v>
      </c>
      <c r="AW796">
        <v>0</v>
      </c>
      <c r="AX796">
        <v>0</v>
      </c>
      <c r="AY796">
        <v>0</v>
      </c>
      <c r="AZ796">
        <v>0</v>
      </c>
      <c r="BA796">
        <v>0</v>
      </c>
      <c r="BB796">
        <v>0</v>
      </c>
      <c r="BC796">
        <v>0</v>
      </c>
      <c r="BD796">
        <v>0</v>
      </c>
      <c r="BE796">
        <v>0</v>
      </c>
      <c r="BF796">
        <v>0</v>
      </c>
      <c r="BG796">
        <v>0</v>
      </c>
      <c r="BH796">
        <v>0</v>
      </c>
      <c r="BI796">
        <v>0</v>
      </c>
    </row>
    <row r="797" spans="1:61" x14ac:dyDescent="0.3">
      <c r="A797">
        <v>796</v>
      </c>
      <c r="B797">
        <v>128523</v>
      </c>
      <c r="C797" t="s">
        <v>187</v>
      </c>
      <c r="D797">
        <v>44456</v>
      </c>
      <c r="E797" t="s">
        <v>61</v>
      </c>
      <c r="F797">
        <v>0</v>
      </c>
      <c r="G797">
        <v>18314</v>
      </c>
      <c r="H797">
        <v>15470</v>
      </c>
      <c r="I797">
        <v>5810</v>
      </c>
      <c r="J797">
        <v>6264</v>
      </c>
      <c r="K797">
        <v>1440</v>
      </c>
      <c r="L797">
        <v>1980</v>
      </c>
      <c r="M797">
        <v>1800</v>
      </c>
      <c r="N797">
        <v>360</v>
      </c>
      <c r="O797">
        <v>0</v>
      </c>
      <c r="P797">
        <v>1740</v>
      </c>
      <c r="Q797">
        <v>15180</v>
      </c>
      <c r="R797">
        <v>7800</v>
      </c>
      <c r="S797">
        <v>1160</v>
      </c>
      <c r="T797">
        <v>7632</v>
      </c>
      <c r="U797">
        <v>2400</v>
      </c>
      <c r="V797">
        <v>0</v>
      </c>
      <c r="W797">
        <v>11034</v>
      </c>
      <c r="X797">
        <v>17100</v>
      </c>
      <c r="Y797">
        <v>0</v>
      </c>
      <c r="Z797">
        <v>19140</v>
      </c>
      <c r="AA797" t="s">
        <v>75</v>
      </c>
      <c r="AB797">
        <v>57</v>
      </c>
      <c r="AC797" t="s">
        <v>76</v>
      </c>
      <c r="AD797" t="s">
        <v>105</v>
      </c>
      <c r="AE797" t="s">
        <v>65</v>
      </c>
      <c r="AF797" t="s">
        <v>95</v>
      </c>
      <c r="AG797" t="s">
        <v>79</v>
      </c>
      <c r="AH797" t="s">
        <v>80</v>
      </c>
      <c r="AI797">
        <v>2</v>
      </c>
      <c r="AJ797">
        <v>0</v>
      </c>
      <c r="AK797">
        <v>0</v>
      </c>
      <c r="AL797">
        <v>1</v>
      </c>
      <c r="AM797" t="s">
        <v>69</v>
      </c>
      <c r="AN797" t="s">
        <v>70</v>
      </c>
      <c r="AO797" t="s">
        <v>71</v>
      </c>
      <c r="AP797">
        <v>47</v>
      </c>
      <c r="AQ797">
        <v>31</v>
      </c>
      <c r="AR797">
        <v>2</v>
      </c>
      <c r="AS797" t="s">
        <v>72</v>
      </c>
      <c r="AT797" t="s">
        <v>73</v>
      </c>
      <c r="AU797">
        <v>1</v>
      </c>
      <c r="AV797" t="s">
        <v>74</v>
      </c>
      <c r="AW797">
        <v>1</v>
      </c>
      <c r="AX797">
        <v>0</v>
      </c>
      <c r="AY797">
        <v>0</v>
      </c>
      <c r="AZ797">
        <v>1</v>
      </c>
      <c r="BA797">
        <v>0</v>
      </c>
      <c r="BB797">
        <v>0</v>
      </c>
      <c r="BC797">
        <v>0</v>
      </c>
      <c r="BD797">
        <v>0</v>
      </c>
      <c r="BE797">
        <v>2</v>
      </c>
      <c r="BF797">
        <v>0</v>
      </c>
      <c r="BG797">
        <v>0</v>
      </c>
      <c r="BH797">
        <v>0</v>
      </c>
      <c r="BI797">
        <v>2</v>
      </c>
    </row>
    <row r="798" spans="1:61" x14ac:dyDescent="0.3">
      <c r="A798">
        <v>797</v>
      </c>
      <c r="B798">
        <v>32145</v>
      </c>
      <c r="C798" t="s">
        <v>187</v>
      </c>
      <c r="D798">
        <v>19830</v>
      </c>
      <c r="E798" t="s">
        <v>98</v>
      </c>
      <c r="F798">
        <v>0</v>
      </c>
      <c r="G798">
        <v>12003</v>
      </c>
      <c r="H798">
        <v>10860</v>
      </c>
      <c r="I798">
        <v>1495</v>
      </c>
      <c r="J798">
        <v>1828</v>
      </c>
      <c r="K798">
        <v>155</v>
      </c>
      <c r="L798">
        <v>2675</v>
      </c>
      <c r="M798">
        <v>0</v>
      </c>
      <c r="N798">
        <v>0</v>
      </c>
      <c r="O798">
        <v>0</v>
      </c>
      <c r="P798">
        <v>245</v>
      </c>
      <c r="Q798">
        <v>6720</v>
      </c>
      <c r="R798">
        <v>3600</v>
      </c>
      <c r="S798">
        <v>1670</v>
      </c>
      <c r="T798">
        <v>900</v>
      </c>
      <c r="U798">
        <v>0</v>
      </c>
      <c r="V798">
        <v>0</v>
      </c>
      <c r="W798">
        <v>534</v>
      </c>
      <c r="X798">
        <v>1000</v>
      </c>
      <c r="Y798">
        <v>7532</v>
      </c>
      <c r="Z798">
        <v>7532</v>
      </c>
      <c r="AA798" t="s">
        <v>75</v>
      </c>
      <c r="AB798">
        <v>66</v>
      </c>
      <c r="AC798" t="s">
        <v>76</v>
      </c>
      <c r="AD798" t="s">
        <v>105</v>
      </c>
      <c r="AE798" t="s">
        <v>101</v>
      </c>
      <c r="AF798" t="s">
        <v>102</v>
      </c>
      <c r="AG798" t="s">
        <v>102</v>
      </c>
      <c r="AH798" t="s">
        <v>80</v>
      </c>
      <c r="AI798">
        <v>2</v>
      </c>
      <c r="AJ798">
        <v>0</v>
      </c>
      <c r="AK798">
        <v>0</v>
      </c>
      <c r="AL798">
        <v>0</v>
      </c>
      <c r="AM798" t="s">
        <v>69</v>
      </c>
      <c r="AN798" t="s">
        <v>70</v>
      </c>
      <c r="AO798" t="s">
        <v>71</v>
      </c>
      <c r="AP798">
        <v>26</v>
      </c>
      <c r="AQ798">
        <v>21</v>
      </c>
      <c r="AR798">
        <v>2</v>
      </c>
      <c r="AS798" t="s">
        <v>72</v>
      </c>
      <c r="AT798" t="s">
        <v>73</v>
      </c>
      <c r="AU798">
        <v>1</v>
      </c>
      <c r="AV798" t="s">
        <v>74</v>
      </c>
      <c r="AW798">
        <v>0</v>
      </c>
      <c r="AX798">
        <v>0</v>
      </c>
      <c r="AY798">
        <v>0</v>
      </c>
      <c r="AZ798">
        <v>0</v>
      </c>
      <c r="BA798">
        <v>0</v>
      </c>
      <c r="BB798">
        <v>0</v>
      </c>
      <c r="BC798">
        <v>0</v>
      </c>
      <c r="BD798">
        <v>0</v>
      </c>
      <c r="BE798">
        <v>0</v>
      </c>
      <c r="BF798">
        <v>0</v>
      </c>
      <c r="BG798">
        <v>0</v>
      </c>
      <c r="BH798">
        <v>0</v>
      </c>
      <c r="BI798">
        <v>0</v>
      </c>
    </row>
    <row r="799" spans="1:61" x14ac:dyDescent="0.3">
      <c r="A799">
        <v>798</v>
      </c>
      <c r="B799">
        <v>76779</v>
      </c>
      <c r="C799" t="s">
        <v>187</v>
      </c>
      <c r="D799">
        <v>60887</v>
      </c>
      <c r="E799" t="s">
        <v>61</v>
      </c>
      <c r="F799">
        <v>1</v>
      </c>
      <c r="G799">
        <v>32610</v>
      </c>
      <c r="H799">
        <v>29260</v>
      </c>
      <c r="I799">
        <v>4318</v>
      </c>
      <c r="J799">
        <v>6108</v>
      </c>
      <c r="K799">
        <v>520</v>
      </c>
      <c r="L799">
        <v>3520</v>
      </c>
      <c r="M799">
        <v>5945</v>
      </c>
      <c r="N799">
        <v>475</v>
      </c>
      <c r="O799">
        <v>1680</v>
      </c>
      <c r="P799">
        <v>5970</v>
      </c>
      <c r="Q799">
        <v>13698</v>
      </c>
      <c r="R799">
        <v>7800</v>
      </c>
      <c r="S799">
        <v>554</v>
      </c>
      <c r="T799">
        <v>6102</v>
      </c>
      <c r="U799">
        <v>720</v>
      </c>
      <c r="V799">
        <v>3505</v>
      </c>
      <c r="W799">
        <v>4896</v>
      </c>
      <c r="X799">
        <v>1460</v>
      </c>
      <c r="Y799">
        <v>0</v>
      </c>
      <c r="Z799">
        <v>0</v>
      </c>
      <c r="AA799" t="s">
        <v>75</v>
      </c>
      <c r="AB799">
        <v>43</v>
      </c>
      <c r="AC799" t="s">
        <v>76</v>
      </c>
      <c r="AD799" t="s">
        <v>190</v>
      </c>
      <c r="AE799" t="s">
        <v>65</v>
      </c>
      <c r="AF799" t="s">
        <v>82</v>
      </c>
      <c r="AG799" t="s">
        <v>79</v>
      </c>
      <c r="AH799" t="s">
        <v>68</v>
      </c>
      <c r="AI799">
        <v>5</v>
      </c>
      <c r="AJ799">
        <v>0</v>
      </c>
      <c r="AK799">
        <v>3</v>
      </c>
      <c r="AL799">
        <v>2</v>
      </c>
      <c r="AM799" t="s">
        <v>69</v>
      </c>
      <c r="AN799" t="s">
        <v>70</v>
      </c>
      <c r="AO799" t="s">
        <v>71</v>
      </c>
      <c r="AP799">
        <v>24</v>
      </c>
      <c r="AQ799">
        <v>18</v>
      </c>
      <c r="AR799">
        <v>2</v>
      </c>
      <c r="AS799" t="s">
        <v>72</v>
      </c>
      <c r="AT799" t="s">
        <v>73</v>
      </c>
      <c r="AU799">
        <v>1</v>
      </c>
      <c r="AV799" t="s">
        <v>74</v>
      </c>
      <c r="AW799">
        <v>0</v>
      </c>
      <c r="AX799">
        <v>0</v>
      </c>
      <c r="AY799">
        <v>0</v>
      </c>
      <c r="AZ799">
        <v>0</v>
      </c>
      <c r="BA799">
        <v>0</v>
      </c>
      <c r="BB799">
        <v>0</v>
      </c>
      <c r="BC799">
        <v>0</v>
      </c>
      <c r="BD799">
        <v>0</v>
      </c>
      <c r="BE799">
        <v>1</v>
      </c>
      <c r="BF799">
        <v>0</v>
      </c>
      <c r="BG799">
        <v>0</v>
      </c>
      <c r="BH799">
        <v>0</v>
      </c>
      <c r="BI799">
        <v>1</v>
      </c>
    </row>
    <row r="800" spans="1:61" x14ac:dyDescent="0.3">
      <c r="A800">
        <v>799</v>
      </c>
      <c r="B800">
        <v>112140</v>
      </c>
      <c r="C800" t="s">
        <v>187</v>
      </c>
      <c r="D800">
        <v>73067</v>
      </c>
      <c r="E800" t="s">
        <v>104</v>
      </c>
      <c r="F800">
        <v>1</v>
      </c>
      <c r="G800">
        <v>35934</v>
      </c>
      <c r="H800">
        <v>31865</v>
      </c>
      <c r="I800">
        <v>10360</v>
      </c>
      <c r="J800">
        <v>7488</v>
      </c>
      <c r="K800">
        <v>1546</v>
      </c>
      <c r="L800">
        <v>3255</v>
      </c>
      <c r="M800">
        <v>1960</v>
      </c>
      <c r="N800">
        <v>690</v>
      </c>
      <c r="O800">
        <v>3640</v>
      </c>
      <c r="P800">
        <v>5295</v>
      </c>
      <c r="Q800">
        <v>12276</v>
      </c>
      <c r="R800">
        <v>4800</v>
      </c>
      <c r="S800">
        <v>2458</v>
      </c>
      <c r="T800">
        <v>4248</v>
      </c>
      <c r="U800">
        <v>720</v>
      </c>
      <c r="V800">
        <v>745</v>
      </c>
      <c r="W800">
        <v>5436</v>
      </c>
      <c r="X800">
        <v>2000</v>
      </c>
      <c r="Y800">
        <v>38730</v>
      </c>
      <c r="Z800">
        <v>56535</v>
      </c>
      <c r="AA800" t="s">
        <v>75</v>
      </c>
      <c r="AB800">
        <v>36</v>
      </c>
      <c r="AC800" t="s">
        <v>76</v>
      </c>
      <c r="AD800" t="s">
        <v>112</v>
      </c>
      <c r="AE800" t="s">
        <v>65</v>
      </c>
      <c r="AF800" t="s">
        <v>88</v>
      </c>
      <c r="AG800" t="s">
        <v>89</v>
      </c>
      <c r="AH800" t="s">
        <v>80</v>
      </c>
      <c r="AI800">
        <v>6</v>
      </c>
      <c r="AJ800">
        <v>2</v>
      </c>
      <c r="AK800">
        <v>2</v>
      </c>
      <c r="AL800">
        <v>1</v>
      </c>
      <c r="AM800" t="s">
        <v>69</v>
      </c>
      <c r="AN800" t="s">
        <v>70</v>
      </c>
      <c r="AO800" t="s">
        <v>71</v>
      </c>
      <c r="AP800">
        <v>22</v>
      </c>
      <c r="AQ800">
        <v>7</v>
      </c>
      <c r="AR800">
        <v>2</v>
      </c>
      <c r="AS800" t="s">
        <v>72</v>
      </c>
      <c r="AT800" t="s">
        <v>176</v>
      </c>
      <c r="AU800">
        <v>1</v>
      </c>
      <c r="AV800" t="s">
        <v>74</v>
      </c>
      <c r="AW800">
        <v>1</v>
      </c>
      <c r="AX800">
        <v>0</v>
      </c>
      <c r="AY800">
        <v>0</v>
      </c>
      <c r="AZ800">
        <v>1</v>
      </c>
      <c r="BA800">
        <v>0</v>
      </c>
      <c r="BB800">
        <v>0</v>
      </c>
      <c r="BC800">
        <v>0</v>
      </c>
      <c r="BD800">
        <v>0</v>
      </c>
      <c r="BE800">
        <v>1</v>
      </c>
      <c r="BF800">
        <v>0</v>
      </c>
      <c r="BG800">
        <v>0</v>
      </c>
      <c r="BH800">
        <v>0</v>
      </c>
      <c r="BI800">
        <v>1</v>
      </c>
    </row>
    <row r="801" spans="1:61" x14ac:dyDescent="0.3">
      <c r="A801">
        <v>800</v>
      </c>
      <c r="B801">
        <v>78132</v>
      </c>
      <c r="C801" t="s">
        <v>187</v>
      </c>
      <c r="D801">
        <v>74931</v>
      </c>
      <c r="E801" t="s">
        <v>104</v>
      </c>
      <c r="F801">
        <v>1</v>
      </c>
      <c r="G801">
        <v>49094</v>
      </c>
      <c r="H801">
        <v>47500</v>
      </c>
      <c r="I801">
        <v>3050</v>
      </c>
      <c r="J801">
        <v>4799</v>
      </c>
      <c r="K801">
        <v>947</v>
      </c>
      <c r="L801">
        <v>6255</v>
      </c>
      <c r="M801">
        <v>3596</v>
      </c>
      <c r="N801">
        <v>1386</v>
      </c>
      <c r="O801">
        <v>2160</v>
      </c>
      <c r="P801">
        <v>3320</v>
      </c>
      <c r="Q801">
        <v>14562</v>
      </c>
      <c r="R801">
        <v>6000</v>
      </c>
      <c r="S801">
        <v>1461</v>
      </c>
      <c r="T801">
        <v>4230</v>
      </c>
      <c r="U801">
        <v>0</v>
      </c>
      <c r="V801">
        <v>3245</v>
      </c>
      <c r="W801">
        <v>8796</v>
      </c>
      <c r="X801">
        <v>4500</v>
      </c>
      <c r="Y801">
        <v>39645</v>
      </c>
      <c r="Z801">
        <v>39645</v>
      </c>
      <c r="AA801" t="s">
        <v>75</v>
      </c>
      <c r="AB801">
        <v>40</v>
      </c>
      <c r="AC801" t="s">
        <v>76</v>
      </c>
      <c r="AD801" t="s">
        <v>164</v>
      </c>
      <c r="AE801" t="s">
        <v>65</v>
      </c>
      <c r="AF801" t="s">
        <v>88</v>
      </c>
      <c r="AG801" t="s">
        <v>92</v>
      </c>
      <c r="AH801" t="s">
        <v>80</v>
      </c>
      <c r="AI801">
        <v>9</v>
      </c>
      <c r="AJ801">
        <v>2</v>
      </c>
      <c r="AK801">
        <v>5</v>
      </c>
      <c r="AL801">
        <v>1</v>
      </c>
      <c r="AM801" t="s">
        <v>69</v>
      </c>
      <c r="AN801" t="s">
        <v>83</v>
      </c>
      <c r="AO801" t="s">
        <v>71</v>
      </c>
      <c r="AP801">
        <v>20</v>
      </c>
      <c r="AQ801">
        <v>7</v>
      </c>
      <c r="AR801">
        <v>0</v>
      </c>
      <c r="AS801" t="s">
        <v>72</v>
      </c>
      <c r="AT801" t="s">
        <v>90</v>
      </c>
      <c r="AU801">
        <v>1</v>
      </c>
      <c r="AV801" t="s">
        <v>74</v>
      </c>
      <c r="AW801">
        <v>1</v>
      </c>
      <c r="AX801">
        <v>0</v>
      </c>
      <c r="AY801">
        <v>0</v>
      </c>
      <c r="AZ801">
        <v>0</v>
      </c>
      <c r="BA801">
        <v>0</v>
      </c>
      <c r="BB801">
        <v>0</v>
      </c>
      <c r="BC801">
        <v>0</v>
      </c>
      <c r="BD801">
        <v>0</v>
      </c>
      <c r="BE801">
        <v>0</v>
      </c>
      <c r="BF801">
        <v>0</v>
      </c>
      <c r="BG801">
        <v>0</v>
      </c>
      <c r="BH801">
        <v>0</v>
      </c>
      <c r="BI8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22ECC-CCE5-4B11-BC1E-B382899CBC9E}">
  <dimension ref="A1:BD801"/>
  <sheetViews>
    <sheetView topLeftCell="L1" zoomScale="65" workbookViewId="0">
      <selection sqref="A1:AG1048576"/>
    </sheetView>
  </sheetViews>
  <sheetFormatPr defaultRowHeight="14.4" x14ac:dyDescent="0.3"/>
  <cols>
    <col min="1" max="4" width="8.88671875" style="3"/>
    <col min="5" max="5" width="24.88671875" style="3" customWidth="1"/>
    <col min="6" max="33" width="8.88671875" style="3"/>
    <col min="34" max="35" width="8.88671875" style="5"/>
    <col min="36" max="36" width="8.88671875" style="6"/>
    <col min="37" max="39" width="8.88671875" style="3"/>
    <col min="40" max="42" width="11.6640625" style="3" customWidth="1"/>
    <col min="43" max="43" width="18.109375" style="3" customWidth="1"/>
    <col min="44" max="47" width="8.88671875" style="3"/>
    <col min="48" max="48" width="11.109375" style="3" customWidth="1"/>
    <col min="49" max="49" width="12.33203125" style="3" customWidth="1"/>
    <col min="50" max="50" width="14.33203125" style="3" customWidth="1"/>
    <col min="51" max="52" width="14" style="3" customWidth="1"/>
    <col min="53" max="53" width="17.21875" style="3" customWidth="1"/>
    <col min="54" max="54" width="15.88671875" style="3" customWidth="1"/>
    <col min="55" max="55" width="14.88671875" style="3" customWidth="1"/>
    <col min="56" max="56" width="17.21875" style="3" customWidth="1"/>
  </cols>
  <sheetData>
    <row r="1" spans="1:56" ht="100.8" x14ac:dyDescent="0.3">
      <c r="A1" s="1" t="s">
        <v>256</v>
      </c>
      <c r="B1" s="1" t="s">
        <v>0</v>
      </c>
      <c r="C1" s="1" t="s">
        <v>1</v>
      </c>
      <c r="D1" s="1" t="s">
        <v>2</v>
      </c>
      <c r="E1" s="1" t="s">
        <v>3</v>
      </c>
      <c r="F1" s="1" t="s">
        <v>36</v>
      </c>
      <c r="G1" s="1" t="s">
        <v>5</v>
      </c>
      <c r="H1" s="1" t="s">
        <v>6</v>
      </c>
      <c r="I1" s="1" t="s">
        <v>7</v>
      </c>
      <c r="J1" s="1" t="s">
        <v>8</v>
      </c>
      <c r="K1" s="1" t="s">
        <v>9</v>
      </c>
      <c r="L1" s="1" t="s">
        <v>10</v>
      </c>
      <c r="M1" s="1" t="s">
        <v>11</v>
      </c>
      <c r="N1" s="1" t="s">
        <v>14</v>
      </c>
      <c r="O1" s="1" t="s">
        <v>15</v>
      </c>
      <c r="P1" s="1" t="s">
        <v>16</v>
      </c>
      <c r="Q1" s="1" t="s">
        <v>18</v>
      </c>
      <c r="R1" s="1" t="s">
        <v>19</v>
      </c>
      <c r="S1" s="1" t="s">
        <v>265</v>
      </c>
      <c r="T1" s="1" t="s">
        <v>20</v>
      </c>
      <c r="U1" s="1" t="s">
        <v>19</v>
      </c>
      <c r="V1" s="1" t="s">
        <v>21</v>
      </c>
      <c r="W1" s="1" t="s">
        <v>22</v>
      </c>
      <c r="X1" s="1" t="s">
        <v>23</v>
      </c>
      <c r="Y1" s="1" t="s">
        <v>32</v>
      </c>
      <c r="Z1" s="1" t="s">
        <v>33</v>
      </c>
      <c r="AA1" s="1" t="s">
        <v>25</v>
      </c>
      <c r="AB1" s="1" t="s">
        <v>26</v>
      </c>
      <c r="AC1" s="1" t="s">
        <v>27</v>
      </c>
      <c r="AD1" s="1" t="s">
        <v>30</v>
      </c>
      <c r="AE1" s="1" t="s">
        <v>31</v>
      </c>
      <c r="AF1" s="1" t="s">
        <v>32</v>
      </c>
      <c r="AG1" s="1" t="s">
        <v>34</v>
      </c>
      <c r="AH1" s="4"/>
      <c r="AI1" s="4"/>
      <c r="AJ1" s="14" t="s">
        <v>269</v>
      </c>
      <c r="AK1" s="14" t="s">
        <v>266</v>
      </c>
      <c r="AL1" s="14" t="s">
        <v>267</v>
      </c>
      <c r="AM1" s="14" t="s">
        <v>268</v>
      </c>
      <c r="AN1" s="14" t="s">
        <v>278</v>
      </c>
      <c r="AO1" s="14" t="s">
        <v>279</v>
      </c>
      <c r="AP1" s="14" t="s">
        <v>280</v>
      </c>
      <c r="AQ1" s="14" t="s">
        <v>270</v>
      </c>
      <c r="AR1" s="14" t="s">
        <v>271</v>
      </c>
      <c r="AS1" s="14" t="s">
        <v>272</v>
      </c>
      <c r="AT1" s="14" t="s">
        <v>273</v>
      </c>
      <c r="AU1" s="14" t="s">
        <v>274</v>
      </c>
      <c r="AV1" s="14" t="s">
        <v>275</v>
      </c>
      <c r="AW1" s="14" t="s">
        <v>276</v>
      </c>
      <c r="AX1" s="14" t="s">
        <v>277</v>
      </c>
      <c r="AY1" s="14" t="s">
        <v>281</v>
      </c>
      <c r="AZ1" s="14" t="s">
        <v>295</v>
      </c>
      <c r="BA1" s="14" t="s">
        <v>296</v>
      </c>
      <c r="BB1" s="14" t="s">
        <v>297</v>
      </c>
      <c r="BC1" s="14" t="s">
        <v>300</v>
      </c>
      <c r="BD1" s="14" t="s">
        <v>301</v>
      </c>
    </row>
    <row r="2" spans="1:56" x14ac:dyDescent="0.3">
      <c r="A2" s="2">
        <v>1</v>
      </c>
      <c r="B2" s="2">
        <v>480332</v>
      </c>
      <c r="C2" s="2" t="s">
        <v>259</v>
      </c>
      <c r="D2" s="2">
        <v>117848</v>
      </c>
      <c r="E2" s="2" t="s">
        <v>61</v>
      </c>
      <c r="F2" s="2">
        <v>1</v>
      </c>
      <c r="G2" s="2">
        <v>42140</v>
      </c>
      <c r="H2" s="2">
        <v>38300</v>
      </c>
      <c r="I2" s="2">
        <v>24676</v>
      </c>
      <c r="J2" s="2">
        <v>16806</v>
      </c>
      <c r="K2" s="2">
        <v>3325</v>
      </c>
      <c r="L2" s="2">
        <v>13460</v>
      </c>
      <c r="M2" s="2">
        <v>3000</v>
      </c>
      <c r="N2" s="2">
        <v>4607</v>
      </c>
      <c r="O2" s="2">
        <v>63636</v>
      </c>
      <c r="P2" s="2">
        <v>30000</v>
      </c>
      <c r="Q2" s="2">
        <v>4776</v>
      </c>
      <c r="R2" s="2">
        <v>2880</v>
      </c>
      <c r="S2" s="2">
        <v>3457</v>
      </c>
      <c r="T2" s="2">
        <v>36200</v>
      </c>
      <c r="U2" s="2">
        <v>2880</v>
      </c>
      <c r="V2" s="2">
        <v>8901</v>
      </c>
      <c r="W2" s="2">
        <v>7200</v>
      </c>
      <c r="X2" s="2">
        <v>19370</v>
      </c>
      <c r="Y2" s="2" t="s">
        <v>68</v>
      </c>
      <c r="Z2" s="2">
        <v>4</v>
      </c>
      <c r="AA2" s="2" t="s">
        <v>62</v>
      </c>
      <c r="AB2" s="2">
        <v>49</v>
      </c>
      <c r="AC2" s="2" t="s">
        <v>63</v>
      </c>
      <c r="AD2" s="2" t="s">
        <v>66</v>
      </c>
      <c r="AE2" s="2" t="s">
        <v>67</v>
      </c>
      <c r="AF2" s="2" t="s">
        <v>68</v>
      </c>
      <c r="AG2" s="2">
        <v>0</v>
      </c>
      <c r="AJ2" s="15" t="str">
        <f>IF(AM2&gt;B2,"not stable","stable")</f>
        <v>stable</v>
      </c>
      <c r="AK2" s="15">
        <f t="shared" ref="AK2:AK65" si="0">SUM(G2:L2)</f>
        <v>138707</v>
      </c>
      <c r="AL2" s="15">
        <f>SUM(M2:X2)</f>
        <v>186907</v>
      </c>
      <c r="AM2" s="15">
        <f>SUM(AK2:AL2)</f>
        <v>325614</v>
      </c>
      <c r="AN2" s="15">
        <f>AM2/Z2</f>
        <v>81403.5</v>
      </c>
      <c r="AO2" s="15">
        <f>B2-AM2</f>
        <v>154718</v>
      </c>
      <c r="AP2" s="15" t="str">
        <f>IF(AO2&lt;0,"yes","no")</f>
        <v>no</v>
      </c>
      <c r="AQ2" s="15">
        <f>COUNTIF(AA2:AA801,"male")</f>
        <v>641</v>
      </c>
      <c r="AR2" s="15">
        <f>COUNTIF(AA2:AA801,"female")</f>
        <v>159</v>
      </c>
      <c r="AS2" s="15">
        <f>COUNTIF(AF2:AF801,"single family")</f>
        <v>498</v>
      </c>
      <c r="AT2" s="15">
        <f>COUNTIF(AF2:AF801,"extended family")</f>
        <v>298</v>
      </c>
      <c r="AU2" s="15">
        <f>COUNTIF(AF2:AF801,AF634)</f>
        <v>4</v>
      </c>
      <c r="AV2" s="15">
        <f>COUNTIF(E2:E801,"wage/salaries")</f>
        <v>413</v>
      </c>
      <c r="AW2" s="15">
        <f>COUNTIF(E2:E801,"enterpreneurial activities")</f>
        <v>182</v>
      </c>
      <c r="AX2" s="15">
        <f>COUNTIF(E2:E801,"other sources of income")</f>
        <v>205</v>
      </c>
      <c r="AY2" s="15">
        <f>COUNTIF(AP2:AP801,"yes")</f>
        <v>494</v>
      </c>
      <c r="AZ2" s="15">
        <f>AVERAGE(T284:T584)</f>
        <v>10055.617940199336</v>
      </c>
      <c r="BA2" s="15">
        <f>AVERAGE(T1:T283)</f>
        <v>2535.2730496453901</v>
      </c>
      <c r="BB2" s="15">
        <f>AVERAGE(T585:T801)</f>
        <v>4455.8110599078345</v>
      </c>
      <c r="BC2" s="15">
        <f>AVERAGE(AB2:AB801)</f>
        <v>52.255000000000003</v>
      </c>
      <c r="BD2" s="15">
        <f>COUNTIF(F2:F801,0)</f>
        <v>209</v>
      </c>
    </row>
    <row r="3" spans="1:56" x14ac:dyDescent="0.3">
      <c r="A3" s="2">
        <v>2</v>
      </c>
      <c r="B3" s="2">
        <v>198235</v>
      </c>
      <c r="C3" s="2" t="s">
        <v>259</v>
      </c>
      <c r="D3" s="2">
        <v>67766</v>
      </c>
      <c r="E3" s="2" t="s">
        <v>61</v>
      </c>
      <c r="F3" s="2">
        <v>2</v>
      </c>
      <c r="G3" s="2">
        <v>17329</v>
      </c>
      <c r="H3" s="2">
        <v>13008</v>
      </c>
      <c r="I3" s="2">
        <v>17434</v>
      </c>
      <c r="J3" s="2">
        <v>11073</v>
      </c>
      <c r="K3" s="2">
        <v>2035</v>
      </c>
      <c r="L3" s="2">
        <v>7833</v>
      </c>
      <c r="M3" s="2">
        <v>2360</v>
      </c>
      <c r="N3" s="2">
        <v>8230</v>
      </c>
      <c r="O3" s="2">
        <v>41370</v>
      </c>
      <c r="P3" s="2">
        <v>27000</v>
      </c>
      <c r="Q3" s="2">
        <v>12900</v>
      </c>
      <c r="R3" s="2">
        <v>5700</v>
      </c>
      <c r="S3" s="2">
        <v>3520</v>
      </c>
      <c r="T3" s="2">
        <v>29300</v>
      </c>
      <c r="U3" s="2">
        <v>5700</v>
      </c>
      <c r="V3" s="2">
        <v>9150</v>
      </c>
      <c r="W3" s="2">
        <v>1500</v>
      </c>
      <c r="X3" s="2">
        <v>0</v>
      </c>
      <c r="Y3" s="2" t="s">
        <v>80</v>
      </c>
      <c r="Z3" s="2">
        <v>3</v>
      </c>
      <c r="AA3" s="2" t="s">
        <v>75</v>
      </c>
      <c r="AB3" s="2">
        <v>40</v>
      </c>
      <c r="AC3" s="2" t="s">
        <v>76</v>
      </c>
      <c r="AD3" s="2" t="s">
        <v>78</v>
      </c>
      <c r="AE3" s="2" t="s">
        <v>79</v>
      </c>
      <c r="AF3" s="2" t="s">
        <v>80</v>
      </c>
      <c r="AG3" s="2">
        <v>0</v>
      </c>
      <c r="AJ3" s="15" t="str">
        <f t="shared" ref="AJ3:AJ66" si="1">IF(AM3&gt;B3,"not stable","stable")</f>
        <v>not stable</v>
      </c>
      <c r="AK3" s="15">
        <f t="shared" si="0"/>
        <v>68712</v>
      </c>
      <c r="AL3" s="15">
        <f t="shared" ref="AL3:AL66" si="2">SUM(M3:X3)</f>
        <v>146730</v>
      </c>
      <c r="AM3" s="15">
        <f t="shared" ref="AM3:AM66" si="3">SUM(AK3:AL3)</f>
        <v>215442</v>
      </c>
      <c r="AN3" s="15">
        <f t="shared" ref="AN3:AN66" si="4">AM3/Z3</f>
        <v>71814</v>
      </c>
      <c r="AO3" s="15">
        <f t="shared" ref="AO3:AO66" si="5">B3-AM3</f>
        <v>-17207</v>
      </c>
      <c r="AP3" s="15" t="str">
        <f t="shared" ref="AP3:AP66" si="6">IF(AO3&lt;0,"yes","no")</f>
        <v>yes</v>
      </c>
      <c r="AQ3" s="15"/>
      <c r="AR3" s="15"/>
      <c r="AS3" s="15"/>
      <c r="AT3" s="15"/>
      <c r="AU3" s="15"/>
      <c r="AV3" s="15"/>
      <c r="AW3" s="15"/>
      <c r="AX3" s="15"/>
      <c r="AY3" s="15"/>
      <c r="AZ3" s="15"/>
      <c r="BA3" s="15"/>
      <c r="BB3" s="15"/>
      <c r="BC3" s="15"/>
      <c r="BD3" s="15"/>
    </row>
    <row r="4" spans="1:56" x14ac:dyDescent="0.3">
      <c r="A4" s="2">
        <v>3</v>
      </c>
      <c r="B4" s="2">
        <v>82785</v>
      </c>
      <c r="C4" s="2" t="s">
        <v>259</v>
      </c>
      <c r="D4" s="2">
        <v>61609</v>
      </c>
      <c r="E4" s="2" t="s">
        <v>61</v>
      </c>
      <c r="F4" s="2">
        <v>3</v>
      </c>
      <c r="G4" s="2">
        <v>34182</v>
      </c>
      <c r="H4" s="2">
        <v>32001</v>
      </c>
      <c r="I4" s="2">
        <v>7783</v>
      </c>
      <c r="J4" s="2">
        <v>2590</v>
      </c>
      <c r="K4" s="2">
        <v>1730</v>
      </c>
      <c r="L4" s="2">
        <v>3795</v>
      </c>
      <c r="M4" s="2">
        <v>4545</v>
      </c>
      <c r="N4" s="2">
        <v>2735</v>
      </c>
      <c r="O4" s="2">
        <v>14340</v>
      </c>
      <c r="P4" s="2">
        <v>7200</v>
      </c>
      <c r="Q4" s="2">
        <v>324</v>
      </c>
      <c r="R4" s="2">
        <v>420</v>
      </c>
      <c r="S4" s="2">
        <v>70</v>
      </c>
      <c r="T4" s="2">
        <v>425</v>
      </c>
      <c r="U4" s="2">
        <v>420</v>
      </c>
      <c r="V4" s="2">
        <v>6450</v>
      </c>
      <c r="W4" s="2">
        <v>500</v>
      </c>
      <c r="X4" s="2">
        <v>0</v>
      </c>
      <c r="Y4" s="2" t="s">
        <v>80</v>
      </c>
      <c r="Z4" s="2">
        <v>6</v>
      </c>
      <c r="AA4" s="2" t="s">
        <v>75</v>
      </c>
      <c r="AB4" s="2">
        <v>39</v>
      </c>
      <c r="AC4" s="2" t="s">
        <v>76</v>
      </c>
      <c r="AD4" s="2" t="s">
        <v>82</v>
      </c>
      <c r="AE4" s="2" t="s">
        <v>79</v>
      </c>
      <c r="AF4" s="2" t="s">
        <v>80</v>
      </c>
      <c r="AG4" s="2">
        <v>0</v>
      </c>
      <c r="AJ4" s="15" t="str">
        <f t="shared" si="1"/>
        <v>not stable</v>
      </c>
      <c r="AK4" s="15">
        <f t="shared" si="0"/>
        <v>82081</v>
      </c>
      <c r="AL4" s="15">
        <f t="shared" si="2"/>
        <v>37429</v>
      </c>
      <c r="AM4" s="15">
        <f t="shared" si="3"/>
        <v>119510</v>
      </c>
      <c r="AN4" s="15">
        <f t="shared" si="4"/>
        <v>19918.333333333332</v>
      </c>
      <c r="AO4" s="15">
        <f t="shared" si="5"/>
        <v>-36725</v>
      </c>
      <c r="AP4" s="15" t="str">
        <f t="shared" si="6"/>
        <v>yes</v>
      </c>
      <c r="AQ4" s="15"/>
      <c r="AR4" s="15"/>
      <c r="AS4" s="15"/>
      <c r="AT4" s="15"/>
      <c r="AU4" s="15"/>
      <c r="AV4" s="15"/>
      <c r="AW4" s="15"/>
      <c r="AX4" s="15"/>
      <c r="AY4" s="15"/>
      <c r="AZ4" s="15"/>
      <c r="BA4" s="15"/>
      <c r="BB4" s="15"/>
      <c r="BC4" s="15"/>
      <c r="BD4" s="15"/>
    </row>
    <row r="5" spans="1:56" x14ac:dyDescent="0.3">
      <c r="A5" s="2">
        <v>4</v>
      </c>
      <c r="B5" s="2">
        <v>107589</v>
      </c>
      <c r="C5" s="2" t="s">
        <v>259</v>
      </c>
      <c r="D5" s="2">
        <v>78189</v>
      </c>
      <c r="E5" s="2" t="s">
        <v>61</v>
      </c>
      <c r="F5" s="2">
        <v>2</v>
      </c>
      <c r="G5" s="2">
        <v>34030</v>
      </c>
      <c r="H5" s="2">
        <v>28659</v>
      </c>
      <c r="I5" s="2">
        <v>10914</v>
      </c>
      <c r="J5" s="2">
        <v>10812</v>
      </c>
      <c r="K5" s="2">
        <v>690</v>
      </c>
      <c r="L5" s="2">
        <v>7887</v>
      </c>
      <c r="M5" s="2">
        <v>6280</v>
      </c>
      <c r="N5" s="2">
        <v>1390</v>
      </c>
      <c r="O5" s="2">
        <v>16638</v>
      </c>
      <c r="P5" s="2">
        <v>6600</v>
      </c>
      <c r="Q5" s="2">
        <v>6840</v>
      </c>
      <c r="R5" s="2">
        <v>660</v>
      </c>
      <c r="S5" s="2">
        <v>60</v>
      </c>
      <c r="T5" s="2">
        <v>300</v>
      </c>
      <c r="U5" s="2">
        <v>660</v>
      </c>
      <c r="V5" s="2">
        <v>3762</v>
      </c>
      <c r="W5" s="2">
        <v>500</v>
      </c>
      <c r="X5" s="2">
        <v>15580</v>
      </c>
      <c r="Y5" s="2" t="s">
        <v>80</v>
      </c>
      <c r="Z5" s="2">
        <v>3</v>
      </c>
      <c r="AA5" s="2" t="s">
        <v>75</v>
      </c>
      <c r="AB5" s="2">
        <v>52</v>
      </c>
      <c r="AC5" s="2" t="s">
        <v>76</v>
      </c>
      <c r="AD5" s="2" t="s">
        <v>88</v>
      </c>
      <c r="AE5" s="2" t="s">
        <v>89</v>
      </c>
      <c r="AF5" s="2" t="s">
        <v>80</v>
      </c>
      <c r="AG5" s="2">
        <v>0</v>
      </c>
      <c r="AJ5" s="15" t="str">
        <f t="shared" si="1"/>
        <v>not stable</v>
      </c>
      <c r="AK5" s="15">
        <f t="shared" si="0"/>
        <v>92992</v>
      </c>
      <c r="AL5" s="15">
        <f t="shared" si="2"/>
        <v>59270</v>
      </c>
      <c r="AM5" s="15">
        <f t="shared" si="3"/>
        <v>152262</v>
      </c>
      <c r="AN5" s="15">
        <f t="shared" si="4"/>
        <v>50754</v>
      </c>
      <c r="AO5" s="15">
        <f t="shared" si="5"/>
        <v>-44673</v>
      </c>
      <c r="AP5" s="15" t="str">
        <f t="shared" si="6"/>
        <v>yes</v>
      </c>
      <c r="AQ5" s="15"/>
      <c r="AR5" s="15"/>
      <c r="AS5" s="15"/>
      <c r="AT5" s="15"/>
      <c r="AU5" s="15"/>
      <c r="AV5" s="15"/>
      <c r="AW5" s="15"/>
      <c r="AX5" s="15"/>
      <c r="AY5" s="15"/>
      <c r="AZ5" s="15"/>
      <c r="BA5" s="15"/>
      <c r="BB5" s="15"/>
      <c r="BC5" s="15"/>
      <c r="BD5" s="15"/>
    </row>
    <row r="6" spans="1:56" x14ac:dyDescent="0.3">
      <c r="A6" s="2">
        <v>5</v>
      </c>
      <c r="B6" s="2">
        <v>189322</v>
      </c>
      <c r="C6" s="2" t="s">
        <v>259</v>
      </c>
      <c r="D6" s="2">
        <v>94625</v>
      </c>
      <c r="E6" s="2" t="s">
        <v>61</v>
      </c>
      <c r="F6" s="2">
        <v>2</v>
      </c>
      <c r="G6" s="2">
        <v>34820</v>
      </c>
      <c r="H6" s="2">
        <v>30167</v>
      </c>
      <c r="I6" s="2">
        <v>18391</v>
      </c>
      <c r="J6" s="2">
        <v>11309</v>
      </c>
      <c r="K6" s="2">
        <v>1395</v>
      </c>
      <c r="L6" s="2">
        <v>11260</v>
      </c>
      <c r="M6" s="2">
        <v>6400</v>
      </c>
      <c r="N6" s="2">
        <v>4620</v>
      </c>
      <c r="O6" s="2">
        <v>31122</v>
      </c>
      <c r="P6" s="2">
        <v>16800</v>
      </c>
      <c r="Q6" s="2">
        <v>6996</v>
      </c>
      <c r="R6" s="2">
        <v>2100</v>
      </c>
      <c r="S6" s="2">
        <v>140</v>
      </c>
      <c r="T6" s="2">
        <v>0</v>
      </c>
      <c r="U6" s="2">
        <v>2100</v>
      </c>
      <c r="V6" s="2">
        <v>8472</v>
      </c>
      <c r="W6" s="2">
        <v>1000</v>
      </c>
      <c r="X6" s="2">
        <v>18887</v>
      </c>
      <c r="Y6" s="2" t="s">
        <v>80</v>
      </c>
      <c r="Z6" s="2">
        <v>4</v>
      </c>
      <c r="AA6" s="2" t="s">
        <v>75</v>
      </c>
      <c r="AB6" s="2">
        <v>65</v>
      </c>
      <c r="AC6" s="2" t="s">
        <v>76</v>
      </c>
      <c r="AD6" s="2" t="s">
        <v>91</v>
      </c>
      <c r="AE6" s="2" t="s">
        <v>92</v>
      </c>
      <c r="AF6" s="2" t="s">
        <v>80</v>
      </c>
      <c r="AG6" s="2">
        <v>0</v>
      </c>
      <c r="AJ6" s="15" t="str">
        <f t="shared" si="1"/>
        <v>not stable</v>
      </c>
      <c r="AK6" s="15">
        <f t="shared" si="0"/>
        <v>107342</v>
      </c>
      <c r="AL6" s="15">
        <f t="shared" si="2"/>
        <v>98637</v>
      </c>
      <c r="AM6" s="15">
        <f t="shared" si="3"/>
        <v>205979</v>
      </c>
      <c r="AN6" s="15">
        <f t="shared" si="4"/>
        <v>51494.75</v>
      </c>
      <c r="AO6" s="15">
        <f t="shared" si="5"/>
        <v>-16657</v>
      </c>
      <c r="AP6" s="15" t="str">
        <f t="shared" si="6"/>
        <v>yes</v>
      </c>
      <c r="AQ6" s="15"/>
      <c r="AR6" s="15"/>
      <c r="AS6" s="15"/>
      <c r="AT6" s="15"/>
      <c r="AU6" s="15"/>
      <c r="AV6" s="15"/>
      <c r="AW6" s="15"/>
      <c r="AX6" s="15"/>
      <c r="AY6" s="15"/>
      <c r="AZ6" s="15"/>
      <c r="BA6" s="15"/>
      <c r="BB6" s="15"/>
      <c r="BC6" s="15"/>
      <c r="BD6" s="15"/>
    </row>
    <row r="7" spans="1:56" x14ac:dyDescent="0.3">
      <c r="A7" s="2">
        <v>6</v>
      </c>
      <c r="B7" s="2">
        <v>152883</v>
      </c>
      <c r="C7" s="2" t="s">
        <v>259</v>
      </c>
      <c r="D7" s="2">
        <v>73326</v>
      </c>
      <c r="E7" s="2" t="s">
        <v>61</v>
      </c>
      <c r="F7" s="2">
        <v>3</v>
      </c>
      <c r="G7" s="2">
        <v>29065</v>
      </c>
      <c r="H7" s="2">
        <v>25190</v>
      </c>
      <c r="I7" s="2">
        <v>15336</v>
      </c>
      <c r="J7" s="2">
        <v>8572</v>
      </c>
      <c r="K7" s="2">
        <v>2614</v>
      </c>
      <c r="L7" s="2">
        <v>9035</v>
      </c>
      <c r="M7" s="2">
        <v>0</v>
      </c>
      <c r="N7" s="2">
        <v>1930</v>
      </c>
      <c r="O7" s="2">
        <v>22782</v>
      </c>
      <c r="P7" s="2">
        <v>6600</v>
      </c>
      <c r="Q7" s="2">
        <v>4044</v>
      </c>
      <c r="R7" s="2">
        <v>1500</v>
      </c>
      <c r="S7" s="2">
        <v>95</v>
      </c>
      <c r="T7" s="2">
        <v>0</v>
      </c>
      <c r="U7" s="2">
        <v>1500</v>
      </c>
      <c r="V7" s="2">
        <v>5394</v>
      </c>
      <c r="W7" s="2">
        <v>600</v>
      </c>
      <c r="X7" s="2">
        <v>0</v>
      </c>
      <c r="Y7" s="2" t="s">
        <v>80</v>
      </c>
      <c r="Z7" s="2">
        <v>4</v>
      </c>
      <c r="AA7" s="2" t="s">
        <v>75</v>
      </c>
      <c r="AB7" s="2">
        <v>46</v>
      </c>
      <c r="AC7" s="2" t="s">
        <v>76</v>
      </c>
      <c r="AD7" s="2" t="s">
        <v>95</v>
      </c>
      <c r="AE7" s="2" t="s">
        <v>79</v>
      </c>
      <c r="AF7" s="2" t="s">
        <v>80</v>
      </c>
      <c r="AG7" s="2">
        <v>0</v>
      </c>
      <c r="AJ7" s="15" t="str">
        <f t="shared" si="1"/>
        <v>stable</v>
      </c>
      <c r="AK7" s="15">
        <f t="shared" si="0"/>
        <v>89812</v>
      </c>
      <c r="AL7" s="15">
        <f t="shared" si="2"/>
        <v>44445</v>
      </c>
      <c r="AM7" s="15">
        <f t="shared" si="3"/>
        <v>134257</v>
      </c>
      <c r="AN7" s="15">
        <f t="shared" si="4"/>
        <v>33564.25</v>
      </c>
      <c r="AO7" s="15">
        <f t="shared" si="5"/>
        <v>18626</v>
      </c>
      <c r="AP7" s="15" t="str">
        <f t="shared" si="6"/>
        <v>no</v>
      </c>
      <c r="AQ7" s="15"/>
      <c r="AR7" s="15"/>
      <c r="AS7" s="15"/>
      <c r="AT7" s="15"/>
      <c r="AU7" s="15"/>
      <c r="AV7" s="15"/>
      <c r="AW7" s="15"/>
      <c r="AX7" s="15"/>
      <c r="AY7" s="15"/>
      <c r="AZ7" s="15"/>
      <c r="BA7" s="15"/>
      <c r="BB7" s="15"/>
      <c r="BC7" s="15"/>
      <c r="BD7" s="15"/>
    </row>
    <row r="8" spans="1:56" x14ac:dyDescent="0.3">
      <c r="A8" s="2">
        <v>7</v>
      </c>
      <c r="B8" s="2">
        <v>198621</v>
      </c>
      <c r="C8" s="2" t="s">
        <v>259</v>
      </c>
      <c r="D8" s="2">
        <v>104644</v>
      </c>
      <c r="E8" s="2" t="s">
        <v>61</v>
      </c>
      <c r="F8" s="2">
        <v>1</v>
      </c>
      <c r="G8" s="2">
        <v>40992</v>
      </c>
      <c r="H8" s="2">
        <v>36312</v>
      </c>
      <c r="I8" s="2">
        <v>12968</v>
      </c>
      <c r="J8" s="2">
        <v>12310</v>
      </c>
      <c r="K8" s="2">
        <v>2565</v>
      </c>
      <c r="L8" s="2">
        <v>15620</v>
      </c>
      <c r="M8" s="2">
        <v>6200</v>
      </c>
      <c r="N8" s="2">
        <v>7930</v>
      </c>
      <c r="O8" s="2">
        <v>24126</v>
      </c>
      <c r="P8" s="2">
        <v>12000</v>
      </c>
      <c r="Q8" s="2">
        <v>12696</v>
      </c>
      <c r="R8" s="2">
        <v>1848</v>
      </c>
      <c r="S8" s="2">
        <v>340</v>
      </c>
      <c r="T8" s="2">
        <v>0</v>
      </c>
      <c r="U8" s="2">
        <v>1848</v>
      </c>
      <c r="V8" s="2">
        <v>6126</v>
      </c>
      <c r="W8" s="2">
        <v>6400</v>
      </c>
      <c r="X8" s="2">
        <v>72290</v>
      </c>
      <c r="Y8" s="2" t="s">
        <v>68</v>
      </c>
      <c r="Z8" s="2">
        <v>5</v>
      </c>
      <c r="AA8" s="2" t="s">
        <v>75</v>
      </c>
      <c r="AB8" s="2">
        <v>45</v>
      </c>
      <c r="AC8" s="2" t="s">
        <v>76</v>
      </c>
      <c r="AD8" s="2" t="s">
        <v>88</v>
      </c>
      <c r="AE8" s="2" t="s">
        <v>89</v>
      </c>
      <c r="AF8" s="2" t="s">
        <v>68</v>
      </c>
      <c r="AG8" s="2">
        <v>1</v>
      </c>
      <c r="AJ8" s="15" t="str">
        <f t="shared" si="1"/>
        <v>not stable</v>
      </c>
      <c r="AK8" s="15">
        <f t="shared" si="0"/>
        <v>120767</v>
      </c>
      <c r="AL8" s="15">
        <f t="shared" si="2"/>
        <v>151804</v>
      </c>
      <c r="AM8" s="15">
        <f t="shared" si="3"/>
        <v>272571</v>
      </c>
      <c r="AN8" s="15">
        <f t="shared" si="4"/>
        <v>54514.2</v>
      </c>
      <c r="AO8" s="15">
        <f t="shared" si="5"/>
        <v>-73950</v>
      </c>
      <c r="AP8" s="15" t="str">
        <f t="shared" si="6"/>
        <v>yes</v>
      </c>
      <c r="AQ8" s="15"/>
      <c r="AR8" s="15"/>
      <c r="AS8" s="15"/>
      <c r="AT8" s="15"/>
      <c r="AU8" s="15"/>
      <c r="AV8" s="15"/>
      <c r="AW8" s="15"/>
      <c r="AX8" s="15"/>
      <c r="AY8" s="15"/>
      <c r="AZ8" s="15"/>
      <c r="BA8" s="15"/>
      <c r="BB8" s="15"/>
      <c r="BC8" s="15"/>
      <c r="BD8" s="15"/>
    </row>
    <row r="9" spans="1:56" x14ac:dyDescent="0.3">
      <c r="A9" s="2">
        <v>8</v>
      </c>
      <c r="B9" s="2">
        <v>134961</v>
      </c>
      <c r="C9" s="2" t="s">
        <v>259</v>
      </c>
      <c r="D9" s="2">
        <v>95644</v>
      </c>
      <c r="E9" s="2" t="s">
        <v>98</v>
      </c>
      <c r="F9" s="2">
        <v>0</v>
      </c>
      <c r="G9" s="2">
        <v>37168</v>
      </c>
      <c r="H9" s="2">
        <v>28156</v>
      </c>
      <c r="I9" s="2">
        <v>14640</v>
      </c>
      <c r="J9" s="2">
        <v>15896</v>
      </c>
      <c r="K9" s="2">
        <v>3365</v>
      </c>
      <c r="L9" s="2">
        <v>10520</v>
      </c>
      <c r="M9" s="2">
        <v>1130</v>
      </c>
      <c r="N9" s="2">
        <v>4085</v>
      </c>
      <c r="O9" s="2">
        <v>40776</v>
      </c>
      <c r="P9" s="2">
        <v>19800</v>
      </c>
      <c r="Q9" s="2">
        <v>4140</v>
      </c>
      <c r="R9" s="2">
        <v>3000</v>
      </c>
      <c r="S9" s="2">
        <v>75</v>
      </c>
      <c r="T9" s="2">
        <v>50</v>
      </c>
      <c r="U9" s="2">
        <v>3000</v>
      </c>
      <c r="V9" s="2">
        <v>5562</v>
      </c>
      <c r="W9" s="2">
        <v>1500</v>
      </c>
      <c r="X9" s="2">
        <v>51840</v>
      </c>
      <c r="Y9" s="2" t="s">
        <v>68</v>
      </c>
      <c r="Z9" s="2">
        <v>5</v>
      </c>
      <c r="AA9" s="2" t="s">
        <v>75</v>
      </c>
      <c r="AB9" s="2">
        <v>33</v>
      </c>
      <c r="AC9" s="2" t="s">
        <v>76</v>
      </c>
      <c r="AD9" s="2" t="s">
        <v>88</v>
      </c>
      <c r="AE9" s="2" t="s">
        <v>89</v>
      </c>
      <c r="AF9" s="2" t="s">
        <v>68</v>
      </c>
      <c r="AG9" s="2">
        <v>1</v>
      </c>
      <c r="AJ9" s="15" t="str">
        <f t="shared" si="1"/>
        <v>not stable</v>
      </c>
      <c r="AK9" s="15">
        <f t="shared" si="0"/>
        <v>109745</v>
      </c>
      <c r="AL9" s="15">
        <f t="shared" si="2"/>
        <v>134958</v>
      </c>
      <c r="AM9" s="15">
        <f t="shared" si="3"/>
        <v>244703</v>
      </c>
      <c r="AN9" s="15">
        <f t="shared" si="4"/>
        <v>48940.6</v>
      </c>
      <c r="AO9" s="15">
        <f t="shared" si="5"/>
        <v>-109742</v>
      </c>
      <c r="AP9" s="15" t="str">
        <f t="shared" si="6"/>
        <v>yes</v>
      </c>
      <c r="AQ9" s="15"/>
      <c r="AR9" s="15"/>
      <c r="AS9" s="15"/>
      <c r="AT9" s="15"/>
      <c r="AU9" s="15"/>
      <c r="AV9" s="15"/>
      <c r="AW9" s="15"/>
      <c r="AX9" s="15"/>
      <c r="AY9" s="15"/>
      <c r="AZ9" s="15"/>
      <c r="BA9" s="15"/>
      <c r="BB9" s="15"/>
      <c r="BC9" s="15"/>
      <c r="BD9" s="15"/>
    </row>
    <row r="10" spans="1:56" x14ac:dyDescent="0.3">
      <c r="A10" s="2">
        <v>9</v>
      </c>
      <c r="B10" s="2">
        <v>171152</v>
      </c>
      <c r="C10" s="2" t="s">
        <v>259</v>
      </c>
      <c r="D10" s="2">
        <v>67348</v>
      </c>
      <c r="E10" s="2" t="s">
        <v>98</v>
      </c>
      <c r="F10" s="2">
        <v>0</v>
      </c>
      <c r="G10" s="2">
        <v>23117</v>
      </c>
      <c r="H10" s="2">
        <v>15845</v>
      </c>
      <c r="I10" s="2">
        <v>11464</v>
      </c>
      <c r="J10" s="2">
        <v>6685</v>
      </c>
      <c r="K10" s="2">
        <v>1370</v>
      </c>
      <c r="L10" s="2">
        <v>5235</v>
      </c>
      <c r="M10" s="2">
        <v>10550</v>
      </c>
      <c r="N10" s="2">
        <v>2780</v>
      </c>
      <c r="O10" s="2">
        <v>8370</v>
      </c>
      <c r="P10" s="2">
        <v>4200</v>
      </c>
      <c r="Q10" s="2">
        <v>7200</v>
      </c>
      <c r="R10" s="2">
        <v>1800</v>
      </c>
      <c r="S10" s="2">
        <v>200</v>
      </c>
      <c r="T10" s="2">
        <v>8000</v>
      </c>
      <c r="U10" s="2">
        <v>1800</v>
      </c>
      <c r="V10" s="2">
        <v>6510</v>
      </c>
      <c r="W10" s="2">
        <v>500</v>
      </c>
      <c r="X10" s="2">
        <v>0</v>
      </c>
      <c r="Y10" s="2" t="s">
        <v>80</v>
      </c>
      <c r="Z10" s="2">
        <v>2</v>
      </c>
      <c r="AA10" s="2" t="s">
        <v>62</v>
      </c>
      <c r="AB10" s="2">
        <v>17</v>
      </c>
      <c r="AC10" s="2" t="s">
        <v>63</v>
      </c>
      <c r="AD10" s="2" t="s">
        <v>102</v>
      </c>
      <c r="AE10" s="2" t="s">
        <v>102</v>
      </c>
      <c r="AF10" s="2" t="s">
        <v>80</v>
      </c>
      <c r="AG10" s="2">
        <v>0</v>
      </c>
      <c r="AJ10" s="15" t="str">
        <f t="shared" si="1"/>
        <v>stable</v>
      </c>
      <c r="AK10" s="15">
        <f t="shared" si="0"/>
        <v>63716</v>
      </c>
      <c r="AL10" s="15">
        <f t="shared" si="2"/>
        <v>51910</v>
      </c>
      <c r="AM10" s="15">
        <f t="shared" si="3"/>
        <v>115626</v>
      </c>
      <c r="AN10" s="15">
        <f t="shared" si="4"/>
        <v>57813</v>
      </c>
      <c r="AO10" s="15">
        <f t="shared" si="5"/>
        <v>55526</v>
      </c>
      <c r="AP10" s="15" t="str">
        <f t="shared" si="6"/>
        <v>no</v>
      </c>
      <c r="AQ10" s="15"/>
      <c r="AR10" s="15"/>
      <c r="AS10" s="15"/>
      <c r="AT10" s="15"/>
      <c r="AU10" s="15"/>
      <c r="AV10" s="15"/>
      <c r="AW10" s="15"/>
      <c r="AX10" s="15"/>
      <c r="AY10" s="15"/>
      <c r="AZ10" s="15"/>
      <c r="BA10" s="15"/>
      <c r="BB10" s="15"/>
      <c r="BC10" s="15"/>
      <c r="BD10" s="15"/>
    </row>
    <row r="11" spans="1:56" x14ac:dyDescent="0.3">
      <c r="A11" s="2">
        <v>10</v>
      </c>
      <c r="B11" s="2">
        <v>625753</v>
      </c>
      <c r="C11" s="2" t="s">
        <v>259</v>
      </c>
      <c r="D11" s="2">
        <v>158721</v>
      </c>
      <c r="E11" s="2" t="s">
        <v>104</v>
      </c>
      <c r="F11" s="2">
        <v>1</v>
      </c>
      <c r="G11" s="2">
        <v>56003</v>
      </c>
      <c r="H11" s="2">
        <v>43239</v>
      </c>
      <c r="I11" s="2">
        <v>26488</v>
      </c>
      <c r="J11" s="2">
        <v>25678</v>
      </c>
      <c r="K11" s="2">
        <v>3880</v>
      </c>
      <c r="L11" s="2">
        <v>11360</v>
      </c>
      <c r="M11" s="2">
        <v>15620</v>
      </c>
      <c r="N11" s="2">
        <v>7740</v>
      </c>
      <c r="O11" s="2">
        <v>65730</v>
      </c>
      <c r="P11" s="2">
        <v>27000</v>
      </c>
      <c r="Q11" s="2">
        <v>5160</v>
      </c>
      <c r="R11" s="2">
        <v>7200</v>
      </c>
      <c r="S11" s="2">
        <v>1786</v>
      </c>
      <c r="T11" s="2">
        <v>13180</v>
      </c>
      <c r="U11" s="2">
        <v>7200</v>
      </c>
      <c r="V11" s="2">
        <v>15210</v>
      </c>
      <c r="W11" s="2">
        <v>4000</v>
      </c>
      <c r="X11" s="2">
        <v>0</v>
      </c>
      <c r="Y11" s="2" t="s">
        <v>68</v>
      </c>
      <c r="Z11" s="2">
        <v>6</v>
      </c>
      <c r="AA11" s="2" t="s">
        <v>75</v>
      </c>
      <c r="AB11" s="2">
        <v>53</v>
      </c>
      <c r="AC11" s="2" t="s">
        <v>76</v>
      </c>
      <c r="AD11" s="2" t="s">
        <v>106</v>
      </c>
      <c r="AE11" s="2" t="s">
        <v>92</v>
      </c>
      <c r="AF11" s="2" t="s">
        <v>68</v>
      </c>
      <c r="AG11" s="2">
        <v>0</v>
      </c>
      <c r="AJ11" s="15" t="str">
        <f t="shared" si="1"/>
        <v>stable</v>
      </c>
      <c r="AK11" s="15">
        <f t="shared" si="0"/>
        <v>166648</v>
      </c>
      <c r="AL11" s="15">
        <f t="shared" si="2"/>
        <v>169826</v>
      </c>
      <c r="AM11" s="15">
        <f t="shared" si="3"/>
        <v>336474</v>
      </c>
      <c r="AN11" s="15">
        <f t="shared" si="4"/>
        <v>56079</v>
      </c>
      <c r="AO11" s="15">
        <f t="shared" si="5"/>
        <v>289279</v>
      </c>
      <c r="AP11" s="15" t="str">
        <f t="shared" si="6"/>
        <v>no</v>
      </c>
      <c r="AQ11" s="15"/>
      <c r="AR11" s="15"/>
      <c r="AS11" s="15"/>
      <c r="AT11" s="15"/>
      <c r="AU11" s="15"/>
      <c r="AV11" s="15"/>
      <c r="AW11" s="15"/>
      <c r="AX11" s="15"/>
      <c r="AY11" s="15"/>
      <c r="AZ11" s="15"/>
      <c r="BA11" s="15"/>
      <c r="BB11" s="15"/>
      <c r="BC11" s="15"/>
      <c r="BD11" s="15"/>
    </row>
    <row r="12" spans="1:56" x14ac:dyDescent="0.3">
      <c r="A12" s="2">
        <v>11</v>
      </c>
      <c r="B12" s="2">
        <v>147005</v>
      </c>
      <c r="C12" s="2" t="s">
        <v>259</v>
      </c>
      <c r="D12" s="2">
        <v>79530</v>
      </c>
      <c r="E12" s="2" t="s">
        <v>104</v>
      </c>
      <c r="F12" s="2">
        <v>1</v>
      </c>
      <c r="G12" s="2">
        <v>36588</v>
      </c>
      <c r="H12" s="2">
        <v>30167</v>
      </c>
      <c r="I12" s="2">
        <v>11174</v>
      </c>
      <c r="J12" s="2">
        <v>7674</v>
      </c>
      <c r="K12" s="2">
        <v>1709</v>
      </c>
      <c r="L12" s="2">
        <v>7920</v>
      </c>
      <c r="M12" s="2">
        <v>2590</v>
      </c>
      <c r="N12" s="2">
        <v>5610</v>
      </c>
      <c r="O12" s="2">
        <v>25668</v>
      </c>
      <c r="P12" s="2">
        <v>15000</v>
      </c>
      <c r="Q12" s="2">
        <v>3678</v>
      </c>
      <c r="R12" s="2">
        <v>1080</v>
      </c>
      <c r="S12" s="2">
        <v>49</v>
      </c>
      <c r="T12" s="2">
        <v>750</v>
      </c>
      <c r="U12" s="2">
        <v>1080</v>
      </c>
      <c r="V12" s="2">
        <v>7134</v>
      </c>
      <c r="W12" s="2">
        <v>1500</v>
      </c>
      <c r="X12" s="2">
        <v>65660</v>
      </c>
      <c r="Y12" s="2" t="s">
        <v>80</v>
      </c>
      <c r="Z12" s="2">
        <v>4</v>
      </c>
      <c r="AA12" s="2" t="s">
        <v>75</v>
      </c>
      <c r="AB12" s="2">
        <v>49</v>
      </c>
      <c r="AC12" s="2" t="s">
        <v>76</v>
      </c>
      <c r="AD12" s="2" t="s">
        <v>91</v>
      </c>
      <c r="AE12" s="2" t="s">
        <v>89</v>
      </c>
      <c r="AF12" s="2" t="s">
        <v>80</v>
      </c>
      <c r="AG12" s="2">
        <v>1</v>
      </c>
      <c r="AJ12" s="15" t="str">
        <f t="shared" si="1"/>
        <v>not stable</v>
      </c>
      <c r="AK12" s="15">
        <f t="shared" si="0"/>
        <v>95232</v>
      </c>
      <c r="AL12" s="15">
        <f t="shared" si="2"/>
        <v>129799</v>
      </c>
      <c r="AM12" s="15">
        <f t="shared" si="3"/>
        <v>225031</v>
      </c>
      <c r="AN12" s="15">
        <f t="shared" si="4"/>
        <v>56257.75</v>
      </c>
      <c r="AO12" s="15">
        <f t="shared" si="5"/>
        <v>-78026</v>
      </c>
      <c r="AP12" s="15" t="str">
        <f t="shared" si="6"/>
        <v>yes</v>
      </c>
      <c r="AQ12" s="15"/>
      <c r="AR12" s="15"/>
      <c r="AS12" s="15"/>
      <c r="AT12" s="15"/>
      <c r="AU12" s="15"/>
      <c r="AV12" s="15"/>
      <c r="AW12" s="15"/>
      <c r="AX12" s="15"/>
      <c r="AY12" s="15"/>
      <c r="AZ12" s="15"/>
      <c r="BA12" s="15"/>
      <c r="BB12" s="15"/>
      <c r="BC12" s="15"/>
      <c r="BD12" s="15"/>
    </row>
    <row r="13" spans="1:56" x14ac:dyDescent="0.3">
      <c r="A13" s="2">
        <v>12</v>
      </c>
      <c r="B13" s="2">
        <v>253130</v>
      </c>
      <c r="C13" s="2" t="s">
        <v>259</v>
      </c>
      <c r="D13" s="2">
        <v>111250</v>
      </c>
      <c r="E13" s="2" t="s">
        <v>61</v>
      </c>
      <c r="F13" s="2">
        <v>5</v>
      </c>
      <c r="G13" s="2">
        <v>46521</v>
      </c>
      <c r="H13" s="2">
        <v>39217</v>
      </c>
      <c r="I13" s="2">
        <v>20548</v>
      </c>
      <c r="J13" s="2">
        <v>15841</v>
      </c>
      <c r="K13" s="2">
        <v>1475</v>
      </c>
      <c r="L13" s="2">
        <v>7565</v>
      </c>
      <c r="M13" s="2">
        <v>3320</v>
      </c>
      <c r="N13" s="2">
        <v>8230</v>
      </c>
      <c r="O13" s="2">
        <v>16398</v>
      </c>
      <c r="P13" s="2">
        <v>6600</v>
      </c>
      <c r="Q13" s="2">
        <v>2940</v>
      </c>
      <c r="R13" s="2">
        <v>5520</v>
      </c>
      <c r="S13" s="2">
        <v>123</v>
      </c>
      <c r="T13" s="2">
        <v>250</v>
      </c>
      <c r="U13" s="2">
        <v>5520</v>
      </c>
      <c r="V13" s="2">
        <v>9858</v>
      </c>
      <c r="W13" s="2">
        <v>5500</v>
      </c>
      <c r="X13" s="2">
        <v>52260</v>
      </c>
      <c r="Y13" s="2" t="s">
        <v>80</v>
      </c>
      <c r="Z13" s="2">
        <v>7</v>
      </c>
      <c r="AA13" s="2" t="s">
        <v>75</v>
      </c>
      <c r="AB13" s="2">
        <v>35</v>
      </c>
      <c r="AC13" s="2" t="s">
        <v>76</v>
      </c>
      <c r="AD13" s="2" t="s">
        <v>82</v>
      </c>
      <c r="AE13" s="2" t="s">
        <v>79</v>
      </c>
      <c r="AF13" s="2" t="s">
        <v>80</v>
      </c>
      <c r="AG13" s="2">
        <v>0</v>
      </c>
      <c r="AJ13" s="15" t="str">
        <f t="shared" si="1"/>
        <v>stable</v>
      </c>
      <c r="AK13" s="15">
        <f t="shared" si="0"/>
        <v>131167</v>
      </c>
      <c r="AL13" s="15">
        <f t="shared" si="2"/>
        <v>116519</v>
      </c>
      <c r="AM13" s="15">
        <f t="shared" si="3"/>
        <v>247686</v>
      </c>
      <c r="AN13" s="15">
        <f t="shared" si="4"/>
        <v>35383.714285714283</v>
      </c>
      <c r="AO13" s="15">
        <f t="shared" si="5"/>
        <v>5444</v>
      </c>
      <c r="AP13" s="15" t="str">
        <f t="shared" si="6"/>
        <v>no</v>
      </c>
      <c r="AQ13" s="15"/>
      <c r="AR13" s="15"/>
      <c r="AS13" s="15"/>
      <c r="AT13" s="15"/>
      <c r="AU13" s="15"/>
      <c r="AV13" s="15"/>
      <c r="AW13" s="15"/>
      <c r="AX13" s="15"/>
      <c r="AY13" s="15"/>
      <c r="AZ13" s="15"/>
      <c r="BA13" s="15"/>
      <c r="BB13" s="15"/>
      <c r="BC13" s="15"/>
      <c r="BD13" s="15"/>
    </row>
    <row r="14" spans="1:56" x14ac:dyDescent="0.3">
      <c r="A14" s="2">
        <v>13</v>
      </c>
      <c r="B14" s="2">
        <v>101111</v>
      </c>
      <c r="C14" s="2" t="s">
        <v>259</v>
      </c>
      <c r="D14" s="2">
        <v>88523</v>
      </c>
      <c r="E14" s="2" t="s">
        <v>104</v>
      </c>
      <c r="F14" s="2">
        <v>2</v>
      </c>
      <c r="G14" s="2">
        <v>40531</v>
      </c>
      <c r="H14" s="2">
        <v>36200</v>
      </c>
      <c r="I14" s="2">
        <v>14322</v>
      </c>
      <c r="J14" s="2">
        <v>8344</v>
      </c>
      <c r="K14" s="2">
        <v>2200</v>
      </c>
      <c r="L14" s="2">
        <v>6790</v>
      </c>
      <c r="M14" s="2">
        <v>3850</v>
      </c>
      <c r="N14" s="2">
        <v>6140</v>
      </c>
      <c r="O14" s="2">
        <v>11130</v>
      </c>
      <c r="P14" s="2">
        <v>6000</v>
      </c>
      <c r="Q14" s="2">
        <v>480</v>
      </c>
      <c r="R14" s="2">
        <v>1500</v>
      </c>
      <c r="S14" s="2">
        <v>89</v>
      </c>
      <c r="T14" s="2">
        <v>960</v>
      </c>
      <c r="U14" s="2">
        <v>1500</v>
      </c>
      <c r="V14" s="2">
        <v>5148</v>
      </c>
      <c r="W14" s="2">
        <v>0</v>
      </c>
      <c r="X14" s="2">
        <v>49745</v>
      </c>
      <c r="Y14" s="2" t="s">
        <v>80</v>
      </c>
      <c r="Z14" s="2">
        <v>7</v>
      </c>
      <c r="AA14" s="2" t="s">
        <v>75</v>
      </c>
      <c r="AB14" s="2">
        <v>38</v>
      </c>
      <c r="AC14" s="2" t="s">
        <v>76</v>
      </c>
      <c r="AD14" s="2" t="s">
        <v>88</v>
      </c>
      <c r="AE14" s="2" t="s">
        <v>89</v>
      </c>
      <c r="AF14" s="2" t="s">
        <v>80</v>
      </c>
      <c r="AG14" s="2">
        <v>1</v>
      </c>
      <c r="AJ14" s="15" t="str">
        <f t="shared" si="1"/>
        <v>not stable</v>
      </c>
      <c r="AK14" s="15">
        <f t="shared" si="0"/>
        <v>108387</v>
      </c>
      <c r="AL14" s="15">
        <f t="shared" si="2"/>
        <v>86542</v>
      </c>
      <c r="AM14" s="15">
        <f t="shared" si="3"/>
        <v>194929</v>
      </c>
      <c r="AN14" s="15">
        <f t="shared" si="4"/>
        <v>27847</v>
      </c>
      <c r="AO14" s="15">
        <f t="shared" si="5"/>
        <v>-93818</v>
      </c>
      <c r="AP14" s="15" t="str">
        <f t="shared" si="6"/>
        <v>yes</v>
      </c>
      <c r="AQ14" s="15"/>
      <c r="AR14" s="15"/>
      <c r="AS14" s="15"/>
      <c r="AT14" s="15"/>
      <c r="AU14" s="15"/>
      <c r="AV14" s="15"/>
      <c r="AW14" s="15"/>
      <c r="AX14" s="15"/>
      <c r="AY14" s="15"/>
      <c r="AZ14" s="15"/>
      <c r="BA14" s="15"/>
      <c r="BB14" s="15"/>
      <c r="BC14" s="15"/>
      <c r="BD14" s="15"/>
    </row>
    <row r="15" spans="1:56" x14ac:dyDescent="0.3">
      <c r="A15" s="2">
        <v>14</v>
      </c>
      <c r="B15" s="2">
        <v>128214</v>
      </c>
      <c r="C15" s="2" t="s">
        <v>259</v>
      </c>
      <c r="D15" s="2">
        <v>62262</v>
      </c>
      <c r="E15" s="2" t="s">
        <v>104</v>
      </c>
      <c r="F15" s="2">
        <v>0</v>
      </c>
      <c r="G15" s="2">
        <v>26874</v>
      </c>
      <c r="H15" s="2">
        <v>23130</v>
      </c>
      <c r="I15" s="2">
        <v>10034</v>
      </c>
      <c r="J15" s="2">
        <v>6971</v>
      </c>
      <c r="K15" s="2">
        <v>2350</v>
      </c>
      <c r="L15" s="2">
        <v>7770</v>
      </c>
      <c r="M15" s="2">
        <v>300</v>
      </c>
      <c r="N15" s="2">
        <v>2149</v>
      </c>
      <c r="O15" s="2">
        <v>35154</v>
      </c>
      <c r="P15" s="2">
        <v>18000</v>
      </c>
      <c r="Q15" s="2">
        <v>14628</v>
      </c>
      <c r="R15" s="2">
        <v>1200</v>
      </c>
      <c r="S15" s="2">
        <v>78</v>
      </c>
      <c r="T15" s="2">
        <v>0</v>
      </c>
      <c r="U15" s="2">
        <v>1200</v>
      </c>
      <c r="V15" s="2">
        <v>5130</v>
      </c>
      <c r="W15" s="2">
        <v>2000</v>
      </c>
      <c r="X15" s="2">
        <v>32475</v>
      </c>
      <c r="Y15" s="2" t="s">
        <v>68</v>
      </c>
      <c r="Z15" s="2">
        <v>3</v>
      </c>
      <c r="AA15" s="2" t="s">
        <v>75</v>
      </c>
      <c r="AB15" s="2">
        <v>53</v>
      </c>
      <c r="AC15" s="2" t="s">
        <v>76</v>
      </c>
      <c r="AD15" s="2" t="s">
        <v>102</v>
      </c>
      <c r="AE15" s="2" t="s">
        <v>102</v>
      </c>
      <c r="AF15" s="2" t="s">
        <v>68</v>
      </c>
      <c r="AG15" s="2">
        <v>0</v>
      </c>
      <c r="AJ15" s="15" t="str">
        <f t="shared" si="1"/>
        <v>not stable</v>
      </c>
      <c r="AK15" s="15">
        <f t="shared" si="0"/>
        <v>77129</v>
      </c>
      <c r="AL15" s="15">
        <f t="shared" si="2"/>
        <v>112314</v>
      </c>
      <c r="AM15" s="15">
        <f t="shared" si="3"/>
        <v>189443</v>
      </c>
      <c r="AN15" s="15">
        <f t="shared" si="4"/>
        <v>63147.666666666664</v>
      </c>
      <c r="AO15" s="15">
        <f t="shared" si="5"/>
        <v>-61229</v>
      </c>
      <c r="AP15" s="15" t="str">
        <f t="shared" si="6"/>
        <v>yes</v>
      </c>
      <c r="AQ15" s="15"/>
      <c r="AR15" s="15"/>
      <c r="AS15" s="15"/>
      <c r="AT15" s="15"/>
      <c r="AU15" s="15"/>
      <c r="AV15" s="15"/>
      <c r="AW15" s="15"/>
      <c r="AX15" s="15"/>
      <c r="AY15" s="15"/>
      <c r="AZ15" s="15"/>
      <c r="BA15" s="15"/>
      <c r="BB15" s="15"/>
      <c r="BC15" s="15"/>
      <c r="BD15" s="15"/>
    </row>
    <row r="16" spans="1:56" x14ac:dyDescent="0.3">
      <c r="A16" s="2">
        <v>15</v>
      </c>
      <c r="B16" s="2">
        <v>91525</v>
      </c>
      <c r="C16" s="2" t="s">
        <v>259</v>
      </c>
      <c r="D16" s="2">
        <v>45487</v>
      </c>
      <c r="E16" s="2" t="s">
        <v>98</v>
      </c>
      <c r="F16" s="2">
        <v>0</v>
      </c>
      <c r="G16" s="2">
        <v>19668</v>
      </c>
      <c r="H16" s="2">
        <v>16142</v>
      </c>
      <c r="I16" s="2">
        <v>5430</v>
      </c>
      <c r="J16" s="2">
        <v>6670</v>
      </c>
      <c r="K16" s="2">
        <v>1860</v>
      </c>
      <c r="L16" s="2">
        <v>6410</v>
      </c>
      <c r="M16" s="2">
        <v>0</v>
      </c>
      <c r="N16" s="2">
        <v>395</v>
      </c>
      <c r="O16" s="2">
        <v>24180</v>
      </c>
      <c r="P16" s="2">
        <v>15000</v>
      </c>
      <c r="Q16" s="2">
        <v>960</v>
      </c>
      <c r="R16" s="2">
        <v>0</v>
      </c>
      <c r="S16" s="2">
        <v>77</v>
      </c>
      <c r="T16" s="2">
        <v>0</v>
      </c>
      <c r="U16" s="2">
        <v>0</v>
      </c>
      <c r="V16" s="2">
        <v>2202</v>
      </c>
      <c r="W16" s="2">
        <v>0</v>
      </c>
      <c r="X16" s="2">
        <v>33540</v>
      </c>
      <c r="Y16" s="2" t="s">
        <v>80</v>
      </c>
      <c r="Z16" s="2">
        <v>2</v>
      </c>
      <c r="AA16" s="2" t="s">
        <v>75</v>
      </c>
      <c r="AB16" s="2">
        <v>75</v>
      </c>
      <c r="AC16" s="2" t="s">
        <v>63</v>
      </c>
      <c r="AD16" s="2" t="s">
        <v>102</v>
      </c>
      <c r="AE16" s="2" t="s">
        <v>102</v>
      </c>
      <c r="AF16" s="2" t="s">
        <v>80</v>
      </c>
      <c r="AG16" s="2">
        <v>0</v>
      </c>
      <c r="AJ16" s="15" t="str">
        <f t="shared" si="1"/>
        <v>not stable</v>
      </c>
      <c r="AK16" s="15">
        <f t="shared" si="0"/>
        <v>56180</v>
      </c>
      <c r="AL16" s="15">
        <f t="shared" si="2"/>
        <v>76354</v>
      </c>
      <c r="AM16" s="15">
        <f t="shared" si="3"/>
        <v>132534</v>
      </c>
      <c r="AN16" s="15">
        <f t="shared" si="4"/>
        <v>66267</v>
      </c>
      <c r="AO16" s="15">
        <f t="shared" si="5"/>
        <v>-41009</v>
      </c>
      <c r="AP16" s="15" t="str">
        <f t="shared" si="6"/>
        <v>yes</v>
      </c>
      <c r="AQ16" s="15"/>
      <c r="AR16" s="15"/>
      <c r="AS16" s="15"/>
      <c r="AT16" s="15"/>
      <c r="AU16" s="15"/>
      <c r="AV16" s="15"/>
      <c r="AW16" s="15"/>
      <c r="AX16" s="15"/>
      <c r="AY16" s="15"/>
      <c r="AZ16" s="15"/>
      <c r="BA16" s="15"/>
      <c r="BB16" s="15"/>
      <c r="BC16" s="15"/>
      <c r="BD16" s="15"/>
    </row>
    <row r="17" spans="1:56" x14ac:dyDescent="0.3">
      <c r="A17" s="2">
        <v>16</v>
      </c>
      <c r="B17" s="2">
        <v>171742</v>
      </c>
      <c r="C17" s="2" t="s">
        <v>259</v>
      </c>
      <c r="D17" s="2">
        <v>70892</v>
      </c>
      <c r="E17" s="2" t="s">
        <v>98</v>
      </c>
      <c r="F17" s="2">
        <v>0</v>
      </c>
      <c r="G17" s="2">
        <v>30594</v>
      </c>
      <c r="H17" s="2">
        <v>26788</v>
      </c>
      <c r="I17" s="2">
        <v>10336</v>
      </c>
      <c r="J17" s="2">
        <v>7900</v>
      </c>
      <c r="K17" s="2">
        <v>1503</v>
      </c>
      <c r="L17" s="2">
        <v>6819</v>
      </c>
      <c r="M17" s="2">
        <v>3320</v>
      </c>
      <c r="N17" s="2">
        <v>5045</v>
      </c>
      <c r="O17" s="2">
        <v>22920</v>
      </c>
      <c r="P17" s="2">
        <v>12000</v>
      </c>
      <c r="Q17" s="2">
        <v>1980</v>
      </c>
      <c r="R17" s="2">
        <v>264</v>
      </c>
      <c r="S17" s="2">
        <v>121</v>
      </c>
      <c r="T17" s="2">
        <v>375</v>
      </c>
      <c r="U17" s="2">
        <v>264</v>
      </c>
      <c r="V17" s="2">
        <v>5310</v>
      </c>
      <c r="W17" s="2">
        <v>1000</v>
      </c>
      <c r="X17" s="2">
        <v>19240</v>
      </c>
      <c r="Y17" s="2" t="s">
        <v>80</v>
      </c>
      <c r="Z17" s="2">
        <v>4</v>
      </c>
      <c r="AA17" s="2" t="s">
        <v>62</v>
      </c>
      <c r="AB17" s="2">
        <v>36</v>
      </c>
      <c r="AC17" s="2" t="s">
        <v>111</v>
      </c>
      <c r="AD17" s="2" t="s">
        <v>102</v>
      </c>
      <c r="AE17" s="2" t="s">
        <v>102</v>
      </c>
      <c r="AF17" s="2" t="s">
        <v>80</v>
      </c>
      <c r="AG17" s="2">
        <v>1</v>
      </c>
      <c r="AJ17" s="15" t="str">
        <f t="shared" si="1"/>
        <v>stable</v>
      </c>
      <c r="AK17" s="15">
        <f t="shared" si="0"/>
        <v>83940</v>
      </c>
      <c r="AL17" s="15">
        <f t="shared" si="2"/>
        <v>71839</v>
      </c>
      <c r="AM17" s="15">
        <f t="shared" si="3"/>
        <v>155779</v>
      </c>
      <c r="AN17" s="15">
        <f t="shared" si="4"/>
        <v>38944.75</v>
      </c>
      <c r="AO17" s="15">
        <f t="shared" si="5"/>
        <v>15963</v>
      </c>
      <c r="AP17" s="15" t="str">
        <f t="shared" si="6"/>
        <v>no</v>
      </c>
      <c r="AQ17" s="15"/>
      <c r="AR17" s="15"/>
      <c r="AS17" s="15"/>
      <c r="AT17" s="15"/>
      <c r="AU17" s="15"/>
      <c r="AV17" s="15"/>
      <c r="AW17" s="15"/>
      <c r="AX17" s="15"/>
      <c r="AY17" s="15"/>
      <c r="AZ17" s="15"/>
      <c r="BA17" s="15"/>
      <c r="BB17" s="15"/>
      <c r="BC17" s="15"/>
      <c r="BD17" s="15"/>
    </row>
    <row r="18" spans="1:56" x14ac:dyDescent="0.3">
      <c r="A18" s="2">
        <v>17</v>
      </c>
      <c r="B18" s="2">
        <v>95385</v>
      </c>
      <c r="C18" s="2" t="s">
        <v>259</v>
      </c>
      <c r="D18" s="2">
        <v>83790</v>
      </c>
      <c r="E18" s="2" t="s">
        <v>61</v>
      </c>
      <c r="F18" s="2">
        <v>1</v>
      </c>
      <c r="G18" s="2">
        <v>41701</v>
      </c>
      <c r="H18" s="2">
        <v>36200</v>
      </c>
      <c r="I18" s="2">
        <v>11226</v>
      </c>
      <c r="J18" s="2">
        <v>8806</v>
      </c>
      <c r="K18" s="2">
        <v>1434</v>
      </c>
      <c r="L18" s="2">
        <v>6408</v>
      </c>
      <c r="M18" s="2">
        <v>1751</v>
      </c>
      <c r="N18" s="2">
        <v>1105</v>
      </c>
      <c r="O18" s="2">
        <v>18552</v>
      </c>
      <c r="P18" s="2">
        <v>9000</v>
      </c>
      <c r="Q18" s="2">
        <v>1440</v>
      </c>
      <c r="R18" s="2">
        <v>420</v>
      </c>
      <c r="S18" s="2">
        <v>80</v>
      </c>
      <c r="T18" s="2">
        <v>470</v>
      </c>
      <c r="U18" s="2">
        <v>420</v>
      </c>
      <c r="V18" s="2">
        <v>6834</v>
      </c>
      <c r="W18" s="2">
        <v>1000</v>
      </c>
      <c r="X18" s="2">
        <v>35475</v>
      </c>
      <c r="Y18" s="2" t="s">
        <v>68</v>
      </c>
      <c r="Z18" s="2">
        <v>5</v>
      </c>
      <c r="AA18" s="2" t="s">
        <v>75</v>
      </c>
      <c r="AB18" s="2">
        <v>67</v>
      </c>
      <c r="AC18" s="2" t="s">
        <v>111</v>
      </c>
      <c r="AD18" s="2" t="s">
        <v>88</v>
      </c>
      <c r="AE18" s="2" t="s">
        <v>89</v>
      </c>
      <c r="AF18" s="2" t="s">
        <v>68</v>
      </c>
      <c r="AG18" s="2">
        <v>1</v>
      </c>
      <c r="AJ18" s="15" t="str">
        <f t="shared" si="1"/>
        <v>not stable</v>
      </c>
      <c r="AK18" s="15">
        <f t="shared" si="0"/>
        <v>105775</v>
      </c>
      <c r="AL18" s="15">
        <f t="shared" si="2"/>
        <v>76547</v>
      </c>
      <c r="AM18" s="15">
        <f t="shared" si="3"/>
        <v>182322</v>
      </c>
      <c r="AN18" s="15">
        <f t="shared" si="4"/>
        <v>36464.400000000001</v>
      </c>
      <c r="AO18" s="15">
        <f t="shared" si="5"/>
        <v>-86937</v>
      </c>
      <c r="AP18" s="15" t="str">
        <f t="shared" si="6"/>
        <v>yes</v>
      </c>
      <c r="AQ18" s="15"/>
      <c r="AR18" s="15"/>
      <c r="AS18" s="15"/>
      <c r="AT18" s="15"/>
      <c r="AU18" s="15"/>
      <c r="AV18" s="15"/>
      <c r="AW18" s="15"/>
      <c r="AX18" s="15"/>
      <c r="AY18" s="15"/>
      <c r="AZ18" s="15"/>
      <c r="BA18" s="15"/>
      <c r="BB18" s="15"/>
      <c r="BC18" s="15"/>
      <c r="BD18" s="15"/>
    </row>
    <row r="19" spans="1:56" x14ac:dyDescent="0.3">
      <c r="A19" s="2">
        <v>18</v>
      </c>
      <c r="B19" s="2">
        <v>142843</v>
      </c>
      <c r="C19" s="2" t="s">
        <v>259</v>
      </c>
      <c r="D19" s="2">
        <v>85370</v>
      </c>
      <c r="E19" s="2" t="s">
        <v>61</v>
      </c>
      <c r="F19" s="2">
        <v>1</v>
      </c>
      <c r="G19" s="2">
        <v>44006</v>
      </c>
      <c r="H19" s="2">
        <v>38213</v>
      </c>
      <c r="I19" s="2">
        <v>9840</v>
      </c>
      <c r="J19" s="2">
        <v>9317</v>
      </c>
      <c r="K19" s="2">
        <v>1231</v>
      </c>
      <c r="L19" s="2">
        <v>7265</v>
      </c>
      <c r="M19" s="2">
        <v>2755</v>
      </c>
      <c r="N19" s="2">
        <v>1640</v>
      </c>
      <c r="O19" s="2">
        <v>16698</v>
      </c>
      <c r="P19" s="2">
        <v>7800</v>
      </c>
      <c r="Q19" s="2">
        <v>1680</v>
      </c>
      <c r="R19" s="2">
        <v>1080</v>
      </c>
      <c r="S19" s="2">
        <v>61</v>
      </c>
      <c r="T19" s="2">
        <v>350</v>
      </c>
      <c r="U19" s="2">
        <v>1080</v>
      </c>
      <c r="V19" s="2">
        <v>11364</v>
      </c>
      <c r="W19" s="2">
        <v>2000</v>
      </c>
      <c r="X19" s="2">
        <v>37893</v>
      </c>
      <c r="Y19" s="2" t="s">
        <v>80</v>
      </c>
      <c r="Z19" s="2">
        <v>8</v>
      </c>
      <c r="AA19" s="2" t="s">
        <v>75</v>
      </c>
      <c r="AB19" s="2">
        <v>57</v>
      </c>
      <c r="AC19" s="2" t="s">
        <v>76</v>
      </c>
      <c r="AD19" s="2" t="s">
        <v>88</v>
      </c>
      <c r="AE19" s="2" t="s">
        <v>89</v>
      </c>
      <c r="AF19" s="2" t="s">
        <v>80</v>
      </c>
      <c r="AG19" s="2">
        <v>1</v>
      </c>
      <c r="AJ19" s="15" t="str">
        <f t="shared" si="1"/>
        <v>not stable</v>
      </c>
      <c r="AK19" s="15">
        <f t="shared" si="0"/>
        <v>109872</v>
      </c>
      <c r="AL19" s="15">
        <f t="shared" si="2"/>
        <v>84401</v>
      </c>
      <c r="AM19" s="15">
        <f t="shared" si="3"/>
        <v>194273</v>
      </c>
      <c r="AN19" s="15">
        <f t="shared" si="4"/>
        <v>24284.125</v>
      </c>
      <c r="AO19" s="15">
        <f t="shared" si="5"/>
        <v>-51430</v>
      </c>
      <c r="AP19" s="15" t="str">
        <f t="shared" si="6"/>
        <v>yes</v>
      </c>
      <c r="AQ19" s="15"/>
      <c r="AR19" s="15"/>
      <c r="AS19" s="15"/>
      <c r="AT19" s="15"/>
      <c r="AU19" s="15"/>
      <c r="AV19" s="15"/>
      <c r="AW19" s="15"/>
      <c r="AX19" s="15"/>
      <c r="AY19" s="15"/>
      <c r="AZ19" s="15"/>
      <c r="BA19" s="15"/>
      <c r="BB19" s="15"/>
      <c r="BC19" s="15"/>
      <c r="BD19" s="15"/>
    </row>
    <row r="20" spans="1:56" x14ac:dyDescent="0.3">
      <c r="A20" s="2">
        <v>19</v>
      </c>
      <c r="B20" s="2">
        <v>88170</v>
      </c>
      <c r="C20" s="2" t="s">
        <v>259</v>
      </c>
      <c r="D20" s="2">
        <v>64705</v>
      </c>
      <c r="E20" s="2" t="s">
        <v>104</v>
      </c>
      <c r="F20" s="2">
        <v>3</v>
      </c>
      <c r="G20" s="2">
        <v>31984</v>
      </c>
      <c r="H20" s="2">
        <v>28659</v>
      </c>
      <c r="I20" s="2">
        <v>8048</v>
      </c>
      <c r="J20" s="2">
        <v>7625</v>
      </c>
      <c r="K20" s="2">
        <v>1625</v>
      </c>
      <c r="L20" s="2">
        <v>6085</v>
      </c>
      <c r="M20" s="2">
        <v>0</v>
      </c>
      <c r="N20" s="2">
        <v>3610</v>
      </c>
      <c r="O20" s="2">
        <v>20100</v>
      </c>
      <c r="P20" s="2">
        <v>6600</v>
      </c>
      <c r="Q20" s="2">
        <v>1500</v>
      </c>
      <c r="R20" s="2">
        <v>660</v>
      </c>
      <c r="S20" s="2">
        <v>147</v>
      </c>
      <c r="T20" s="2">
        <v>0</v>
      </c>
      <c r="U20" s="2">
        <v>660</v>
      </c>
      <c r="V20" s="2">
        <v>4674</v>
      </c>
      <c r="W20" s="2">
        <v>1000</v>
      </c>
      <c r="X20" s="2">
        <v>42190</v>
      </c>
      <c r="Y20" s="2" t="s">
        <v>68</v>
      </c>
      <c r="Z20" s="2">
        <v>4</v>
      </c>
      <c r="AA20" s="2" t="s">
        <v>62</v>
      </c>
      <c r="AB20" s="2">
        <v>63</v>
      </c>
      <c r="AC20" s="2" t="s">
        <v>111</v>
      </c>
      <c r="AD20" s="2" t="s">
        <v>88</v>
      </c>
      <c r="AE20" s="2" t="s">
        <v>89</v>
      </c>
      <c r="AF20" s="2" t="s">
        <v>68</v>
      </c>
      <c r="AG20" s="2">
        <v>1</v>
      </c>
      <c r="AJ20" s="15" t="str">
        <f t="shared" si="1"/>
        <v>not stable</v>
      </c>
      <c r="AK20" s="15">
        <f t="shared" si="0"/>
        <v>84026</v>
      </c>
      <c r="AL20" s="15">
        <f t="shared" si="2"/>
        <v>81141</v>
      </c>
      <c r="AM20" s="15">
        <f t="shared" si="3"/>
        <v>165167</v>
      </c>
      <c r="AN20" s="15">
        <f t="shared" si="4"/>
        <v>41291.75</v>
      </c>
      <c r="AO20" s="15">
        <f t="shared" si="5"/>
        <v>-76997</v>
      </c>
      <c r="AP20" s="15" t="str">
        <f t="shared" si="6"/>
        <v>yes</v>
      </c>
      <c r="AQ20" s="15"/>
      <c r="AR20" s="15"/>
      <c r="AS20" s="15"/>
      <c r="AT20" s="15"/>
      <c r="AU20" s="15"/>
      <c r="AV20" s="15"/>
      <c r="AW20" s="15"/>
      <c r="AX20" s="15"/>
      <c r="AY20" s="15"/>
      <c r="AZ20" s="15"/>
      <c r="BA20" s="15"/>
      <c r="BB20" s="15"/>
      <c r="BC20" s="15"/>
      <c r="BD20" s="15"/>
    </row>
    <row r="21" spans="1:56" x14ac:dyDescent="0.3">
      <c r="A21" s="2">
        <v>20</v>
      </c>
      <c r="B21" s="2">
        <v>97018</v>
      </c>
      <c r="C21" s="2" t="s">
        <v>259</v>
      </c>
      <c r="D21" s="2">
        <v>82534</v>
      </c>
      <c r="E21" s="2" t="s">
        <v>104</v>
      </c>
      <c r="F21" s="2">
        <v>1</v>
      </c>
      <c r="G21" s="2">
        <v>27283</v>
      </c>
      <c r="H21" s="2">
        <v>22503</v>
      </c>
      <c r="I21" s="2">
        <v>10162</v>
      </c>
      <c r="J21" s="2">
        <v>12370</v>
      </c>
      <c r="K21" s="2">
        <v>2380</v>
      </c>
      <c r="L21" s="2">
        <v>8190</v>
      </c>
      <c r="M21" s="2">
        <v>4520</v>
      </c>
      <c r="N21" s="2">
        <v>2060</v>
      </c>
      <c r="O21" s="2">
        <v>11550</v>
      </c>
      <c r="P21" s="2">
        <v>4800</v>
      </c>
      <c r="Q21" s="2">
        <v>7440</v>
      </c>
      <c r="R21" s="2">
        <v>840</v>
      </c>
      <c r="S21" s="2">
        <v>1445</v>
      </c>
      <c r="T21" s="2">
        <v>215</v>
      </c>
      <c r="U21" s="2">
        <v>840</v>
      </c>
      <c r="V21" s="2">
        <v>3768</v>
      </c>
      <c r="W21" s="2">
        <v>1500</v>
      </c>
      <c r="X21" s="2">
        <v>49658</v>
      </c>
      <c r="Y21" s="2" t="s">
        <v>80</v>
      </c>
      <c r="Z21" s="2">
        <v>5</v>
      </c>
      <c r="AA21" s="2" t="s">
        <v>75</v>
      </c>
      <c r="AB21" s="2">
        <v>40</v>
      </c>
      <c r="AC21" s="2" t="s">
        <v>76</v>
      </c>
      <c r="AD21" s="2" t="s">
        <v>88</v>
      </c>
      <c r="AE21" s="2" t="s">
        <v>89</v>
      </c>
      <c r="AF21" s="2" t="s">
        <v>80</v>
      </c>
      <c r="AG21" s="2">
        <v>2</v>
      </c>
      <c r="AJ21" s="15" t="str">
        <f t="shared" si="1"/>
        <v>not stable</v>
      </c>
      <c r="AK21" s="15">
        <f t="shared" si="0"/>
        <v>82888</v>
      </c>
      <c r="AL21" s="15">
        <f t="shared" si="2"/>
        <v>88636</v>
      </c>
      <c r="AM21" s="15">
        <f t="shared" si="3"/>
        <v>171524</v>
      </c>
      <c r="AN21" s="15">
        <f t="shared" si="4"/>
        <v>34304.800000000003</v>
      </c>
      <c r="AO21" s="15">
        <f t="shared" si="5"/>
        <v>-74506</v>
      </c>
      <c r="AP21" s="15" t="str">
        <f t="shared" si="6"/>
        <v>yes</v>
      </c>
      <c r="AQ21" s="15"/>
      <c r="AR21" s="15"/>
      <c r="AS21" s="15"/>
      <c r="AT21" s="15"/>
      <c r="AU21" s="15"/>
      <c r="AV21" s="15"/>
      <c r="AW21" s="15"/>
      <c r="AX21" s="15"/>
      <c r="AY21" s="15"/>
      <c r="AZ21" s="15"/>
      <c r="BA21" s="15"/>
      <c r="BB21" s="15"/>
      <c r="BC21" s="15"/>
      <c r="BD21" s="15"/>
    </row>
    <row r="22" spans="1:56" x14ac:dyDescent="0.3">
      <c r="A22" s="2">
        <v>21</v>
      </c>
      <c r="B22" s="2">
        <v>123015</v>
      </c>
      <c r="C22" s="2" t="s">
        <v>259</v>
      </c>
      <c r="D22" s="2">
        <v>73459</v>
      </c>
      <c r="E22" s="2" t="s">
        <v>104</v>
      </c>
      <c r="F22" s="2">
        <v>2</v>
      </c>
      <c r="G22" s="2">
        <v>32692</v>
      </c>
      <c r="H22" s="2">
        <v>28520</v>
      </c>
      <c r="I22" s="2">
        <v>6638</v>
      </c>
      <c r="J22" s="2">
        <v>11734</v>
      </c>
      <c r="K22" s="2">
        <v>2120</v>
      </c>
      <c r="L22" s="2">
        <v>6100</v>
      </c>
      <c r="M22" s="2">
        <v>5750</v>
      </c>
      <c r="N22" s="2">
        <v>6390</v>
      </c>
      <c r="O22" s="2">
        <v>19410</v>
      </c>
      <c r="P22" s="2">
        <v>7200</v>
      </c>
      <c r="Q22" s="2">
        <v>8010</v>
      </c>
      <c r="R22" s="2">
        <v>1320</v>
      </c>
      <c r="S22" s="2">
        <v>610</v>
      </c>
      <c r="T22" s="2">
        <v>8060</v>
      </c>
      <c r="U22" s="2">
        <v>1320</v>
      </c>
      <c r="V22" s="2">
        <v>4428</v>
      </c>
      <c r="W22" s="2">
        <v>1500</v>
      </c>
      <c r="X22" s="2">
        <v>72315</v>
      </c>
      <c r="Y22" s="2" t="s">
        <v>68</v>
      </c>
      <c r="Z22" s="2">
        <v>4</v>
      </c>
      <c r="AA22" s="2" t="s">
        <v>75</v>
      </c>
      <c r="AB22" s="2">
        <v>60</v>
      </c>
      <c r="AC22" s="2" t="s">
        <v>76</v>
      </c>
      <c r="AD22" s="2" t="s">
        <v>88</v>
      </c>
      <c r="AE22" s="2" t="s">
        <v>92</v>
      </c>
      <c r="AF22" s="2" t="s">
        <v>68</v>
      </c>
      <c r="AG22" s="2">
        <v>0</v>
      </c>
      <c r="AJ22" s="15" t="str">
        <f t="shared" si="1"/>
        <v>not stable</v>
      </c>
      <c r="AK22" s="15">
        <f t="shared" si="0"/>
        <v>87804</v>
      </c>
      <c r="AL22" s="15">
        <f t="shared" si="2"/>
        <v>136313</v>
      </c>
      <c r="AM22" s="15">
        <f t="shared" si="3"/>
        <v>224117</v>
      </c>
      <c r="AN22" s="15">
        <f t="shared" si="4"/>
        <v>56029.25</v>
      </c>
      <c r="AO22" s="15">
        <f t="shared" si="5"/>
        <v>-101102</v>
      </c>
      <c r="AP22" s="15" t="str">
        <f t="shared" si="6"/>
        <v>yes</v>
      </c>
      <c r="AQ22" s="15"/>
      <c r="AR22" s="15"/>
      <c r="AS22" s="15"/>
      <c r="AT22" s="15"/>
      <c r="AU22" s="15"/>
      <c r="AV22" s="15"/>
      <c r="AW22" s="15"/>
      <c r="AX22" s="15"/>
      <c r="AY22" s="15"/>
      <c r="AZ22" s="15"/>
      <c r="BA22" s="15"/>
      <c r="BB22" s="15"/>
      <c r="BC22" s="15"/>
      <c r="BD22" s="15"/>
    </row>
    <row r="23" spans="1:56" x14ac:dyDescent="0.3">
      <c r="A23" s="2">
        <v>22</v>
      </c>
      <c r="B23" s="2">
        <v>100900</v>
      </c>
      <c r="C23" s="2" t="s">
        <v>259</v>
      </c>
      <c r="D23" s="2">
        <v>67830</v>
      </c>
      <c r="E23" s="2" t="s">
        <v>104</v>
      </c>
      <c r="F23" s="2">
        <v>2</v>
      </c>
      <c r="G23" s="2">
        <v>32678</v>
      </c>
      <c r="H23" s="2">
        <v>28964</v>
      </c>
      <c r="I23" s="2">
        <v>7510</v>
      </c>
      <c r="J23" s="2">
        <v>7746</v>
      </c>
      <c r="K23" s="2">
        <v>1410</v>
      </c>
      <c r="L23" s="2">
        <v>4730</v>
      </c>
      <c r="M23" s="2">
        <v>4520</v>
      </c>
      <c r="N23" s="2">
        <v>2030</v>
      </c>
      <c r="O23" s="2">
        <v>14556</v>
      </c>
      <c r="P23" s="2">
        <v>4800</v>
      </c>
      <c r="Q23" s="2">
        <v>7200</v>
      </c>
      <c r="R23" s="2">
        <v>1200</v>
      </c>
      <c r="S23" s="2">
        <v>50</v>
      </c>
      <c r="T23" s="2">
        <v>800</v>
      </c>
      <c r="U23" s="2">
        <v>1200</v>
      </c>
      <c r="V23" s="2">
        <v>3924</v>
      </c>
      <c r="W23" s="2">
        <v>1000</v>
      </c>
      <c r="X23" s="2">
        <v>55510</v>
      </c>
      <c r="Y23" s="2" t="s">
        <v>80</v>
      </c>
      <c r="Z23" s="2">
        <v>4</v>
      </c>
      <c r="AA23" s="2" t="s">
        <v>75</v>
      </c>
      <c r="AB23" s="2">
        <v>62</v>
      </c>
      <c r="AC23" s="2" t="s">
        <v>76</v>
      </c>
      <c r="AD23" s="2" t="s">
        <v>88</v>
      </c>
      <c r="AE23" s="2" t="s">
        <v>92</v>
      </c>
      <c r="AF23" s="2" t="s">
        <v>80</v>
      </c>
      <c r="AG23" s="2">
        <v>0</v>
      </c>
      <c r="AJ23" s="15" t="str">
        <f t="shared" si="1"/>
        <v>not stable</v>
      </c>
      <c r="AK23" s="15">
        <f t="shared" si="0"/>
        <v>83038</v>
      </c>
      <c r="AL23" s="15">
        <f t="shared" si="2"/>
        <v>96790</v>
      </c>
      <c r="AM23" s="15">
        <f t="shared" si="3"/>
        <v>179828</v>
      </c>
      <c r="AN23" s="15">
        <f t="shared" si="4"/>
        <v>44957</v>
      </c>
      <c r="AO23" s="15">
        <f t="shared" si="5"/>
        <v>-78928</v>
      </c>
      <c r="AP23" s="15" t="str">
        <f t="shared" si="6"/>
        <v>yes</v>
      </c>
      <c r="AQ23" s="15"/>
      <c r="AR23" s="15"/>
      <c r="AS23" s="15"/>
      <c r="AT23" s="15"/>
      <c r="AU23" s="15"/>
      <c r="AV23" s="15"/>
      <c r="AW23" s="15"/>
      <c r="AX23" s="15"/>
      <c r="AY23" s="15"/>
      <c r="AZ23" s="15"/>
      <c r="BA23" s="15"/>
      <c r="BB23" s="15"/>
      <c r="BC23" s="15"/>
      <c r="BD23" s="15"/>
    </row>
    <row r="24" spans="1:56" x14ac:dyDescent="0.3">
      <c r="A24" s="2">
        <v>23</v>
      </c>
      <c r="B24" s="2">
        <v>153312</v>
      </c>
      <c r="C24" s="2" t="s">
        <v>259</v>
      </c>
      <c r="D24" s="2">
        <v>164860</v>
      </c>
      <c r="E24" s="2" t="s">
        <v>98</v>
      </c>
      <c r="F24" s="2">
        <v>1</v>
      </c>
      <c r="G24" s="2">
        <v>43076</v>
      </c>
      <c r="H24" s="2">
        <v>38372</v>
      </c>
      <c r="I24" s="2">
        <v>11884</v>
      </c>
      <c r="J24" s="2">
        <v>15699</v>
      </c>
      <c r="K24" s="2">
        <v>4510</v>
      </c>
      <c r="L24" s="2">
        <v>5015</v>
      </c>
      <c r="M24" s="2">
        <v>11740</v>
      </c>
      <c r="N24" s="2">
        <v>7540</v>
      </c>
      <c r="O24" s="2">
        <v>15222</v>
      </c>
      <c r="P24" s="2">
        <v>7800</v>
      </c>
      <c r="Q24" s="2">
        <v>9000</v>
      </c>
      <c r="R24" s="2">
        <v>1080</v>
      </c>
      <c r="S24" s="2">
        <v>102</v>
      </c>
      <c r="T24" s="2">
        <v>5960</v>
      </c>
      <c r="U24" s="2">
        <v>1080</v>
      </c>
      <c r="V24" s="2">
        <v>5826</v>
      </c>
      <c r="W24" s="2">
        <v>2000</v>
      </c>
      <c r="X24" s="2">
        <v>27410</v>
      </c>
      <c r="Y24" s="2" t="s">
        <v>80</v>
      </c>
      <c r="Z24" s="2">
        <v>6</v>
      </c>
      <c r="AA24" s="2" t="s">
        <v>75</v>
      </c>
      <c r="AB24" s="2">
        <v>45</v>
      </c>
      <c r="AC24" s="2" t="s">
        <v>76</v>
      </c>
      <c r="AD24" s="2" t="s">
        <v>91</v>
      </c>
      <c r="AE24" s="2" t="s">
        <v>92</v>
      </c>
      <c r="AF24" s="2" t="s">
        <v>80</v>
      </c>
      <c r="AG24" s="2">
        <v>1</v>
      </c>
      <c r="AJ24" s="15" t="str">
        <f t="shared" si="1"/>
        <v>not stable</v>
      </c>
      <c r="AK24" s="15">
        <f t="shared" si="0"/>
        <v>118556</v>
      </c>
      <c r="AL24" s="15">
        <f t="shared" si="2"/>
        <v>94760</v>
      </c>
      <c r="AM24" s="15">
        <f t="shared" si="3"/>
        <v>213316</v>
      </c>
      <c r="AN24" s="15">
        <f t="shared" si="4"/>
        <v>35552.666666666664</v>
      </c>
      <c r="AO24" s="15">
        <f t="shared" si="5"/>
        <v>-60004</v>
      </c>
      <c r="AP24" s="15" t="str">
        <f t="shared" si="6"/>
        <v>yes</v>
      </c>
      <c r="AQ24" s="15"/>
      <c r="AR24" s="15"/>
      <c r="AS24" s="15"/>
      <c r="AT24" s="15"/>
      <c r="AU24" s="15"/>
      <c r="AV24" s="15"/>
      <c r="AW24" s="15"/>
      <c r="AX24" s="15"/>
      <c r="AY24" s="15"/>
      <c r="AZ24" s="15"/>
      <c r="BA24" s="15"/>
      <c r="BB24" s="15"/>
      <c r="BC24" s="15"/>
      <c r="BD24" s="15"/>
    </row>
    <row r="25" spans="1:56" x14ac:dyDescent="0.3">
      <c r="A25" s="2">
        <v>24</v>
      </c>
      <c r="B25" s="2">
        <v>96814</v>
      </c>
      <c r="C25" s="2" t="s">
        <v>259</v>
      </c>
      <c r="D25" s="2">
        <v>64696</v>
      </c>
      <c r="E25" s="2" t="s">
        <v>61</v>
      </c>
      <c r="F25" s="2">
        <v>1</v>
      </c>
      <c r="G25" s="2">
        <v>30820</v>
      </c>
      <c r="H25" s="2">
        <v>27150</v>
      </c>
      <c r="I25" s="2">
        <v>8276</v>
      </c>
      <c r="J25" s="2">
        <v>9565</v>
      </c>
      <c r="K25" s="2">
        <v>1490</v>
      </c>
      <c r="L25" s="2">
        <v>4535</v>
      </c>
      <c r="M25" s="2">
        <v>2310</v>
      </c>
      <c r="N25" s="2">
        <v>4905</v>
      </c>
      <c r="O25" s="2">
        <v>12990</v>
      </c>
      <c r="P25" s="2">
        <v>6600</v>
      </c>
      <c r="Q25" s="2">
        <v>1560</v>
      </c>
      <c r="R25" s="2">
        <v>660</v>
      </c>
      <c r="S25" s="2">
        <v>570</v>
      </c>
      <c r="T25" s="2">
        <v>200</v>
      </c>
      <c r="U25" s="2">
        <v>660</v>
      </c>
      <c r="V25" s="2">
        <v>3492</v>
      </c>
      <c r="W25" s="2">
        <v>3000</v>
      </c>
      <c r="X25" s="2">
        <v>0</v>
      </c>
      <c r="Y25" s="2" t="s">
        <v>80</v>
      </c>
      <c r="Z25" s="2">
        <v>5</v>
      </c>
      <c r="AA25" s="2" t="s">
        <v>75</v>
      </c>
      <c r="AB25" s="2">
        <v>41</v>
      </c>
      <c r="AC25" s="2" t="s">
        <v>76</v>
      </c>
      <c r="AD25" s="2" t="s">
        <v>95</v>
      </c>
      <c r="AE25" s="2" t="s">
        <v>79</v>
      </c>
      <c r="AF25" s="2" t="s">
        <v>80</v>
      </c>
      <c r="AG25" s="2">
        <v>2</v>
      </c>
      <c r="AJ25" s="15" t="str">
        <f t="shared" si="1"/>
        <v>not stable</v>
      </c>
      <c r="AK25" s="15">
        <f t="shared" si="0"/>
        <v>81836</v>
      </c>
      <c r="AL25" s="15">
        <f t="shared" si="2"/>
        <v>36947</v>
      </c>
      <c r="AM25" s="15">
        <f t="shared" si="3"/>
        <v>118783</v>
      </c>
      <c r="AN25" s="15">
        <f t="shared" si="4"/>
        <v>23756.6</v>
      </c>
      <c r="AO25" s="15">
        <f t="shared" si="5"/>
        <v>-21969</v>
      </c>
      <c r="AP25" s="15" t="str">
        <f t="shared" si="6"/>
        <v>yes</v>
      </c>
      <c r="AQ25" s="15"/>
      <c r="AR25" s="15"/>
      <c r="AS25" s="15"/>
      <c r="AT25" s="15"/>
      <c r="AU25" s="15"/>
      <c r="AV25" s="15"/>
      <c r="AW25" s="15"/>
      <c r="AX25" s="15"/>
      <c r="AY25" s="15"/>
      <c r="AZ25" s="15"/>
      <c r="BA25" s="15"/>
      <c r="BB25" s="15"/>
      <c r="BC25" s="15"/>
      <c r="BD25" s="15"/>
    </row>
    <row r="26" spans="1:56" x14ac:dyDescent="0.3">
      <c r="A26" s="2">
        <v>25</v>
      </c>
      <c r="B26" s="2">
        <v>91785</v>
      </c>
      <c r="C26" s="2" t="s">
        <v>259</v>
      </c>
      <c r="D26" s="2">
        <v>57112</v>
      </c>
      <c r="E26" s="2" t="s">
        <v>104</v>
      </c>
      <c r="F26" s="2">
        <v>1</v>
      </c>
      <c r="G26" s="2">
        <v>18215</v>
      </c>
      <c r="H26" s="2">
        <v>16078</v>
      </c>
      <c r="I26" s="2">
        <v>9562</v>
      </c>
      <c r="J26" s="2">
        <v>7555</v>
      </c>
      <c r="K26" s="2">
        <v>1550</v>
      </c>
      <c r="L26" s="2">
        <v>4988</v>
      </c>
      <c r="M26" s="2">
        <v>5820</v>
      </c>
      <c r="N26" s="2">
        <v>3610</v>
      </c>
      <c r="O26" s="2">
        <v>22350</v>
      </c>
      <c r="P26" s="2">
        <v>13200</v>
      </c>
      <c r="Q26" s="2">
        <v>9480</v>
      </c>
      <c r="R26" s="2">
        <v>840</v>
      </c>
      <c r="S26" s="2">
        <v>160</v>
      </c>
      <c r="T26" s="2">
        <v>225</v>
      </c>
      <c r="U26" s="2">
        <v>840</v>
      </c>
      <c r="V26" s="2">
        <v>3468</v>
      </c>
      <c r="W26" s="2">
        <v>2000</v>
      </c>
      <c r="X26" s="2">
        <v>36115</v>
      </c>
      <c r="Y26" s="2" t="s">
        <v>80</v>
      </c>
      <c r="Z26" s="2">
        <v>3</v>
      </c>
      <c r="AA26" s="2" t="s">
        <v>75</v>
      </c>
      <c r="AB26" s="2">
        <v>43</v>
      </c>
      <c r="AC26" s="2" t="s">
        <v>76</v>
      </c>
      <c r="AD26" s="2" t="s">
        <v>88</v>
      </c>
      <c r="AE26" s="2" t="s">
        <v>92</v>
      </c>
      <c r="AF26" s="2" t="s">
        <v>80</v>
      </c>
      <c r="AG26" s="2">
        <v>0</v>
      </c>
      <c r="AJ26" s="15" t="str">
        <f t="shared" si="1"/>
        <v>not stable</v>
      </c>
      <c r="AK26" s="15">
        <f t="shared" si="0"/>
        <v>57948</v>
      </c>
      <c r="AL26" s="15">
        <f t="shared" si="2"/>
        <v>98108</v>
      </c>
      <c r="AM26" s="15">
        <f t="shared" si="3"/>
        <v>156056</v>
      </c>
      <c r="AN26" s="15">
        <f t="shared" si="4"/>
        <v>52018.666666666664</v>
      </c>
      <c r="AO26" s="15">
        <f t="shared" si="5"/>
        <v>-64271</v>
      </c>
      <c r="AP26" s="15" t="str">
        <f t="shared" si="6"/>
        <v>yes</v>
      </c>
      <c r="AQ26" s="15"/>
      <c r="AR26" s="15"/>
      <c r="AS26" s="15"/>
      <c r="AT26" s="15"/>
      <c r="AU26" s="15"/>
      <c r="AV26" s="15"/>
      <c r="AW26" s="15"/>
      <c r="AX26" s="15"/>
      <c r="AY26" s="15"/>
      <c r="AZ26" s="15"/>
      <c r="BA26" s="15"/>
      <c r="BB26" s="15"/>
      <c r="BC26" s="15"/>
      <c r="BD26" s="15"/>
    </row>
    <row r="27" spans="1:56" x14ac:dyDescent="0.3">
      <c r="A27" s="2">
        <v>26</v>
      </c>
      <c r="B27" s="2">
        <v>83600</v>
      </c>
      <c r="C27" s="2" t="s">
        <v>259</v>
      </c>
      <c r="D27" s="2">
        <v>59819</v>
      </c>
      <c r="E27" s="2" t="s">
        <v>104</v>
      </c>
      <c r="F27" s="2">
        <v>1</v>
      </c>
      <c r="G27" s="2">
        <v>19491</v>
      </c>
      <c r="H27" s="2">
        <v>15928</v>
      </c>
      <c r="I27" s="2">
        <v>12557</v>
      </c>
      <c r="J27" s="2">
        <v>9245</v>
      </c>
      <c r="K27" s="2">
        <v>1710</v>
      </c>
      <c r="L27" s="2">
        <v>4495</v>
      </c>
      <c r="M27" s="2">
        <v>3645</v>
      </c>
      <c r="N27" s="2">
        <v>3380</v>
      </c>
      <c r="O27" s="2">
        <v>15858</v>
      </c>
      <c r="P27" s="2">
        <v>9000</v>
      </c>
      <c r="Q27" s="2">
        <v>4380</v>
      </c>
      <c r="R27" s="2">
        <v>1260</v>
      </c>
      <c r="S27" s="2">
        <v>140</v>
      </c>
      <c r="T27" s="2">
        <v>150</v>
      </c>
      <c r="U27" s="2">
        <v>1260</v>
      </c>
      <c r="V27" s="2">
        <v>3930</v>
      </c>
      <c r="W27" s="2">
        <v>2000</v>
      </c>
      <c r="X27" s="2">
        <v>36200</v>
      </c>
      <c r="Y27" s="2" t="s">
        <v>80</v>
      </c>
      <c r="Z27" s="2">
        <v>3</v>
      </c>
      <c r="AA27" s="2" t="s">
        <v>75</v>
      </c>
      <c r="AB27" s="2">
        <v>45</v>
      </c>
      <c r="AC27" s="2" t="s">
        <v>76</v>
      </c>
      <c r="AD27" s="2" t="s">
        <v>122</v>
      </c>
      <c r="AE27" s="2" t="s">
        <v>92</v>
      </c>
      <c r="AF27" s="2" t="s">
        <v>80</v>
      </c>
      <c r="AG27" s="2">
        <v>0</v>
      </c>
      <c r="AJ27" s="15" t="str">
        <f t="shared" si="1"/>
        <v>not stable</v>
      </c>
      <c r="AK27" s="15">
        <f t="shared" si="0"/>
        <v>63426</v>
      </c>
      <c r="AL27" s="15">
        <f t="shared" si="2"/>
        <v>81203</v>
      </c>
      <c r="AM27" s="15">
        <f t="shared" si="3"/>
        <v>144629</v>
      </c>
      <c r="AN27" s="15">
        <f t="shared" si="4"/>
        <v>48209.666666666664</v>
      </c>
      <c r="AO27" s="15">
        <f t="shared" si="5"/>
        <v>-61029</v>
      </c>
      <c r="AP27" s="15" t="str">
        <f t="shared" si="6"/>
        <v>yes</v>
      </c>
      <c r="AQ27" s="15"/>
      <c r="AR27" s="15"/>
      <c r="AS27" s="15"/>
      <c r="AT27" s="15"/>
      <c r="AU27" s="15"/>
      <c r="AV27" s="15"/>
      <c r="AW27" s="15"/>
      <c r="AX27" s="15"/>
      <c r="AY27" s="15"/>
      <c r="AZ27" s="15"/>
      <c r="BA27" s="15"/>
      <c r="BB27" s="15"/>
      <c r="BC27" s="15"/>
      <c r="BD27" s="15"/>
    </row>
    <row r="28" spans="1:56" x14ac:dyDescent="0.3">
      <c r="A28" s="2">
        <v>27</v>
      </c>
      <c r="B28" s="2">
        <v>84330</v>
      </c>
      <c r="C28" s="2" t="s">
        <v>259</v>
      </c>
      <c r="D28" s="2">
        <v>45509</v>
      </c>
      <c r="E28" s="2" t="s">
        <v>98</v>
      </c>
      <c r="F28" s="2">
        <v>0</v>
      </c>
      <c r="G28" s="2">
        <v>15843</v>
      </c>
      <c r="H28" s="2">
        <v>14118</v>
      </c>
      <c r="I28" s="2">
        <v>7937</v>
      </c>
      <c r="J28" s="2">
        <v>9160</v>
      </c>
      <c r="K28" s="2">
        <v>1470</v>
      </c>
      <c r="L28" s="2">
        <v>5330</v>
      </c>
      <c r="M28" s="2">
        <v>0</v>
      </c>
      <c r="N28" s="2">
        <v>2560</v>
      </c>
      <c r="O28" s="2">
        <v>16368</v>
      </c>
      <c r="P28" s="2">
        <v>10800</v>
      </c>
      <c r="Q28" s="2">
        <v>960</v>
      </c>
      <c r="R28" s="2">
        <v>0</v>
      </c>
      <c r="S28" s="2">
        <v>85</v>
      </c>
      <c r="T28" s="2">
        <v>0</v>
      </c>
      <c r="U28" s="2">
        <v>0</v>
      </c>
      <c r="V28" s="2">
        <v>3384</v>
      </c>
      <c r="W28" s="2">
        <v>0</v>
      </c>
      <c r="X28" s="2">
        <v>3700</v>
      </c>
      <c r="Y28" s="2" t="s">
        <v>80</v>
      </c>
      <c r="Z28" s="2">
        <v>2</v>
      </c>
      <c r="AA28" s="2" t="s">
        <v>75</v>
      </c>
      <c r="AB28" s="2">
        <v>61</v>
      </c>
      <c r="AC28" s="2" t="s">
        <v>76</v>
      </c>
      <c r="AD28" s="2" t="s">
        <v>102</v>
      </c>
      <c r="AE28" s="2" t="s">
        <v>102</v>
      </c>
      <c r="AF28" s="2" t="s">
        <v>80</v>
      </c>
      <c r="AG28" s="2">
        <v>0</v>
      </c>
      <c r="AJ28" s="15" t="str">
        <f t="shared" si="1"/>
        <v>not stable</v>
      </c>
      <c r="AK28" s="15">
        <f t="shared" si="0"/>
        <v>53858</v>
      </c>
      <c r="AL28" s="15">
        <f t="shared" si="2"/>
        <v>37857</v>
      </c>
      <c r="AM28" s="15">
        <f t="shared" si="3"/>
        <v>91715</v>
      </c>
      <c r="AN28" s="15">
        <f t="shared" si="4"/>
        <v>45857.5</v>
      </c>
      <c r="AO28" s="15">
        <f t="shared" si="5"/>
        <v>-7385</v>
      </c>
      <c r="AP28" s="15" t="str">
        <f t="shared" si="6"/>
        <v>yes</v>
      </c>
      <c r="AQ28" s="15"/>
      <c r="AR28" s="15"/>
      <c r="AS28" s="15"/>
      <c r="AT28" s="15"/>
      <c r="AU28" s="15"/>
      <c r="AV28" s="15"/>
      <c r="AW28" s="15"/>
      <c r="AX28" s="15"/>
      <c r="AY28" s="15"/>
      <c r="AZ28" s="15"/>
      <c r="BA28" s="15"/>
      <c r="BB28" s="15"/>
      <c r="BC28" s="15"/>
      <c r="BD28" s="15"/>
    </row>
    <row r="29" spans="1:56" x14ac:dyDescent="0.3">
      <c r="A29" s="2">
        <v>28</v>
      </c>
      <c r="B29" s="2">
        <v>164830</v>
      </c>
      <c r="C29" s="2" t="s">
        <v>259</v>
      </c>
      <c r="D29" s="2">
        <v>76151</v>
      </c>
      <c r="E29" s="2" t="s">
        <v>104</v>
      </c>
      <c r="F29" s="2">
        <v>0</v>
      </c>
      <c r="G29" s="2">
        <v>29144</v>
      </c>
      <c r="H29" s="2">
        <v>22565</v>
      </c>
      <c r="I29" s="2">
        <v>15591</v>
      </c>
      <c r="J29" s="2">
        <v>12229</v>
      </c>
      <c r="K29" s="2">
        <v>2120</v>
      </c>
      <c r="L29" s="2">
        <v>3990</v>
      </c>
      <c r="M29" s="2">
        <v>0</v>
      </c>
      <c r="N29" s="2">
        <v>3920</v>
      </c>
      <c r="O29" s="2">
        <v>38100</v>
      </c>
      <c r="P29" s="2">
        <v>21000</v>
      </c>
      <c r="Q29" s="2">
        <v>9000</v>
      </c>
      <c r="R29" s="2">
        <v>1080</v>
      </c>
      <c r="S29" s="2">
        <v>420</v>
      </c>
      <c r="T29" s="2">
        <v>0</v>
      </c>
      <c r="U29" s="2">
        <v>1080</v>
      </c>
      <c r="V29" s="2">
        <v>4506</v>
      </c>
      <c r="W29" s="2">
        <v>2000</v>
      </c>
      <c r="X29" s="2">
        <v>5500</v>
      </c>
      <c r="Y29" s="2" t="s">
        <v>68</v>
      </c>
      <c r="Z29" s="2">
        <v>3</v>
      </c>
      <c r="AA29" s="2" t="s">
        <v>75</v>
      </c>
      <c r="AB29" s="2">
        <v>45</v>
      </c>
      <c r="AC29" s="2" t="s">
        <v>76</v>
      </c>
      <c r="AD29" s="2" t="s">
        <v>124</v>
      </c>
      <c r="AE29" s="2" t="s">
        <v>92</v>
      </c>
      <c r="AF29" s="2" t="s">
        <v>68</v>
      </c>
      <c r="AG29" s="2">
        <v>0</v>
      </c>
      <c r="AJ29" s="15" t="str">
        <f t="shared" si="1"/>
        <v>not stable</v>
      </c>
      <c r="AK29" s="15">
        <f t="shared" si="0"/>
        <v>85639</v>
      </c>
      <c r="AL29" s="15">
        <f t="shared" si="2"/>
        <v>86606</v>
      </c>
      <c r="AM29" s="15">
        <f t="shared" si="3"/>
        <v>172245</v>
      </c>
      <c r="AN29" s="15">
        <f t="shared" si="4"/>
        <v>57415</v>
      </c>
      <c r="AO29" s="15">
        <f t="shared" si="5"/>
        <v>-7415</v>
      </c>
      <c r="AP29" s="15" t="str">
        <f t="shared" si="6"/>
        <v>yes</v>
      </c>
      <c r="AQ29" s="15"/>
      <c r="AR29" s="15"/>
      <c r="AS29" s="15"/>
      <c r="AT29" s="15"/>
      <c r="AU29" s="15"/>
      <c r="AV29" s="15"/>
      <c r="AW29" s="15"/>
      <c r="AX29" s="15"/>
      <c r="AY29" s="15"/>
      <c r="AZ29" s="15"/>
      <c r="BA29" s="15"/>
      <c r="BB29" s="15"/>
      <c r="BC29" s="15"/>
      <c r="BD29" s="15"/>
    </row>
    <row r="30" spans="1:56" x14ac:dyDescent="0.3">
      <c r="A30" s="2">
        <v>29</v>
      </c>
      <c r="B30" s="2">
        <v>87612</v>
      </c>
      <c r="C30" s="2" t="s">
        <v>259</v>
      </c>
      <c r="D30" s="2">
        <v>88484</v>
      </c>
      <c r="E30" s="2" t="s">
        <v>104</v>
      </c>
      <c r="F30" s="2">
        <v>2</v>
      </c>
      <c r="G30" s="2">
        <v>41313</v>
      </c>
      <c r="H30" s="2">
        <v>36563</v>
      </c>
      <c r="I30" s="2">
        <v>15018</v>
      </c>
      <c r="J30" s="2">
        <v>11071</v>
      </c>
      <c r="K30" s="2">
        <v>2210</v>
      </c>
      <c r="L30" s="2">
        <v>5190</v>
      </c>
      <c r="M30" s="2">
        <v>4285</v>
      </c>
      <c r="N30" s="2">
        <v>2860</v>
      </c>
      <c r="O30" s="2">
        <v>10638</v>
      </c>
      <c r="P30" s="2">
        <v>4200</v>
      </c>
      <c r="Q30" s="2">
        <v>7020</v>
      </c>
      <c r="R30" s="2">
        <v>420</v>
      </c>
      <c r="S30" s="2">
        <v>266</v>
      </c>
      <c r="T30" s="2">
        <v>200</v>
      </c>
      <c r="U30" s="2">
        <v>420</v>
      </c>
      <c r="V30" s="2">
        <v>4518</v>
      </c>
      <c r="W30" s="2">
        <v>1700</v>
      </c>
      <c r="X30" s="2">
        <v>22820</v>
      </c>
      <c r="Y30" s="2" t="s">
        <v>68</v>
      </c>
      <c r="Z30" s="2">
        <v>6</v>
      </c>
      <c r="AA30" s="2" t="s">
        <v>62</v>
      </c>
      <c r="AB30" s="2">
        <v>58</v>
      </c>
      <c r="AC30" s="2" t="s">
        <v>111</v>
      </c>
      <c r="AD30" s="2" t="s">
        <v>122</v>
      </c>
      <c r="AE30" s="2" t="s">
        <v>92</v>
      </c>
      <c r="AF30" s="2" t="s">
        <v>68</v>
      </c>
      <c r="AG30" s="2">
        <v>1</v>
      </c>
      <c r="AJ30" s="15" t="str">
        <f t="shared" si="1"/>
        <v>not stable</v>
      </c>
      <c r="AK30" s="15">
        <f t="shared" si="0"/>
        <v>111365</v>
      </c>
      <c r="AL30" s="15">
        <f t="shared" si="2"/>
        <v>59347</v>
      </c>
      <c r="AM30" s="15">
        <f t="shared" si="3"/>
        <v>170712</v>
      </c>
      <c r="AN30" s="15">
        <f t="shared" si="4"/>
        <v>28452</v>
      </c>
      <c r="AO30" s="15">
        <f t="shared" si="5"/>
        <v>-83100</v>
      </c>
      <c r="AP30" s="15" t="str">
        <f t="shared" si="6"/>
        <v>yes</v>
      </c>
      <c r="AQ30" s="15"/>
      <c r="AR30" s="15"/>
      <c r="AS30" s="15"/>
      <c r="AT30" s="15"/>
      <c r="AU30" s="15"/>
      <c r="AV30" s="15"/>
      <c r="AW30" s="15"/>
      <c r="AX30" s="15"/>
      <c r="AY30" s="15"/>
      <c r="AZ30" s="15"/>
      <c r="BA30" s="15"/>
      <c r="BB30" s="15"/>
      <c r="BC30" s="15"/>
      <c r="BD30" s="15"/>
    </row>
    <row r="31" spans="1:56" x14ac:dyDescent="0.3">
      <c r="A31" s="2">
        <v>30</v>
      </c>
      <c r="B31" s="2">
        <v>96862</v>
      </c>
      <c r="C31" s="2" t="s">
        <v>259</v>
      </c>
      <c r="D31" s="2">
        <v>82647</v>
      </c>
      <c r="E31" s="2" t="s">
        <v>104</v>
      </c>
      <c r="F31" s="2">
        <v>0</v>
      </c>
      <c r="G31" s="2">
        <v>34152</v>
      </c>
      <c r="H31" s="2">
        <v>28252</v>
      </c>
      <c r="I31" s="2">
        <v>12006</v>
      </c>
      <c r="J31" s="2">
        <v>9480</v>
      </c>
      <c r="K31" s="2">
        <v>1785</v>
      </c>
      <c r="L31" s="2">
        <v>5830</v>
      </c>
      <c r="M31" s="2">
        <v>7120</v>
      </c>
      <c r="N31" s="2">
        <v>7920</v>
      </c>
      <c r="O31" s="2">
        <v>12300</v>
      </c>
      <c r="P31" s="2">
        <v>4800</v>
      </c>
      <c r="Q31" s="2">
        <v>13920</v>
      </c>
      <c r="R31" s="2">
        <v>1320</v>
      </c>
      <c r="S31" s="2">
        <v>180</v>
      </c>
      <c r="T31" s="2">
        <v>3000</v>
      </c>
      <c r="U31" s="2">
        <v>1320</v>
      </c>
      <c r="V31" s="2">
        <v>5304</v>
      </c>
      <c r="W31" s="2">
        <v>2000</v>
      </c>
      <c r="X31" s="2">
        <v>61222</v>
      </c>
      <c r="Y31" s="2" t="s">
        <v>80</v>
      </c>
      <c r="Z31" s="2">
        <v>6</v>
      </c>
      <c r="AA31" s="2" t="s">
        <v>75</v>
      </c>
      <c r="AB31" s="2">
        <v>34</v>
      </c>
      <c r="AC31" s="2" t="s">
        <v>76</v>
      </c>
      <c r="AD31" s="2" t="s">
        <v>88</v>
      </c>
      <c r="AE31" s="2" t="s">
        <v>92</v>
      </c>
      <c r="AF31" s="2" t="s">
        <v>80</v>
      </c>
      <c r="AG31" s="2">
        <v>0</v>
      </c>
      <c r="AJ31" s="15" t="str">
        <f t="shared" si="1"/>
        <v>not stable</v>
      </c>
      <c r="AK31" s="15">
        <f t="shared" si="0"/>
        <v>91505</v>
      </c>
      <c r="AL31" s="15">
        <f t="shared" si="2"/>
        <v>120406</v>
      </c>
      <c r="AM31" s="15">
        <f t="shared" si="3"/>
        <v>211911</v>
      </c>
      <c r="AN31" s="15">
        <f t="shared" si="4"/>
        <v>35318.5</v>
      </c>
      <c r="AO31" s="15">
        <f t="shared" si="5"/>
        <v>-115049</v>
      </c>
      <c r="AP31" s="15" t="str">
        <f t="shared" si="6"/>
        <v>yes</v>
      </c>
      <c r="AQ31" s="15"/>
      <c r="AR31" s="15"/>
      <c r="AS31" s="15"/>
      <c r="AT31" s="15"/>
      <c r="AU31" s="15"/>
      <c r="AV31" s="15"/>
      <c r="AW31" s="15"/>
      <c r="AX31" s="15"/>
      <c r="AY31" s="15"/>
      <c r="AZ31" s="15"/>
      <c r="BA31" s="15"/>
      <c r="BB31" s="15"/>
      <c r="BC31" s="15"/>
      <c r="BD31" s="15"/>
    </row>
    <row r="32" spans="1:56" x14ac:dyDescent="0.3">
      <c r="A32" s="2">
        <v>31</v>
      </c>
      <c r="B32" s="2">
        <v>65929</v>
      </c>
      <c r="C32" s="2" t="s">
        <v>259</v>
      </c>
      <c r="D32" s="2">
        <v>59898</v>
      </c>
      <c r="E32" s="2" t="s">
        <v>98</v>
      </c>
      <c r="F32" s="2">
        <v>0</v>
      </c>
      <c r="G32" s="2">
        <v>16761</v>
      </c>
      <c r="H32" s="2">
        <v>13876</v>
      </c>
      <c r="I32" s="2">
        <v>14040</v>
      </c>
      <c r="J32" s="2">
        <v>14379</v>
      </c>
      <c r="K32" s="2">
        <v>2140</v>
      </c>
      <c r="L32" s="2">
        <v>6935</v>
      </c>
      <c r="M32" s="2">
        <v>0</v>
      </c>
      <c r="N32" s="2">
        <v>2460</v>
      </c>
      <c r="O32" s="2">
        <v>10110</v>
      </c>
      <c r="P32" s="2">
        <v>4200</v>
      </c>
      <c r="Q32" s="2">
        <v>960</v>
      </c>
      <c r="R32" s="2">
        <v>0</v>
      </c>
      <c r="S32" s="2">
        <v>267</v>
      </c>
      <c r="T32" s="2">
        <v>0</v>
      </c>
      <c r="U32" s="2">
        <v>0</v>
      </c>
      <c r="V32" s="2">
        <v>2490</v>
      </c>
      <c r="W32" s="2">
        <v>0</v>
      </c>
      <c r="X32" s="2">
        <v>28835</v>
      </c>
      <c r="Y32" s="2" t="s">
        <v>80</v>
      </c>
      <c r="Z32" s="2">
        <v>2</v>
      </c>
      <c r="AA32" s="2" t="s">
        <v>75</v>
      </c>
      <c r="AB32" s="2">
        <v>67</v>
      </c>
      <c r="AC32" s="2" t="s">
        <v>76</v>
      </c>
      <c r="AD32" s="2" t="s">
        <v>88</v>
      </c>
      <c r="AE32" s="2" t="s">
        <v>92</v>
      </c>
      <c r="AF32" s="2" t="s">
        <v>80</v>
      </c>
      <c r="AG32" s="2">
        <v>0</v>
      </c>
      <c r="AJ32" s="15" t="str">
        <f t="shared" si="1"/>
        <v>not stable</v>
      </c>
      <c r="AK32" s="15">
        <f t="shared" si="0"/>
        <v>68131</v>
      </c>
      <c r="AL32" s="15">
        <f t="shared" si="2"/>
        <v>49322</v>
      </c>
      <c r="AM32" s="15">
        <f t="shared" si="3"/>
        <v>117453</v>
      </c>
      <c r="AN32" s="15">
        <f t="shared" si="4"/>
        <v>58726.5</v>
      </c>
      <c r="AO32" s="15">
        <f t="shared" si="5"/>
        <v>-51524</v>
      </c>
      <c r="AP32" s="15" t="str">
        <f t="shared" si="6"/>
        <v>yes</v>
      </c>
      <c r="AQ32" s="15"/>
      <c r="AR32" s="15"/>
      <c r="AS32" s="15"/>
      <c r="AT32" s="15"/>
      <c r="AU32" s="15"/>
      <c r="AV32" s="15"/>
      <c r="AW32" s="15"/>
      <c r="AX32" s="15"/>
      <c r="AY32" s="15"/>
      <c r="AZ32" s="15"/>
      <c r="BA32" s="15"/>
      <c r="BB32" s="15"/>
      <c r="BC32" s="15"/>
      <c r="BD32" s="15"/>
    </row>
    <row r="33" spans="1:56" x14ac:dyDescent="0.3">
      <c r="A33" s="2">
        <v>32</v>
      </c>
      <c r="B33" s="2">
        <v>114998</v>
      </c>
      <c r="C33" s="2" t="s">
        <v>259</v>
      </c>
      <c r="D33" s="2">
        <v>89896</v>
      </c>
      <c r="E33" s="2" t="s">
        <v>104</v>
      </c>
      <c r="F33" s="2">
        <v>2</v>
      </c>
      <c r="G33" s="2">
        <v>29819</v>
      </c>
      <c r="H33" s="2">
        <v>21515</v>
      </c>
      <c r="I33" s="2">
        <v>19552</v>
      </c>
      <c r="J33" s="2">
        <v>18234</v>
      </c>
      <c r="K33" s="2">
        <v>1675</v>
      </c>
      <c r="L33" s="2">
        <v>7112</v>
      </c>
      <c r="M33" s="2">
        <v>3390</v>
      </c>
      <c r="N33" s="2">
        <v>4625</v>
      </c>
      <c r="O33" s="2">
        <v>13110</v>
      </c>
      <c r="P33" s="2">
        <v>7200</v>
      </c>
      <c r="Q33" s="2">
        <v>2460</v>
      </c>
      <c r="R33" s="2">
        <v>540</v>
      </c>
      <c r="S33" s="2">
        <v>250</v>
      </c>
      <c r="T33" s="2">
        <v>760</v>
      </c>
      <c r="U33" s="2">
        <v>540</v>
      </c>
      <c r="V33" s="2">
        <v>5748</v>
      </c>
      <c r="W33" s="2">
        <v>2500</v>
      </c>
      <c r="X33" s="2">
        <v>25770</v>
      </c>
      <c r="Y33" s="2" t="s">
        <v>80</v>
      </c>
      <c r="Z33" s="2">
        <v>6</v>
      </c>
      <c r="AA33" s="2" t="s">
        <v>75</v>
      </c>
      <c r="AB33" s="2">
        <v>34</v>
      </c>
      <c r="AC33" s="2" t="s">
        <v>76</v>
      </c>
      <c r="AD33" s="2" t="s">
        <v>88</v>
      </c>
      <c r="AE33" s="2" t="s">
        <v>92</v>
      </c>
      <c r="AF33" s="2" t="s">
        <v>80</v>
      </c>
      <c r="AG33" s="2">
        <v>1</v>
      </c>
      <c r="AJ33" s="15" t="str">
        <f t="shared" si="1"/>
        <v>not stable</v>
      </c>
      <c r="AK33" s="15">
        <f t="shared" si="0"/>
        <v>97907</v>
      </c>
      <c r="AL33" s="15">
        <f t="shared" si="2"/>
        <v>66893</v>
      </c>
      <c r="AM33" s="15">
        <f t="shared" si="3"/>
        <v>164800</v>
      </c>
      <c r="AN33" s="15">
        <f t="shared" si="4"/>
        <v>27466.666666666668</v>
      </c>
      <c r="AO33" s="15">
        <f t="shared" si="5"/>
        <v>-49802</v>
      </c>
      <c r="AP33" s="15" t="str">
        <f t="shared" si="6"/>
        <v>yes</v>
      </c>
      <c r="AQ33" s="15"/>
      <c r="AR33" s="15"/>
      <c r="AS33" s="15"/>
      <c r="AT33" s="15"/>
      <c r="AU33" s="15"/>
      <c r="AV33" s="15"/>
      <c r="AW33" s="15"/>
      <c r="AX33" s="15"/>
      <c r="AY33" s="15"/>
      <c r="AZ33" s="15"/>
      <c r="BA33" s="15"/>
      <c r="BB33" s="15"/>
      <c r="BC33" s="15"/>
      <c r="BD33" s="15"/>
    </row>
    <row r="34" spans="1:56" x14ac:dyDescent="0.3">
      <c r="A34" s="2">
        <v>33</v>
      </c>
      <c r="B34" s="2">
        <v>217720</v>
      </c>
      <c r="C34" s="2" t="s">
        <v>259</v>
      </c>
      <c r="D34" s="2">
        <v>84335</v>
      </c>
      <c r="E34" s="2" t="s">
        <v>104</v>
      </c>
      <c r="F34" s="2">
        <v>0</v>
      </c>
      <c r="G34" s="2">
        <v>24996</v>
      </c>
      <c r="H34" s="2">
        <v>19266</v>
      </c>
      <c r="I34" s="2">
        <v>16800</v>
      </c>
      <c r="J34" s="2">
        <v>18452</v>
      </c>
      <c r="K34" s="2">
        <v>1790</v>
      </c>
      <c r="L34" s="2">
        <v>11700</v>
      </c>
      <c r="M34" s="2">
        <v>0</v>
      </c>
      <c r="N34" s="2">
        <v>3370</v>
      </c>
      <c r="O34" s="2">
        <v>12420</v>
      </c>
      <c r="P34" s="2">
        <v>7200</v>
      </c>
      <c r="Q34" s="2">
        <v>3300</v>
      </c>
      <c r="R34" s="2">
        <v>480</v>
      </c>
      <c r="S34" s="2">
        <v>215</v>
      </c>
      <c r="T34" s="2">
        <v>0</v>
      </c>
      <c r="U34" s="2">
        <v>480</v>
      </c>
      <c r="V34" s="2">
        <v>4572</v>
      </c>
      <c r="W34" s="2">
        <v>2500</v>
      </c>
      <c r="X34" s="2">
        <v>13020</v>
      </c>
      <c r="Y34" s="2" t="s">
        <v>80</v>
      </c>
      <c r="Z34" s="2">
        <v>2</v>
      </c>
      <c r="AA34" s="2" t="s">
        <v>75</v>
      </c>
      <c r="AB34" s="2">
        <v>25</v>
      </c>
      <c r="AC34" s="2" t="s">
        <v>76</v>
      </c>
      <c r="AD34" s="2" t="s">
        <v>91</v>
      </c>
      <c r="AE34" s="2" t="s">
        <v>92</v>
      </c>
      <c r="AF34" s="2" t="s">
        <v>80</v>
      </c>
      <c r="AG34" s="2">
        <v>0</v>
      </c>
      <c r="AJ34" s="15" t="str">
        <f t="shared" si="1"/>
        <v>stable</v>
      </c>
      <c r="AK34" s="15">
        <f t="shared" si="0"/>
        <v>93004</v>
      </c>
      <c r="AL34" s="15">
        <f t="shared" si="2"/>
        <v>47557</v>
      </c>
      <c r="AM34" s="15">
        <f t="shared" si="3"/>
        <v>140561</v>
      </c>
      <c r="AN34" s="15">
        <f t="shared" si="4"/>
        <v>70280.5</v>
      </c>
      <c r="AO34" s="15">
        <f t="shared" si="5"/>
        <v>77159</v>
      </c>
      <c r="AP34" s="15" t="str">
        <f t="shared" si="6"/>
        <v>no</v>
      </c>
      <c r="AQ34" s="15"/>
      <c r="AR34" s="15"/>
      <c r="AS34" s="15"/>
      <c r="AT34" s="15"/>
      <c r="AU34" s="15"/>
      <c r="AV34" s="15"/>
      <c r="AW34" s="15"/>
      <c r="AX34" s="15"/>
      <c r="AY34" s="15"/>
      <c r="AZ34" s="15"/>
      <c r="BA34" s="15"/>
      <c r="BB34" s="15"/>
      <c r="BC34" s="15"/>
      <c r="BD34" s="15"/>
    </row>
    <row r="35" spans="1:56" x14ac:dyDescent="0.3">
      <c r="A35" s="2">
        <v>34</v>
      </c>
      <c r="B35" s="2">
        <v>98650</v>
      </c>
      <c r="C35" s="2" t="s">
        <v>259</v>
      </c>
      <c r="D35" s="2">
        <v>90927</v>
      </c>
      <c r="E35" s="2" t="s">
        <v>61</v>
      </c>
      <c r="F35" s="2">
        <v>1</v>
      </c>
      <c r="G35" s="2">
        <v>34648</v>
      </c>
      <c r="H35" s="2">
        <v>17984</v>
      </c>
      <c r="I35" s="2">
        <v>18876</v>
      </c>
      <c r="J35" s="2">
        <v>14960</v>
      </c>
      <c r="K35" s="2">
        <v>2140</v>
      </c>
      <c r="L35" s="2">
        <v>11420</v>
      </c>
      <c r="M35" s="2">
        <v>0</v>
      </c>
      <c r="N35" s="2">
        <v>3835</v>
      </c>
      <c r="O35" s="2">
        <v>12852</v>
      </c>
      <c r="P35" s="2">
        <v>7200</v>
      </c>
      <c r="Q35" s="2">
        <v>2160</v>
      </c>
      <c r="R35" s="2">
        <v>900</v>
      </c>
      <c r="S35" s="2">
        <v>2600</v>
      </c>
      <c r="T35" s="2">
        <v>0</v>
      </c>
      <c r="U35" s="2">
        <v>900</v>
      </c>
      <c r="V35" s="2">
        <v>4212</v>
      </c>
      <c r="W35" s="2">
        <v>1500</v>
      </c>
      <c r="X35" s="2">
        <v>0</v>
      </c>
      <c r="Y35" s="2" t="s">
        <v>80</v>
      </c>
      <c r="Z35" s="2">
        <v>4</v>
      </c>
      <c r="AA35" s="2" t="s">
        <v>75</v>
      </c>
      <c r="AB35" s="2">
        <v>29</v>
      </c>
      <c r="AC35" s="2" t="s">
        <v>76</v>
      </c>
      <c r="AD35" s="2" t="s">
        <v>128</v>
      </c>
      <c r="AE35" s="2" t="s">
        <v>79</v>
      </c>
      <c r="AF35" s="2" t="s">
        <v>80</v>
      </c>
      <c r="AG35" s="2">
        <v>2</v>
      </c>
      <c r="AJ35" s="15" t="str">
        <f t="shared" si="1"/>
        <v>not stable</v>
      </c>
      <c r="AK35" s="15">
        <f t="shared" si="0"/>
        <v>100028</v>
      </c>
      <c r="AL35" s="15">
        <f t="shared" si="2"/>
        <v>36159</v>
      </c>
      <c r="AM35" s="15">
        <f t="shared" si="3"/>
        <v>136187</v>
      </c>
      <c r="AN35" s="15">
        <f t="shared" si="4"/>
        <v>34046.75</v>
      </c>
      <c r="AO35" s="15">
        <f t="shared" si="5"/>
        <v>-37537</v>
      </c>
      <c r="AP35" s="15" t="str">
        <f t="shared" si="6"/>
        <v>yes</v>
      </c>
      <c r="AQ35" s="15"/>
      <c r="AR35" s="15"/>
      <c r="AS35" s="15"/>
      <c r="AT35" s="15"/>
      <c r="AU35" s="15"/>
      <c r="AV35" s="15"/>
      <c r="AW35" s="15"/>
      <c r="AX35" s="15"/>
      <c r="AY35" s="15"/>
      <c r="AZ35" s="15"/>
      <c r="BA35" s="15"/>
      <c r="BB35" s="15"/>
      <c r="BC35" s="15"/>
      <c r="BD35" s="15"/>
    </row>
    <row r="36" spans="1:56" x14ac:dyDescent="0.3">
      <c r="A36" s="2">
        <v>35</v>
      </c>
      <c r="B36" s="2">
        <v>169755</v>
      </c>
      <c r="C36" s="2" t="s">
        <v>259</v>
      </c>
      <c r="D36" s="2">
        <v>110405</v>
      </c>
      <c r="E36" s="2" t="s">
        <v>61</v>
      </c>
      <c r="F36" s="2">
        <v>2</v>
      </c>
      <c r="G36" s="2">
        <v>42271</v>
      </c>
      <c r="H36" s="2">
        <v>36470</v>
      </c>
      <c r="I36" s="2">
        <v>12476</v>
      </c>
      <c r="J36" s="2">
        <v>17220</v>
      </c>
      <c r="K36" s="2">
        <v>2295</v>
      </c>
      <c r="L36" s="2">
        <v>9625</v>
      </c>
      <c r="M36" s="2">
        <v>13500</v>
      </c>
      <c r="N36" s="2">
        <v>5990</v>
      </c>
      <c r="O36" s="2">
        <v>15030</v>
      </c>
      <c r="P36" s="2">
        <v>7800</v>
      </c>
      <c r="Q36" s="2">
        <v>14280</v>
      </c>
      <c r="R36" s="2">
        <v>1080</v>
      </c>
      <c r="S36" s="2">
        <v>150</v>
      </c>
      <c r="T36" s="2">
        <v>14800</v>
      </c>
      <c r="U36" s="2">
        <v>1080</v>
      </c>
      <c r="V36" s="2">
        <v>6336</v>
      </c>
      <c r="W36" s="2">
        <v>2500</v>
      </c>
      <c r="X36" s="2">
        <v>19630</v>
      </c>
      <c r="Y36" s="2" t="s">
        <v>80</v>
      </c>
      <c r="Z36" s="2">
        <v>5</v>
      </c>
      <c r="AA36" s="2" t="s">
        <v>75</v>
      </c>
      <c r="AB36" s="2">
        <v>53</v>
      </c>
      <c r="AC36" s="2" t="s">
        <v>76</v>
      </c>
      <c r="AD36" s="2" t="s">
        <v>88</v>
      </c>
      <c r="AE36" s="2" t="s">
        <v>92</v>
      </c>
      <c r="AF36" s="2" t="s">
        <v>80</v>
      </c>
      <c r="AG36" s="2">
        <v>0</v>
      </c>
      <c r="AJ36" s="15" t="str">
        <f t="shared" si="1"/>
        <v>not stable</v>
      </c>
      <c r="AK36" s="15">
        <f t="shared" si="0"/>
        <v>120357</v>
      </c>
      <c r="AL36" s="15">
        <f t="shared" si="2"/>
        <v>102176</v>
      </c>
      <c r="AM36" s="15">
        <f t="shared" si="3"/>
        <v>222533</v>
      </c>
      <c r="AN36" s="15">
        <f t="shared" si="4"/>
        <v>44506.6</v>
      </c>
      <c r="AO36" s="15">
        <f t="shared" si="5"/>
        <v>-52778</v>
      </c>
      <c r="AP36" s="15" t="str">
        <f t="shared" si="6"/>
        <v>yes</v>
      </c>
      <c r="AQ36" s="15"/>
      <c r="AR36" s="15"/>
      <c r="AS36" s="15"/>
      <c r="AT36" s="15"/>
      <c r="AU36" s="15"/>
      <c r="AV36" s="15"/>
      <c r="AW36" s="15"/>
      <c r="AX36" s="15"/>
      <c r="AY36" s="15"/>
      <c r="AZ36" s="15"/>
      <c r="BA36" s="15"/>
      <c r="BB36" s="15"/>
      <c r="BC36" s="15"/>
      <c r="BD36" s="15"/>
    </row>
    <row r="37" spans="1:56" x14ac:dyDescent="0.3">
      <c r="A37" s="2">
        <v>36</v>
      </c>
      <c r="B37" s="2">
        <v>143785</v>
      </c>
      <c r="C37" s="2" t="s">
        <v>259</v>
      </c>
      <c r="D37" s="2">
        <v>63907</v>
      </c>
      <c r="E37" s="2" t="s">
        <v>61</v>
      </c>
      <c r="F37" s="2">
        <v>4</v>
      </c>
      <c r="G37" s="2">
        <v>19270</v>
      </c>
      <c r="H37" s="2">
        <v>13870</v>
      </c>
      <c r="I37" s="2">
        <v>11908</v>
      </c>
      <c r="J37" s="2">
        <v>14126</v>
      </c>
      <c r="K37" s="2">
        <v>2100</v>
      </c>
      <c r="L37" s="2">
        <v>8295</v>
      </c>
      <c r="M37" s="2">
        <v>200</v>
      </c>
      <c r="N37" s="2">
        <v>4640</v>
      </c>
      <c r="O37" s="2">
        <v>11832</v>
      </c>
      <c r="P37" s="2">
        <v>6000</v>
      </c>
      <c r="Q37" s="2">
        <v>13920</v>
      </c>
      <c r="R37" s="2">
        <v>1320</v>
      </c>
      <c r="S37" s="2">
        <v>160</v>
      </c>
      <c r="T37" s="2">
        <v>0</v>
      </c>
      <c r="U37" s="2">
        <v>1320</v>
      </c>
      <c r="V37" s="2">
        <v>6864</v>
      </c>
      <c r="W37" s="2">
        <v>10000</v>
      </c>
      <c r="X37" s="2">
        <v>17285</v>
      </c>
      <c r="Y37" s="2" t="s">
        <v>68</v>
      </c>
      <c r="Z37" s="2">
        <v>5</v>
      </c>
      <c r="AA37" s="2" t="s">
        <v>62</v>
      </c>
      <c r="AB37" s="2">
        <v>83</v>
      </c>
      <c r="AC37" s="2" t="s">
        <v>111</v>
      </c>
      <c r="AD37" s="2" t="s">
        <v>88</v>
      </c>
      <c r="AE37" s="2" t="s">
        <v>89</v>
      </c>
      <c r="AF37" s="2" t="s">
        <v>68</v>
      </c>
      <c r="AG37" s="2">
        <v>1</v>
      </c>
      <c r="AJ37" s="15" t="str">
        <f t="shared" si="1"/>
        <v>stable</v>
      </c>
      <c r="AK37" s="15">
        <f t="shared" si="0"/>
        <v>69569</v>
      </c>
      <c r="AL37" s="15">
        <f t="shared" si="2"/>
        <v>73541</v>
      </c>
      <c r="AM37" s="15">
        <f t="shared" si="3"/>
        <v>143110</v>
      </c>
      <c r="AN37" s="15">
        <f t="shared" si="4"/>
        <v>28622</v>
      </c>
      <c r="AO37" s="15">
        <f t="shared" si="5"/>
        <v>675</v>
      </c>
      <c r="AP37" s="15" t="str">
        <f t="shared" si="6"/>
        <v>no</v>
      </c>
      <c r="AQ37" s="15"/>
      <c r="AR37" s="15"/>
      <c r="AS37" s="15"/>
      <c r="AT37" s="15"/>
      <c r="AU37" s="15"/>
      <c r="AV37" s="15"/>
      <c r="AW37" s="15"/>
      <c r="AX37" s="15"/>
      <c r="AY37" s="15"/>
      <c r="AZ37" s="15"/>
      <c r="BA37" s="15"/>
      <c r="BB37" s="15"/>
      <c r="BC37" s="15"/>
      <c r="BD37" s="15"/>
    </row>
    <row r="38" spans="1:56" x14ac:dyDescent="0.3">
      <c r="A38" s="2">
        <v>37</v>
      </c>
      <c r="B38" s="2">
        <v>105805</v>
      </c>
      <c r="C38" s="2" t="s">
        <v>259</v>
      </c>
      <c r="D38" s="2">
        <v>50424</v>
      </c>
      <c r="E38" s="2" t="s">
        <v>98</v>
      </c>
      <c r="F38" s="2">
        <v>0</v>
      </c>
      <c r="G38" s="2">
        <v>17486</v>
      </c>
      <c r="H38" s="2">
        <v>13290</v>
      </c>
      <c r="I38" s="2">
        <v>5796</v>
      </c>
      <c r="J38" s="2">
        <v>9579</v>
      </c>
      <c r="K38" s="2">
        <v>1600</v>
      </c>
      <c r="L38" s="2">
        <v>4735</v>
      </c>
      <c r="M38" s="2">
        <v>3410</v>
      </c>
      <c r="N38" s="2">
        <v>1730</v>
      </c>
      <c r="O38" s="2">
        <v>17910</v>
      </c>
      <c r="P38" s="2">
        <v>7800</v>
      </c>
      <c r="Q38" s="2">
        <v>4230</v>
      </c>
      <c r="R38" s="2">
        <v>420</v>
      </c>
      <c r="S38" s="2">
        <v>4229</v>
      </c>
      <c r="T38" s="2">
        <v>0</v>
      </c>
      <c r="U38" s="2">
        <v>420</v>
      </c>
      <c r="V38" s="2">
        <v>5982</v>
      </c>
      <c r="W38" s="2">
        <v>0</v>
      </c>
      <c r="X38" s="2">
        <v>0</v>
      </c>
      <c r="Y38" s="2" t="s">
        <v>68</v>
      </c>
      <c r="Z38" s="2">
        <v>2</v>
      </c>
      <c r="AA38" s="2" t="s">
        <v>62</v>
      </c>
      <c r="AB38" s="2">
        <v>90</v>
      </c>
      <c r="AC38" s="2" t="s">
        <v>111</v>
      </c>
      <c r="AD38" s="2" t="s">
        <v>102</v>
      </c>
      <c r="AE38" s="2" t="s">
        <v>102</v>
      </c>
      <c r="AF38" s="2" t="s">
        <v>68</v>
      </c>
      <c r="AG38" s="2">
        <v>0</v>
      </c>
      <c r="AJ38" s="15" t="str">
        <f t="shared" si="1"/>
        <v>stable</v>
      </c>
      <c r="AK38" s="15">
        <f t="shared" si="0"/>
        <v>52486</v>
      </c>
      <c r="AL38" s="15">
        <f t="shared" si="2"/>
        <v>46131</v>
      </c>
      <c r="AM38" s="15">
        <f t="shared" si="3"/>
        <v>98617</v>
      </c>
      <c r="AN38" s="15">
        <f t="shared" si="4"/>
        <v>49308.5</v>
      </c>
      <c r="AO38" s="15">
        <f t="shared" si="5"/>
        <v>7188</v>
      </c>
      <c r="AP38" s="15" t="str">
        <f t="shared" si="6"/>
        <v>no</v>
      </c>
      <c r="AQ38" s="15"/>
      <c r="AR38" s="15"/>
      <c r="AS38" s="15"/>
      <c r="AT38" s="15"/>
      <c r="AU38" s="15"/>
      <c r="AV38" s="15"/>
      <c r="AW38" s="15"/>
      <c r="AX38" s="15"/>
      <c r="AY38" s="15"/>
      <c r="AZ38" s="15"/>
      <c r="BA38" s="15"/>
      <c r="BB38" s="15"/>
      <c r="BC38" s="15"/>
      <c r="BD38" s="15"/>
    </row>
    <row r="39" spans="1:56" x14ac:dyDescent="0.3">
      <c r="A39" s="2">
        <v>38</v>
      </c>
      <c r="B39" s="2">
        <v>129066</v>
      </c>
      <c r="C39" s="2" t="s">
        <v>259</v>
      </c>
      <c r="D39" s="2">
        <v>112070</v>
      </c>
      <c r="E39" s="2" t="s">
        <v>104</v>
      </c>
      <c r="F39" s="2">
        <v>3</v>
      </c>
      <c r="G39" s="2">
        <v>58254</v>
      </c>
      <c r="H39" s="2">
        <v>46517</v>
      </c>
      <c r="I39" s="2">
        <v>11810</v>
      </c>
      <c r="J39" s="2">
        <v>8847</v>
      </c>
      <c r="K39" s="2">
        <v>2045</v>
      </c>
      <c r="L39" s="2">
        <v>6350</v>
      </c>
      <c r="M39" s="2">
        <v>8360</v>
      </c>
      <c r="N39" s="2">
        <v>5790</v>
      </c>
      <c r="O39" s="2">
        <v>14700</v>
      </c>
      <c r="P39" s="2">
        <v>7800</v>
      </c>
      <c r="Q39" s="2">
        <v>10620</v>
      </c>
      <c r="R39" s="2">
        <v>1560</v>
      </c>
      <c r="S39" s="2">
        <v>3700</v>
      </c>
      <c r="T39" s="2">
        <v>11900</v>
      </c>
      <c r="U39" s="2">
        <v>1560</v>
      </c>
      <c r="V39" s="2">
        <v>6132</v>
      </c>
      <c r="W39" s="2">
        <v>2000</v>
      </c>
      <c r="X39" s="2">
        <v>31570</v>
      </c>
      <c r="Y39" s="2" t="s">
        <v>80</v>
      </c>
      <c r="Z39" s="2">
        <v>6</v>
      </c>
      <c r="AA39" s="2" t="s">
        <v>75</v>
      </c>
      <c r="AB39" s="2">
        <v>52</v>
      </c>
      <c r="AC39" s="2" t="s">
        <v>76</v>
      </c>
      <c r="AD39" s="2" t="s">
        <v>122</v>
      </c>
      <c r="AE39" s="2" t="s">
        <v>92</v>
      </c>
      <c r="AF39" s="2" t="s">
        <v>80</v>
      </c>
      <c r="AG39" s="2">
        <v>1</v>
      </c>
      <c r="AJ39" s="15" t="str">
        <f t="shared" si="1"/>
        <v>not stable</v>
      </c>
      <c r="AK39" s="15">
        <f t="shared" si="0"/>
        <v>133823</v>
      </c>
      <c r="AL39" s="15">
        <f t="shared" si="2"/>
        <v>105692</v>
      </c>
      <c r="AM39" s="15">
        <f t="shared" si="3"/>
        <v>239515</v>
      </c>
      <c r="AN39" s="15">
        <f t="shared" si="4"/>
        <v>39919.166666666664</v>
      </c>
      <c r="AO39" s="15">
        <f t="shared" si="5"/>
        <v>-110449</v>
      </c>
      <c r="AP39" s="15" t="str">
        <f t="shared" si="6"/>
        <v>yes</v>
      </c>
      <c r="AQ39" s="15"/>
      <c r="AR39" s="15"/>
      <c r="AS39" s="15"/>
      <c r="AT39" s="15"/>
      <c r="AU39" s="15"/>
      <c r="AV39" s="15"/>
      <c r="AW39" s="15"/>
      <c r="AX39" s="15"/>
      <c r="AY39" s="15"/>
      <c r="AZ39" s="15"/>
      <c r="BA39" s="15"/>
      <c r="BB39" s="15"/>
      <c r="BC39" s="15"/>
      <c r="BD39" s="15"/>
    </row>
    <row r="40" spans="1:56" x14ac:dyDescent="0.3">
      <c r="A40" s="2">
        <v>39</v>
      </c>
      <c r="B40" s="2">
        <v>154710</v>
      </c>
      <c r="C40" s="2" t="s">
        <v>259</v>
      </c>
      <c r="D40" s="2">
        <v>91008</v>
      </c>
      <c r="E40" s="2" t="s">
        <v>61</v>
      </c>
      <c r="F40" s="2">
        <v>2</v>
      </c>
      <c r="G40" s="2">
        <v>37629</v>
      </c>
      <c r="H40" s="2">
        <v>31191</v>
      </c>
      <c r="I40" s="2">
        <v>12088</v>
      </c>
      <c r="J40" s="2">
        <v>12811</v>
      </c>
      <c r="K40" s="2">
        <v>1265</v>
      </c>
      <c r="L40" s="2">
        <v>7625</v>
      </c>
      <c r="M40" s="2">
        <v>7450</v>
      </c>
      <c r="N40" s="2">
        <v>2930</v>
      </c>
      <c r="O40" s="2">
        <v>13026</v>
      </c>
      <c r="P40" s="2">
        <v>6000</v>
      </c>
      <c r="Q40" s="2">
        <v>13860</v>
      </c>
      <c r="R40" s="2">
        <v>1320</v>
      </c>
      <c r="S40" s="2">
        <v>120</v>
      </c>
      <c r="T40" s="2">
        <v>380</v>
      </c>
      <c r="U40" s="2">
        <v>1320</v>
      </c>
      <c r="V40" s="2">
        <v>7182</v>
      </c>
      <c r="W40" s="2">
        <v>1644</v>
      </c>
      <c r="X40" s="2">
        <v>28940</v>
      </c>
      <c r="Y40" s="2" t="s">
        <v>68</v>
      </c>
      <c r="Z40" s="2">
        <v>4</v>
      </c>
      <c r="AA40" s="2" t="s">
        <v>75</v>
      </c>
      <c r="AB40" s="2">
        <v>78</v>
      </c>
      <c r="AC40" s="2" t="s">
        <v>111</v>
      </c>
      <c r="AD40" s="2" t="s">
        <v>102</v>
      </c>
      <c r="AE40" s="2" t="s">
        <v>102</v>
      </c>
      <c r="AF40" s="2" t="s">
        <v>68</v>
      </c>
      <c r="AG40" s="2">
        <v>0</v>
      </c>
      <c r="AJ40" s="15" t="str">
        <f t="shared" si="1"/>
        <v>not stable</v>
      </c>
      <c r="AK40" s="15">
        <f t="shared" si="0"/>
        <v>102609</v>
      </c>
      <c r="AL40" s="15">
        <f t="shared" si="2"/>
        <v>84172</v>
      </c>
      <c r="AM40" s="15">
        <f t="shared" si="3"/>
        <v>186781</v>
      </c>
      <c r="AN40" s="15">
        <f t="shared" si="4"/>
        <v>46695.25</v>
      </c>
      <c r="AO40" s="15">
        <f t="shared" si="5"/>
        <v>-32071</v>
      </c>
      <c r="AP40" s="15" t="str">
        <f t="shared" si="6"/>
        <v>yes</v>
      </c>
      <c r="AQ40" s="15"/>
      <c r="AR40" s="15"/>
      <c r="AS40" s="15"/>
      <c r="AT40" s="15"/>
      <c r="AU40" s="15"/>
      <c r="AV40" s="15"/>
      <c r="AW40" s="15"/>
      <c r="AX40" s="15"/>
      <c r="AY40" s="15"/>
      <c r="AZ40" s="15"/>
      <c r="BA40" s="15"/>
      <c r="BB40" s="15"/>
      <c r="BC40" s="15"/>
      <c r="BD40" s="15"/>
    </row>
    <row r="41" spans="1:56" x14ac:dyDescent="0.3">
      <c r="A41" s="2">
        <v>40</v>
      </c>
      <c r="B41" s="2">
        <v>203675</v>
      </c>
      <c r="C41" s="2" t="s">
        <v>259</v>
      </c>
      <c r="D41" s="2">
        <v>108043</v>
      </c>
      <c r="E41" s="2" t="s">
        <v>98</v>
      </c>
      <c r="F41" s="2">
        <v>2</v>
      </c>
      <c r="G41" s="2">
        <v>41137</v>
      </c>
      <c r="H41" s="2">
        <v>32816</v>
      </c>
      <c r="I41" s="2">
        <v>14958</v>
      </c>
      <c r="J41" s="2">
        <v>11856</v>
      </c>
      <c r="K41" s="2">
        <v>1240</v>
      </c>
      <c r="L41" s="2">
        <v>7015</v>
      </c>
      <c r="M41" s="2">
        <v>17800</v>
      </c>
      <c r="N41" s="2">
        <v>6800</v>
      </c>
      <c r="O41" s="2">
        <v>15420</v>
      </c>
      <c r="P41" s="2">
        <v>7200</v>
      </c>
      <c r="Q41" s="2">
        <v>16200</v>
      </c>
      <c r="R41" s="2">
        <v>1560</v>
      </c>
      <c r="S41" s="2">
        <v>2250</v>
      </c>
      <c r="T41" s="2">
        <v>5100</v>
      </c>
      <c r="U41" s="2">
        <v>1560</v>
      </c>
      <c r="V41" s="2">
        <v>6882</v>
      </c>
      <c r="W41" s="2">
        <v>1500</v>
      </c>
      <c r="X41" s="2">
        <v>19535</v>
      </c>
      <c r="Y41" s="2" t="s">
        <v>68</v>
      </c>
      <c r="Z41" s="2">
        <v>6</v>
      </c>
      <c r="AA41" s="2" t="s">
        <v>62</v>
      </c>
      <c r="AB41" s="2">
        <v>79</v>
      </c>
      <c r="AC41" s="2" t="s">
        <v>111</v>
      </c>
      <c r="AD41" s="2" t="s">
        <v>102</v>
      </c>
      <c r="AE41" s="2" t="s">
        <v>102</v>
      </c>
      <c r="AF41" s="2" t="s">
        <v>68</v>
      </c>
      <c r="AG41" s="2">
        <v>0</v>
      </c>
      <c r="AJ41" s="15" t="str">
        <f t="shared" si="1"/>
        <v>not stable</v>
      </c>
      <c r="AK41" s="15">
        <f t="shared" si="0"/>
        <v>109022</v>
      </c>
      <c r="AL41" s="15">
        <f t="shared" si="2"/>
        <v>101807</v>
      </c>
      <c r="AM41" s="15">
        <f t="shared" si="3"/>
        <v>210829</v>
      </c>
      <c r="AN41" s="15">
        <f t="shared" si="4"/>
        <v>35138.166666666664</v>
      </c>
      <c r="AO41" s="15">
        <f t="shared" si="5"/>
        <v>-7154</v>
      </c>
      <c r="AP41" s="15" t="str">
        <f t="shared" si="6"/>
        <v>yes</v>
      </c>
      <c r="AQ41" s="15"/>
      <c r="AR41" s="15"/>
      <c r="AS41" s="15"/>
      <c r="AT41" s="15"/>
      <c r="AU41" s="15"/>
      <c r="AV41" s="15"/>
      <c r="AW41" s="15"/>
      <c r="AX41" s="15"/>
      <c r="AY41" s="15"/>
      <c r="AZ41" s="15"/>
      <c r="BA41" s="15"/>
      <c r="BB41" s="15"/>
      <c r="BC41" s="15"/>
      <c r="BD41" s="15"/>
    </row>
    <row r="42" spans="1:56" x14ac:dyDescent="0.3">
      <c r="A42" s="2">
        <v>41</v>
      </c>
      <c r="B42" s="2">
        <v>186475</v>
      </c>
      <c r="C42" s="2" t="s">
        <v>259</v>
      </c>
      <c r="D42" s="2">
        <v>96915</v>
      </c>
      <c r="E42" s="2" t="s">
        <v>104</v>
      </c>
      <c r="F42" s="2">
        <v>1</v>
      </c>
      <c r="G42" s="2">
        <v>36695</v>
      </c>
      <c r="H42" s="2">
        <v>30316</v>
      </c>
      <c r="I42" s="2">
        <v>15101</v>
      </c>
      <c r="J42" s="2">
        <v>6736</v>
      </c>
      <c r="K42" s="2">
        <v>2110</v>
      </c>
      <c r="L42" s="2">
        <v>7140</v>
      </c>
      <c r="M42" s="2">
        <v>18330</v>
      </c>
      <c r="N42" s="2">
        <v>3650</v>
      </c>
      <c r="O42" s="2">
        <v>15960</v>
      </c>
      <c r="P42" s="2">
        <v>7800</v>
      </c>
      <c r="Q42" s="2">
        <v>11700</v>
      </c>
      <c r="R42" s="2">
        <v>3300</v>
      </c>
      <c r="S42" s="2">
        <v>200</v>
      </c>
      <c r="T42" s="2">
        <v>7000</v>
      </c>
      <c r="U42" s="2">
        <v>3300</v>
      </c>
      <c r="V42" s="2">
        <v>5892</v>
      </c>
      <c r="W42" s="2">
        <v>2500</v>
      </c>
      <c r="X42" s="2">
        <v>88975</v>
      </c>
      <c r="Y42" s="2" t="s">
        <v>80</v>
      </c>
      <c r="Z42" s="2">
        <v>4</v>
      </c>
      <c r="AA42" s="2" t="s">
        <v>62</v>
      </c>
      <c r="AB42" s="2">
        <v>60</v>
      </c>
      <c r="AC42" s="2" t="s">
        <v>111</v>
      </c>
      <c r="AD42" s="2" t="s">
        <v>88</v>
      </c>
      <c r="AE42" s="2" t="s">
        <v>92</v>
      </c>
      <c r="AF42" s="2" t="s">
        <v>80</v>
      </c>
      <c r="AG42" s="2">
        <v>0</v>
      </c>
      <c r="AJ42" s="15" t="str">
        <f t="shared" si="1"/>
        <v>not stable</v>
      </c>
      <c r="AK42" s="15">
        <f t="shared" si="0"/>
        <v>98098</v>
      </c>
      <c r="AL42" s="15">
        <f t="shared" si="2"/>
        <v>168607</v>
      </c>
      <c r="AM42" s="15">
        <f t="shared" si="3"/>
        <v>266705</v>
      </c>
      <c r="AN42" s="15">
        <f t="shared" si="4"/>
        <v>66676.25</v>
      </c>
      <c r="AO42" s="15">
        <f t="shared" si="5"/>
        <v>-80230</v>
      </c>
      <c r="AP42" s="15" t="str">
        <f t="shared" si="6"/>
        <v>yes</v>
      </c>
      <c r="AQ42" s="15"/>
      <c r="AR42" s="15"/>
      <c r="AS42" s="15"/>
      <c r="AT42" s="15"/>
      <c r="AU42" s="15"/>
      <c r="AV42" s="15"/>
      <c r="AW42" s="15"/>
      <c r="AX42" s="15"/>
      <c r="AY42" s="15"/>
      <c r="AZ42" s="15"/>
      <c r="BA42" s="15"/>
      <c r="BB42" s="15"/>
      <c r="BC42" s="15"/>
      <c r="BD42" s="15"/>
    </row>
    <row r="43" spans="1:56" x14ac:dyDescent="0.3">
      <c r="A43" s="2">
        <v>42</v>
      </c>
      <c r="B43" s="2">
        <v>104457</v>
      </c>
      <c r="C43" s="2" t="s">
        <v>259</v>
      </c>
      <c r="D43" s="2">
        <v>73997</v>
      </c>
      <c r="E43" s="2" t="s">
        <v>104</v>
      </c>
      <c r="F43" s="2">
        <v>2</v>
      </c>
      <c r="G43" s="2">
        <v>26868</v>
      </c>
      <c r="H43" s="2">
        <v>19651</v>
      </c>
      <c r="I43" s="2">
        <v>9937</v>
      </c>
      <c r="J43" s="2">
        <v>8706</v>
      </c>
      <c r="K43" s="2">
        <v>1880</v>
      </c>
      <c r="L43" s="2">
        <v>4065</v>
      </c>
      <c r="M43" s="2">
        <v>10930</v>
      </c>
      <c r="N43" s="2">
        <v>5920</v>
      </c>
      <c r="O43" s="2">
        <v>16476</v>
      </c>
      <c r="P43" s="2">
        <v>6000</v>
      </c>
      <c r="Q43" s="2">
        <v>12240</v>
      </c>
      <c r="R43" s="2">
        <v>1740</v>
      </c>
      <c r="S43" s="2">
        <v>140</v>
      </c>
      <c r="T43" s="2">
        <v>9600</v>
      </c>
      <c r="U43" s="2">
        <v>1740</v>
      </c>
      <c r="V43" s="2">
        <v>7152</v>
      </c>
      <c r="W43" s="2">
        <v>2105</v>
      </c>
      <c r="X43" s="2">
        <v>60805</v>
      </c>
      <c r="Y43" s="2" t="s">
        <v>80</v>
      </c>
      <c r="Z43" s="2">
        <v>4</v>
      </c>
      <c r="AA43" s="2" t="s">
        <v>75</v>
      </c>
      <c r="AB43" s="2">
        <v>63</v>
      </c>
      <c r="AC43" s="2" t="s">
        <v>76</v>
      </c>
      <c r="AD43" s="2" t="s">
        <v>88</v>
      </c>
      <c r="AE43" s="2" t="s">
        <v>92</v>
      </c>
      <c r="AF43" s="2" t="s">
        <v>80</v>
      </c>
      <c r="AG43" s="2">
        <v>0</v>
      </c>
      <c r="AJ43" s="15" t="str">
        <f t="shared" si="1"/>
        <v>not stable</v>
      </c>
      <c r="AK43" s="15">
        <f t="shared" si="0"/>
        <v>71107</v>
      </c>
      <c r="AL43" s="15">
        <f t="shared" si="2"/>
        <v>134848</v>
      </c>
      <c r="AM43" s="15">
        <f t="shared" si="3"/>
        <v>205955</v>
      </c>
      <c r="AN43" s="15">
        <f t="shared" si="4"/>
        <v>51488.75</v>
      </c>
      <c r="AO43" s="15">
        <f t="shared" si="5"/>
        <v>-101498</v>
      </c>
      <c r="AP43" s="15" t="str">
        <f t="shared" si="6"/>
        <v>yes</v>
      </c>
      <c r="AQ43" s="15"/>
      <c r="AR43" s="15"/>
      <c r="AS43" s="15"/>
      <c r="AT43" s="15"/>
      <c r="AU43" s="15"/>
      <c r="AV43" s="15"/>
      <c r="AW43" s="15"/>
      <c r="AX43" s="15"/>
      <c r="AY43" s="15"/>
      <c r="AZ43" s="15"/>
      <c r="BA43" s="15"/>
      <c r="BB43" s="15"/>
      <c r="BC43" s="15"/>
      <c r="BD43" s="15"/>
    </row>
    <row r="44" spans="1:56" x14ac:dyDescent="0.3">
      <c r="A44" s="2">
        <v>43</v>
      </c>
      <c r="B44" s="2">
        <v>119492</v>
      </c>
      <c r="C44" s="2" t="s">
        <v>259</v>
      </c>
      <c r="D44" s="2">
        <v>78073</v>
      </c>
      <c r="E44" s="2" t="s">
        <v>61</v>
      </c>
      <c r="F44" s="2">
        <v>2</v>
      </c>
      <c r="G44" s="2">
        <v>38561</v>
      </c>
      <c r="H44" s="2">
        <v>31772</v>
      </c>
      <c r="I44" s="2">
        <v>8324</v>
      </c>
      <c r="J44" s="2">
        <v>5210</v>
      </c>
      <c r="K44" s="2">
        <v>2190</v>
      </c>
      <c r="L44" s="2">
        <v>12510</v>
      </c>
      <c r="M44" s="2">
        <v>1695</v>
      </c>
      <c r="N44" s="2">
        <v>4900</v>
      </c>
      <c r="O44" s="2">
        <v>12036</v>
      </c>
      <c r="P44" s="2">
        <v>4800</v>
      </c>
      <c r="Q44" s="2">
        <v>2400</v>
      </c>
      <c r="R44" s="2">
        <v>840</v>
      </c>
      <c r="S44" s="2">
        <v>1000</v>
      </c>
      <c r="T44" s="2">
        <v>100</v>
      </c>
      <c r="U44" s="2">
        <v>840</v>
      </c>
      <c r="V44" s="2">
        <v>7908</v>
      </c>
      <c r="W44" s="2">
        <v>1500</v>
      </c>
      <c r="X44" s="2">
        <v>37380</v>
      </c>
      <c r="Y44" s="2" t="s">
        <v>68</v>
      </c>
      <c r="Z44" s="2">
        <v>6</v>
      </c>
      <c r="AA44" s="2" t="s">
        <v>75</v>
      </c>
      <c r="AB44" s="2">
        <v>65</v>
      </c>
      <c r="AC44" s="2" t="s">
        <v>76</v>
      </c>
      <c r="AD44" s="2" t="s">
        <v>88</v>
      </c>
      <c r="AE44" s="2" t="s">
        <v>92</v>
      </c>
      <c r="AF44" s="2" t="s">
        <v>68</v>
      </c>
      <c r="AG44" s="2">
        <v>1</v>
      </c>
      <c r="AJ44" s="15" t="str">
        <f t="shared" si="1"/>
        <v>not stable</v>
      </c>
      <c r="AK44" s="15">
        <f t="shared" si="0"/>
        <v>98567</v>
      </c>
      <c r="AL44" s="15">
        <f t="shared" si="2"/>
        <v>75399</v>
      </c>
      <c r="AM44" s="15">
        <f t="shared" si="3"/>
        <v>173966</v>
      </c>
      <c r="AN44" s="15">
        <f t="shared" si="4"/>
        <v>28994.333333333332</v>
      </c>
      <c r="AO44" s="15">
        <f t="shared" si="5"/>
        <v>-54474</v>
      </c>
      <c r="AP44" s="15" t="str">
        <f t="shared" si="6"/>
        <v>yes</v>
      </c>
      <c r="AQ44" s="15"/>
      <c r="AR44" s="15"/>
      <c r="AS44" s="15"/>
      <c r="AT44" s="15"/>
      <c r="AU44" s="15"/>
      <c r="AV44" s="15"/>
      <c r="AW44" s="15"/>
      <c r="AX44" s="15"/>
      <c r="AY44" s="15"/>
      <c r="AZ44" s="15"/>
      <c r="BA44" s="15"/>
      <c r="BB44" s="15"/>
      <c r="BC44" s="15"/>
      <c r="BD44" s="15"/>
    </row>
    <row r="45" spans="1:56" x14ac:dyDescent="0.3">
      <c r="A45" s="2">
        <v>44</v>
      </c>
      <c r="B45" s="2">
        <v>304598</v>
      </c>
      <c r="C45" s="2" t="s">
        <v>259</v>
      </c>
      <c r="D45" s="2">
        <v>98445</v>
      </c>
      <c r="E45" s="2" t="s">
        <v>61</v>
      </c>
      <c r="F45" s="2">
        <v>1</v>
      </c>
      <c r="G45" s="2">
        <v>29979</v>
      </c>
      <c r="H45" s="2">
        <v>25713</v>
      </c>
      <c r="I45" s="2">
        <v>23704</v>
      </c>
      <c r="J45" s="2">
        <v>8417</v>
      </c>
      <c r="K45" s="2">
        <v>1775</v>
      </c>
      <c r="L45" s="2">
        <v>6350</v>
      </c>
      <c r="M45" s="2">
        <v>15800</v>
      </c>
      <c r="N45" s="2">
        <v>2240</v>
      </c>
      <c r="O45" s="2">
        <v>57600</v>
      </c>
      <c r="P45" s="2">
        <v>36000</v>
      </c>
      <c r="Q45" s="2">
        <v>9120</v>
      </c>
      <c r="R45" s="2">
        <v>2280</v>
      </c>
      <c r="S45" s="2">
        <v>170</v>
      </c>
      <c r="T45" s="2">
        <v>0</v>
      </c>
      <c r="U45" s="2">
        <v>2280</v>
      </c>
      <c r="V45" s="2">
        <v>35406</v>
      </c>
      <c r="W45" s="2">
        <v>7500</v>
      </c>
      <c r="X45" s="2">
        <v>0</v>
      </c>
      <c r="Y45" s="2" t="s">
        <v>80</v>
      </c>
      <c r="Z45" s="2">
        <v>4</v>
      </c>
      <c r="AA45" s="2" t="s">
        <v>75</v>
      </c>
      <c r="AB45" s="2">
        <v>48</v>
      </c>
      <c r="AC45" s="2" t="s">
        <v>76</v>
      </c>
      <c r="AD45" s="2" t="s">
        <v>130</v>
      </c>
      <c r="AE45" s="2" t="s">
        <v>67</v>
      </c>
      <c r="AF45" s="2" t="s">
        <v>80</v>
      </c>
      <c r="AG45" s="2">
        <v>0</v>
      </c>
      <c r="AJ45" s="15" t="str">
        <f t="shared" si="1"/>
        <v>stable</v>
      </c>
      <c r="AK45" s="15">
        <f t="shared" si="0"/>
        <v>95938</v>
      </c>
      <c r="AL45" s="15">
        <f t="shared" si="2"/>
        <v>168396</v>
      </c>
      <c r="AM45" s="15">
        <f t="shared" si="3"/>
        <v>264334</v>
      </c>
      <c r="AN45" s="15">
        <f t="shared" si="4"/>
        <v>66083.5</v>
      </c>
      <c r="AO45" s="15">
        <f t="shared" si="5"/>
        <v>40264</v>
      </c>
      <c r="AP45" s="15" t="str">
        <f t="shared" si="6"/>
        <v>no</v>
      </c>
      <c r="AQ45" s="15"/>
      <c r="AR45" s="15"/>
      <c r="AS45" s="15"/>
      <c r="AT45" s="15"/>
      <c r="AU45" s="15"/>
      <c r="AV45" s="15"/>
      <c r="AW45" s="15"/>
      <c r="AX45" s="15"/>
      <c r="AY45" s="15"/>
      <c r="AZ45" s="15"/>
      <c r="BA45" s="15"/>
      <c r="BB45" s="15"/>
      <c r="BC45" s="15"/>
      <c r="BD45" s="15"/>
    </row>
    <row r="46" spans="1:56" x14ac:dyDescent="0.3">
      <c r="A46" s="2">
        <v>45</v>
      </c>
      <c r="B46" s="2">
        <v>824148</v>
      </c>
      <c r="C46" s="2" t="s">
        <v>259</v>
      </c>
      <c r="D46" s="2">
        <v>99064</v>
      </c>
      <c r="E46" s="2" t="s">
        <v>61</v>
      </c>
      <c r="F46" s="2">
        <v>2</v>
      </c>
      <c r="G46" s="2">
        <v>20355</v>
      </c>
      <c r="H46" s="2">
        <v>16226</v>
      </c>
      <c r="I46" s="2">
        <v>29084</v>
      </c>
      <c r="J46" s="2">
        <v>15827</v>
      </c>
      <c r="K46" s="2">
        <v>2200</v>
      </c>
      <c r="L46" s="2">
        <v>5930</v>
      </c>
      <c r="M46" s="2">
        <v>15200</v>
      </c>
      <c r="N46" s="2">
        <v>13420</v>
      </c>
      <c r="O46" s="2">
        <v>50550</v>
      </c>
      <c r="P46" s="2">
        <v>15000</v>
      </c>
      <c r="Q46" s="2">
        <v>27660</v>
      </c>
      <c r="R46" s="2">
        <v>13494</v>
      </c>
      <c r="S46" s="2">
        <v>2590</v>
      </c>
      <c r="T46" s="2">
        <v>82000</v>
      </c>
      <c r="U46" s="2">
        <v>13494</v>
      </c>
      <c r="V46" s="2">
        <v>70746</v>
      </c>
      <c r="W46" s="2">
        <v>5000</v>
      </c>
      <c r="X46" s="2">
        <v>0</v>
      </c>
      <c r="Y46" s="2" t="s">
        <v>80</v>
      </c>
      <c r="Z46" s="2">
        <v>2</v>
      </c>
      <c r="AA46" s="2" t="s">
        <v>75</v>
      </c>
      <c r="AB46" s="2">
        <v>54</v>
      </c>
      <c r="AC46" s="2" t="s">
        <v>76</v>
      </c>
      <c r="AD46" s="2" t="s">
        <v>131</v>
      </c>
      <c r="AE46" s="2" t="s">
        <v>67</v>
      </c>
      <c r="AF46" s="2" t="s">
        <v>80</v>
      </c>
      <c r="AG46" s="2">
        <v>0</v>
      </c>
      <c r="AJ46" s="15" t="str">
        <f t="shared" si="1"/>
        <v>stable</v>
      </c>
      <c r="AK46" s="15">
        <f t="shared" si="0"/>
        <v>89622</v>
      </c>
      <c r="AL46" s="15">
        <f t="shared" si="2"/>
        <v>309154</v>
      </c>
      <c r="AM46" s="15">
        <f t="shared" si="3"/>
        <v>398776</v>
      </c>
      <c r="AN46" s="15">
        <f t="shared" si="4"/>
        <v>199388</v>
      </c>
      <c r="AO46" s="15">
        <f t="shared" si="5"/>
        <v>425372</v>
      </c>
      <c r="AP46" s="15" t="str">
        <f t="shared" si="6"/>
        <v>no</v>
      </c>
      <c r="AQ46" s="15"/>
      <c r="AR46" s="15"/>
      <c r="AS46" s="15"/>
      <c r="AT46" s="15"/>
      <c r="AU46" s="15"/>
      <c r="AV46" s="15"/>
      <c r="AW46" s="15"/>
      <c r="AX46" s="15"/>
      <c r="AY46" s="15"/>
      <c r="AZ46" s="15"/>
      <c r="BA46" s="15"/>
      <c r="BB46" s="15"/>
      <c r="BC46" s="15"/>
      <c r="BD46" s="15"/>
    </row>
    <row r="47" spans="1:56" x14ac:dyDescent="0.3">
      <c r="A47" s="2">
        <v>46</v>
      </c>
      <c r="B47" s="2">
        <v>169790</v>
      </c>
      <c r="C47" s="2" t="s">
        <v>259</v>
      </c>
      <c r="D47" s="2">
        <v>85448</v>
      </c>
      <c r="E47" s="2" t="s">
        <v>61</v>
      </c>
      <c r="F47" s="2">
        <v>1</v>
      </c>
      <c r="G47" s="2">
        <v>35920</v>
      </c>
      <c r="H47" s="2">
        <v>29684</v>
      </c>
      <c r="I47" s="2">
        <v>8002</v>
      </c>
      <c r="J47" s="2">
        <v>7907</v>
      </c>
      <c r="K47" s="2">
        <v>1300</v>
      </c>
      <c r="L47" s="2">
        <v>5270</v>
      </c>
      <c r="M47" s="2">
        <v>13990</v>
      </c>
      <c r="N47" s="2">
        <v>4580</v>
      </c>
      <c r="O47" s="2">
        <v>38904</v>
      </c>
      <c r="P47" s="2">
        <v>15000</v>
      </c>
      <c r="Q47" s="2">
        <v>10812</v>
      </c>
      <c r="R47" s="2">
        <v>1620</v>
      </c>
      <c r="S47" s="2">
        <v>144</v>
      </c>
      <c r="T47" s="2">
        <v>5500</v>
      </c>
      <c r="U47" s="2">
        <v>1620</v>
      </c>
      <c r="V47" s="2">
        <v>10968</v>
      </c>
      <c r="W47" s="2">
        <v>0</v>
      </c>
      <c r="X47" s="2">
        <v>0</v>
      </c>
      <c r="Y47" s="2" t="s">
        <v>80</v>
      </c>
      <c r="Z47" s="2">
        <v>5</v>
      </c>
      <c r="AA47" s="2" t="s">
        <v>75</v>
      </c>
      <c r="AB47" s="2">
        <v>41</v>
      </c>
      <c r="AC47" s="2" t="s">
        <v>76</v>
      </c>
      <c r="AD47" s="2" t="s">
        <v>133</v>
      </c>
      <c r="AE47" s="2" t="s">
        <v>79</v>
      </c>
      <c r="AF47" s="2" t="s">
        <v>80</v>
      </c>
      <c r="AG47" s="2">
        <v>0</v>
      </c>
      <c r="AJ47" s="15" t="str">
        <f t="shared" si="1"/>
        <v>not stable</v>
      </c>
      <c r="AK47" s="15">
        <f t="shared" si="0"/>
        <v>88083</v>
      </c>
      <c r="AL47" s="15">
        <f t="shared" si="2"/>
        <v>103138</v>
      </c>
      <c r="AM47" s="15">
        <f t="shared" si="3"/>
        <v>191221</v>
      </c>
      <c r="AN47" s="15">
        <f t="shared" si="4"/>
        <v>38244.199999999997</v>
      </c>
      <c r="AO47" s="15">
        <f t="shared" si="5"/>
        <v>-21431</v>
      </c>
      <c r="AP47" s="15" t="str">
        <f t="shared" si="6"/>
        <v>yes</v>
      </c>
      <c r="AQ47" s="15"/>
      <c r="AR47" s="15"/>
      <c r="AS47" s="15"/>
      <c r="AT47" s="15"/>
      <c r="AU47" s="15"/>
      <c r="AV47" s="15"/>
      <c r="AW47" s="15"/>
      <c r="AX47" s="15"/>
      <c r="AY47" s="15"/>
      <c r="AZ47" s="15"/>
      <c r="BA47" s="15"/>
      <c r="BB47" s="15"/>
      <c r="BC47" s="15"/>
      <c r="BD47" s="15"/>
    </row>
    <row r="48" spans="1:56" x14ac:dyDescent="0.3">
      <c r="A48" s="2">
        <v>47</v>
      </c>
      <c r="B48" s="2">
        <v>132275</v>
      </c>
      <c r="C48" s="2" t="s">
        <v>259</v>
      </c>
      <c r="D48" s="2">
        <v>83528</v>
      </c>
      <c r="E48" s="2" t="s">
        <v>61</v>
      </c>
      <c r="F48" s="2">
        <v>1</v>
      </c>
      <c r="G48" s="2">
        <v>32136</v>
      </c>
      <c r="H48" s="2">
        <v>27872</v>
      </c>
      <c r="I48" s="2">
        <v>12686</v>
      </c>
      <c r="J48" s="2">
        <v>7479</v>
      </c>
      <c r="K48" s="2">
        <v>1775</v>
      </c>
      <c r="L48" s="2">
        <v>6090</v>
      </c>
      <c r="M48" s="2">
        <v>9700</v>
      </c>
      <c r="N48" s="2">
        <v>7083</v>
      </c>
      <c r="O48" s="2">
        <v>34596</v>
      </c>
      <c r="P48" s="2">
        <v>12000</v>
      </c>
      <c r="Q48" s="2">
        <v>14712</v>
      </c>
      <c r="R48" s="2">
        <v>3864</v>
      </c>
      <c r="S48" s="2">
        <v>205</v>
      </c>
      <c r="T48" s="2">
        <v>8600</v>
      </c>
      <c r="U48" s="2">
        <v>3864</v>
      </c>
      <c r="V48" s="2">
        <v>15732</v>
      </c>
      <c r="W48" s="2">
        <v>2000</v>
      </c>
      <c r="X48" s="2">
        <v>0</v>
      </c>
      <c r="Y48" s="2" t="s">
        <v>80</v>
      </c>
      <c r="Z48" s="2">
        <v>4</v>
      </c>
      <c r="AA48" s="2" t="s">
        <v>75</v>
      </c>
      <c r="AB48" s="2">
        <v>40</v>
      </c>
      <c r="AC48" s="2" t="s">
        <v>76</v>
      </c>
      <c r="AD48" s="2" t="s">
        <v>135</v>
      </c>
      <c r="AE48" s="2" t="s">
        <v>67</v>
      </c>
      <c r="AF48" s="2" t="s">
        <v>80</v>
      </c>
      <c r="AG48" s="2">
        <v>0</v>
      </c>
      <c r="AJ48" s="15" t="str">
        <f t="shared" si="1"/>
        <v>not stable</v>
      </c>
      <c r="AK48" s="15">
        <f t="shared" si="0"/>
        <v>88038</v>
      </c>
      <c r="AL48" s="15">
        <f t="shared" si="2"/>
        <v>112356</v>
      </c>
      <c r="AM48" s="15">
        <f t="shared" si="3"/>
        <v>200394</v>
      </c>
      <c r="AN48" s="15">
        <f t="shared" si="4"/>
        <v>50098.5</v>
      </c>
      <c r="AO48" s="15">
        <f t="shared" si="5"/>
        <v>-68119</v>
      </c>
      <c r="AP48" s="15" t="str">
        <f t="shared" si="6"/>
        <v>yes</v>
      </c>
      <c r="AQ48" s="15"/>
      <c r="AR48" s="15"/>
      <c r="AS48" s="15"/>
      <c r="AT48" s="15"/>
      <c r="AU48" s="15"/>
      <c r="AV48" s="15"/>
      <c r="AW48" s="15"/>
      <c r="AX48" s="15"/>
      <c r="AY48" s="15"/>
      <c r="AZ48" s="15"/>
      <c r="BA48" s="15"/>
      <c r="BB48" s="15"/>
      <c r="BC48" s="15"/>
      <c r="BD48" s="15"/>
    </row>
    <row r="49" spans="1:56" x14ac:dyDescent="0.3">
      <c r="A49" s="2">
        <v>48</v>
      </c>
      <c r="B49" s="2">
        <v>559202</v>
      </c>
      <c r="C49" s="2" t="s">
        <v>259</v>
      </c>
      <c r="D49" s="2">
        <v>98107</v>
      </c>
      <c r="E49" s="2" t="s">
        <v>104</v>
      </c>
      <c r="F49" s="2">
        <v>0</v>
      </c>
      <c r="G49" s="2">
        <v>36213</v>
      </c>
      <c r="H49" s="2">
        <v>30861</v>
      </c>
      <c r="I49" s="2">
        <v>16505</v>
      </c>
      <c r="J49" s="2">
        <v>8884</v>
      </c>
      <c r="K49" s="2">
        <v>1930</v>
      </c>
      <c r="L49" s="2">
        <v>7710</v>
      </c>
      <c r="M49" s="2">
        <v>11800</v>
      </c>
      <c r="N49" s="2">
        <v>22830</v>
      </c>
      <c r="O49" s="2">
        <v>47580</v>
      </c>
      <c r="P49" s="2">
        <v>21000</v>
      </c>
      <c r="Q49" s="2">
        <v>4560</v>
      </c>
      <c r="R49" s="2">
        <v>1620</v>
      </c>
      <c r="S49" s="2">
        <v>508</v>
      </c>
      <c r="T49" s="2">
        <v>6000</v>
      </c>
      <c r="U49" s="2">
        <v>1620</v>
      </c>
      <c r="V49" s="2">
        <v>4686</v>
      </c>
      <c r="W49" s="2">
        <v>2500</v>
      </c>
      <c r="X49" s="2">
        <v>0</v>
      </c>
      <c r="Y49" s="2" t="s">
        <v>80</v>
      </c>
      <c r="Z49" s="2">
        <v>5</v>
      </c>
      <c r="AA49" s="2" t="s">
        <v>75</v>
      </c>
      <c r="AB49" s="2">
        <v>29</v>
      </c>
      <c r="AC49" s="2" t="s">
        <v>76</v>
      </c>
      <c r="AD49" s="2" t="s">
        <v>91</v>
      </c>
      <c r="AE49" s="2" t="s">
        <v>89</v>
      </c>
      <c r="AF49" s="2" t="s">
        <v>80</v>
      </c>
      <c r="AG49" s="2">
        <v>1</v>
      </c>
      <c r="AJ49" s="15" t="str">
        <f t="shared" si="1"/>
        <v>stable</v>
      </c>
      <c r="AK49" s="15">
        <f t="shared" si="0"/>
        <v>102103</v>
      </c>
      <c r="AL49" s="15">
        <f t="shared" si="2"/>
        <v>124704</v>
      </c>
      <c r="AM49" s="15">
        <f t="shared" si="3"/>
        <v>226807</v>
      </c>
      <c r="AN49" s="15">
        <f t="shared" si="4"/>
        <v>45361.4</v>
      </c>
      <c r="AO49" s="15">
        <f t="shared" si="5"/>
        <v>332395</v>
      </c>
      <c r="AP49" s="15" t="str">
        <f t="shared" si="6"/>
        <v>no</v>
      </c>
      <c r="AQ49" s="15"/>
      <c r="AR49" s="15"/>
      <c r="AS49" s="15"/>
      <c r="AT49" s="15"/>
      <c r="AU49" s="15"/>
      <c r="AV49" s="15"/>
      <c r="AW49" s="15"/>
      <c r="AX49" s="15"/>
      <c r="AY49" s="15"/>
      <c r="AZ49" s="15"/>
      <c r="BA49" s="15"/>
      <c r="BB49" s="15"/>
      <c r="BC49" s="15"/>
      <c r="BD49" s="15"/>
    </row>
    <row r="50" spans="1:56" x14ac:dyDescent="0.3">
      <c r="A50" s="2">
        <v>49</v>
      </c>
      <c r="B50" s="2">
        <v>111495</v>
      </c>
      <c r="C50" s="2" t="s">
        <v>259</v>
      </c>
      <c r="D50" s="2">
        <v>59255</v>
      </c>
      <c r="E50" s="2" t="s">
        <v>104</v>
      </c>
      <c r="F50" s="2">
        <v>1</v>
      </c>
      <c r="G50" s="2">
        <v>19431</v>
      </c>
      <c r="H50" s="2">
        <v>16060</v>
      </c>
      <c r="I50" s="2">
        <v>18464</v>
      </c>
      <c r="J50" s="2">
        <v>9509</v>
      </c>
      <c r="K50" s="2">
        <v>1940</v>
      </c>
      <c r="L50" s="2">
        <v>4330</v>
      </c>
      <c r="M50" s="2">
        <v>0</v>
      </c>
      <c r="N50" s="2">
        <v>2480</v>
      </c>
      <c r="O50" s="2">
        <v>20340</v>
      </c>
      <c r="P50" s="2">
        <v>9000</v>
      </c>
      <c r="Q50" s="2">
        <v>8310</v>
      </c>
      <c r="R50" s="2">
        <v>1020</v>
      </c>
      <c r="S50" s="2">
        <v>440</v>
      </c>
      <c r="T50" s="2">
        <v>0</v>
      </c>
      <c r="U50" s="2">
        <v>1020</v>
      </c>
      <c r="V50" s="2">
        <v>3132</v>
      </c>
      <c r="W50" s="2">
        <v>1000</v>
      </c>
      <c r="X50" s="2">
        <v>0</v>
      </c>
      <c r="Y50" s="2" t="s">
        <v>80</v>
      </c>
      <c r="Z50" s="2">
        <v>2</v>
      </c>
      <c r="AA50" s="2" t="s">
        <v>75</v>
      </c>
      <c r="AB50" s="2">
        <v>52</v>
      </c>
      <c r="AC50" s="2" t="s">
        <v>76</v>
      </c>
      <c r="AD50" s="2" t="s">
        <v>137</v>
      </c>
      <c r="AE50" s="2" t="s">
        <v>79</v>
      </c>
      <c r="AF50" s="2" t="s">
        <v>80</v>
      </c>
      <c r="AG50" s="2">
        <v>0</v>
      </c>
      <c r="AJ50" s="15" t="str">
        <f t="shared" si="1"/>
        <v>not stable</v>
      </c>
      <c r="AK50" s="15">
        <f t="shared" si="0"/>
        <v>69734</v>
      </c>
      <c r="AL50" s="15">
        <f t="shared" si="2"/>
        <v>46742</v>
      </c>
      <c r="AM50" s="15">
        <f t="shared" si="3"/>
        <v>116476</v>
      </c>
      <c r="AN50" s="15">
        <f t="shared" si="4"/>
        <v>58238</v>
      </c>
      <c r="AO50" s="15">
        <f t="shared" si="5"/>
        <v>-4981</v>
      </c>
      <c r="AP50" s="15" t="str">
        <f t="shared" si="6"/>
        <v>yes</v>
      </c>
      <c r="AQ50" s="15"/>
      <c r="AR50" s="15"/>
      <c r="AS50" s="15"/>
      <c r="AT50" s="15"/>
      <c r="AU50" s="15"/>
      <c r="AV50" s="15"/>
      <c r="AW50" s="15"/>
      <c r="AX50" s="15"/>
      <c r="AY50" s="15"/>
      <c r="AZ50" s="15"/>
      <c r="BA50" s="15"/>
      <c r="BB50" s="15"/>
      <c r="BC50" s="15"/>
      <c r="BD50" s="15"/>
    </row>
    <row r="51" spans="1:56" x14ac:dyDescent="0.3">
      <c r="A51" s="2">
        <v>50</v>
      </c>
      <c r="B51" s="2">
        <v>977025</v>
      </c>
      <c r="C51" s="2" t="s">
        <v>259</v>
      </c>
      <c r="D51" s="2">
        <v>131485</v>
      </c>
      <c r="E51" s="2" t="s">
        <v>61</v>
      </c>
      <c r="F51" s="2">
        <v>2</v>
      </c>
      <c r="G51" s="2">
        <v>46235</v>
      </c>
      <c r="H51" s="2">
        <v>36272</v>
      </c>
      <c r="I51" s="2">
        <v>30450</v>
      </c>
      <c r="J51" s="2">
        <v>14452</v>
      </c>
      <c r="K51" s="2">
        <v>2360</v>
      </c>
      <c r="L51" s="2">
        <v>8720</v>
      </c>
      <c r="M51" s="2">
        <v>16620</v>
      </c>
      <c r="N51" s="2">
        <v>19520</v>
      </c>
      <c r="O51" s="2">
        <v>94272</v>
      </c>
      <c r="P51" s="2">
        <v>60000</v>
      </c>
      <c r="Q51" s="2">
        <v>87120</v>
      </c>
      <c r="R51" s="2">
        <v>3900</v>
      </c>
      <c r="S51" s="2">
        <v>1315</v>
      </c>
      <c r="T51" s="2">
        <v>17000</v>
      </c>
      <c r="U51" s="2">
        <v>3900</v>
      </c>
      <c r="V51" s="2">
        <v>43458</v>
      </c>
      <c r="W51" s="2">
        <v>9000</v>
      </c>
      <c r="X51" s="2">
        <v>0</v>
      </c>
      <c r="Y51" s="2" t="s">
        <v>80</v>
      </c>
      <c r="Z51" s="2">
        <v>6</v>
      </c>
      <c r="AA51" s="2" t="s">
        <v>75</v>
      </c>
      <c r="AB51" s="2">
        <v>49</v>
      </c>
      <c r="AC51" s="2" t="s">
        <v>76</v>
      </c>
      <c r="AD51" s="2" t="s">
        <v>138</v>
      </c>
      <c r="AE51" s="2" t="s">
        <v>67</v>
      </c>
      <c r="AF51" s="2" t="s">
        <v>80</v>
      </c>
      <c r="AG51" s="2">
        <v>0</v>
      </c>
      <c r="AJ51" s="15" t="str">
        <f t="shared" si="1"/>
        <v>stable</v>
      </c>
      <c r="AK51" s="15">
        <f t="shared" si="0"/>
        <v>138489</v>
      </c>
      <c r="AL51" s="15">
        <f t="shared" si="2"/>
        <v>356105</v>
      </c>
      <c r="AM51" s="15">
        <f t="shared" si="3"/>
        <v>494594</v>
      </c>
      <c r="AN51" s="15">
        <f t="shared" si="4"/>
        <v>82432.333333333328</v>
      </c>
      <c r="AO51" s="15">
        <f t="shared" si="5"/>
        <v>482431</v>
      </c>
      <c r="AP51" s="15" t="str">
        <f t="shared" si="6"/>
        <v>no</v>
      </c>
      <c r="AQ51" s="15"/>
      <c r="AR51" s="15"/>
      <c r="AS51" s="15"/>
      <c r="AT51" s="15"/>
      <c r="AU51" s="15"/>
      <c r="AV51" s="15"/>
      <c r="AW51" s="15"/>
      <c r="AX51" s="15"/>
      <c r="AY51" s="15"/>
      <c r="AZ51" s="15"/>
      <c r="BA51" s="15"/>
      <c r="BB51" s="15"/>
      <c r="BC51" s="15"/>
      <c r="BD51" s="15"/>
    </row>
    <row r="52" spans="1:56" x14ac:dyDescent="0.3">
      <c r="A52" s="2">
        <v>51</v>
      </c>
      <c r="B52" s="2">
        <v>272500</v>
      </c>
      <c r="C52" s="2" t="s">
        <v>259</v>
      </c>
      <c r="D52" s="2">
        <v>95406</v>
      </c>
      <c r="E52" s="2" t="s">
        <v>98</v>
      </c>
      <c r="F52" s="2">
        <v>1</v>
      </c>
      <c r="G52" s="2">
        <v>25378</v>
      </c>
      <c r="H52" s="2">
        <v>19254</v>
      </c>
      <c r="I52" s="2">
        <v>14050</v>
      </c>
      <c r="J52" s="2">
        <v>10974</v>
      </c>
      <c r="K52" s="2">
        <v>1195</v>
      </c>
      <c r="L52" s="2">
        <v>5850</v>
      </c>
      <c r="M52" s="2">
        <v>24150</v>
      </c>
      <c r="N52" s="2">
        <v>5410</v>
      </c>
      <c r="O52" s="2">
        <v>42942</v>
      </c>
      <c r="P52" s="2">
        <v>18000</v>
      </c>
      <c r="Q52" s="2">
        <v>7440</v>
      </c>
      <c r="R52" s="2">
        <v>4332</v>
      </c>
      <c r="S52" s="2">
        <v>6828</v>
      </c>
      <c r="T52" s="2">
        <v>6000</v>
      </c>
      <c r="U52" s="2">
        <v>4332</v>
      </c>
      <c r="V52" s="2">
        <v>20826</v>
      </c>
      <c r="W52" s="2">
        <v>4500</v>
      </c>
      <c r="X52" s="2">
        <v>0</v>
      </c>
      <c r="Y52" s="2" t="s">
        <v>80</v>
      </c>
      <c r="Z52" s="2">
        <v>5</v>
      </c>
      <c r="AA52" s="2" t="s">
        <v>75</v>
      </c>
      <c r="AB52" s="2">
        <v>65</v>
      </c>
      <c r="AC52" s="2" t="s">
        <v>76</v>
      </c>
      <c r="AD52" s="2" t="s">
        <v>102</v>
      </c>
      <c r="AE52" s="2" t="s">
        <v>102</v>
      </c>
      <c r="AF52" s="2" t="s">
        <v>80</v>
      </c>
      <c r="AG52" s="2">
        <v>0</v>
      </c>
      <c r="AJ52" s="15" t="str">
        <f t="shared" si="1"/>
        <v>stable</v>
      </c>
      <c r="AK52" s="15">
        <f t="shared" si="0"/>
        <v>76701</v>
      </c>
      <c r="AL52" s="15">
        <f t="shared" si="2"/>
        <v>144760</v>
      </c>
      <c r="AM52" s="15">
        <f t="shared" si="3"/>
        <v>221461</v>
      </c>
      <c r="AN52" s="15">
        <f t="shared" si="4"/>
        <v>44292.2</v>
      </c>
      <c r="AO52" s="15">
        <f t="shared" si="5"/>
        <v>51039</v>
      </c>
      <c r="AP52" s="15" t="str">
        <f t="shared" si="6"/>
        <v>no</v>
      </c>
      <c r="AQ52" s="15"/>
      <c r="AR52" s="15"/>
      <c r="AS52" s="15"/>
      <c r="AT52" s="15"/>
      <c r="AU52" s="15"/>
      <c r="AV52" s="15"/>
      <c r="AW52" s="15"/>
      <c r="AX52" s="15"/>
      <c r="AY52" s="15"/>
      <c r="AZ52" s="15"/>
      <c r="BA52" s="15"/>
      <c r="BB52" s="15"/>
      <c r="BC52" s="15"/>
      <c r="BD52" s="15"/>
    </row>
    <row r="53" spans="1:56" x14ac:dyDescent="0.3">
      <c r="A53" s="2">
        <v>52</v>
      </c>
      <c r="B53" s="2">
        <v>677321</v>
      </c>
      <c r="C53" s="2" t="s">
        <v>259</v>
      </c>
      <c r="D53" s="2">
        <v>229370</v>
      </c>
      <c r="E53" s="2" t="s">
        <v>104</v>
      </c>
      <c r="F53" s="2">
        <v>1</v>
      </c>
      <c r="G53" s="2">
        <v>98241</v>
      </c>
      <c r="H53" s="2">
        <v>82536</v>
      </c>
      <c r="I53" s="2">
        <v>46818</v>
      </c>
      <c r="J53" s="2">
        <v>19718</v>
      </c>
      <c r="K53" s="2">
        <v>3180</v>
      </c>
      <c r="L53" s="2">
        <v>9555</v>
      </c>
      <c r="M53" s="2">
        <v>35850</v>
      </c>
      <c r="N53" s="2">
        <v>18235</v>
      </c>
      <c r="O53" s="2">
        <v>71280</v>
      </c>
      <c r="P53" s="2">
        <v>24000</v>
      </c>
      <c r="Q53" s="2">
        <v>5058</v>
      </c>
      <c r="R53" s="2">
        <v>3480</v>
      </c>
      <c r="S53" s="2">
        <v>4500</v>
      </c>
      <c r="T53" s="2">
        <v>22500</v>
      </c>
      <c r="U53" s="2">
        <v>3480</v>
      </c>
      <c r="V53" s="2">
        <v>33114</v>
      </c>
      <c r="W53" s="2">
        <v>2000</v>
      </c>
      <c r="X53" s="2">
        <v>0</v>
      </c>
      <c r="Y53" s="2" t="s">
        <v>68</v>
      </c>
      <c r="Z53" s="2">
        <v>10</v>
      </c>
      <c r="AA53" s="2" t="s">
        <v>75</v>
      </c>
      <c r="AB53" s="2">
        <v>75</v>
      </c>
      <c r="AC53" s="2" t="s">
        <v>76</v>
      </c>
      <c r="AD53" s="2" t="s">
        <v>124</v>
      </c>
      <c r="AE53" s="2" t="s">
        <v>92</v>
      </c>
      <c r="AF53" s="2" t="s">
        <v>68</v>
      </c>
      <c r="AG53" s="2">
        <v>1</v>
      </c>
      <c r="AJ53" s="15" t="str">
        <f t="shared" si="1"/>
        <v>stable</v>
      </c>
      <c r="AK53" s="15">
        <f t="shared" si="0"/>
        <v>260048</v>
      </c>
      <c r="AL53" s="15">
        <f t="shared" si="2"/>
        <v>223497</v>
      </c>
      <c r="AM53" s="15">
        <f t="shared" si="3"/>
        <v>483545</v>
      </c>
      <c r="AN53" s="15">
        <f t="shared" si="4"/>
        <v>48354.5</v>
      </c>
      <c r="AO53" s="15">
        <f t="shared" si="5"/>
        <v>193776</v>
      </c>
      <c r="AP53" s="15" t="str">
        <f t="shared" si="6"/>
        <v>no</v>
      </c>
      <c r="AQ53" s="15"/>
      <c r="AR53" s="15"/>
      <c r="AS53" s="15"/>
      <c r="AT53" s="15"/>
      <c r="AU53" s="15"/>
      <c r="AV53" s="15"/>
      <c r="AW53" s="15"/>
      <c r="AX53" s="15"/>
      <c r="AY53" s="15"/>
      <c r="AZ53" s="15"/>
      <c r="BA53" s="15"/>
      <c r="BB53" s="15"/>
      <c r="BC53" s="15"/>
      <c r="BD53" s="15"/>
    </row>
    <row r="54" spans="1:56" x14ac:dyDescent="0.3">
      <c r="A54" s="2">
        <v>53</v>
      </c>
      <c r="B54" s="2">
        <v>205570</v>
      </c>
      <c r="C54" s="2" t="s">
        <v>259</v>
      </c>
      <c r="D54" s="2">
        <v>64202</v>
      </c>
      <c r="E54" s="2" t="s">
        <v>98</v>
      </c>
      <c r="F54" s="2">
        <v>0</v>
      </c>
      <c r="G54" s="2">
        <v>20938</v>
      </c>
      <c r="H54" s="2">
        <v>15928</v>
      </c>
      <c r="I54" s="2">
        <v>15204</v>
      </c>
      <c r="J54" s="2">
        <v>12031</v>
      </c>
      <c r="K54" s="2">
        <v>1810</v>
      </c>
      <c r="L54" s="2">
        <v>7027</v>
      </c>
      <c r="M54" s="2">
        <v>0</v>
      </c>
      <c r="N54" s="2">
        <v>4145</v>
      </c>
      <c r="O54" s="2">
        <v>86718</v>
      </c>
      <c r="P54" s="2">
        <v>60000</v>
      </c>
      <c r="Q54" s="2">
        <v>57030</v>
      </c>
      <c r="R54" s="2">
        <v>2760</v>
      </c>
      <c r="S54" s="2">
        <v>960</v>
      </c>
      <c r="T54" s="2">
        <v>0</v>
      </c>
      <c r="U54" s="2">
        <v>2760</v>
      </c>
      <c r="V54" s="2">
        <v>2478</v>
      </c>
      <c r="W54" s="2">
        <v>0</v>
      </c>
      <c r="X54" s="2">
        <v>0</v>
      </c>
      <c r="Y54" s="2" t="s">
        <v>80</v>
      </c>
      <c r="Z54" s="2">
        <v>2</v>
      </c>
      <c r="AA54" s="2" t="s">
        <v>75</v>
      </c>
      <c r="AB54" s="2">
        <v>67</v>
      </c>
      <c r="AC54" s="2" t="s">
        <v>76</v>
      </c>
      <c r="AD54" s="2" t="s">
        <v>102</v>
      </c>
      <c r="AE54" s="2" t="s">
        <v>102</v>
      </c>
      <c r="AF54" s="2" t="s">
        <v>80</v>
      </c>
      <c r="AG54" s="2">
        <v>0</v>
      </c>
      <c r="AJ54" s="15" t="str">
        <f t="shared" si="1"/>
        <v>not stable</v>
      </c>
      <c r="AK54" s="15">
        <f t="shared" si="0"/>
        <v>72938</v>
      </c>
      <c r="AL54" s="15">
        <f t="shared" si="2"/>
        <v>216851</v>
      </c>
      <c r="AM54" s="15">
        <f t="shared" si="3"/>
        <v>289789</v>
      </c>
      <c r="AN54" s="15">
        <f t="shared" si="4"/>
        <v>144894.5</v>
      </c>
      <c r="AO54" s="15">
        <f t="shared" si="5"/>
        <v>-84219</v>
      </c>
      <c r="AP54" s="15" t="str">
        <f t="shared" si="6"/>
        <v>yes</v>
      </c>
      <c r="AQ54" s="15"/>
      <c r="AR54" s="15"/>
      <c r="AS54" s="15"/>
      <c r="AT54" s="15"/>
      <c r="AU54" s="15"/>
      <c r="AV54" s="15"/>
      <c r="AW54" s="15"/>
      <c r="AX54" s="15"/>
      <c r="AY54" s="15"/>
      <c r="AZ54" s="15"/>
      <c r="BA54" s="15"/>
      <c r="BB54" s="15"/>
      <c r="BC54" s="15"/>
      <c r="BD54" s="15"/>
    </row>
    <row r="55" spans="1:56" x14ac:dyDescent="0.3">
      <c r="A55" s="2">
        <v>54</v>
      </c>
      <c r="B55" s="2">
        <v>350740</v>
      </c>
      <c r="C55" s="2" t="s">
        <v>259</v>
      </c>
      <c r="D55" s="2">
        <v>96601</v>
      </c>
      <c r="E55" s="2" t="s">
        <v>104</v>
      </c>
      <c r="F55" s="2">
        <v>0</v>
      </c>
      <c r="G55" s="2">
        <v>27303</v>
      </c>
      <c r="H55" s="2">
        <v>19910</v>
      </c>
      <c r="I55" s="2">
        <v>25452</v>
      </c>
      <c r="J55" s="2">
        <v>16129</v>
      </c>
      <c r="K55" s="2">
        <v>1865</v>
      </c>
      <c r="L55" s="2">
        <v>7125</v>
      </c>
      <c r="M55" s="2">
        <v>8310</v>
      </c>
      <c r="N55" s="2">
        <v>8760</v>
      </c>
      <c r="O55" s="2">
        <v>47136</v>
      </c>
      <c r="P55" s="2">
        <v>21000</v>
      </c>
      <c r="Q55" s="2">
        <v>10398</v>
      </c>
      <c r="R55" s="2">
        <v>2280</v>
      </c>
      <c r="S55" s="2">
        <v>150</v>
      </c>
      <c r="T55" s="2">
        <v>5500</v>
      </c>
      <c r="U55" s="2">
        <v>2280</v>
      </c>
      <c r="V55" s="2">
        <v>4686</v>
      </c>
      <c r="W55" s="2">
        <v>8000</v>
      </c>
      <c r="X55" s="2">
        <v>0</v>
      </c>
      <c r="Y55" s="2" t="s">
        <v>68</v>
      </c>
      <c r="Z55" s="2">
        <v>3</v>
      </c>
      <c r="AA55" s="2" t="s">
        <v>62</v>
      </c>
      <c r="AB55" s="2">
        <v>36</v>
      </c>
      <c r="AC55" s="2" t="s">
        <v>76</v>
      </c>
      <c r="AD55" s="2" t="s">
        <v>124</v>
      </c>
      <c r="AE55" s="2" t="s">
        <v>92</v>
      </c>
      <c r="AF55" s="2" t="s">
        <v>68</v>
      </c>
      <c r="AG55" s="2">
        <v>0</v>
      </c>
      <c r="AJ55" s="15" t="str">
        <f t="shared" si="1"/>
        <v>stable</v>
      </c>
      <c r="AK55" s="15">
        <f t="shared" si="0"/>
        <v>97784</v>
      </c>
      <c r="AL55" s="15">
        <f t="shared" si="2"/>
        <v>118500</v>
      </c>
      <c r="AM55" s="15">
        <f t="shared" si="3"/>
        <v>216284</v>
      </c>
      <c r="AN55" s="15">
        <f t="shared" si="4"/>
        <v>72094.666666666672</v>
      </c>
      <c r="AO55" s="15">
        <f t="shared" si="5"/>
        <v>134456</v>
      </c>
      <c r="AP55" s="15" t="str">
        <f t="shared" si="6"/>
        <v>no</v>
      </c>
      <c r="AQ55" s="15"/>
      <c r="AR55" s="15"/>
      <c r="AS55" s="15"/>
      <c r="AT55" s="15"/>
      <c r="AU55" s="15"/>
      <c r="AV55" s="15"/>
      <c r="AW55" s="15"/>
      <c r="AX55" s="15"/>
      <c r="AY55" s="15"/>
      <c r="AZ55" s="15"/>
      <c r="BA55" s="15"/>
      <c r="BB55" s="15"/>
      <c r="BC55" s="15"/>
      <c r="BD55" s="15"/>
    </row>
    <row r="56" spans="1:56" x14ac:dyDescent="0.3">
      <c r="A56" s="2">
        <v>55</v>
      </c>
      <c r="B56" s="2">
        <v>206490</v>
      </c>
      <c r="C56" s="2" t="s">
        <v>259</v>
      </c>
      <c r="D56" s="2">
        <v>75031</v>
      </c>
      <c r="E56" s="2" t="s">
        <v>98</v>
      </c>
      <c r="F56" s="2">
        <v>2</v>
      </c>
      <c r="G56" s="2">
        <v>21286</v>
      </c>
      <c r="H56" s="2">
        <v>18100</v>
      </c>
      <c r="I56" s="2">
        <v>25542</v>
      </c>
      <c r="J56" s="2">
        <v>11433</v>
      </c>
      <c r="K56" s="2">
        <v>1760</v>
      </c>
      <c r="L56" s="2">
        <v>5890</v>
      </c>
      <c r="M56" s="2">
        <v>2190</v>
      </c>
      <c r="N56" s="2">
        <v>10800</v>
      </c>
      <c r="O56" s="2">
        <v>53112</v>
      </c>
      <c r="P56" s="2">
        <v>33000</v>
      </c>
      <c r="Q56" s="2">
        <v>5520</v>
      </c>
      <c r="R56" s="2">
        <v>1920</v>
      </c>
      <c r="S56" s="2">
        <v>6120</v>
      </c>
      <c r="T56" s="2">
        <v>5150</v>
      </c>
      <c r="U56" s="2">
        <v>1920</v>
      </c>
      <c r="V56" s="2">
        <v>8778</v>
      </c>
      <c r="W56" s="2">
        <v>8000</v>
      </c>
      <c r="X56" s="2">
        <v>0</v>
      </c>
      <c r="Y56" s="2" t="s">
        <v>80</v>
      </c>
      <c r="Z56" s="2">
        <v>3</v>
      </c>
      <c r="AA56" s="2" t="s">
        <v>75</v>
      </c>
      <c r="AB56" s="2">
        <v>53</v>
      </c>
      <c r="AC56" s="2" t="s">
        <v>76</v>
      </c>
      <c r="AD56" s="2" t="s">
        <v>133</v>
      </c>
      <c r="AE56" s="2" t="s">
        <v>67</v>
      </c>
      <c r="AF56" s="2" t="s">
        <v>80</v>
      </c>
      <c r="AG56" s="2">
        <v>0</v>
      </c>
      <c r="AJ56" s="15" t="str">
        <f t="shared" si="1"/>
        <v>not stable</v>
      </c>
      <c r="AK56" s="15">
        <f t="shared" si="0"/>
        <v>84011</v>
      </c>
      <c r="AL56" s="15">
        <f t="shared" si="2"/>
        <v>136510</v>
      </c>
      <c r="AM56" s="15">
        <f t="shared" si="3"/>
        <v>220521</v>
      </c>
      <c r="AN56" s="15">
        <f t="shared" si="4"/>
        <v>73507</v>
      </c>
      <c r="AO56" s="15">
        <f t="shared" si="5"/>
        <v>-14031</v>
      </c>
      <c r="AP56" s="15" t="str">
        <f t="shared" si="6"/>
        <v>yes</v>
      </c>
      <c r="AQ56" s="15"/>
      <c r="AR56" s="15"/>
      <c r="AS56" s="15"/>
      <c r="AT56" s="15"/>
      <c r="AU56" s="15"/>
      <c r="AV56" s="15"/>
      <c r="AW56" s="15"/>
      <c r="AX56" s="15"/>
      <c r="AY56" s="15"/>
      <c r="AZ56" s="15"/>
      <c r="BA56" s="15"/>
      <c r="BB56" s="15"/>
      <c r="BC56" s="15"/>
      <c r="BD56" s="15"/>
    </row>
    <row r="57" spans="1:56" x14ac:dyDescent="0.3">
      <c r="A57" s="2">
        <v>56</v>
      </c>
      <c r="B57" s="2">
        <v>113020</v>
      </c>
      <c r="C57" s="2" t="s">
        <v>259</v>
      </c>
      <c r="D57" s="2">
        <v>67121</v>
      </c>
      <c r="E57" s="2" t="s">
        <v>61</v>
      </c>
      <c r="F57" s="2">
        <v>2</v>
      </c>
      <c r="G57" s="2">
        <v>24404</v>
      </c>
      <c r="H57" s="2">
        <v>20091</v>
      </c>
      <c r="I57" s="2">
        <v>12474</v>
      </c>
      <c r="J57" s="2">
        <v>9405</v>
      </c>
      <c r="K57" s="2">
        <v>1445</v>
      </c>
      <c r="L57" s="2">
        <v>6350</v>
      </c>
      <c r="M57" s="2">
        <v>2990</v>
      </c>
      <c r="N57" s="2">
        <v>4180</v>
      </c>
      <c r="O57" s="2">
        <v>21804</v>
      </c>
      <c r="P57" s="2">
        <v>12000</v>
      </c>
      <c r="Q57" s="2">
        <v>4824</v>
      </c>
      <c r="R57" s="2">
        <v>1440</v>
      </c>
      <c r="S57" s="2">
        <v>160</v>
      </c>
      <c r="T57" s="2">
        <v>200</v>
      </c>
      <c r="U57" s="2">
        <v>1440</v>
      </c>
      <c r="V57" s="2">
        <v>4116</v>
      </c>
      <c r="W57" s="2">
        <v>2000</v>
      </c>
      <c r="X57" s="2">
        <v>0</v>
      </c>
      <c r="Y57" s="2" t="s">
        <v>68</v>
      </c>
      <c r="Z57" s="2">
        <v>3</v>
      </c>
      <c r="AA57" s="2" t="s">
        <v>62</v>
      </c>
      <c r="AB57" s="2">
        <v>35</v>
      </c>
      <c r="AC57" s="2" t="s">
        <v>63</v>
      </c>
      <c r="AD57" s="2" t="s">
        <v>139</v>
      </c>
      <c r="AE57" s="2" t="s">
        <v>79</v>
      </c>
      <c r="AF57" s="2" t="s">
        <v>68</v>
      </c>
      <c r="AG57" s="2">
        <v>0</v>
      </c>
      <c r="AJ57" s="15" t="str">
        <f t="shared" si="1"/>
        <v>not stable</v>
      </c>
      <c r="AK57" s="15">
        <f t="shared" si="0"/>
        <v>74169</v>
      </c>
      <c r="AL57" s="15">
        <f t="shared" si="2"/>
        <v>55154</v>
      </c>
      <c r="AM57" s="15">
        <f t="shared" si="3"/>
        <v>129323</v>
      </c>
      <c r="AN57" s="15">
        <f t="shared" si="4"/>
        <v>43107.666666666664</v>
      </c>
      <c r="AO57" s="15">
        <f t="shared" si="5"/>
        <v>-16303</v>
      </c>
      <c r="AP57" s="15" t="str">
        <f t="shared" si="6"/>
        <v>yes</v>
      </c>
      <c r="AQ57" s="15"/>
      <c r="AR57" s="15"/>
      <c r="AS57" s="15"/>
      <c r="AT57" s="15"/>
      <c r="AU57" s="15"/>
      <c r="AV57" s="15"/>
      <c r="AW57" s="15"/>
      <c r="AX57" s="15"/>
      <c r="AY57" s="15"/>
      <c r="AZ57" s="15"/>
      <c r="BA57" s="15"/>
      <c r="BB57" s="15"/>
      <c r="BC57" s="15"/>
      <c r="BD57" s="15"/>
    </row>
    <row r="58" spans="1:56" x14ac:dyDescent="0.3">
      <c r="A58" s="2">
        <v>57</v>
      </c>
      <c r="B58" s="2">
        <v>740110</v>
      </c>
      <c r="C58" s="2" t="s">
        <v>259</v>
      </c>
      <c r="D58" s="2">
        <v>181926</v>
      </c>
      <c r="E58" s="2" t="s">
        <v>61</v>
      </c>
      <c r="F58" s="2">
        <v>2</v>
      </c>
      <c r="G58" s="2">
        <v>47508</v>
      </c>
      <c r="H58" s="2">
        <v>41268</v>
      </c>
      <c r="I58" s="2">
        <v>36464</v>
      </c>
      <c r="J58" s="2">
        <v>24387</v>
      </c>
      <c r="K58" s="2">
        <v>2710</v>
      </c>
      <c r="L58" s="2">
        <v>9885</v>
      </c>
      <c r="M58" s="2">
        <v>38560</v>
      </c>
      <c r="N58" s="2">
        <v>19775</v>
      </c>
      <c r="O58" s="2">
        <v>84000</v>
      </c>
      <c r="P58" s="2">
        <v>42000</v>
      </c>
      <c r="Q58" s="2">
        <v>6720</v>
      </c>
      <c r="R58" s="2">
        <v>8640</v>
      </c>
      <c r="S58" s="2">
        <v>1060</v>
      </c>
      <c r="T58" s="2">
        <v>34900</v>
      </c>
      <c r="U58" s="2">
        <v>8640</v>
      </c>
      <c r="V58" s="2">
        <v>60954</v>
      </c>
      <c r="W58" s="2">
        <v>2300</v>
      </c>
      <c r="X58" s="2">
        <v>0</v>
      </c>
      <c r="Y58" s="2" t="s">
        <v>68</v>
      </c>
      <c r="Z58" s="2">
        <v>7</v>
      </c>
      <c r="AA58" s="2" t="s">
        <v>75</v>
      </c>
      <c r="AB58" s="2">
        <v>63</v>
      </c>
      <c r="AC58" s="2" t="s">
        <v>76</v>
      </c>
      <c r="AD58" s="2" t="s">
        <v>140</v>
      </c>
      <c r="AE58" s="2" t="s">
        <v>67</v>
      </c>
      <c r="AF58" s="2" t="s">
        <v>68</v>
      </c>
      <c r="AG58" s="2">
        <v>0</v>
      </c>
      <c r="AJ58" s="15" t="str">
        <f t="shared" si="1"/>
        <v>stable</v>
      </c>
      <c r="AK58" s="15">
        <f t="shared" si="0"/>
        <v>162222</v>
      </c>
      <c r="AL58" s="15">
        <f t="shared" si="2"/>
        <v>307549</v>
      </c>
      <c r="AM58" s="15">
        <f t="shared" si="3"/>
        <v>469771</v>
      </c>
      <c r="AN58" s="15">
        <f t="shared" si="4"/>
        <v>67110.142857142855</v>
      </c>
      <c r="AO58" s="15">
        <f t="shared" si="5"/>
        <v>270339</v>
      </c>
      <c r="AP58" s="15" t="str">
        <f t="shared" si="6"/>
        <v>no</v>
      </c>
      <c r="AQ58" s="15"/>
      <c r="AR58" s="15"/>
      <c r="AS58" s="15"/>
      <c r="AT58" s="15"/>
      <c r="AU58" s="15"/>
      <c r="AV58" s="15"/>
      <c r="AW58" s="15"/>
      <c r="AX58" s="15"/>
      <c r="AY58" s="15"/>
      <c r="AZ58" s="15"/>
      <c r="BA58" s="15"/>
      <c r="BB58" s="15"/>
      <c r="BC58" s="15"/>
      <c r="BD58" s="15"/>
    </row>
    <row r="59" spans="1:56" x14ac:dyDescent="0.3">
      <c r="A59" s="2">
        <v>58</v>
      </c>
      <c r="B59" s="2">
        <v>281236</v>
      </c>
      <c r="C59" s="2" t="s">
        <v>259</v>
      </c>
      <c r="D59" s="2">
        <v>56971</v>
      </c>
      <c r="E59" s="2" t="s">
        <v>104</v>
      </c>
      <c r="F59" s="2">
        <v>0</v>
      </c>
      <c r="G59" s="2">
        <v>20468</v>
      </c>
      <c r="H59" s="2">
        <v>16036</v>
      </c>
      <c r="I59" s="2">
        <v>11174</v>
      </c>
      <c r="J59" s="2">
        <v>7412</v>
      </c>
      <c r="K59" s="2">
        <v>1500</v>
      </c>
      <c r="L59" s="2">
        <v>3900</v>
      </c>
      <c r="M59" s="2">
        <v>375</v>
      </c>
      <c r="N59" s="2">
        <v>1200</v>
      </c>
      <c r="O59" s="2">
        <v>27720</v>
      </c>
      <c r="P59" s="2">
        <v>14400</v>
      </c>
      <c r="Q59" s="2">
        <v>2202</v>
      </c>
      <c r="R59" s="2">
        <v>2004</v>
      </c>
      <c r="S59" s="2">
        <v>1800</v>
      </c>
      <c r="T59" s="2">
        <v>0</v>
      </c>
      <c r="U59" s="2">
        <v>2004</v>
      </c>
      <c r="V59" s="2">
        <v>3900</v>
      </c>
      <c r="W59" s="2">
        <v>1000</v>
      </c>
      <c r="X59" s="2">
        <v>0</v>
      </c>
      <c r="Y59" s="2" t="s">
        <v>68</v>
      </c>
      <c r="Z59" s="2">
        <v>2</v>
      </c>
      <c r="AA59" s="2" t="s">
        <v>62</v>
      </c>
      <c r="AB59" s="2">
        <v>69</v>
      </c>
      <c r="AC59" s="2" t="s">
        <v>63</v>
      </c>
      <c r="AD59" s="2" t="s">
        <v>141</v>
      </c>
      <c r="AE59" s="2" t="s">
        <v>92</v>
      </c>
      <c r="AF59" s="2" t="s">
        <v>68</v>
      </c>
      <c r="AG59" s="2">
        <v>0</v>
      </c>
      <c r="AJ59" s="15" t="str">
        <f t="shared" si="1"/>
        <v>stable</v>
      </c>
      <c r="AK59" s="15">
        <f t="shared" si="0"/>
        <v>60490</v>
      </c>
      <c r="AL59" s="15">
        <f t="shared" si="2"/>
        <v>56605</v>
      </c>
      <c r="AM59" s="15">
        <f t="shared" si="3"/>
        <v>117095</v>
      </c>
      <c r="AN59" s="15">
        <f t="shared" si="4"/>
        <v>58547.5</v>
      </c>
      <c r="AO59" s="15">
        <f t="shared" si="5"/>
        <v>164141</v>
      </c>
      <c r="AP59" s="15" t="str">
        <f t="shared" si="6"/>
        <v>no</v>
      </c>
      <c r="AQ59" s="15"/>
      <c r="AR59" s="15"/>
      <c r="AS59" s="15"/>
      <c r="AT59" s="15"/>
      <c r="AU59" s="15"/>
      <c r="AV59" s="15"/>
      <c r="AW59" s="15"/>
      <c r="AX59" s="15"/>
      <c r="AY59" s="15"/>
      <c r="AZ59" s="15"/>
      <c r="BA59" s="15"/>
      <c r="BB59" s="15"/>
      <c r="BC59" s="15"/>
      <c r="BD59" s="15"/>
    </row>
    <row r="60" spans="1:56" x14ac:dyDescent="0.3">
      <c r="A60" s="2">
        <v>59</v>
      </c>
      <c r="B60" s="2">
        <v>100806</v>
      </c>
      <c r="C60" s="2" t="s">
        <v>259</v>
      </c>
      <c r="D60" s="2">
        <v>60160</v>
      </c>
      <c r="E60" s="2" t="s">
        <v>98</v>
      </c>
      <c r="F60" s="2">
        <v>1</v>
      </c>
      <c r="G60" s="2">
        <v>23470</v>
      </c>
      <c r="H60" s="2">
        <v>15984</v>
      </c>
      <c r="I60" s="2">
        <v>8195</v>
      </c>
      <c r="J60" s="2">
        <v>7778</v>
      </c>
      <c r="K60" s="2">
        <v>1170</v>
      </c>
      <c r="L60" s="2">
        <v>6060</v>
      </c>
      <c r="M60" s="2">
        <v>5980</v>
      </c>
      <c r="N60" s="2">
        <v>1010</v>
      </c>
      <c r="O60" s="2">
        <v>19338</v>
      </c>
      <c r="P60" s="2">
        <v>12000</v>
      </c>
      <c r="Q60" s="2">
        <v>1980</v>
      </c>
      <c r="R60" s="2">
        <v>564</v>
      </c>
      <c r="S60" s="2">
        <v>50</v>
      </c>
      <c r="T60" s="2">
        <v>280</v>
      </c>
      <c r="U60" s="2">
        <v>564</v>
      </c>
      <c r="V60" s="2">
        <v>3690</v>
      </c>
      <c r="W60" s="2">
        <v>1000</v>
      </c>
      <c r="X60" s="2">
        <v>0</v>
      </c>
      <c r="Y60" s="2" t="s">
        <v>80</v>
      </c>
      <c r="Z60" s="2">
        <v>3</v>
      </c>
      <c r="AA60" s="2" t="s">
        <v>75</v>
      </c>
      <c r="AB60" s="2">
        <v>28</v>
      </c>
      <c r="AC60" s="2" t="s">
        <v>142</v>
      </c>
      <c r="AD60" s="2" t="s">
        <v>143</v>
      </c>
      <c r="AE60" s="2" t="s">
        <v>79</v>
      </c>
      <c r="AF60" s="2" t="s">
        <v>80</v>
      </c>
      <c r="AG60" s="2">
        <v>0</v>
      </c>
      <c r="AJ60" s="15" t="str">
        <f t="shared" si="1"/>
        <v>not stable</v>
      </c>
      <c r="AK60" s="15">
        <f t="shared" si="0"/>
        <v>62657</v>
      </c>
      <c r="AL60" s="15">
        <f t="shared" si="2"/>
        <v>46456</v>
      </c>
      <c r="AM60" s="15">
        <f t="shared" si="3"/>
        <v>109113</v>
      </c>
      <c r="AN60" s="15">
        <f t="shared" si="4"/>
        <v>36371</v>
      </c>
      <c r="AO60" s="15">
        <f t="shared" si="5"/>
        <v>-8307</v>
      </c>
      <c r="AP60" s="15" t="str">
        <f t="shared" si="6"/>
        <v>yes</v>
      </c>
      <c r="AQ60" s="15"/>
      <c r="AR60" s="15"/>
      <c r="AS60" s="15"/>
      <c r="AT60" s="15"/>
      <c r="AU60" s="15"/>
      <c r="AV60" s="15"/>
      <c r="AW60" s="15"/>
      <c r="AX60" s="15"/>
      <c r="AY60" s="15"/>
      <c r="AZ60" s="15"/>
      <c r="BA60" s="15"/>
      <c r="BB60" s="15"/>
      <c r="BC60" s="15"/>
      <c r="BD60" s="15"/>
    </row>
    <row r="61" spans="1:56" x14ac:dyDescent="0.3">
      <c r="A61" s="2">
        <v>60</v>
      </c>
      <c r="B61" s="2">
        <v>410190</v>
      </c>
      <c r="C61" s="2" t="s">
        <v>259</v>
      </c>
      <c r="D61" s="2">
        <v>88966</v>
      </c>
      <c r="E61" s="2" t="s">
        <v>61</v>
      </c>
      <c r="F61" s="2">
        <v>2</v>
      </c>
      <c r="G61" s="2">
        <v>41950</v>
      </c>
      <c r="H61" s="2">
        <v>38010</v>
      </c>
      <c r="I61" s="2">
        <v>12101</v>
      </c>
      <c r="J61" s="2">
        <v>9600</v>
      </c>
      <c r="K61" s="2">
        <v>1460</v>
      </c>
      <c r="L61" s="2">
        <v>5130</v>
      </c>
      <c r="M61" s="2">
        <v>1150</v>
      </c>
      <c r="N61" s="2">
        <v>2530</v>
      </c>
      <c r="O61" s="2">
        <v>38490</v>
      </c>
      <c r="P61" s="2">
        <v>12000</v>
      </c>
      <c r="Q61" s="2">
        <v>4680</v>
      </c>
      <c r="R61" s="2">
        <v>2400</v>
      </c>
      <c r="S61" s="2">
        <v>6050</v>
      </c>
      <c r="T61" s="2">
        <v>300</v>
      </c>
      <c r="U61" s="2">
        <v>2400</v>
      </c>
      <c r="V61" s="2">
        <v>17640</v>
      </c>
      <c r="W61" s="2">
        <v>2000</v>
      </c>
      <c r="X61" s="2">
        <v>0</v>
      </c>
      <c r="Y61" s="2" t="s">
        <v>68</v>
      </c>
      <c r="Z61" s="2">
        <v>6</v>
      </c>
      <c r="AA61" s="2" t="s">
        <v>75</v>
      </c>
      <c r="AB61" s="2">
        <v>56</v>
      </c>
      <c r="AC61" s="2" t="s">
        <v>76</v>
      </c>
      <c r="AD61" s="2" t="s">
        <v>260</v>
      </c>
      <c r="AE61" s="2" t="s">
        <v>79</v>
      </c>
      <c r="AF61" s="2" t="s">
        <v>68</v>
      </c>
      <c r="AG61" s="2">
        <v>1</v>
      </c>
      <c r="AJ61" s="15" t="str">
        <f t="shared" si="1"/>
        <v>stable</v>
      </c>
      <c r="AK61" s="15">
        <f t="shared" si="0"/>
        <v>108251</v>
      </c>
      <c r="AL61" s="15">
        <f t="shared" si="2"/>
        <v>89640</v>
      </c>
      <c r="AM61" s="15">
        <f t="shared" si="3"/>
        <v>197891</v>
      </c>
      <c r="AN61" s="15">
        <f t="shared" si="4"/>
        <v>32981.833333333336</v>
      </c>
      <c r="AO61" s="15">
        <f t="shared" si="5"/>
        <v>212299</v>
      </c>
      <c r="AP61" s="15" t="str">
        <f t="shared" si="6"/>
        <v>no</v>
      </c>
      <c r="AQ61" s="15"/>
      <c r="AR61" s="15"/>
      <c r="AS61" s="15"/>
      <c r="AT61" s="15"/>
      <c r="AU61" s="15"/>
      <c r="AV61" s="15"/>
      <c r="AW61" s="15"/>
      <c r="AX61" s="15"/>
      <c r="AY61" s="15"/>
      <c r="AZ61" s="15"/>
      <c r="BA61" s="15"/>
      <c r="BB61" s="15"/>
      <c r="BC61" s="15"/>
      <c r="BD61" s="15"/>
    </row>
    <row r="62" spans="1:56" x14ac:dyDescent="0.3">
      <c r="A62" s="2">
        <v>61</v>
      </c>
      <c r="B62" s="2">
        <v>730210</v>
      </c>
      <c r="C62" s="2" t="s">
        <v>259</v>
      </c>
      <c r="D62" s="2">
        <v>172404</v>
      </c>
      <c r="E62" s="2" t="s">
        <v>61</v>
      </c>
      <c r="F62" s="2">
        <v>1</v>
      </c>
      <c r="G62" s="2">
        <v>36637</v>
      </c>
      <c r="H62" s="2">
        <v>30060</v>
      </c>
      <c r="I62" s="2">
        <v>61482</v>
      </c>
      <c r="J62" s="2">
        <v>25812</v>
      </c>
      <c r="K62" s="2">
        <v>3430</v>
      </c>
      <c r="L62" s="2">
        <v>8660</v>
      </c>
      <c r="M62" s="2">
        <v>22050</v>
      </c>
      <c r="N62" s="2">
        <v>11150</v>
      </c>
      <c r="O62" s="2">
        <v>89982</v>
      </c>
      <c r="P62" s="2">
        <v>54000</v>
      </c>
      <c r="Q62" s="2">
        <v>22140</v>
      </c>
      <c r="R62" s="2">
        <v>12000</v>
      </c>
      <c r="S62" s="2">
        <v>4100</v>
      </c>
      <c r="T62" s="2">
        <v>0</v>
      </c>
      <c r="U62" s="2">
        <v>12000</v>
      </c>
      <c r="V62" s="2">
        <v>48186</v>
      </c>
      <c r="W62" s="2">
        <v>5000</v>
      </c>
      <c r="X62" s="2">
        <v>0</v>
      </c>
      <c r="Y62" s="2" t="s">
        <v>80</v>
      </c>
      <c r="Z62" s="2">
        <v>4</v>
      </c>
      <c r="AA62" s="2" t="s">
        <v>75</v>
      </c>
      <c r="AB62" s="2">
        <v>66</v>
      </c>
      <c r="AC62" s="2" t="s">
        <v>76</v>
      </c>
      <c r="AD62" s="2" t="s">
        <v>102</v>
      </c>
      <c r="AE62" s="2" t="s">
        <v>102</v>
      </c>
      <c r="AF62" s="2" t="s">
        <v>80</v>
      </c>
      <c r="AG62" s="2">
        <v>0</v>
      </c>
      <c r="AJ62" s="15" t="str">
        <f t="shared" si="1"/>
        <v>stable</v>
      </c>
      <c r="AK62" s="15">
        <f t="shared" si="0"/>
        <v>166081</v>
      </c>
      <c r="AL62" s="15">
        <f t="shared" si="2"/>
        <v>280608</v>
      </c>
      <c r="AM62" s="15">
        <f t="shared" si="3"/>
        <v>446689</v>
      </c>
      <c r="AN62" s="15">
        <f t="shared" si="4"/>
        <v>111672.25</v>
      </c>
      <c r="AO62" s="15">
        <f t="shared" si="5"/>
        <v>283521</v>
      </c>
      <c r="AP62" s="15" t="str">
        <f t="shared" si="6"/>
        <v>no</v>
      </c>
      <c r="AQ62" s="15"/>
      <c r="AR62" s="15"/>
      <c r="AS62" s="15"/>
      <c r="AT62" s="15"/>
      <c r="AU62" s="15"/>
      <c r="AV62" s="15"/>
      <c r="AW62" s="15"/>
      <c r="AX62" s="15"/>
      <c r="AY62" s="15"/>
      <c r="AZ62" s="15"/>
      <c r="BA62" s="15"/>
      <c r="BB62" s="15"/>
      <c r="BC62" s="15"/>
      <c r="BD62" s="15"/>
    </row>
    <row r="63" spans="1:56" x14ac:dyDescent="0.3">
      <c r="A63" s="2">
        <v>62</v>
      </c>
      <c r="B63" s="2">
        <v>113852</v>
      </c>
      <c r="C63" s="2" t="s">
        <v>259</v>
      </c>
      <c r="D63" s="2">
        <v>88017</v>
      </c>
      <c r="E63" s="2" t="s">
        <v>61</v>
      </c>
      <c r="F63" s="2">
        <v>1</v>
      </c>
      <c r="G63" s="2">
        <v>43094</v>
      </c>
      <c r="H63" s="2">
        <v>38102</v>
      </c>
      <c r="I63" s="2">
        <v>7039</v>
      </c>
      <c r="J63" s="2">
        <v>7233</v>
      </c>
      <c r="K63" s="2">
        <v>1710</v>
      </c>
      <c r="L63" s="2">
        <v>5690</v>
      </c>
      <c r="M63" s="2">
        <v>14220</v>
      </c>
      <c r="N63" s="2">
        <v>2760</v>
      </c>
      <c r="O63" s="2">
        <v>15648</v>
      </c>
      <c r="P63" s="2">
        <v>6000</v>
      </c>
      <c r="Q63" s="2">
        <v>12120</v>
      </c>
      <c r="R63" s="2">
        <v>672</v>
      </c>
      <c r="S63" s="2">
        <v>120</v>
      </c>
      <c r="T63" s="2">
        <v>400</v>
      </c>
      <c r="U63" s="2">
        <v>672</v>
      </c>
      <c r="V63" s="2">
        <v>5394</v>
      </c>
      <c r="W63" s="2">
        <v>1500</v>
      </c>
      <c r="X63" s="2">
        <v>0</v>
      </c>
      <c r="Y63" s="2" t="s">
        <v>68</v>
      </c>
      <c r="Z63" s="2">
        <v>7</v>
      </c>
      <c r="AA63" s="2" t="s">
        <v>75</v>
      </c>
      <c r="AB63" s="2">
        <v>37</v>
      </c>
      <c r="AC63" s="2" t="s">
        <v>76</v>
      </c>
      <c r="AD63" s="2" t="s">
        <v>145</v>
      </c>
      <c r="AE63" s="2" t="s">
        <v>79</v>
      </c>
      <c r="AF63" s="2" t="s">
        <v>68</v>
      </c>
      <c r="AG63" s="2">
        <v>0</v>
      </c>
      <c r="AJ63" s="15" t="str">
        <f t="shared" si="1"/>
        <v>not stable</v>
      </c>
      <c r="AK63" s="15">
        <f t="shared" si="0"/>
        <v>102868</v>
      </c>
      <c r="AL63" s="15">
        <f t="shared" si="2"/>
        <v>59506</v>
      </c>
      <c r="AM63" s="15">
        <f t="shared" si="3"/>
        <v>162374</v>
      </c>
      <c r="AN63" s="15">
        <f t="shared" si="4"/>
        <v>23196.285714285714</v>
      </c>
      <c r="AO63" s="15">
        <f t="shared" si="5"/>
        <v>-48522</v>
      </c>
      <c r="AP63" s="15" t="str">
        <f t="shared" si="6"/>
        <v>yes</v>
      </c>
      <c r="AQ63" s="15"/>
      <c r="AR63" s="15"/>
      <c r="AS63" s="15"/>
      <c r="AT63" s="15"/>
      <c r="AU63" s="15"/>
      <c r="AV63" s="15"/>
      <c r="AW63" s="15"/>
      <c r="AX63" s="15"/>
      <c r="AY63" s="15"/>
      <c r="AZ63" s="15"/>
      <c r="BA63" s="15"/>
      <c r="BB63" s="15"/>
      <c r="BC63" s="15"/>
      <c r="BD63" s="15"/>
    </row>
    <row r="64" spans="1:56" x14ac:dyDescent="0.3">
      <c r="A64" s="2">
        <v>63</v>
      </c>
      <c r="B64" s="2">
        <v>132645</v>
      </c>
      <c r="C64" s="2" t="s">
        <v>259</v>
      </c>
      <c r="D64" s="2">
        <v>51139</v>
      </c>
      <c r="E64" s="2" t="s">
        <v>98</v>
      </c>
      <c r="F64" s="2">
        <v>0</v>
      </c>
      <c r="G64" s="2">
        <v>19999</v>
      </c>
      <c r="H64" s="2">
        <v>17076</v>
      </c>
      <c r="I64" s="2">
        <v>6530</v>
      </c>
      <c r="J64" s="2">
        <v>6896</v>
      </c>
      <c r="K64" s="2">
        <v>1480</v>
      </c>
      <c r="L64" s="2">
        <v>4510</v>
      </c>
      <c r="M64" s="2">
        <v>4120</v>
      </c>
      <c r="N64" s="2">
        <v>1830</v>
      </c>
      <c r="O64" s="2">
        <v>29310</v>
      </c>
      <c r="P64" s="2">
        <v>12000</v>
      </c>
      <c r="Q64" s="2">
        <v>3576</v>
      </c>
      <c r="R64" s="2">
        <v>1680</v>
      </c>
      <c r="S64" s="2">
        <v>100</v>
      </c>
      <c r="T64" s="2">
        <v>100</v>
      </c>
      <c r="U64" s="2">
        <v>1680</v>
      </c>
      <c r="V64" s="2">
        <v>8028</v>
      </c>
      <c r="W64" s="2">
        <v>1000</v>
      </c>
      <c r="X64" s="2">
        <v>0</v>
      </c>
      <c r="Y64" s="2" t="s">
        <v>80</v>
      </c>
      <c r="Z64" s="2">
        <v>2</v>
      </c>
      <c r="AA64" s="2" t="s">
        <v>62</v>
      </c>
      <c r="AB64" s="2">
        <v>21</v>
      </c>
      <c r="AC64" s="2" t="s">
        <v>63</v>
      </c>
      <c r="AD64" s="2" t="s">
        <v>102</v>
      </c>
      <c r="AE64" s="2" t="s">
        <v>102</v>
      </c>
      <c r="AF64" s="2" t="s">
        <v>80</v>
      </c>
      <c r="AG64" s="2">
        <v>0</v>
      </c>
      <c r="AJ64" s="15" t="str">
        <f t="shared" si="1"/>
        <v>stable</v>
      </c>
      <c r="AK64" s="15">
        <f t="shared" si="0"/>
        <v>56491</v>
      </c>
      <c r="AL64" s="15">
        <f t="shared" si="2"/>
        <v>63424</v>
      </c>
      <c r="AM64" s="15">
        <f t="shared" si="3"/>
        <v>119915</v>
      </c>
      <c r="AN64" s="15">
        <f t="shared" si="4"/>
        <v>59957.5</v>
      </c>
      <c r="AO64" s="15">
        <f t="shared" si="5"/>
        <v>12730</v>
      </c>
      <c r="AP64" s="15" t="str">
        <f t="shared" si="6"/>
        <v>no</v>
      </c>
      <c r="AQ64" s="15"/>
      <c r="AR64" s="15"/>
      <c r="AS64" s="15"/>
      <c r="AT64" s="15"/>
      <c r="AU64" s="15"/>
      <c r="AV64" s="15"/>
      <c r="AW64" s="15"/>
      <c r="AX64" s="15"/>
      <c r="AY64" s="15"/>
      <c r="AZ64" s="15"/>
      <c r="BA64" s="15"/>
      <c r="BB64" s="15"/>
      <c r="BC64" s="15"/>
      <c r="BD64" s="15"/>
    </row>
    <row r="65" spans="1:56" x14ac:dyDescent="0.3">
      <c r="A65" s="2">
        <v>64</v>
      </c>
      <c r="B65" s="2">
        <v>301423</v>
      </c>
      <c r="C65" s="2" t="s">
        <v>259</v>
      </c>
      <c r="D65" s="2">
        <v>127743</v>
      </c>
      <c r="E65" s="2" t="s">
        <v>61</v>
      </c>
      <c r="F65" s="2">
        <v>2</v>
      </c>
      <c r="G65" s="2">
        <v>49902</v>
      </c>
      <c r="H65" s="2">
        <v>44117</v>
      </c>
      <c r="I65" s="2">
        <v>18616</v>
      </c>
      <c r="J65" s="2">
        <v>9390</v>
      </c>
      <c r="K65" s="2">
        <v>2460</v>
      </c>
      <c r="L65" s="2">
        <v>9980</v>
      </c>
      <c r="M65" s="2">
        <v>17060</v>
      </c>
      <c r="N65" s="2">
        <v>3933</v>
      </c>
      <c r="O65" s="2">
        <v>33804</v>
      </c>
      <c r="P65" s="2">
        <v>15000</v>
      </c>
      <c r="Q65" s="2">
        <v>19920</v>
      </c>
      <c r="R65" s="2">
        <v>4608</v>
      </c>
      <c r="S65" s="2">
        <v>1150</v>
      </c>
      <c r="T65" s="2">
        <v>11957</v>
      </c>
      <c r="U65" s="2">
        <v>4608</v>
      </c>
      <c r="V65" s="2">
        <v>15066</v>
      </c>
      <c r="W65" s="2">
        <v>2000</v>
      </c>
      <c r="X65" s="2">
        <v>0</v>
      </c>
      <c r="Y65" s="2" t="s">
        <v>68</v>
      </c>
      <c r="Z65" s="2">
        <v>8</v>
      </c>
      <c r="AA65" s="2" t="s">
        <v>62</v>
      </c>
      <c r="AB65" s="2">
        <v>60</v>
      </c>
      <c r="AC65" s="2" t="s">
        <v>111</v>
      </c>
      <c r="AD65" s="2" t="s">
        <v>102</v>
      </c>
      <c r="AE65" s="2" t="s">
        <v>102</v>
      </c>
      <c r="AF65" s="2" t="s">
        <v>68</v>
      </c>
      <c r="AG65" s="2">
        <v>0</v>
      </c>
      <c r="AJ65" s="15" t="str">
        <f t="shared" si="1"/>
        <v>stable</v>
      </c>
      <c r="AK65" s="15">
        <f t="shared" si="0"/>
        <v>134465</v>
      </c>
      <c r="AL65" s="15">
        <f t="shared" si="2"/>
        <v>129106</v>
      </c>
      <c r="AM65" s="15">
        <f t="shared" si="3"/>
        <v>263571</v>
      </c>
      <c r="AN65" s="15">
        <f t="shared" si="4"/>
        <v>32946.375</v>
      </c>
      <c r="AO65" s="15">
        <f t="shared" si="5"/>
        <v>37852</v>
      </c>
      <c r="AP65" s="15" t="str">
        <f t="shared" si="6"/>
        <v>no</v>
      </c>
      <c r="AQ65" s="15"/>
      <c r="AR65" s="15"/>
      <c r="AS65" s="15"/>
      <c r="AT65" s="15"/>
      <c r="AU65" s="15"/>
      <c r="AV65" s="15"/>
      <c r="AW65" s="15"/>
      <c r="AX65" s="15"/>
      <c r="AY65" s="15"/>
      <c r="AZ65" s="15"/>
      <c r="BA65" s="15"/>
      <c r="BB65" s="15"/>
      <c r="BC65" s="15"/>
      <c r="BD65" s="15"/>
    </row>
    <row r="66" spans="1:56" x14ac:dyDescent="0.3">
      <c r="A66" s="2">
        <v>65</v>
      </c>
      <c r="B66" s="2">
        <v>143839</v>
      </c>
      <c r="C66" s="2" t="s">
        <v>259</v>
      </c>
      <c r="D66" s="2">
        <v>65989</v>
      </c>
      <c r="E66" s="2" t="s">
        <v>98</v>
      </c>
      <c r="F66" s="2">
        <v>1</v>
      </c>
      <c r="G66" s="2">
        <v>31888</v>
      </c>
      <c r="H66" s="2">
        <v>27706</v>
      </c>
      <c r="I66" s="2">
        <v>8885</v>
      </c>
      <c r="J66" s="2">
        <v>7719</v>
      </c>
      <c r="K66" s="2">
        <v>2300</v>
      </c>
      <c r="L66" s="2">
        <v>7095</v>
      </c>
      <c r="M66" s="2">
        <v>0</v>
      </c>
      <c r="N66" s="2">
        <v>4280</v>
      </c>
      <c r="O66" s="2">
        <v>40074</v>
      </c>
      <c r="P66" s="2">
        <v>21000</v>
      </c>
      <c r="Q66" s="2">
        <v>4800</v>
      </c>
      <c r="R66" s="2">
        <v>1380</v>
      </c>
      <c r="S66" s="2">
        <v>360</v>
      </c>
      <c r="T66" s="2">
        <v>0</v>
      </c>
      <c r="U66" s="2">
        <v>1380</v>
      </c>
      <c r="V66" s="2">
        <v>5586</v>
      </c>
      <c r="W66" s="2">
        <v>1500</v>
      </c>
      <c r="X66" s="2">
        <v>0</v>
      </c>
      <c r="Y66" s="2" t="s">
        <v>80</v>
      </c>
      <c r="Z66" s="2">
        <v>4</v>
      </c>
      <c r="AA66" s="2" t="s">
        <v>75</v>
      </c>
      <c r="AB66" s="2">
        <v>41</v>
      </c>
      <c r="AC66" s="2" t="s">
        <v>76</v>
      </c>
      <c r="AD66" s="2" t="s">
        <v>148</v>
      </c>
      <c r="AE66" s="2" t="s">
        <v>67</v>
      </c>
      <c r="AF66" s="2" t="s">
        <v>80</v>
      </c>
      <c r="AG66" s="2">
        <v>2</v>
      </c>
      <c r="AJ66" s="15" t="str">
        <f t="shared" si="1"/>
        <v>not stable</v>
      </c>
      <c r="AK66" s="15">
        <f t="shared" ref="AK66:AK129" si="7">SUM(G66:L66)</f>
        <v>85593</v>
      </c>
      <c r="AL66" s="15">
        <f t="shared" si="2"/>
        <v>80360</v>
      </c>
      <c r="AM66" s="15">
        <f t="shared" si="3"/>
        <v>165953</v>
      </c>
      <c r="AN66" s="15">
        <f t="shared" si="4"/>
        <v>41488.25</v>
      </c>
      <c r="AO66" s="15">
        <f t="shared" si="5"/>
        <v>-22114</v>
      </c>
      <c r="AP66" s="15" t="str">
        <f t="shared" si="6"/>
        <v>yes</v>
      </c>
      <c r="AQ66" s="15"/>
      <c r="AR66" s="15"/>
      <c r="AS66" s="15"/>
      <c r="AT66" s="15"/>
      <c r="AU66" s="15"/>
      <c r="AV66" s="15"/>
      <c r="AW66" s="15"/>
      <c r="AX66" s="15"/>
      <c r="AY66" s="15"/>
      <c r="AZ66" s="15"/>
      <c r="BA66" s="15"/>
      <c r="BB66" s="15"/>
      <c r="BC66" s="15"/>
      <c r="BD66" s="15"/>
    </row>
    <row r="67" spans="1:56" x14ac:dyDescent="0.3">
      <c r="A67" s="2">
        <v>66</v>
      </c>
      <c r="B67" s="2">
        <v>301240</v>
      </c>
      <c r="C67" s="2" t="s">
        <v>259</v>
      </c>
      <c r="D67" s="2">
        <v>102906</v>
      </c>
      <c r="E67" s="2" t="s">
        <v>61</v>
      </c>
      <c r="F67" s="2">
        <v>3</v>
      </c>
      <c r="G67" s="2">
        <v>44135</v>
      </c>
      <c r="H67" s="2">
        <v>38734</v>
      </c>
      <c r="I67" s="2">
        <v>15810</v>
      </c>
      <c r="J67" s="2">
        <v>7427</v>
      </c>
      <c r="K67" s="2">
        <v>2040</v>
      </c>
      <c r="L67" s="2">
        <v>5665</v>
      </c>
      <c r="M67" s="2">
        <v>16040</v>
      </c>
      <c r="N67" s="2">
        <v>3430</v>
      </c>
      <c r="O67" s="2">
        <v>47028</v>
      </c>
      <c r="P67" s="2">
        <v>18000</v>
      </c>
      <c r="Q67" s="2">
        <v>12120</v>
      </c>
      <c r="R67" s="2">
        <v>2700</v>
      </c>
      <c r="S67" s="2">
        <v>0</v>
      </c>
      <c r="T67" s="2">
        <v>600</v>
      </c>
      <c r="U67" s="2">
        <v>2700</v>
      </c>
      <c r="V67" s="2">
        <v>27966</v>
      </c>
      <c r="W67" s="2">
        <v>1500</v>
      </c>
      <c r="X67" s="2">
        <v>0</v>
      </c>
      <c r="Y67" s="2" t="s">
        <v>80</v>
      </c>
      <c r="Z67" s="2">
        <v>5</v>
      </c>
      <c r="AA67" s="2" t="s">
        <v>75</v>
      </c>
      <c r="AB67" s="2">
        <v>45</v>
      </c>
      <c r="AC67" s="2" t="s">
        <v>76</v>
      </c>
      <c r="AD67" s="2" t="s">
        <v>149</v>
      </c>
      <c r="AE67" s="2" t="s">
        <v>67</v>
      </c>
      <c r="AF67" s="2" t="s">
        <v>80</v>
      </c>
      <c r="AG67" s="2">
        <v>0</v>
      </c>
      <c r="AJ67" s="15" t="str">
        <f t="shared" ref="AJ67:AJ130" si="8">IF(AM67&gt;B67,"not stable","stable")</f>
        <v>stable</v>
      </c>
      <c r="AK67" s="15">
        <f t="shared" si="7"/>
        <v>113811</v>
      </c>
      <c r="AL67" s="15">
        <f t="shared" ref="AL67:AL130" si="9">SUM(M67:X67)</f>
        <v>132084</v>
      </c>
      <c r="AM67" s="15">
        <f t="shared" ref="AM67:AM130" si="10">SUM(AK67:AL67)</f>
        <v>245895</v>
      </c>
      <c r="AN67" s="15">
        <f t="shared" ref="AN67:AN130" si="11">AM67/Z67</f>
        <v>49179</v>
      </c>
      <c r="AO67" s="15">
        <f t="shared" ref="AO67:AO130" si="12">B67-AM67</f>
        <v>55345</v>
      </c>
      <c r="AP67" s="15" t="str">
        <f t="shared" ref="AP67:AP130" si="13">IF(AO67&lt;0,"yes","no")</f>
        <v>no</v>
      </c>
      <c r="AQ67" s="15"/>
      <c r="AR67" s="15"/>
      <c r="AS67" s="15"/>
      <c r="AT67" s="15"/>
      <c r="AU67" s="15"/>
      <c r="AV67" s="15"/>
      <c r="AW67" s="15"/>
      <c r="AX67" s="15"/>
      <c r="AY67" s="15"/>
      <c r="AZ67" s="15"/>
      <c r="BA67" s="15"/>
      <c r="BB67" s="15"/>
      <c r="BC67" s="15"/>
      <c r="BD67" s="15"/>
    </row>
    <row r="68" spans="1:56" x14ac:dyDescent="0.3">
      <c r="A68" s="2">
        <v>67</v>
      </c>
      <c r="B68" s="2">
        <v>117410</v>
      </c>
      <c r="C68" s="2" t="s">
        <v>259</v>
      </c>
      <c r="D68" s="2">
        <v>87743</v>
      </c>
      <c r="E68" s="2" t="s">
        <v>61</v>
      </c>
      <c r="F68" s="2">
        <v>2</v>
      </c>
      <c r="G68" s="2">
        <v>41207</v>
      </c>
      <c r="H68" s="2">
        <v>35999</v>
      </c>
      <c r="I68" s="2">
        <v>11649</v>
      </c>
      <c r="J68" s="2">
        <v>11688</v>
      </c>
      <c r="K68" s="2">
        <v>2530</v>
      </c>
      <c r="L68" s="2">
        <v>6539</v>
      </c>
      <c r="M68" s="2">
        <v>4450</v>
      </c>
      <c r="N68" s="2">
        <v>3110</v>
      </c>
      <c r="O68" s="2">
        <v>9816</v>
      </c>
      <c r="P68" s="2">
        <v>6000</v>
      </c>
      <c r="Q68" s="2">
        <v>8700</v>
      </c>
      <c r="R68" s="2">
        <v>2460</v>
      </c>
      <c r="S68" s="2">
        <v>0</v>
      </c>
      <c r="T68" s="2">
        <v>1650</v>
      </c>
      <c r="U68" s="2">
        <v>2460</v>
      </c>
      <c r="V68" s="2">
        <v>7008</v>
      </c>
      <c r="W68" s="2">
        <v>1500</v>
      </c>
      <c r="X68" s="2">
        <v>0</v>
      </c>
      <c r="Y68" s="2" t="s">
        <v>80</v>
      </c>
      <c r="Z68" s="2">
        <v>5</v>
      </c>
      <c r="AA68" s="2" t="s">
        <v>75</v>
      </c>
      <c r="AB68" s="2">
        <v>37</v>
      </c>
      <c r="AC68" s="2" t="s">
        <v>76</v>
      </c>
      <c r="AD68" s="2" t="s">
        <v>82</v>
      </c>
      <c r="AE68" s="2" t="s">
        <v>79</v>
      </c>
      <c r="AF68" s="2" t="s">
        <v>80</v>
      </c>
      <c r="AG68" s="2">
        <v>0</v>
      </c>
      <c r="AJ68" s="15" t="str">
        <f t="shared" si="8"/>
        <v>not stable</v>
      </c>
      <c r="AK68" s="15">
        <f t="shared" si="7"/>
        <v>109612</v>
      </c>
      <c r="AL68" s="15">
        <f t="shared" si="9"/>
        <v>47154</v>
      </c>
      <c r="AM68" s="15">
        <f t="shared" si="10"/>
        <v>156766</v>
      </c>
      <c r="AN68" s="15">
        <f t="shared" si="11"/>
        <v>31353.200000000001</v>
      </c>
      <c r="AO68" s="15">
        <f t="shared" si="12"/>
        <v>-39356</v>
      </c>
      <c r="AP68" s="15" t="str">
        <f t="shared" si="13"/>
        <v>yes</v>
      </c>
      <c r="AQ68" s="15"/>
      <c r="AR68" s="15"/>
      <c r="AS68" s="15"/>
      <c r="AT68" s="15"/>
      <c r="AU68" s="15"/>
      <c r="AV68" s="15"/>
      <c r="AW68" s="15"/>
      <c r="AX68" s="15"/>
      <c r="AY68" s="15"/>
      <c r="AZ68" s="15"/>
      <c r="BA68" s="15"/>
      <c r="BB68" s="15"/>
      <c r="BC68" s="15"/>
      <c r="BD68" s="15"/>
    </row>
    <row r="69" spans="1:56" x14ac:dyDescent="0.3">
      <c r="A69" s="2">
        <v>68</v>
      </c>
      <c r="B69" s="2">
        <v>152913</v>
      </c>
      <c r="C69" s="2" t="s">
        <v>259</v>
      </c>
      <c r="D69" s="2">
        <v>59310</v>
      </c>
      <c r="E69" s="2" t="s">
        <v>61</v>
      </c>
      <c r="F69" s="2">
        <v>1</v>
      </c>
      <c r="G69" s="2">
        <v>25390</v>
      </c>
      <c r="H69" s="2">
        <v>21694</v>
      </c>
      <c r="I69" s="2">
        <v>8073</v>
      </c>
      <c r="J69" s="2">
        <v>7887</v>
      </c>
      <c r="K69" s="2">
        <v>1820</v>
      </c>
      <c r="L69" s="2">
        <v>7732</v>
      </c>
      <c r="M69" s="2">
        <v>0</v>
      </c>
      <c r="N69" s="2">
        <v>2830</v>
      </c>
      <c r="O69" s="2">
        <v>16500</v>
      </c>
      <c r="P69" s="2">
        <v>10800</v>
      </c>
      <c r="Q69" s="2">
        <v>3600</v>
      </c>
      <c r="R69" s="2">
        <v>540</v>
      </c>
      <c r="S69" s="2">
        <v>100</v>
      </c>
      <c r="T69" s="2">
        <v>0</v>
      </c>
      <c r="U69" s="2">
        <v>540</v>
      </c>
      <c r="V69" s="2">
        <v>4206</v>
      </c>
      <c r="W69" s="2">
        <v>1200</v>
      </c>
      <c r="X69" s="2">
        <v>38635</v>
      </c>
      <c r="Y69" s="2" t="s">
        <v>80</v>
      </c>
      <c r="Z69" s="2">
        <v>2</v>
      </c>
      <c r="AA69" s="2" t="s">
        <v>75</v>
      </c>
      <c r="AB69" s="2">
        <v>51</v>
      </c>
      <c r="AC69" s="2" t="s">
        <v>76</v>
      </c>
      <c r="AD69" s="2" t="s">
        <v>88</v>
      </c>
      <c r="AE69" s="2" t="s">
        <v>92</v>
      </c>
      <c r="AF69" s="2" t="s">
        <v>80</v>
      </c>
      <c r="AG69" s="2">
        <v>0</v>
      </c>
      <c r="AJ69" s="15" t="str">
        <f t="shared" si="8"/>
        <v>stable</v>
      </c>
      <c r="AK69" s="15">
        <f t="shared" si="7"/>
        <v>72596</v>
      </c>
      <c r="AL69" s="15">
        <f t="shared" si="9"/>
        <v>78951</v>
      </c>
      <c r="AM69" s="15">
        <f t="shared" si="10"/>
        <v>151547</v>
      </c>
      <c r="AN69" s="15">
        <f t="shared" si="11"/>
        <v>75773.5</v>
      </c>
      <c r="AO69" s="15">
        <f t="shared" si="12"/>
        <v>1366</v>
      </c>
      <c r="AP69" s="15" t="str">
        <f t="shared" si="13"/>
        <v>no</v>
      </c>
      <c r="AQ69" s="15"/>
      <c r="AR69" s="15"/>
      <c r="AS69" s="15"/>
      <c r="AT69" s="15"/>
      <c r="AU69" s="15"/>
      <c r="AV69" s="15"/>
      <c r="AW69" s="15"/>
      <c r="AX69" s="15"/>
      <c r="AY69" s="15"/>
      <c r="AZ69" s="15"/>
      <c r="BA69" s="15"/>
      <c r="BB69" s="15"/>
      <c r="BC69" s="15"/>
      <c r="BD69" s="15"/>
    </row>
    <row r="70" spans="1:56" x14ac:dyDescent="0.3">
      <c r="A70" s="2">
        <v>69</v>
      </c>
      <c r="B70" s="2">
        <v>86964</v>
      </c>
      <c r="C70" s="2" t="s">
        <v>259</v>
      </c>
      <c r="D70" s="2">
        <v>62023</v>
      </c>
      <c r="E70" s="2" t="s">
        <v>61</v>
      </c>
      <c r="F70" s="2">
        <v>2</v>
      </c>
      <c r="G70" s="2">
        <v>26806</v>
      </c>
      <c r="H70" s="2">
        <v>21468</v>
      </c>
      <c r="I70" s="2">
        <v>9174</v>
      </c>
      <c r="J70" s="2">
        <v>7091</v>
      </c>
      <c r="K70" s="2">
        <v>1410</v>
      </c>
      <c r="L70" s="2">
        <v>6635</v>
      </c>
      <c r="M70" s="2">
        <v>0</v>
      </c>
      <c r="N70" s="2">
        <v>1570</v>
      </c>
      <c r="O70" s="2">
        <v>15000</v>
      </c>
      <c r="P70" s="2">
        <v>10200</v>
      </c>
      <c r="Q70" s="2">
        <v>960</v>
      </c>
      <c r="R70" s="2">
        <v>420</v>
      </c>
      <c r="S70" s="2">
        <v>128</v>
      </c>
      <c r="T70" s="2">
        <v>0</v>
      </c>
      <c r="U70" s="2">
        <v>420</v>
      </c>
      <c r="V70" s="2">
        <v>3018</v>
      </c>
      <c r="W70" s="2">
        <v>0</v>
      </c>
      <c r="X70" s="2">
        <v>24800</v>
      </c>
      <c r="Y70" s="2" t="s">
        <v>80</v>
      </c>
      <c r="Z70" s="2">
        <v>2</v>
      </c>
      <c r="AA70" s="2" t="s">
        <v>75</v>
      </c>
      <c r="AB70" s="2">
        <v>51</v>
      </c>
      <c r="AC70" s="2" t="s">
        <v>76</v>
      </c>
      <c r="AD70" s="2" t="s">
        <v>88</v>
      </c>
      <c r="AE70" s="2" t="s">
        <v>92</v>
      </c>
      <c r="AF70" s="2" t="s">
        <v>80</v>
      </c>
      <c r="AG70" s="2">
        <v>0</v>
      </c>
      <c r="AJ70" s="15" t="str">
        <f t="shared" si="8"/>
        <v>not stable</v>
      </c>
      <c r="AK70" s="15">
        <f t="shared" si="7"/>
        <v>72584</v>
      </c>
      <c r="AL70" s="15">
        <f t="shared" si="9"/>
        <v>56516</v>
      </c>
      <c r="AM70" s="15">
        <f t="shared" si="10"/>
        <v>129100</v>
      </c>
      <c r="AN70" s="15">
        <f t="shared" si="11"/>
        <v>64550</v>
      </c>
      <c r="AO70" s="15">
        <f t="shared" si="12"/>
        <v>-42136</v>
      </c>
      <c r="AP70" s="15" t="str">
        <f t="shared" si="13"/>
        <v>yes</v>
      </c>
      <c r="AQ70" s="15"/>
      <c r="AR70" s="15"/>
      <c r="AS70" s="15"/>
      <c r="AT70" s="15"/>
      <c r="AU70" s="15"/>
      <c r="AV70" s="15"/>
      <c r="AW70" s="15"/>
      <c r="AX70" s="15"/>
      <c r="AY70" s="15"/>
      <c r="AZ70" s="15"/>
      <c r="BA70" s="15"/>
      <c r="BB70" s="15"/>
      <c r="BC70" s="15"/>
      <c r="BD70" s="15"/>
    </row>
    <row r="71" spans="1:56" x14ac:dyDescent="0.3">
      <c r="A71" s="2">
        <v>70</v>
      </c>
      <c r="B71" s="2">
        <v>226761</v>
      </c>
      <c r="C71" s="2" t="s">
        <v>259</v>
      </c>
      <c r="D71" s="2">
        <v>104427</v>
      </c>
      <c r="E71" s="2" t="s">
        <v>61</v>
      </c>
      <c r="F71" s="2">
        <v>2</v>
      </c>
      <c r="G71" s="2">
        <v>33631</v>
      </c>
      <c r="H71" s="2">
        <v>25356</v>
      </c>
      <c r="I71" s="2">
        <v>9303</v>
      </c>
      <c r="J71" s="2">
        <v>14685</v>
      </c>
      <c r="K71" s="2">
        <v>2323</v>
      </c>
      <c r="L71" s="2">
        <v>7862</v>
      </c>
      <c r="M71" s="2">
        <v>9267</v>
      </c>
      <c r="N71" s="2">
        <v>3125</v>
      </c>
      <c r="O71" s="2">
        <v>24060</v>
      </c>
      <c r="P71" s="2">
        <v>15000</v>
      </c>
      <c r="Q71" s="2">
        <v>15600</v>
      </c>
      <c r="R71" s="2">
        <v>1800</v>
      </c>
      <c r="S71" s="2">
        <v>1470</v>
      </c>
      <c r="T71" s="2">
        <v>0</v>
      </c>
      <c r="U71" s="2">
        <v>1800</v>
      </c>
      <c r="V71" s="2">
        <v>13470</v>
      </c>
      <c r="W71" s="2">
        <v>3500</v>
      </c>
      <c r="X71" s="2">
        <v>0</v>
      </c>
      <c r="Y71" s="2" t="s">
        <v>80</v>
      </c>
      <c r="Z71" s="2">
        <v>4</v>
      </c>
      <c r="AA71" s="2" t="s">
        <v>75</v>
      </c>
      <c r="AB71" s="2">
        <v>26</v>
      </c>
      <c r="AC71" s="2" t="s">
        <v>76</v>
      </c>
      <c r="AD71" s="2" t="s">
        <v>150</v>
      </c>
      <c r="AE71" s="2" t="s">
        <v>67</v>
      </c>
      <c r="AF71" s="2" t="s">
        <v>80</v>
      </c>
      <c r="AG71" s="2">
        <v>2</v>
      </c>
      <c r="AJ71" s="15" t="str">
        <f t="shared" si="8"/>
        <v>stable</v>
      </c>
      <c r="AK71" s="15">
        <f t="shared" si="7"/>
        <v>93160</v>
      </c>
      <c r="AL71" s="15">
        <f t="shared" si="9"/>
        <v>89092</v>
      </c>
      <c r="AM71" s="15">
        <f t="shared" si="10"/>
        <v>182252</v>
      </c>
      <c r="AN71" s="15">
        <f t="shared" si="11"/>
        <v>45563</v>
      </c>
      <c r="AO71" s="15">
        <f t="shared" si="12"/>
        <v>44509</v>
      </c>
      <c r="AP71" s="15" t="str">
        <f t="shared" si="13"/>
        <v>no</v>
      </c>
      <c r="AQ71" s="15"/>
      <c r="AR71" s="15"/>
      <c r="AS71" s="15"/>
      <c r="AT71" s="15"/>
      <c r="AU71" s="15"/>
      <c r="AV71" s="15"/>
      <c r="AW71" s="15"/>
      <c r="AX71" s="15"/>
      <c r="AY71" s="15"/>
      <c r="AZ71" s="15"/>
      <c r="BA71" s="15"/>
      <c r="BB71" s="15"/>
      <c r="BC71" s="15"/>
      <c r="BD71" s="15"/>
    </row>
    <row r="72" spans="1:56" x14ac:dyDescent="0.3">
      <c r="A72" s="2">
        <v>71</v>
      </c>
      <c r="B72" s="2">
        <v>153585</v>
      </c>
      <c r="C72" s="2" t="s">
        <v>259</v>
      </c>
      <c r="D72" s="2">
        <v>110631</v>
      </c>
      <c r="E72" s="2" t="s">
        <v>61</v>
      </c>
      <c r="F72" s="2">
        <v>1</v>
      </c>
      <c r="G72" s="2">
        <v>40476</v>
      </c>
      <c r="H72" s="2">
        <v>31977</v>
      </c>
      <c r="I72" s="2">
        <v>8840</v>
      </c>
      <c r="J72" s="2">
        <v>9878</v>
      </c>
      <c r="K72" s="2">
        <v>1550</v>
      </c>
      <c r="L72" s="2">
        <v>7251</v>
      </c>
      <c r="M72" s="2">
        <v>20845</v>
      </c>
      <c r="N72" s="2">
        <v>8740</v>
      </c>
      <c r="O72" s="2">
        <v>16200</v>
      </c>
      <c r="P72" s="2">
        <v>9000</v>
      </c>
      <c r="Q72" s="2">
        <v>8784</v>
      </c>
      <c r="R72" s="2">
        <v>2760</v>
      </c>
      <c r="S72" s="2">
        <v>220</v>
      </c>
      <c r="T72" s="2">
        <v>2350</v>
      </c>
      <c r="U72" s="2">
        <v>2760</v>
      </c>
      <c r="V72" s="2">
        <v>10770</v>
      </c>
      <c r="W72" s="2">
        <v>4200</v>
      </c>
      <c r="X72" s="2">
        <v>0</v>
      </c>
      <c r="Y72" s="2" t="s">
        <v>80</v>
      </c>
      <c r="Z72" s="2">
        <v>6</v>
      </c>
      <c r="AA72" s="2" t="s">
        <v>75</v>
      </c>
      <c r="AB72" s="2">
        <v>38</v>
      </c>
      <c r="AC72" s="2" t="s">
        <v>76</v>
      </c>
      <c r="AD72" s="2" t="s">
        <v>152</v>
      </c>
      <c r="AE72" s="2" t="s">
        <v>79</v>
      </c>
      <c r="AF72" s="2" t="s">
        <v>80</v>
      </c>
      <c r="AG72" s="2">
        <v>1</v>
      </c>
      <c r="AJ72" s="15" t="str">
        <f t="shared" si="8"/>
        <v>not stable</v>
      </c>
      <c r="AK72" s="15">
        <f t="shared" si="7"/>
        <v>99972</v>
      </c>
      <c r="AL72" s="15">
        <f t="shared" si="9"/>
        <v>86629</v>
      </c>
      <c r="AM72" s="15">
        <f t="shared" si="10"/>
        <v>186601</v>
      </c>
      <c r="AN72" s="15">
        <f t="shared" si="11"/>
        <v>31100.166666666668</v>
      </c>
      <c r="AO72" s="15">
        <f t="shared" si="12"/>
        <v>-33016</v>
      </c>
      <c r="AP72" s="15" t="str">
        <f t="shared" si="13"/>
        <v>yes</v>
      </c>
      <c r="AQ72" s="15"/>
      <c r="AR72" s="15"/>
      <c r="AS72" s="15"/>
      <c r="AT72" s="15"/>
      <c r="AU72" s="15"/>
      <c r="AV72" s="15"/>
      <c r="AW72" s="15"/>
      <c r="AX72" s="15"/>
      <c r="AY72" s="15"/>
      <c r="AZ72" s="15"/>
      <c r="BA72" s="15"/>
      <c r="BB72" s="15"/>
      <c r="BC72" s="15"/>
      <c r="BD72" s="15"/>
    </row>
    <row r="73" spans="1:56" x14ac:dyDescent="0.3">
      <c r="A73" s="2">
        <v>72</v>
      </c>
      <c r="B73" s="2">
        <v>96855</v>
      </c>
      <c r="C73" s="2" t="s">
        <v>259</v>
      </c>
      <c r="D73" s="2">
        <v>81985</v>
      </c>
      <c r="E73" s="2" t="s">
        <v>61</v>
      </c>
      <c r="F73" s="2">
        <v>2</v>
      </c>
      <c r="G73" s="2">
        <v>31837</v>
      </c>
      <c r="H73" s="2">
        <v>27567</v>
      </c>
      <c r="I73" s="2">
        <v>10385</v>
      </c>
      <c r="J73" s="2">
        <v>9131</v>
      </c>
      <c r="K73" s="2">
        <v>2130</v>
      </c>
      <c r="L73" s="2">
        <v>6015</v>
      </c>
      <c r="M73" s="2">
        <v>4285</v>
      </c>
      <c r="N73" s="2">
        <v>4860</v>
      </c>
      <c r="O73" s="2">
        <v>16500</v>
      </c>
      <c r="P73" s="2">
        <v>11400</v>
      </c>
      <c r="Q73" s="2">
        <v>4800</v>
      </c>
      <c r="R73" s="2">
        <v>270</v>
      </c>
      <c r="S73" s="2">
        <v>120</v>
      </c>
      <c r="T73" s="2">
        <v>100</v>
      </c>
      <c r="U73" s="2">
        <v>270</v>
      </c>
      <c r="V73" s="2">
        <v>5304</v>
      </c>
      <c r="W73" s="2">
        <v>1500</v>
      </c>
      <c r="X73" s="2">
        <v>35205</v>
      </c>
      <c r="Y73" s="2" t="s">
        <v>80</v>
      </c>
      <c r="Z73" s="2">
        <v>5</v>
      </c>
      <c r="AA73" s="2" t="s">
        <v>75</v>
      </c>
      <c r="AB73" s="2">
        <v>38</v>
      </c>
      <c r="AC73" s="2" t="s">
        <v>76</v>
      </c>
      <c r="AD73" s="2" t="s">
        <v>88</v>
      </c>
      <c r="AE73" s="2" t="s">
        <v>92</v>
      </c>
      <c r="AF73" s="2" t="s">
        <v>80</v>
      </c>
      <c r="AG73" s="2">
        <v>2</v>
      </c>
      <c r="AJ73" s="15" t="str">
        <f t="shared" si="8"/>
        <v>not stable</v>
      </c>
      <c r="AK73" s="15">
        <f t="shared" si="7"/>
        <v>87065</v>
      </c>
      <c r="AL73" s="15">
        <f t="shared" si="9"/>
        <v>84614</v>
      </c>
      <c r="AM73" s="15">
        <f t="shared" si="10"/>
        <v>171679</v>
      </c>
      <c r="AN73" s="15">
        <f t="shared" si="11"/>
        <v>34335.800000000003</v>
      </c>
      <c r="AO73" s="15">
        <f t="shared" si="12"/>
        <v>-74824</v>
      </c>
      <c r="AP73" s="15" t="str">
        <f t="shared" si="13"/>
        <v>yes</v>
      </c>
      <c r="AQ73" s="15"/>
      <c r="AR73" s="15"/>
      <c r="AS73" s="15"/>
      <c r="AT73" s="15"/>
      <c r="AU73" s="15"/>
      <c r="AV73" s="15"/>
      <c r="AW73" s="15"/>
      <c r="AX73" s="15"/>
      <c r="AY73" s="15"/>
      <c r="AZ73" s="15"/>
      <c r="BA73" s="15"/>
      <c r="BB73" s="15"/>
      <c r="BC73" s="15"/>
      <c r="BD73" s="15"/>
    </row>
    <row r="74" spans="1:56" x14ac:dyDescent="0.3">
      <c r="A74" s="2">
        <v>73</v>
      </c>
      <c r="B74" s="2">
        <v>264520</v>
      </c>
      <c r="C74" s="2" t="s">
        <v>259</v>
      </c>
      <c r="D74" s="2">
        <v>108109</v>
      </c>
      <c r="E74" s="2" t="s">
        <v>61</v>
      </c>
      <c r="F74" s="2">
        <v>3</v>
      </c>
      <c r="G74" s="2">
        <v>50073</v>
      </c>
      <c r="H74" s="2">
        <v>36779</v>
      </c>
      <c r="I74" s="2">
        <v>14649</v>
      </c>
      <c r="J74" s="2">
        <v>15119</v>
      </c>
      <c r="K74" s="2">
        <v>2815</v>
      </c>
      <c r="L74" s="2">
        <v>7641</v>
      </c>
      <c r="M74" s="2">
        <v>700</v>
      </c>
      <c r="N74" s="2">
        <v>3380</v>
      </c>
      <c r="O74" s="2">
        <v>22674</v>
      </c>
      <c r="P74" s="2">
        <v>13200</v>
      </c>
      <c r="Q74" s="2">
        <v>5598</v>
      </c>
      <c r="R74" s="2">
        <v>1680</v>
      </c>
      <c r="S74" s="2">
        <v>120</v>
      </c>
      <c r="T74" s="2">
        <v>0</v>
      </c>
      <c r="U74" s="2">
        <v>1680</v>
      </c>
      <c r="V74" s="2">
        <v>18702</v>
      </c>
      <c r="W74" s="2">
        <v>2700</v>
      </c>
      <c r="X74" s="2">
        <v>0</v>
      </c>
      <c r="Y74" s="2" t="s">
        <v>68</v>
      </c>
      <c r="Z74" s="2">
        <v>4</v>
      </c>
      <c r="AA74" s="2" t="s">
        <v>75</v>
      </c>
      <c r="AB74" s="2">
        <v>53</v>
      </c>
      <c r="AC74" s="2" t="s">
        <v>76</v>
      </c>
      <c r="AD74" s="2" t="s">
        <v>261</v>
      </c>
      <c r="AE74" s="2" t="s">
        <v>79</v>
      </c>
      <c r="AF74" s="2" t="s">
        <v>68</v>
      </c>
      <c r="AG74" s="2">
        <v>0</v>
      </c>
      <c r="AJ74" s="15" t="str">
        <f t="shared" si="8"/>
        <v>stable</v>
      </c>
      <c r="AK74" s="15">
        <f t="shared" si="7"/>
        <v>127076</v>
      </c>
      <c r="AL74" s="15">
        <f t="shared" si="9"/>
        <v>70434</v>
      </c>
      <c r="AM74" s="15">
        <f t="shared" si="10"/>
        <v>197510</v>
      </c>
      <c r="AN74" s="15">
        <f t="shared" si="11"/>
        <v>49377.5</v>
      </c>
      <c r="AO74" s="15">
        <f t="shared" si="12"/>
        <v>67010</v>
      </c>
      <c r="AP74" s="15" t="str">
        <f t="shared" si="13"/>
        <v>no</v>
      </c>
      <c r="AQ74" s="15"/>
      <c r="AR74" s="15"/>
      <c r="AS74" s="15"/>
      <c r="AT74" s="15"/>
      <c r="AU74" s="15"/>
      <c r="AV74" s="15"/>
      <c r="AW74" s="15"/>
      <c r="AX74" s="15"/>
      <c r="AY74" s="15"/>
      <c r="AZ74" s="15"/>
      <c r="BA74" s="15"/>
      <c r="BB74" s="15"/>
      <c r="BC74" s="15"/>
      <c r="BD74" s="15"/>
    </row>
    <row r="75" spans="1:56" x14ac:dyDescent="0.3">
      <c r="A75" s="2">
        <v>74</v>
      </c>
      <c r="B75" s="2">
        <v>241065</v>
      </c>
      <c r="C75" s="2" t="s">
        <v>259</v>
      </c>
      <c r="D75" s="2">
        <v>96505</v>
      </c>
      <c r="E75" s="2" t="s">
        <v>61</v>
      </c>
      <c r="F75" s="2">
        <v>1</v>
      </c>
      <c r="G75" s="2">
        <v>40091</v>
      </c>
      <c r="H75" s="2">
        <v>26531</v>
      </c>
      <c r="I75" s="2">
        <v>10822</v>
      </c>
      <c r="J75" s="2">
        <v>12136</v>
      </c>
      <c r="K75" s="2">
        <v>2340</v>
      </c>
      <c r="L75" s="2">
        <v>9261</v>
      </c>
      <c r="M75" s="2">
        <v>6285</v>
      </c>
      <c r="N75" s="2">
        <v>1750</v>
      </c>
      <c r="O75" s="2">
        <v>31794</v>
      </c>
      <c r="P75" s="2">
        <v>18000</v>
      </c>
      <c r="Q75" s="2">
        <v>9660</v>
      </c>
      <c r="R75" s="2">
        <v>3060</v>
      </c>
      <c r="S75" s="2">
        <v>150</v>
      </c>
      <c r="T75" s="2">
        <v>550</v>
      </c>
      <c r="U75" s="2">
        <v>3060</v>
      </c>
      <c r="V75" s="2">
        <v>23454</v>
      </c>
      <c r="W75" s="2">
        <v>2000</v>
      </c>
      <c r="X75" s="2">
        <v>26905</v>
      </c>
      <c r="Y75" s="2" t="s">
        <v>68</v>
      </c>
      <c r="Z75" s="2">
        <v>4</v>
      </c>
      <c r="AA75" s="2" t="s">
        <v>75</v>
      </c>
      <c r="AB75" s="2">
        <v>68</v>
      </c>
      <c r="AC75" s="2" t="s">
        <v>76</v>
      </c>
      <c r="AD75" s="2" t="s">
        <v>88</v>
      </c>
      <c r="AE75" s="2" t="s">
        <v>89</v>
      </c>
      <c r="AF75" s="2" t="s">
        <v>68</v>
      </c>
      <c r="AG75" s="2">
        <v>0</v>
      </c>
      <c r="AJ75" s="15" t="str">
        <f t="shared" si="8"/>
        <v>stable</v>
      </c>
      <c r="AK75" s="15">
        <f t="shared" si="7"/>
        <v>101181</v>
      </c>
      <c r="AL75" s="15">
        <f t="shared" si="9"/>
        <v>126668</v>
      </c>
      <c r="AM75" s="15">
        <f t="shared" si="10"/>
        <v>227849</v>
      </c>
      <c r="AN75" s="15">
        <f t="shared" si="11"/>
        <v>56962.25</v>
      </c>
      <c r="AO75" s="15">
        <f t="shared" si="12"/>
        <v>13216</v>
      </c>
      <c r="AP75" s="15" t="str">
        <f t="shared" si="13"/>
        <v>no</v>
      </c>
      <c r="AQ75" s="15"/>
      <c r="AR75" s="15"/>
      <c r="AS75" s="15"/>
      <c r="AT75" s="15"/>
      <c r="AU75" s="15"/>
      <c r="AV75" s="15"/>
      <c r="AW75" s="15"/>
      <c r="AX75" s="15"/>
      <c r="AY75" s="15"/>
      <c r="AZ75" s="15"/>
      <c r="BA75" s="15"/>
      <c r="BB75" s="15"/>
      <c r="BC75" s="15"/>
      <c r="BD75" s="15"/>
    </row>
    <row r="76" spans="1:56" x14ac:dyDescent="0.3">
      <c r="A76" s="2">
        <v>75</v>
      </c>
      <c r="B76" s="2">
        <v>121751</v>
      </c>
      <c r="C76" s="2" t="s">
        <v>259</v>
      </c>
      <c r="D76" s="2">
        <v>91575</v>
      </c>
      <c r="E76" s="2" t="s">
        <v>98</v>
      </c>
      <c r="F76" s="2">
        <v>3</v>
      </c>
      <c r="G76" s="2">
        <v>38181</v>
      </c>
      <c r="H76" s="2">
        <v>30368</v>
      </c>
      <c r="I76" s="2">
        <v>9279</v>
      </c>
      <c r="J76" s="2">
        <v>10968</v>
      </c>
      <c r="K76" s="2">
        <v>1440</v>
      </c>
      <c r="L76" s="2">
        <v>7387</v>
      </c>
      <c r="M76" s="2">
        <v>9888</v>
      </c>
      <c r="N76" s="2">
        <v>2860</v>
      </c>
      <c r="O76" s="2">
        <v>14700</v>
      </c>
      <c r="P76" s="2">
        <v>7200</v>
      </c>
      <c r="Q76" s="2">
        <v>7200</v>
      </c>
      <c r="R76" s="2">
        <v>960</v>
      </c>
      <c r="S76" s="2">
        <v>120</v>
      </c>
      <c r="T76" s="2">
        <v>700</v>
      </c>
      <c r="U76" s="2">
        <v>960</v>
      </c>
      <c r="V76" s="2">
        <v>9306</v>
      </c>
      <c r="W76" s="2">
        <v>2300</v>
      </c>
      <c r="X76" s="2">
        <v>28970</v>
      </c>
      <c r="Y76" s="2" t="s">
        <v>68</v>
      </c>
      <c r="Z76" s="2">
        <v>7</v>
      </c>
      <c r="AA76" s="2" t="s">
        <v>75</v>
      </c>
      <c r="AB76" s="2">
        <v>34</v>
      </c>
      <c r="AC76" s="2" t="s">
        <v>76</v>
      </c>
      <c r="AD76" s="2" t="s">
        <v>88</v>
      </c>
      <c r="AE76" s="2" t="s">
        <v>89</v>
      </c>
      <c r="AF76" s="2" t="s">
        <v>68</v>
      </c>
      <c r="AG76" s="2">
        <v>1</v>
      </c>
      <c r="AJ76" s="15" t="str">
        <f t="shared" si="8"/>
        <v>not stable</v>
      </c>
      <c r="AK76" s="15">
        <f t="shared" si="7"/>
        <v>97623</v>
      </c>
      <c r="AL76" s="15">
        <f t="shared" si="9"/>
        <v>85164</v>
      </c>
      <c r="AM76" s="15">
        <f t="shared" si="10"/>
        <v>182787</v>
      </c>
      <c r="AN76" s="15">
        <f t="shared" si="11"/>
        <v>26112.428571428572</v>
      </c>
      <c r="AO76" s="15">
        <f t="shared" si="12"/>
        <v>-61036</v>
      </c>
      <c r="AP76" s="15" t="str">
        <f t="shared" si="13"/>
        <v>yes</v>
      </c>
      <c r="AQ76" s="15"/>
      <c r="AR76" s="15"/>
      <c r="AS76" s="15"/>
      <c r="AT76" s="15"/>
      <c r="AU76" s="15"/>
      <c r="AV76" s="15"/>
      <c r="AW76" s="15"/>
      <c r="AX76" s="15"/>
      <c r="AY76" s="15"/>
      <c r="AZ76" s="15"/>
      <c r="BA76" s="15"/>
      <c r="BB76" s="15"/>
      <c r="BC76" s="15"/>
      <c r="BD76" s="15"/>
    </row>
    <row r="77" spans="1:56" x14ac:dyDescent="0.3">
      <c r="A77" s="2">
        <v>76</v>
      </c>
      <c r="B77" s="2">
        <v>135071</v>
      </c>
      <c r="C77" s="2" t="s">
        <v>259</v>
      </c>
      <c r="D77" s="2">
        <v>90942</v>
      </c>
      <c r="E77" s="2" t="s">
        <v>61</v>
      </c>
      <c r="F77" s="2">
        <v>3</v>
      </c>
      <c r="G77" s="2">
        <v>42158</v>
      </c>
      <c r="H77" s="2">
        <v>34222</v>
      </c>
      <c r="I77" s="2">
        <v>12892</v>
      </c>
      <c r="J77" s="2">
        <v>8595</v>
      </c>
      <c r="K77" s="2">
        <v>2540</v>
      </c>
      <c r="L77" s="2">
        <v>7161</v>
      </c>
      <c r="M77" s="2">
        <v>4285</v>
      </c>
      <c r="N77" s="2">
        <v>2320</v>
      </c>
      <c r="O77" s="2">
        <v>23040</v>
      </c>
      <c r="P77" s="2">
        <v>16200</v>
      </c>
      <c r="Q77" s="2">
        <v>5160</v>
      </c>
      <c r="R77" s="2">
        <v>900</v>
      </c>
      <c r="S77" s="2">
        <v>194</v>
      </c>
      <c r="T77" s="2">
        <v>600</v>
      </c>
      <c r="U77" s="2">
        <v>900</v>
      </c>
      <c r="V77" s="2">
        <v>8988</v>
      </c>
      <c r="W77" s="2">
        <v>2300</v>
      </c>
      <c r="X77" s="2">
        <v>28010</v>
      </c>
      <c r="Y77" s="2" t="s">
        <v>68</v>
      </c>
      <c r="Z77" s="2">
        <v>4</v>
      </c>
      <c r="AA77" s="2" t="s">
        <v>75</v>
      </c>
      <c r="AB77" s="2">
        <v>62</v>
      </c>
      <c r="AC77" s="2" t="s">
        <v>76</v>
      </c>
      <c r="AD77" s="2" t="s">
        <v>88</v>
      </c>
      <c r="AE77" s="2" t="s">
        <v>92</v>
      </c>
      <c r="AF77" s="2" t="s">
        <v>68</v>
      </c>
      <c r="AG77" s="2">
        <v>0</v>
      </c>
      <c r="AJ77" s="15" t="str">
        <f t="shared" si="8"/>
        <v>not stable</v>
      </c>
      <c r="AK77" s="15">
        <f t="shared" si="7"/>
        <v>107568</v>
      </c>
      <c r="AL77" s="15">
        <f t="shared" si="9"/>
        <v>92897</v>
      </c>
      <c r="AM77" s="15">
        <f t="shared" si="10"/>
        <v>200465</v>
      </c>
      <c r="AN77" s="15">
        <f t="shared" si="11"/>
        <v>50116.25</v>
      </c>
      <c r="AO77" s="15">
        <f t="shared" si="12"/>
        <v>-65394</v>
      </c>
      <c r="AP77" s="15" t="str">
        <f t="shared" si="13"/>
        <v>yes</v>
      </c>
      <c r="AQ77" s="15"/>
      <c r="AR77" s="15"/>
      <c r="AS77" s="15"/>
      <c r="AT77" s="15"/>
      <c r="AU77" s="15"/>
      <c r="AV77" s="15"/>
      <c r="AW77" s="15"/>
      <c r="AX77" s="15"/>
      <c r="AY77" s="15"/>
      <c r="AZ77" s="15"/>
      <c r="BA77" s="15"/>
      <c r="BB77" s="15"/>
      <c r="BC77" s="15"/>
      <c r="BD77" s="15"/>
    </row>
    <row r="78" spans="1:56" x14ac:dyDescent="0.3">
      <c r="A78" s="2">
        <v>77</v>
      </c>
      <c r="B78" s="2">
        <v>239836</v>
      </c>
      <c r="C78" s="2" t="s">
        <v>259</v>
      </c>
      <c r="D78" s="2">
        <v>90669</v>
      </c>
      <c r="E78" s="2" t="s">
        <v>98</v>
      </c>
      <c r="F78" s="2">
        <v>2</v>
      </c>
      <c r="G78" s="2">
        <v>42961</v>
      </c>
      <c r="H78" s="2">
        <v>36501</v>
      </c>
      <c r="I78" s="2">
        <v>13902</v>
      </c>
      <c r="J78" s="2">
        <v>7955</v>
      </c>
      <c r="K78" s="2">
        <v>2770</v>
      </c>
      <c r="L78" s="2">
        <v>5520</v>
      </c>
      <c r="M78" s="2">
        <v>5980</v>
      </c>
      <c r="N78" s="2">
        <v>3170</v>
      </c>
      <c r="O78" s="2">
        <v>29148</v>
      </c>
      <c r="P78" s="2">
        <v>19800</v>
      </c>
      <c r="Q78" s="2">
        <v>4320</v>
      </c>
      <c r="R78" s="2">
        <v>3240</v>
      </c>
      <c r="S78" s="2">
        <v>0</v>
      </c>
      <c r="T78" s="2">
        <v>300</v>
      </c>
      <c r="U78" s="2">
        <v>3240</v>
      </c>
      <c r="V78" s="2">
        <v>8856</v>
      </c>
      <c r="W78" s="2">
        <v>2900</v>
      </c>
      <c r="X78" s="2">
        <v>20795</v>
      </c>
      <c r="Y78" s="2" t="s">
        <v>80</v>
      </c>
      <c r="Z78" s="2">
        <v>3</v>
      </c>
      <c r="AA78" s="2" t="s">
        <v>75</v>
      </c>
      <c r="AB78" s="2">
        <v>50</v>
      </c>
      <c r="AC78" s="2" t="s">
        <v>76</v>
      </c>
      <c r="AD78" s="2" t="s">
        <v>88</v>
      </c>
      <c r="AE78" s="2" t="s">
        <v>92</v>
      </c>
      <c r="AF78" s="2" t="s">
        <v>80</v>
      </c>
      <c r="AG78" s="2">
        <v>0</v>
      </c>
      <c r="AJ78" s="15" t="str">
        <f t="shared" si="8"/>
        <v>stable</v>
      </c>
      <c r="AK78" s="15">
        <f t="shared" si="7"/>
        <v>109609</v>
      </c>
      <c r="AL78" s="15">
        <f t="shared" si="9"/>
        <v>101749</v>
      </c>
      <c r="AM78" s="15">
        <f t="shared" si="10"/>
        <v>211358</v>
      </c>
      <c r="AN78" s="15">
        <f t="shared" si="11"/>
        <v>70452.666666666672</v>
      </c>
      <c r="AO78" s="15">
        <f t="shared" si="12"/>
        <v>28478</v>
      </c>
      <c r="AP78" s="15" t="str">
        <f t="shared" si="13"/>
        <v>no</v>
      </c>
      <c r="AQ78" s="15"/>
      <c r="AR78" s="15"/>
      <c r="AS78" s="15"/>
      <c r="AT78" s="15"/>
      <c r="AU78" s="15"/>
      <c r="AV78" s="15"/>
      <c r="AW78" s="15"/>
      <c r="AX78" s="15"/>
      <c r="AY78" s="15"/>
      <c r="AZ78" s="15"/>
      <c r="BA78" s="15"/>
      <c r="BB78" s="15"/>
      <c r="BC78" s="15"/>
      <c r="BD78" s="15"/>
    </row>
    <row r="79" spans="1:56" x14ac:dyDescent="0.3">
      <c r="A79" s="2">
        <v>78</v>
      </c>
      <c r="B79" s="2">
        <v>67755</v>
      </c>
      <c r="C79" s="2" t="s">
        <v>259</v>
      </c>
      <c r="D79" s="2">
        <v>29066</v>
      </c>
      <c r="E79" s="2" t="s">
        <v>98</v>
      </c>
      <c r="F79" s="2">
        <v>0</v>
      </c>
      <c r="G79" s="2">
        <v>13956</v>
      </c>
      <c r="H79" s="2">
        <v>12168</v>
      </c>
      <c r="I79" s="2">
        <v>3621</v>
      </c>
      <c r="J79" s="2">
        <v>3878</v>
      </c>
      <c r="K79" s="2">
        <v>1005</v>
      </c>
      <c r="L79" s="2">
        <v>3208</v>
      </c>
      <c r="M79" s="2">
        <v>0</v>
      </c>
      <c r="N79" s="2">
        <v>600</v>
      </c>
      <c r="O79" s="2">
        <v>14622</v>
      </c>
      <c r="P79" s="2">
        <v>10200</v>
      </c>
      <c r="Q79" s="2">
        <v>240</v>
      </c>
      <c r="R79" s="2">
        <v>0</v>
      </c>
      <c r="S79" s="2">
        <v>60</v>
      </c>
      <c r="T79" s="2">
        <v>0</v>
      </c>
      <c r="U79" s="2">
        <v>0</v>
      </c>
      <c r="V79" s="2">
        <v>2148</v>
      </c>
      <c r="W79" s="2">
        <v>500</v>
      </c>
      <c r="X79" s="2">
        <v>20665</v>
      </c>
      <c r="Y79" s="2" t="s">
        <v>80</v>
      </c>
      <c r="Z79" s="2">
        <v>1</v>
      </c>
      <c r="AA79" s="2" t="s">
        <v>75</v>
      </c>
      <c r="AB79" s="2">
        <v>43</v>
      </c>
      <c r="AC79" s="2" t="s">
        <v>63</v>
      </c>
      <c r="AD79" s="2" t="s">
        <v>88</v>
      </c>
      <c r="AE79" s="2" t="s">
        <v>89</v>
      </c>
      <c r="AF79" s="2" t="s">
        <v>80</v>
      </c>
      <c r="AG79" s="2">
        <v>0</v>
      </c>
      <c r="AJ79" s="15" t="str">
        <f t="shared" si="8"/>
        <v>not stable</v>
      </c>
      <c r="AK79" s="15">
        <f t="shared" si="7"/>
        <v>37836</v>
      </c>
      <c r="AL79" s="15">
        <f t="shared" si="9"/>
        <v>49035</v>
      </c>
      <c r="AM79" s="15">
        <f t="shared" si="10"/>
        <v>86871</v>
      </c>
      <c r="AN79" s="15">
        <f t="shared" si="11"/>
        <v>86871</v>
      </c>
      <c r="AO79" s="15">
        <f t="shared" si="12"/>
        <v>-19116</v>
      </c>
      <c r="AP79" s="15" t="str">
        <f t="shared" si="13"/>
        <v>yes</v>
      </c>
      <c r="AQ79" s="15"/>
      <c r="AR79" s="15"/>
      <c r="AS79" s="15"/>
      <c r="AT79" s="15"/>
      <c r="AU79" s="15"/>
      <c r="AV79" s="15"/>
      <c r="AW79" s="15"/>
      <c r="AX79" s="15"/>
      <c r="AY79" s="15"/>
      <c r="AZ79" s="15"/>
      <c r="BA79" s="15"/>
      <c r="BB79" s="15"/>
      <c r="BC79" s="15"/>
      <c r="BD79" s="15"/>
    </row>
    <row r="80" spans="1:56" x14ac:dyDescent="0.3">
      <c r="A80" s="2">
        <v>79</v>
      </c>
      <c r="B80" s="2">
        <v>148088</v>
      </c>
      <c r="C80" s="2" t="s">
        <v>259</v>
      </c>
      <c r="D80" s="2">
        <v>78662</v>
      </c>
      <c r="E80" s="2" t="s">
        <v>61</v>
      </c>
      <c r="F80" s="2">
        <v>2</v>
      </c>
      <c r="G80" s="2">
        <v>36893</v>
      </c>
      <c r="H80" s="2">
        <v>25557</v>
      </c>
      <c r="I80" s="2">
        <v>10224</v>
      </c>
      <c r="J80" s="2">
        <v>10718</v>
      </c>
      <c r="K80" s="2">
        <v>1870</v>
      </c>
      <c r="L80" s="2">
        <v>6878</v>
      </c>
      <c r="M80" s="2">
        <v>4120</v>
      </c>
      <c r="N80" s="2">
        <v>2970</v>
      </c>
      <c r="O80" s="2">
        <v>14832</v>
      </c>
      <c r="P80" s="2">
        <v>9600</v>
      </c>
      <c r="Q80" s="2">
        <v>3720</v>
      </c>
      <c r="R80" s="2">
        <v>1320</v>
      </c>
      <c r="S80" s="2">
        <v>50</v>
      </c>
      <c r="T80" s="2">
        <v>500</v>
      </c>
      <c r="U80" s="2">
        <v>1320</v>
      </c>
      <c r="V80" s="2">
        <v>4440</v>
      </c>
      <c r="W80" s="2">
        <v>1000</v>
      </c>
      <c r="X80" s="2">
        <v>0</v>
      </c>
      <c r="Y80" s="2" t="s">
        <v>68</v>
      </c>
      <c r="Z80" s="2">
        <v>4</v>
      </c>
      <c r="AA80" s="2" t="s">
        <v>75</v>
      </c>
      <c r="AB80" s="2">
        <v>46</v>
      </c>
      <c r="AC80" s="2" t="s">
        <v>111</v>
      </c>
      <c r="AD80" s="2" t="s">
        <v>156</v>
      </c>
      <c r="AE80" s="2" t="s">
        <v>79</v>
      </c>
      <c r="AF80" s="2" t="s">
        <v>68</v>
      </c>
      <c r="AG80" s="2">
        <v>1</v>
      </c>
      <c r="AJ80" s="15" t="str">
        <f t="shared" si="8"/>
        <v>stable</v>
      </c>
      <c r="AK80" s="15">
        <f t="shared" si="7"/>
        <v>92140</v>
      </c>
      <c r="AL80" s="15">
        <f t="shared" si="9"/>
        <v>43872</v>
      </c>
      <c r="AM80" s="15">
        <f t="shared" si="10"/>
        <v>136012</v>
      </c>
      <c r="AN80" s="15">
        <f t="shared" si="11"/>
        <v>34003</v>
      </c>
      <c r="AO80" s="15">
        <f t="shared" si="12"/>
        <v>12076</v>
      </c>
      <c r="AP80" s="15" t="str">
        <f t="shared" si="13"/>
        <v>no</v>
      </c>
      <c r="AQ80" s="15"/>
      <c r="AR80" s="15"/>
      <c r="AS80" s="15"/>
      <c r="AT80" s="15"/>
      <c r="AU80" s="15"/>
      <c r="AV80" s="15"/>
      <c r="AW80" s="15"/>
      <c r="AX80" s="15"/>
      <c r="AY80" s="15"/>
      <c r="AZ80" s="15"/>
      <c r="BA80" s="15"/>
      <c r="BB80" s="15"/>
      <c r="BC80" s="15"/>
      <c r="BD80" s="15"/>
    </row>
    <row r="81" spans="1:56" x14ac:dyDescent="0.3">
      <c r="A81" s="2">
        <v>80</v>
      </c>
      <c r="B81" s="2">
        <v>255226</v>
      </c>
      <c r="C81" s="2" t="s">
        <v>259</v>
      </c>
      <c r="D81" s="2">
        <v>155045</v>
      </c>
      <c r="E81" s="2" t="s">
        <v>104</v>
      </c>
      <c r="F81" s="2">
        <v>1</v>
      </c>
      <c r="G81" s="2">
        <v>68989</v>
      </c>
      <c r="H81" s="2">
        <v>43365</v>
      </c>
      <c r="I81" s="2">
        <v>21917</v>
      </c>
      <c r="J81" s="2">
        <v>14842</v>
      </c>
      <c r="K81" s="2">
        <v>2785</v>
      </c>
      <c r="L81" s="2">
        <v>7134</v>
      </c>
      <c r="M81" s="2">
        <v>20325</v>
      </c>
      <c r="N81" s="2">
        <v>6330</v>
      </c>
      <c r="O81" s="2">
        <v>40740</v>
      </c>
      <c r="P81" s="2">
        <v>25800</v>
      </c>
      <c r="Q81" s="2">
        <v>17520</v>
      </c>
      <c r="R81" s="2">
        <v>2640</v>
      </c>
      <c r="S81" s="2">
        <v>120</v>
      </c>
      <c r="T81" s="2">
        <v>12300</v>
      </c>
      <c r="U81" s="2">
        <v>2640</v>
      </c>
      <c r="V81" s="2">
        <v>13056</v>
      </c>
      <c r="W81" s="2">
        <v>1300</v>
      </c>
      <c r="X81" s="2">
        <v>24255</v>
      </c>
      <c r="Y81" s="2" t="s">
        <v>68</v>
      </c>
      <c r="Z81" s="2">
        <v>7</v>
      </c>
      <c r="AA81" s="2" t="s">
        <v>75</v>
      </c>
      <c r="AB81" s="2">
        <v>63</v>
      </c>
      <c r="AC81" s="2" t="s">
        <v>76</v>
      </c>
      <c r="AD81" s="2" t="s">
        <v>88</v>
      </c>
      <c r="AE81" s="2" t="s">
        <v>92</v>
      </c>
      <c r="AF81" s="2" t="s">
        <v>68</v>
      </c>
      <c r="AG81" s="2">
        <v>0</v>
      </c>
      <c r="AJ81" s="15" t="str">
        <f t="shared" si="8"/>
        <v>not stable</v>
      </c>
      <c r="AK81" s="15">
        <f t="shared" si="7"/>
        <v>159032</v>
      </c>
      <c r="AL81" s="15">
        <f t="shared" si="9"/>
        <v>167026</v>
      </c>
      <c r="AM81" s="15">
        <f t="shared" si="10"/>
        <v>326058</v>
      </c>
      <c r="AN81" s="15">
        <f t="shared" si="11"/>
        <v>46579.714285714283</v>
      </c>
      <c r="AO81" s="15">
        <f t="shared" si="12"/>
        <v>-70832</v>
      </c>
      <c r="AP81" s="15" t="str">
        <f t="shared" si="13"/>
        <v>yes</v>
      </c>
      <c r="AQ81" s="15"/>
      <c r="AR81" s="15"/>
      <c r="AS81" s="15"/>
      <c r="AT81" s="15"/>
      <c r="AU81" s="15"/>
      <c r="AV81" s="15"/>
      <c r="AW81" s="15"/>
      <c r="AX81" s="15"/>
      <c r="AY81" s="15"/>
      <c r="AZ81" s="15"/>
      <c r="BA81" s="15"/>
      <c r="BB81" s="15"/>
      <c r="BC81" s="15"/>
      <c r="BD81" s="15"/>
    </row>
    <row r="82" spans="1:56" x14ac:dyDescent="0.3">
      <c r="A82" s="2">
        <v>81</v>
      </c>
      <c r="B82" s="2">
        <v>175305</v>
      </c>
      <c r="C82" s="2" t="s">
        <v>259</v>
      </c>
      <c r="D82" s="2">
        <v>84355</v>
      </c>
      <c r="E82" s="2" t="s">
        <v>61</v>
      </c>
      <c r="F82" s="2">
        <v>1</v>
      </c>
      <c r="G82" s="2">
        <v>40301</v>
      </c>
      <c r="H82" s="2">
        <v>34457</v>
      </c>
      <c r="I82" s="2">
        <v>12906</v>
      </c>
      <c r="J82" s="2">
        <v>7832</v>
      </c>
      <c r="K82" s="2">
        <v>1210</v>
      </c>
      <c r="L82" s="2">
        <v>6743</v>
      </c>
      <c r="M82" s="2">
        <v>900</v>
      </c>
      <c r="N82" s="2">
        <v>3150</v>
      </c>
      <c r="O82" s="2">
        <v>27552</v>
      </c>
      <c r="P82" s="2">
        <v>19200</v>
      </c>
      <c r="Q82" s="2">
        <v>5340</v>
      </c>
      <c r="R82" s="2">
        <v>1980</v>
      </c>
      <c r="S82" s="2">
        <v>0</v>
      </c>
      <c r="T82" s="2">
        <v>0</v>
      </c>
      <c r="U82" s="2">
        <v>1980</v>
      </c>
      <c r="V82" s="2">
        <v>10140</v>
      </c>
      <c r="W82" s="2">
        <v>1500</v>
      </c>
      <c r="X82" s="2">
        <v>15585</v>
      </c>
      <c r="Y82" s="2" t="s">
        <v>80</v>
      </c>
      <c r="Z82" s="2">
        <v>4</v>
      </c>
      <c r="AA82" s="2" t="s">
        <v>75</v>
      </c>
      <c r="AB82" s="2">
        <v>64</v>
      </c>
      <c r="AC82" s="2" t="s">
        <v>76</v>
      </c>
      <c r="AD82" s="2" t="s">
        <v>88</v>
      </c>
      <c r="AE82" s="2" t="s">
        <v>92</v>
      </c>
      <c r="AF82" s="2" t="s">
        <v>80</v>
      </c>
      <c r="AG82" s="2">
        <v>0</v>
      </c>
      <c r="AJ82" s="15" t="str">
        <f t="shared" si="8"/>
        <v>not stable</v>
      </c>
      <c r="AK82" s="15">
        <f t="shared" si="7"/>
        <v>103449</v>
      </c>
      <c r="AL82" s="15">
        <f t="shared" si="9"/>
        <v>87327</v>
      </c>
      <c r="AM82" s="15">
        <f t="shared" si="10"/>
        <v>190776</v>
      </c>
      <c r="AN82" s="15">
        <f t="shared" si="11"/>
        <v>47694</v>
      </c>
      <c r="AO82" s="15">
        <f t="shared" si="12"/>
        <v>-15471</v>
      </c>
      <c r="AP82" s="15" t="str">
        <f t="shared" si="13"/>
        <v>yes</v>
      </c>
      <c r="AQ82" s="15"/>
      <c r="AR82" s="15"/>
      <c r="AS82" s="15"/>
      <c r="AT82" s="15"/>
      <c r="AU82" s="15"/>
      <c r="AV82" s="15"/>
      <c r="AW82" s="15"/>
      <c r="AX82" s="15"/>
      <c r="AY82" s="15"/>
      <c r="AZ82" s="15"/>
      <c r="BA82" s="15"/>
      <c r="BB82" s="15"/>
      <c r="BC82" s="15"/>
      <c r="BD82" s="15"/>
    </row>
    <row r="83" spans="1:56" x14ac:dyDescent="0.3">
      <c r="A83" s="2">
        <v>82</v>
      </c>
      <c r="B83" s="2">
        <v>98132</v>
      </c>
      <c r="C83" s="2" t="s">
        <v>259</v>
      </c>
      <c r="D83" s="2">
        <v>69946</v>
      </c>
      <c r="E83" s="2" t="s">
        <v>98</v>
      </c>
      <c r="F83" s="2">
        <v>3</v>
      </c>
      <c r="G83" s="2">
        <v>31880</v>
      </c>
      <c r="H83" s="2">
        <v>26817</v>
      </c>
      <c r="I83" s="2">
        <v>10713</v>
      </c>
      <c r="J83" s="2">
        <v>8864</v>
      </c>
      <c r="K83" s="2">
        <v>1660</v>
      </c>
      <c r="L83" s="2">
        <v>5846</v>
      </c>
      <c r="M83" s="2">
        <v>0</v>
      </c>
      <c r="N83" s="2">
        <v>1870</v>
      </c>
      <c r="O83" s="2">
        <v>22074</v>
      </c>
      <c r="P83" s="2">
        <v>12000</v>
      </c>
      <c r="Q83" s="2">
        <v>780</v>
      </c>
      <c r="R83" s="2">
        <v>720</v>
      </c>
      <c r="S83" s="2">
        <v>120</v>
      </c>
      <c r="T83" s="2">
        <v>0</v>
      </c>
      <c r="U83" s="2">
        <v>720</v>
      </c>
      <c r="V83" s="2">
        <v>6846</v>
      </c>
      <c r="W83" s="2">
        <v>1800</v>
      </c>
      <c r="X83" s="2">
        <v>17700</v>
      </c>
      <c r="Y83" s="2" t="s">
        <v>80</v>
      </c>
      <c r="Z83" s="2">
        <v>3</v>
      </c>
      <c r="AA83" s="2" t="s">
        <v>75</v>
      </c>
      <c r="AB83" s="2">
        <v>60</v>
      </c>
      <c r="AC83" s="2" t="s">
        <v>76</v>
      </c>
      <c r="AD83" s="2" t="s">
        <v>88</v>
      </c>
      <c r="AE83" s="2" t="s">
        <v>92</v>
      </c>
      <c r="AF83" s="2" t="s">
        <v>80</v>
      </c>
      <c r="AG83" s="2">
        <v>0</v>
      </c>
      <c r="AJ83" s="15" t="str">
        <f t="shared" si="8"/>
        <v>not stable</v>
      </c>
      <c r="AK83" s="15">
        <f t="shared" si="7"/>
        <v>85780</v>
      </c>
      <c r="AL83" s="15">
        <f t="shared" si="9"/>
        <v>64630</v>
      </c>
      <c r="AM83" s="15">
        <f t="shared" si="10"/>
        <v>150410</v>
      </c>
      <c r="AN83" s="15">
        <f t="shared" si="11"/>
        <v>50136.666666666664</v>
      </c>
      <c r="AO83" s="15">
        <f t="shared" si="12"/>
        <v>-52278</v>
      </c>
      <c r="AP83" s="15" t="str">
        <f t="shared" si="13"/>
        <v>yes</v>
      </c>
      <c r="AQ83" s="15"/>
      <c r="AR83" s="15"/>
      <c r="AS83" s="15"/>
      <c r="AT83" s="15"/>
      <c r="AU83" s="15"/>
      <c r="AV83" s="15"/>
      <c r="AW83" s="15"/>
      <c r="AX83" s="15"/>
      <c r="AY83" s="15"/>
      <c r="AZ83" s="15"/>
      <c r="BA83" s="15"/>
      <c r="BB83" s="15"/>
      <c r="BC83" s="15"/>
      <c r="BD83" s="15"/>
    </row>
    <row r="84" spans="1:56" x14ac:dyDescent="0.3">
      <c r="A84" s="2">
        <v>83</v>
      </c>
      <c r="B84" s="2">
        <v>144206</v>
      </c>
      <c r="C84" s="2" t="s">
        <v>259</v>
      </c>
      <c r="D84" s="2">
        <v>72478</v>
      </c>
      <c r="E84" s="2" t="s">
        <v>98</v>
      </c>
      <c r="F84" s="2">
        <v>0</v>
      </c>
      <c r="G84" s="2">
        <v>35810</v>
      </c>
      <c r="H84" s="2">
        <v>28156</v>
      </c>
      <c r="I84" s="2">
        <v>10489</v>
      </c>
      <c r="J84" s="2">
        <v>7593</v>
      </c>
      <c r="K84" s="2">
        <v>1355</v>
      </c>
      <c r="L84" s="2">
        <v>5958</v>
      </c>
      <c r="M84" s="2">
        <v>900</v>
      </c>
      <c r="N84" s="2">
        <v>1650</v>
      </c>
      <c r="O84" s="2">
        <v>27798</v>
      </c>
      <c r="P84" s="2">
        <v>15000</v>
      </c>
      <c r="Q84" s="2">
        <v>3540</v>
      </c>
      <c r="R84" s="2">
        <v>1680</v>
      </c>
      <c r="S84" s="2">
        <v>0</v>
      </c>
      <c r="T84" s="2">
        <v>0</v>
      </c>
      <c r="U84" s="2">
        <v>1680</v>
      </c>
      <c r="V84" s="2">
        <v>5310</v>
      </c>
      <c r="W84" s="2">
        <v>1800</v>
      </c>
      <c r="X84" s="2">
        <v>1700</v>
      </c>
      <c r="Y84" s="2" t="s">
        <v>80</v>
      </c>
      <c r="Z84" s="2">
        <v>2</v>
      </c>
      <c r="AA84" s="2" t="s">
        <v>75</v>
      </c>
      <c r="AB84" s="2">
        <v>45</v>
      </c>
      <c r="AC84" s="2" t="s">
        <v>76</v>
      </c>
      <c r="AD84" s="2" t="s">
        <v>91</v>
      </c>
      <c r="AE84" s="2" t="s">
        <v>92</v>
      </c>
      <c r="AF84" s="2" t="s">
        <v>80</v>
      </c>
      <c r="AG84" s="2">
        <v>0</v>
      </c>
      <c r="AJ84" s="15" t="str">
        <f t="shared" si="8"/>
        <v>not stable</v>
      </c>
      <c r="AK84" s="15">
        <f t="shared" si="7"/>
        <v>89361</v>
      </c>
      <c r="AL84" s="15">
        <f t="shared" si="9"/>
        <v>61058</v>
      </c>
      <c r="AM84" s="15">
        <f t="shared" si="10"/>
        <v>150419</v>
      </c>
      <c r="AN84" s="15">
        <f t="shared" si="11"/>
        <v>75209.5</v>
      </c>
      <c r="AO84" s="15">
        <f t="shared" si="12"/>
        <v>-6213</v>
      </c>
      <c r="AP84" s="15" t="str">
        <f t="shared" si="13"/>
        <v>yes</v>
      </c>
      <c r="AQ84" s="15"/>
      <c r="AR84" s="15"/>
      <c r="AS84" s="15"/>
      <c r="AT84" s="15"/>
      <c r="AU84" s="15"/>
      <c r="AV84" s="15"/>
      <c r="AW84" s="15"/>
      <c r="AX84" s="15"/>
      <c r="AY84" s="15"/>
      <c r="AZ84" s="15"/>
      <c r="BA84" s="15"/>
      <c r="BB84" s="15"/>
      <c r="BC84" s="15"/>
      <c r="BD84" s="15"/>
    </row>
    <row r="85" spans="1:56" x14ac:dyDescent="0.3">
      <c r="A85" s="2">
        <v>84</v>
      </c>
      <c r="B85" s="2">
        <v>125505</v>
      </c>
      <c r="C85" s="2" t="s">
        <v>259</v>
      </c>
      <c r="D85" s="2">
        <v>100518</v>
      </c>
      <c r="E85" s="2" t="s">
        <v>61</v>
      </c>
      <c r="F85" s="2">
        <v>2</v>
      </c>
      <c r="G85" s="2">
        <v>44554</v>
      </c>
      <c r="H85" s="2">
        <v>30167</v>
      </c>
      <c r="I85" s="2">
        <v>15818</v>
      </c>
      <c r="J85" s="2">
        <v>6717</v>
      </c>
      <c r="K85" s="2">
        <v>1895</v>
      </c>
      <c r="L85" s="2">
        <v>5128</v>
      </c>
      <c r="M85" s="2">
        <v>14220</v>
      </c>
      <c r="N85" s="2">
        <v>4870</v>
      </c>
      <c r="O85" s="2">
        <v>26256</v>
      </c>
      <c r="P85" s="2">
        <v>16800</v>
      </c>
      <c r="Q85" s="2">
        <v>6720</v>
      </c>
      <c r="R85" s="2">
        <v>2160</v>
      </c>
      <c r="S85" s="2">
        <v>100</v>
      </c>
      <c r="T85" s="2">
        <v>600</v>
      </c>
      <c r="U85" s="2">
        <v>2160</v>
      </c>
      <c r="V85" s="2">
        <v>9006</v>
      </c>
      <c r="W85" s="2">
        <v>1100</v>
      </c>
      <c r="X85" s="2">
        <v>2800</v>
      </c>
      <c r="Y85" s="2" t="s">
        <v>80</v>
      </c>
      <c r="Z85" s="2">
        <v>5</v>
      </c>
      <c r="AA85" s="2" t="s">
        <v>75</v>
      </c>
      <c r="AB85" s="2">
        <v>45</v>
      </c>
      <c r="AC85" s="2" t="s">
        <v>76</v>
      </c>
      <c r="AD85" s="2" t="s">
        <v>261</v>
      </c>
      <c r="AE85" s="2" t="s">
        <v>79</v>
      </c>
      <c r="AF85" s="2" t="s">
        <v>80</v>
      </c>
      <c r="AG85" s="2">
        <v>1</v>
      </c>
      <c r="AJ85" s="15" t="str">
        <f t="shared" si="8"/>
        <v>not stable</v>
      </c>
      <c r="AK85" s="15">
        <f t="shared" si="7"/>
        <v>104279</v>
      </c>
      <c r="AL85" s="15">
        <f t="shared" si="9"/>
        <v>86792</v>
      </c>
      <c r="AM85" s="15">
        <f t="shared" si="10"/>
        <v>191071</v>
      </c>
      <c r="AN85" s="15">
        <f t="shared" si="11"/>
        <v>38214.199999999997</v>
      </c>
      <c r="AO85" s="15">
        <f t="shared" si="12"/>
        <v>-65566</v>
      </c>
      <c r="AP85" s="15" t="str">
        <f t="shared" si="13"/>
        <v>yes</v>
      </c>
      <c r="AQ85" s="15"/>
      <c r="AR85" s="15"/>
      <c r="AS85" s="15"/>
      <c r="AT85" s="15"/>
      <c r="AU85" s="15"/>
      <c r="AV85" s="15"/>
      <c r="AW85" s="15"/>
      <c r="AX85" s="15"/>
      <c r="AY85" s="15"/>
      <c r="AZ85" s="15"/>
      <c r="BA85" s="15"/>
      <c r="BB85" s="15"/>
      <c r="BC85" s="15"/>
      <c r="BD85" s="15"/>
    </row>
    <row r="86" spans="1:56" x14ac:dyDescent="0.3">
      <c r="A86" s="2">
        <v>85</v>
      </c>
      <c r="B86" s="2">
        <v>67900</v>
      </c>
      <c r="C86" s="2" t="s">
        <v>259</v>
      </c>
      <c r="D86" s="2">
        <v>60543</v>
      </c>
      <c r="E86" s="2" t="s">
        <v>98</v>
      </c>
      <c r="F86" s="2">
        <v>1</v>
      </c>
      <c r="G86" s="2">
        <v>27886</v>
      </c>
      <c r="H86" s="2">
        <v>24198</v>
      </c>
      <c r="I86" s="2">
        <v>8762</v>
      </c>
      <c r="J86" s="2">
        <v>7836</v>
      </c>
      <c r="K86" s="2">
        <v>1715</v>
      </c>
      <c r="L86" s="2">
        <v>3717</v>
      </c>
      <c r="M86" s="2">
        <v>450</v>
      </c>
      <c r="N86" s="2">
        <v>1435</v>
      </c>
      <c r="O86" s="2">
        <v>13152</v>
      </c>
      <c r="P86" s="2">
        <v>7800</v>
      </c>
      <c r="Q86" s="2">
        <v>1380</v>
      </c>
      <c r="R86" s="2">
        <v>480</v>
      </c>
      <c r="S86" s="2">
        <v>120</v>
      </c>
      <c r="T86" s="2">
        <v>50</v>
      </c>
      <c r="U86" s="2">
        <v>480</v>
      </c>
      <c r="V86" s="2">
        <v>5874</v>
      </c>
      <c r="W86" s="2">
        <v>1000</v>
      </c>
      <c r="X86" s="2">
        <v>24055</v>
      </c>
      <c r="Y86" s="2" t="s">
        <v>80</v>
      </c>
      <c r="Z86" s="2">
        <v>4</v>
      </c>
      <c r="AA86" s="2" t="s">
        <v>75</v>
      </c>
      <c r="AB86" s="2">
        <v>32</v>
      </c>
      <c r="AC86" s="2" t="s">
        <v>76</v>
      </c>
      <c r="AD86" s="2" t="s">
        <v>88</v>
      </c>
      <c r="AE86" s="2" t="s">
        <v>89</v>
      </c>
      <c r="AF86" s="2" t="s">
        <v>80</v>
      </c>
      <c r="AG86" s="2">
        <v>1</v>
      </c>
      <c r="AJ86" s="15" t="str">
        <f t="shared" si="8"/>
        <v>not stable</v>
      </c>
      <c r="AK86" s="15">
        <f t="shared" si="7"/>
        <v>74114</v>
      </c>
      <c r="AL86" s="15">
        <f t="shared" si="9"/>
        <v>56276</v>
      </c>
      <c r="AM86" s="15">
        <f t="shared" si="10"/>
        <v>130390</v>
      </c>
      <c r="AN86" s="15">
        <f t="shared" si="11"/>
        <v>32597.5</v>
      </c>
      <c r="AO86" s="15">
        <f t="shared" si="12"/>
        <v>-62490</v>
      </c>
      <c r="AP86" s="15" t="str">
        <f t="shared" si="13"/>
        <v>yes</v>
      </c>
      <c r="AQ86" s="15"/>
      <c r="AR86" s="15"/>
      <c r="AS86" s="15"/>
      <c r="AT86" s="15"/>
      <c r="AU86" s="15"/>
      <c r="AV86" s="15"/>
      <c r="AW86" s="15"/>
      <c r="AX86" s="15"/>
      <c r="AY86" s="15"/>
      <c r="AZ86" s="15"/>
      <c r="BA86" s="15"/>
      <c r="BB86" s="15"/>
      <c r="BC86" s="15"/>
      <c r="BD86" s="15"/>
    </row>
    <row r="87" spans="1:56" x14ac:dyDescent="0.3">
      <c r="A87" s="2">
        <v>86</v>
      </c>
      <c r="B87" s="2">
        <v>84369</v>
      </c>
      <c r="C87" s="2" t="s">
        <v>259</v>
      </c>
      <c r="D87" s="2">
        <v>49085</v>
      </c>
      <c r="E87" s="2" t="s">
        <v>61</v>
      </c>
      <c r="F87" s="2">
        <v>2</v>
      </c>
      <c r="G87" s="2">
        <v>21285</v>
      </c>
      <c r="H87" s="2">
        <v>15957</v>
      </c>
      <c r="I87" s="2">
        <v>7087</v>
      </c>
      <c r="J87" s="2">
        <v>6419</v>
      </c>
      <c r="K87" s="2">
        <v>1150</v>
      </c>
      <c r="L87" s="2">
        <v>4671</v>
      </c>
      <c r="M87" s="2">
        <v>0</v>
      </c>
      <c r="N87" s="2">
        <v>1570</v>
      </c>
      <c r="O87" s="2">
        <v>17352</v>
      </c>
      <c r="P87" s="2">
        <v>11400</v>
      </c>
      <c r="Q87" s="2">
        <v>1380</v>
      </c>
      <c r="R87" s="2">
        <v>1080</v>
      </c>
      <c r="S87" s="2">
        <v>145</v>
      </c>
      <c r="T87" s="2">
        <v>0</v>
      </c>
      <c r="U87" s="2">
        <v>1080</v>
      </c>
      <c r="V87" s="2">
        <v>4788</v>
      </c>
      <c r="W87" s="2">
        <v>1700</v>
      </c>
      <c r="X87" s="2">
        <v>0</v>
      </c>
      <c r="Y87" s="2" t="s">
        <v>80</v>
      </c>
      <c r="Z87" s="2">
        <v>2</v>
      </c>
      <c r="AA87" s="2" t="s">
        <v>75</v>
      </c>
      <c r="AB87" s="2">
        <v>55</v>
      </c>
      <c r="AC87" s="2" t="s">
        <v>111</v>
      </c>
      <c r="AD87" s="2" t="s">
        <v>82</v>
      </c>
      <c r="AE87" s="2" t="s">
        <v>79</v>
      </c>
      <c r="AF87" s="2" t="s">
        <v>80</v>
      </c>
      <c r="AG87" s="2">
        <v>0</v>
      </c>
      <c r="AJ87" s="15" t="str">
        <f t="shared" si="8"/>
        <v>not stable</v>
      </c>
      <c r="AK87" s="15">
        <f t="shared" si="7"/>
        <v>56569</v>
      </c>
      <c r="AL87" s="15">
        <f t="shared" si="9"/>
        <v>40495</v>
      </c>
      <c r="AM87" s="15">
        <f t="shared" si="10"/>
        <v>97064</v>
      </c>
      <c r="AN87" s="15">
        <f t="shared" si="11"/>
        <v>48532</v>
      </c>
      <c r="AO87" s="15">
        <f t="shared" si="12"/>
        <v>-12695</v>
      </c>
      <c r="AP87" s="15" t="str">
        <f t="shared" si="13"/>
        <v>yes</v>
      </c>
      <c r="AQ87" s="15"/>
      <c r="AR87" s="15"/>
      <c r="AS87" s="15"/>
      <c r="AT87" s="15"/>
      <c r="AU87" s="15"/>
      <c r="AV87" s="15"/>
      <c r="AW87" s="15"/>
      <c r="AX87" s="15"/>
      <c r="AY87" s="15"/>
      <c r="AZ87" s="15"/>
      <c r="BA87" s="15"/>
      <c r="BB87" s="15"/>
      <c r="BC87" s="15"/>
      <c r="BD87" s="15"/>
    </row>
    <row r="88" spans="1:56" x14ac:dyDescent="0.3">
      <c r="A88" s="2">
        <v>87</v>
      </c>
      <c r="B88" s="2">
        <v>121743</v>
      </c>
      <c r="C88" s="2" t="s">
        <v>259</v>
      </c>
      <c r="D88" s="2">
        <v>72244</v>
      </c>
      <c r="E88" s="2" t="s">
        <v>104</v>
      </c>
      <c r="F88" s="2">
        <v>1</v>
      </c>
      <c r="G88" s="2">
        <v>32849</v>
      </c>
      <c r="H88" s="2">
        <v>29262</v>
      </c>
      <c r="I88" s="2">
        <v>9961</v>
      </c>
      <c r="J88" s="2">
        <v>9404</v>
      </c>
      <c r="K88" s="2">
        <v>1810</v>
      </c>
      <c r="L88" s="2">
        <v>6392</v>
      </c>
      <c r="M88" s="2">
        <v>2825</v>
      </c>
      <c r="N88" s="2">
        <v>2895</v>
      </c>
      <c r="O88" s="2">
        <v>16860</v>
      </c>
      <c r="P88" s="2">
        <v>10800</v>
      </c>
      <c r="Q88" s="2">
        <v>4200</v>
      </c>
      <c r="R88" s="2">
        <v>600</v>
      </c>
      <c r="S88" s="2">
        <v>198</v>
      </c>
      <c r="T88" s="2">
        <v>150</v>
      </c>
      <c r="U88" s="2">
        <v>600</v>
      </c>
      <c r="V88" s="2">
        <v>7080</v>
      </c>
      <c r="W88" s="2">
        <v>1000</v>
      </c>
      <c r="X88" s="2">
        <v>0</v>
      </c>
      <c r="Y88" s="2" t="s">
        <v>80</v>
      </c>
      <c r="Z88" s="2">
        <v>4</v>
      </c>
      <c r="AA88" s="2" t="s">
        <v>75</v>
      </c>
      <c r="AB88" s="2">
        <v>63</v>
      </c>
      <c r="AC88" s="2" t="s">
        <v>76</v>
      </c>
      <c r="AD88" s="2" t="s">
        <v>91</v>
      </c>
      <c r="AE88" s="2" t="s">
        <v>92</v>
      </c>
      <c r="AF88" s="2" t="s">
        <v>80</v>
      </c>
      <c r="AG88" s="2">
        <v>0</v>
      </c>
      <c r="AJ88" s="15" t="str">
        <f t="shared" si="8"/>
        <v>not stable</v>
      </c>
      <c r="AK88" s="15">
        <f t="shared" si="7"/>
        <v>89678</v>
      </c>
      <c r="AL88" s="15">
        <f t="shared" si="9"/>
        <v>47208</v>
      </c>
      <c r="AM88" s="15">
        <f t="shared" si="10"/>
        <v>136886</v>
      </c>
      <c r="AN88" s="15">
        <f t="shared" si="11"/>
        <v>34221.5</v>
      </c>
      <c r="AO88" s="15">
        <f t="shared" si="12"/>
        <v>-15143</v>
      </c>
      <c r="AP88" s="15" t="str">
        <f t="shared" si="13"/>
        <v>yes</v>
      </c>
      <c r="AQ88" s="15"/>
      <c r="AR88" s="15"/>
      <c r="AS88" s="15"/>
      <c r="AT88" s="15"/>
      <c r="AU88" s="15"/>
      <c r="AV88" s="15"/>
      <c r="AW88" s="15"/>
      <c r="AX88" s="15"/>
      <c r="AY88" s="15"/>
      <c r="AZ88" s="15"/>
      <c r="BA88" s="15"/>
      <c r="BB88" s="15"/>
      <c r="BC88" s="15"/>
      <c r="BD88" s="15"/>
    </row>
    <row r="89" spans="1:56" x14ac:dyDescent="0.3">
      <c r="A89" s="2">
        <v>88</v>
      </c>
      <c r="B89" s="2">
        <v>166080</v>
      </c>
      <c r="C89" s="2" t="s">
        <v>259</v>
      </c>
      <c r="D89" s="2">
        <v>110462</v>
      </c>
      <c r="E89" s="2" t="s">
        <v>98</v>
      </c>
      <c r="F89" s="2">
        <v>1</v>
      </c>
      <c r="G89" s="2">
        <v>42990</v>
      </c>
      <c r="H89" s="2">
        <v>36500</v>
      </c>
      <c r="I89" s="2">
        <v>23506</v>
      </c>
      <c r="J89" s="2">
        <v>14452</v>
      </c>
      <c r="K89" s="2">
        <v>1370</v>
      </c>
      <c r="L89" s="2">
        <v>11205</v>
      </c>
      <c r="M89" s="2">
        <v>2895</v>
      </c>
      <c r="N89" s="2">
        <v>11430</v>
      </c>
      <c r="O89" s="2">
        <v>22680</v>
      </c>
      <c r="P89" s="2">
        <v>9000</v>
      </c>
      <c r="Q89" s="2">
        <v>2880</v>
      </c>
      <c r="R89" s="2">
        <v>1260</v>
      </c>
      <c r="S89" s="2">
        <v>401</v>
      </c>
      <c r="T89" s="2">
        <v>600</v>
      </c>
      <c r="U89" s="2">
        <v>1260</v>
      </c>
      <c r="V89" s="2">
        <v>5226</v>
      </c>
      <c r="W89" s="2">
        <v>2000</v>
      </c>
      <c r="X89" s="2">
        <v>29266</v>
      </c>
      <c r="Y89" s="2" t="s">
        <v>68</v>
      </c>
      <c r="Z89" s="2">
        <v>7</v>
      </c>
      <c r="AA89" s="2" t="s">
        <v>75</v>
      </c>
      <c r="AB89" s="2">
        <v>36</v>
      </c>
      <c r="AC89" s="2" t="s">
        <v>76</v>
      </c>
      <c r="AD89" s="2" t="s">
        <v>88</v>
      </c>
      <c r="AE89" s="2" t="s">
        <v>92</v>
      </c>
      <c r="AF89" s="2" t="s">
        <v>68</v>
      </c>
      <c r="AG89" s="2">
        <v>0</v>
      </c>
      <c r="AJ89" s="15" t="str">
        <f t="shared" si="8"/>
        <v>not stable</v>
      </c>
      <c r="AK89" s="15">
        <f t="shared" si="7"/>
        <v>130023</v>
      </c>
      <c r="AL89" s="15">
        <f t="shared" si="9"/>
        <v>88898</v>
      </c>
      <c r="AM89" s="15">
        <f t="shared" si="10"/>
        <v>218921</v>
      </c>
      <c r="AN89" s="15">
        <f t="shared" si="11"/>
        <v>31274.428571428572</v>
      </c>
      <c r="AO89" s="15">
        <f t="shared" si="12"/>
        <v>-52841</v>
      </c>
      <c r="AP89" s="15" t="str">
        <f t="shared" si="13"/>
        <v>yes</v>
      </c>
      <c r="AQ89" s="15"/>
      <c r="AR89" s="15"/>
      <c r="AS89" s="15"/>
      <c r="AT89" s="15"/>
      <c r="AU89" s="15"/>
      <c r="AV89" s="15"/>
      <c r="AW89" s="15"/>
      <c r="AX89" s="15"/>
      <c r="AY89" s="15"/>
      <c r="AZ89" s="15"/>
      <c r="BA89" s="15"/>
      <c r="BB89" s="15"/>
      <c r="BC89" s="15"/>
      <c r="BD89" s="15"/>
    </row>
    <row r="90" spans="1:56" x14ac:dyDescent="0.3">
      <c r="A90" s="2">
        <v>89</v>
      </c>
      <c r="B90" s="2">
        <v>372972</v>
      </c>
      <c r="C90" s="2" t="s">
        <v>259</v>
      </c>
      <c r="D90" s="2">
        <v>164802</v>
      </c>
      <c r="E90" s="2" t="s">
        <v>61</v>
      </c>
      <c r="F90" s="2">
        <v>4</v>
      </c>
      <c r="G90" s="2">
        <v>48480</v>
      </c>
      <c r="H90" s="2">
        <v>35476</v>
      </c>
      <c r="I90" s="2">
        <v>54002</v>
      </c>
      <c r="J90" s="2">
        <v>19782</v>
      </c>
      <c r="K90" s="2">
        <v>3025</v>
      </c>
      <c r="L90" s="2">
        <v>17513</v>
      </c>
      <c r="M90" s="2">
        <v>4230</v>
      </c>
      <c r="N90" s="2">
        <v>23220</v>
      </c>
      <c r="O90" s="2">
        <v>40614</v>
      </c>
      <c r="P90" s="2">
        <v>21000</v>
      </c>
      <c r="Q90" s="2">
        <v>12690</v>
      </c>
      <c r="R90" s="2">
        <v>6000</v>
      </c>
      <c r="S90" s="2">
        <v>4090</v>
      </c>
      <c r="T90" s="2">
        <v>3850</v>
      </c>
      <c r="U90" s="2">
        <v>6000</v>
      </c>
      <c r="V90" s="2">
        <v>23100</v>
      </c>
      <c r="W90" s="2">
        <v>10000</v>
      </c>
      <c r="X90" s="2">
        <v>0</v>
      </c>
      <c r="Y90" s="2" t="s">
        <v>68</v>
      </c>
      <c r="Z90" s="2">
        <v>5</v>
      </c>
      <c r="AA90" s="2" t="s">
        <v>75</v>
      </c>
      <c r="AB90" s="2">
        <v>42</v>
      </c>
      <c r="AC90" s="2" t="s">
        <v>76</v>
      </c>
      <c r="AD90" s="2" t="s">
        <v>261</v>
      </c>
      <c r="AE90" s="2" t="s">
        <v>79</v>
      </c>
      <c r="AF90" s="2" t="s">
        <v>68</v>
      </c>
      <c r="AG90" s="2">
        <v>0</v>
      </c>
      <c r="AJ90" s="15" t="str">
        <f t="shared" si="8"/>
        <v>stable</v>
      </c>
      <c r="AK90" s="15">
        <f t="shared" si="7"/>
        <v>178278</v>
      </c>
      <c r="AL90" s="15">
        <f t="shared" si="9"/>
        <v>154794</v>
      </c>
      <c r="AM90" s="15">
        <f t="shared" si="10"/>
        <v>333072</v>
      </c>
      <c r="AN90" s="15">
        <f t="shared" si="11"/>
        <v>66614.399999999994</v>
      </c>
      <c r="AO90" s="15">
        <f t="shared" si="12"/>
        <v>39900</v>
      </c>
      <c r="AP90" s="15" t="str">
        <f t="shared" si="13"/>
        <v>no</v>
      </c>
      <c r="AQ90" s="15"/>
      <c r="AR90" s="15"/>
      <c r="AS90" s="15"/>
      <c r="AT90" s="15"/>
      <c r="AU90" s="15"/>
      <c r="AV90" s="15"/>
      <c r="AW90" s="15"/>
      <c r="AX90" s="15"/>
      <c r="AY90" s="15"/>
      <c r="AZ90" s="15"/>
      <c r="BA90" s="15"/>
      <c r="BB90" s="15"/>
      <c r="BC90" s="15"/>
      <c r="BD90" s="15"/>
    </row>
    <row r="91" spans="1:56" x14ac:dyDescent="0.3">
      <c r="A91" s="2">
        <v>90</v>
      </c>
      <c r="B91" s="2">
        <v>300324</v>
      </c>
      <c r="C91" s="2" t="s">
        <v>259</v>
      </c>
      <c r="D91" s="2">
        <v>79540</v>
      </c>
      <c r="E91" s="2" t="s">
        <v>98</v>
      </c>
      <c r="F91" s="2">
        <v>0</v>
      </c>
      <c r="G91" s="2">
        <v>22972</v>
      </c>
      <c r="H91" s="2">
        <v>17267</v>
      </c>
      <c r="I91" s="2">
        <v>10892</v>
      </c>
      <c r="J91" s="2">
        <v>23187</v>
      </c>
      <c r="K91" s="2">
        <v>2270</v>
      </c>
      <c r="L91" s="2">
        <v>10184</v>
      </c>
      <c r="M91" s="2">
        <v>0</v>
      </c>
      <c r="N91" s="2">
        <v>1450</v>
      </c>
      <c r="O91" s="2">
        <v>20766</v>
      </c>
      <c r="P91" s="2">
        <v>6000</v>
      </c>
      <c r="Q91" s="2">
        <v>480</v>
      </c>
      <c r="R91" s="2">
        <v>0</v>
      </c>
      <c r="S91" s="2">
        <v>380</v>
      </c>
      <c r="T91" s="2">
        <v>0</v>
      </c>
      <c r="U91" s="2">
        <v>0</v>
      </c>
      <c r="V91" s="2">
        <v>14124</v>
      </c>
      <c r="W91" s="2">
        <v>2000</v>
      </c>
      <c r="X91" s="2">
        <v>0</v>
      </c>
      <c r="Y91" s="2" t="s">
        <v>80</v>
      </c>
      <c r="Z91" s="2">
        <v>2</v>
      </c>
      <c r="AA91" s="2" t="s">
        <v>62</v>
      </c>
      <c r="AB91" s="2">
        <v>65</v>
      </c>
      <c r="AC91" s="2" t="s">
        <v>63</v>
      </c>
      <c r="AD91" s="2" t="s">
        <v>102</v>
      </c>
      <c r="AE91" s="2" t="s">
        <v>102</v>
      </c>
      <c r="AF91" s="2" t="s">
        <v>80</v>
      </c>
      <c r="AG91" s="2">
        <v>0</v>
      </c>
      <c r="AJ91" s="15" t="str">
        <f t="shared" si="8"/>
        <v>stable</v>
      </c>
      <c r="AK91" s="15">
        <f t="shared" si="7"/>
        <v>86772</v>
      </c>
      <c r="AL91" s="15">
        <f t="shared" si="9"/>
        <v>45200</v>
      </c>
      <c r="AM91" s="15">
        <f t="shared" si="10"/>
        <v>131972</v>
      </c>
      <c r="AN91" s="15">
        <f t="shared" si="11"/>
        <v>65986</v>
      </c>
      <c r="AO91" s="15">
        <f t="shared" si="12"/>
        <v>168352</v>
      </c>
      <c r="AP91" s="15" t="str">
        <f t="shared" si="13"/>
        <v>no</v>
      </c>
      <c r="AQ91" s="15"/>
      <c r="AR91" s="15"/>
      <c r="AS91" s="15"/>
      <c r="AT91" s="15"/>
      <c r="AU91" s="15"/>
      <c r="AV91" s="15"/>
      <c r="AW91" s="15"/>
      <c r="AX91" s="15"/>
      <c r="AY91" s="15"/>
      <c r="AZ91" s="15"/>
      <c r="BA91" s="15"/>
      <c r="BB91" s="15"/>
      <c r="BC91" s="15"/>
      <c r="BD91" s="15"/>
    </row>
    <row r="92" spans="1:56" x14ac:dyDescent="0.3">
      <c r="A92" s="2">
        <v>91</v>
      </c>
      <c r="B92" s="2">
        <v>168498</v>
      </c>
      <c r="C92" s="2" t="s">
        <v>259</v>
      </c>
      <c r="D92" s="2">
        <v>77667</v>
      </c>
      <c r="E92" s="2" t="s">
        <v>98</v>
      </c>
      <c r="F92" s="2">
        <v>1</v>
      </c>
      <c r="G92" s="2">
        <v>30999</v>
      </c>
      <c r="H92" s="2">
        <v>25481</v>
      </c>
      <c r="I92" s="2">
        <v>10508</v>
      </c>
      <c r="J92" s="2">
        <v>7648</v>
      </c>
      <c r="K92" s="2">
        <v>1480</v>
      </c>
      <c r="L92" s="2">
        <v>12896</v>
      </c>
      <c r="M92" s="2">
        <v>4066</v>
      </c>
      <c r="N92" s="2">
        <v>3265</v>
      </c>
      <c r="O92" s="2">
        <v>20412</v>
      </c>
      <c r="P92" s="2">
        <v>7800</v>
      </c>
      <c r="Q92" s="2">
        <v>3210</v>
      </c>
      <c r="R92" s="2">
        <v>1428</v>
      </c>
      <c r="S92" s="2">
        <v>430</v>
      </c>
      <c r="T92" s="2">
        <v>280</v>
      </c>
      <c r="U92" s="2">
        <v>1428</v>
      </c>
      <c r="V92" s="2">
        <v>21126</v>
      </c>
      <c r="W92" s="2">
        <v>10500</v>
      </c>
      <c r="X92" s="2">
        <v>34250</v>
      </c>
      <c r="Y92" s="2" t="s">
        <v>68</v>
      </c>
      <c r="Z92" s="2">
        <v>6</v>
      </c>
      <c r="AA92" s="2" t="s">
        <v>75</v>
      </c>
      <c r="AB92" s="2">
        <v>38</v>
      </c>
      <c r="AC92" s="2" t="s">
        <v>76</v>
      </c>
      <c r="AD92" s="2" t="s">
        <v>88</v>
      </c>
      <c r="AE92" s="2" t="s">
        <v>92</v>
      </c>
      <c r="AF92" s="2" t="s">
        <v>68</v>
      </c>
      <c r="AG92" s="2">
        <v>0</v>
      </c>
      <c r="AJ92" s="15" t="str">
        <f t="shared" si="8"/>
        <v>not stable</v>
      </c>
      <c r="AK92" s="15">
        <f t="shared" si="7"/>
        <v>89012</v>
      </c>
      <c r="AL92" s="15">
        <f t="shared" si="9"/>
        <v>108195</v>
      </c>
      <c r="AM92" s="15">
        <f t="shared" si="10"/>
        <v>197207</v>
      </c>
      <c r="AN92" s="15">
        <f t="shared" si="11"/>
        <v>32867.833333333336</v>
      </c>
      <c r="AO92" s="15">
        <f t="shared" si="12"/>
        <v>-28709</v>
      </c>
      <c r="AP92" s="15" t="str">
        <f t="shared" si="13"/>
        <v>yes</v>
      </c>
      <c r="AQ92" s="15"/>
      <c r="AR92" s="15"/>
      <c r="AS92" s="15"/>
      <c r="AT92" s="15"/>
      <c r="AU92" s="15"/>
      <c r="AV92" s="15"/>
      <c r="AW92" s="15"/>
      <c r="AX92" s="15"/>
      <c r="AY92" s="15"/>
      <c r="AZ92" s="15"/>
      <c r="BA92" s="15"/>
      <c r="BB92" s="15"/>
      <c r="BC92" s="15"/>
      <c r="BD92" s="15"/>
    </row>
    <row r="93" spans="1:56" x14ac:dyDescent="0.3">
      <c r="A93" s="2">
        <v>92</v>
      </c>
      <c r="B93" s="2">
        <v>68425</v>
      </c>
      <c r="C93" s="2" t="s">
        <v>259</v>
      </c>
      <c r="D93" s="2">
        <v>53517</v>
      </c>
      <c r="E93" s="2" t="s">
        <v>98</v>
      </c>
      <c r="F93" s="2">
        <v>0</v>
      </c>
      <c r="G93" s="2">
        <v>20179</v>
      </c>
      <c r="H93" s="2">
        <v>14618</v>
      </c>
      <c r="I93" s="2">
        <v>7923</v>
      </c>
      <c r="J93" s="2">
        <v>7620</v>
      </c>
      <c r="K93" s="2">
        <v>1220</v>
      </c>
      <c r="L93" s="2">
        <v>9688</v>
      </c>
      <c r="M93" s="2">
        <v>0</v>
      </c>
      <c r="N93" s="2">
        <v>3350</v>
      </c>
      <c r="O93" s="2">
        <v>11844</v>
      </c>
      <c r="P93" s="2">
        <v>4800</v>
      </c>
      <c r="Q93" s="2">
        <v>960</v>
      </c>
      <c r="R93" s="2">
        <v>1476</v>
      </c>
      <c r="S93" s="2">
        <v>0</v>
      </c>
      <c r="T93" s="2">
        <v>0</v>
      </c>
      <c r="U93" s="2">
        <v>1476</v>
      </c>
      <c r="V93" s="2">
        <v>2334</v>
      </c>
      <c r="W93" s="2">
        <v>0</v>
      </c>
      <c r="X93" s="2">
        <v>23275</v>
      </c>
      <c r="Y93" s="2" t="s">
        <v>80</v>
      </c>
      <c r="Z93" s="2">
        <v>2</v>
      </c>
      <c r="AA93" s="2" t="s">
        <v>62</v>
      </c>
      <c r="AB93" s="2">
        <v>55</v>
      </c>
      <c r="AC93" s="2" t="s">
        <v>111</v>
      </c>
      <c r="AD93" s="2" t="s">
        <v>82</v>
      </c>
      <c r="AE93" s="2" t="s">
        <v>159</v>
      </c>
      <c r="AF93" s="2" t="s">
        <v>80</v>
      </c>
      <c r="AG93" s="2">
        <v>0</v>
      </c>
      <c r="AJ93" s="15" t="str">
        <f t="shared" si="8"/>
        <v>not stable</v>
      </c>
      <c r="AK93" s="15">
        <f t="shared" si="7"/>
        <v>61248</v>
      </c>
      <c r="AL93" s="15">
        <f t="shared" si="9"/>
        <v>49515</v>
      </c>
      <c r="AM93" s="15">
        <f t="shared" si="10"/>
        <v>110763</v>
      </c>
      <c r="AN93" s="15">
        <f t="shared" si="11"/>
        <v>55381.5</v>
      </c>
      <c r="AO93" s="15">
        <f t="shared" si="12"/>
        <v>-42338</v>
      </c>
      <c r="AP93" s="15" t="str">
        <f t="shared" si="13"/>
        <v>yes</v>
      </c>
      <c r="AQ93" s="15"/>
      <c r="AR93" s="15"/>
      <c r="AS93" s="15"/>
      <c r="AT93" s="15"/>
      <c r="AU93" s="15"/>
      <c r="AV93" s="15"/>
      <c r="AW93" s="15"/>
      <c r="AX93" s="15"/>
      <c r="AY93" s="15"/>
      <c r="AZ93" s="15"/>
      <c r="BA93" s="15"/>
      <c r="BB93" s="15"/>
      <c r="BC93" s="15"/>
      <c r="BD93" s="15"/>
    </row>
    <row r="94" spans="1:56" x14ac:dyDescent="0.3">
      <c r="A94" s="2">
        <v>93</v>
      </c>
      <c r="B94" s="2">
        <v>151545</v>
      </c>
      <c r="C94" s="2" t="s">
        <v>259</v>
      </c>
      <c r="D94" s="2">
        <v>86841</v>
      </c>
      <c r="E94" s="2" t="s">
        <v>98</v>
      </c>
      <c r="F94" s="2">
        <v>2</v>
      </c>
      <c r="G94" s="2">
        <v>31910</v>
      </c>
      <c r="H94" s="2">
        <v>24149</v>
      </c>
      <c r="I94" s="2">
        <v>15165</v>
      </c>
      <c r="J94" s="2">
        <v>11335</v>
      </c>
      <c r="K94" s="2">
        <v>1135</v>
      </c>
      <c r="L94" s="2">
        <v>8195</v>
      </c>
      <c r="M94" s="2">
        <v>8000</v>
      </c>
      <c r="N94" s="2">
        <v>3780</v>
      </c>
      <c r="O94" s="2">
        <v>29850</v>
      </c>
      <c r="P94" s="2">
        <v>12000</v>
      </c>
      <c r="Q94" s="2">
        <v>3600</v>
      </c>
      <c r="R94" s="2">
        <v>1620</v>
      </c>
      <c r="S94" s="2">
        <v>50</v>
      </c>
      <c r="T94" s="2">
        <v>10100</v>
      </c>
      <c r="U94" s="2">
        <v>1620</v>
      </c>
      <c r="V94" s="2">
        <v>5604</v>
      </c>
      <c r="W94" s="2">
        <v>1500</v>
      </c>
      <c r="X94" s="2">
        <v>0</v>
      </c>
      <c r="Y94" s="2" t="s">
        <v>80</v>
      </c>
      <c r="Z94" s="2">
        <v>3</v>
      </c>
      <c r="AA94" s="2" t="s">
        <v>75</v>
      </c>
      <c r="AB94" s="2">
        <v>52</v>
      </c>
      <c r="AC94" s="2" t="s">
        <v>76</v>
      </c>
      <c r="AD94" s="2" t="s">
        <v>124</v>
      </c>
      <c r="AE94" s="2" t="s">
        <v>92</v>
      </c>
      <c r="AF94" s="2" t="s">
        <v>80</v>
      </c>
      <c r="AG94" s="2">
        <v>0</v>
      </c>
      <c r="AJ94" s="15" t="str">
        <f t="shared" si="8"/>
        <v>not stable</v>
      </c>
      <c r="AK94" s="15">
        <f t="shared" si="7"/>
        <v>91889</v>
      </c>
      <c r="AL94" s="15">
        <f t="shared" si="9"/>
        <v>77724</v>
      </c>
      <c r="AM94" s="15">
        <f t="shared" si="10"/>
        <v>169613</v>
      </c>
      <c r="AN94" s="15">
        <f t="shared" si="11"/>
        <v>56537.666666666664</v>
      </c>
      <c r="AO94" s="15">
        <f t="shared" si="12"/>
        <v>-18068</v>
      </c>
      <c r="AP94" s="15" t="str">
        <f t="shared" si="13"/>
        <v>yes</v>
      </c>
      <c r="AQ94" s="15"/>
      <c r="AR94" s="15"/>
      <c r="AS94" s="15"/>
      <c r="AT94" s="15"/>
      <c r="AU94" s="15"/>
      <c r="AV94" s="15"/>
      <c r="AW94" s="15"/>
      <c r="AX94" s="15"/>
      <c r="AY94" s="15"/>
      <c r="AZ94" s="15"/>
      <c r="BA94" s="15"/>
      <c r="BB94" s="15"/>
      <c r="BC94" s="15"/>
      <c r="BD94" s="15"/>
    </row>
    <row r="95" spans="1:56" x14ac:dyDescent="0.3">
      <c r="A95" s="2">
        <v>94</v>
      </c>
      <c r="B95" s="2">
        <v>138688</v>
      </c>
      <c r="C95" s="2" t="s">
        <v>259</v>
      </c>
      <c r="D95" s="2">
        <v>62562</v>
      </c>
      <c r="E95" s="2" t="s">
        <v>98</v>
      </c>
      <c r="F95" s="2">
        <v>1</v>
      </c>
      <c r="G95" s="2">
        <v>30508</v>
      </c>
      <c r="H95" s="2">
        <v>28402</v>
      </c>
      <c r="I95" s="2">
        <v>8590</v>
      </c>
      <c r="J95" s="2">
        <v>9643</v>
      </c>
      <c r="K95" s="2">
        <v>1170</v>
      </c>
      <c r="L95" s="2">
        <v>6240</v>
      </c>
      <c r="M95" s="2">
        <v>0</v>
      </c>
      <c r="N95" s="2">
        <v>1750</v>
      </c>
      <c r="O95" s="2">
        <v>20700</v>
      </c>
      <c r="P95" s="2">
        <v>7800</v>
      </c>
      <c r="Q95" s="2">
        <v>1680</v>
      </c>
      <c r="R95" s="2">
        <v>0</v>
      </c>
      <c r="S95" s="2">
        <v>10583</v>
      </c>
      <c r="T95" s="2">
        <v>0</v>
      </c>
      <c r="U95" s="2">
        <v>0</v>
      </c>
      <c r="V95" s="2">
        <v>16326</v>
      </c>
      <c r="W95" s="2">
        <v>5000</v>
      </c>
      <c r="X95" s="2">
        <v>0</v>
      </c>
      <c r="Y95" s="2" t="s">
        <v>80</v>
      </c>
      <c r="Z95" s="2">
        <v>2</v>
      </c>
      <c r="AA95" s="2" t="s">
        <v>75</v>
      </c>
      <c r="AB95" s="2">
        <v>72</v>
      </c>
      <c r="AC95" s="2" t="s">
        <v>76</v>
      </c>
      <c r="AD95" s="2" t="s">
        <v>160</v>
      </c>
      <c r="AE95" s="2" t="s">
        <v>92</v>
      </c>
      <c r="AF95" s="2" t="s">
        <v>80</v>
      </c>
      <c r="AG95" s="2">
        <v>0</v>
      </c>
      <c r="AJ95" s="15" t="str">
        <f t="shared" si="8"/>
        <v>not stable</v>
      </c>
      <c r="AK95" s="15">
        <f t="shared" si="7"/>
        <v>84553</v>
      </c>
      <c r="AL95" s="15">
        <f t="shared" si="9"/>
        <v>63839</v>
      </c>
      <c r="AM95" s="15">
        <f t="shared" si="10"/>
        <v>148392</v>
      </c>
      <c r="AN95" s="15">
        <f t="shared" si="11"/>
        <v>74196</v>
      </c>
      <c r="AO95" s="15">
        <f t="shared" si="12"/>
        <v>-9704</v>
      </c>
      <c r="AP95" s="15" t="str">
        <f t="shared" si="13"/>
        <v>yes</v>
      </c>
      <c r="AQ95" s="15"/>
      <c r="AR95" s="15"/>
      <c r="AS95" s="15"/>
      <c r="AT95" s="15"/>
      <c r="AU95" s="15"/>
      <c r="AV95" s="15"/>
      <c r="AW95" s="15"/>
      <c r="AX95" s="15"/>
      <c r="AY95" s="15"/>
      <c r="AZ95" s="15"/>
      <c r="BA95" s="15"/>
      <c r="BB95" s="15"/>
      <c r="BC95" s="15"/>
      <c r="BD95" s="15"/>
    </row>
    <row r="96" spans="1:56" x14ac:dyDescent="0.3">
      <c r="A96" s="2">
        <v>95</v>
      </c>
      <c r="B96" s="2">
        <v>96695</v>
      </c>
      <c r="C96" s="2" t="s">
        <v>259</v>
      </c>
      <c r="D96" s="2">
        <v>77461</v>
      </c>
      <c r="E96" s="2" t="s">
        <v>104</v>
      </c>
      <c r="F96" s="2">
        <v>3</v>
      </c>
      <c r="G96" s="2">
        <v>34955</v>
      </c>
      <c r="H96" s="2">
        <v>27353</v>
      </c>
      <c r="I96" s="2">
        <v>11550</v>
      </c>
      <c r="J96" s="2">
        <v>10299</v>
      </c>
      <c r="K96" s="2">
        <v>2370</v>
      </c>
      <c r="L96" s="2">
        <v>6563</v>
      </c>
      <c r="M96" s="2">
        <v>3165</v>
      </c>
      <c r="N96" s="2">
        <v>7295</v>
      </c>
      <c r="O96" s="2">
        <v>15600</v>
      </c>
      <c r="P96" s="2">
        <v>4800</v>
      </c>
      <c r="Q96" s="2">
        <v>2700</v>
      </c>
      <c r="R96" s="2">
        <v>492</v>
      </c>
      <c r="S96" s="2">
        <v>1000</v>
      </c>
      <c r="T96" s="2">
        <v>5870</v>
      </c>
      <c r="U96" s="2">
        <v>492</v>
      </c>
      <c r="V96" s="2">
        <v>5886</v>
      </c>
      <c r="W96" s="2">
        <v>0</v>
      </c>
      <c r="X96" s="2">
        <v>38675</v>
      </c>
      <c r="Y96" s="2" t="s">
        <v>80</v>
      </c>
      <c r="Z96" s="2">
        <v>4</v>
      </c>
      <c r="AA96" s="2" t="s">
        <v>75</v>
      </c>
      <c r="AB96" s="2">
        <v>48</v>
      </c>
      <c r="AC96" s="2" t="s">
        <v>76</v>
      </c>
      <c r="AD96" s="2" t="s">
        <v>88</v>
      </c>
      <c r="AE96" s="2" t="s">
        <v>92</v>
      </c>
      <c r="AF96" s="2" t="s">
        <v>80</v>
      </c>
      <c r="AG96" s="2">
        <v>0</v>
      </c>
      <c r="AJ96" s="15" t="str">
        <f t="shared" si="8"/>
        <v>not stable</v>
      </c>
      <c r="AK96" s="15">
        <f t="shared" si="7"/>
        <v>93090</v>
      </c>
      <c r="AL96" s="15">
        <f t="shared" si="9"/>
        <v>85975</v>
      </c>
      <c r="AM96" s="15">
        <f t="shared" si="10"/>
        <v>179065</v>
      </c>
      <c r="AN96" s="15">
        <f t="shared" si="11"/>
        <v>44766.25</v>
      </c>
      <c r="AO96" s="15">
        <f t="shared" si="12"/>
        <v>-82370</v>
      </c>
      <c r="AP96" s="15" t="str">
        <f t="shared" si="13"/>
        <v>yes</v>
      </c>
      <c r="AQ96" s="15"/>
      <c r="AR96" s="15"/>
      <c r="AS96" s="15"/>
      <c r="AT96" s="15"/>
      <c r="AU96" s="15"/>
      <c r="AV96" s="15"/>
      <c r="AW96" s="15"/>
      <c r="AX96" s="15"/>
      <c r="AY96" s="15"/>
      <c r="AZ96" s="15"/>
      <c r="BA96" s="15"/>
      <c r="BB96" s="15"/>
      <c r="BC96" s="15"/>
      <c r="BD96" s="15"/>
    </row>
    <row r="97" spans="1:56" x14ac:dyDescent="0.3">
      <c r="A97" s="2">
        <v>96</v>
      </c>
      <c r="B97" s="2">
        <v>379622</v>
      </c>
      <c r="C97" s="2" t="s">
        <v>259</v>
      </c>
      <c r="D97" s="2">
        <v>89011</v>
      </c>
      <c r="E97" s="2" t="s">
        <v>61</v>
      </c>
      <c r="F97" s="2">
        <v>1</v>
      </c>
      <c r="G97" s="2">
        <v>25419</v>
      </c>
      <c r="H97" s="2">
        <v>19882</v>
      </c>
      <c r="I97" s="2">
        <v>15472</v>
      </c>
      <c r="J97" s="2">
        <v>17070</v>
      </c>
      <c r="K97" s="2">
        <v>2130</v>
      </c>
      <c r="L97" s="2">
        <v>12933</v>
      </c>
      <c r="M97" s="2">
        <v>3500</v>
      </c>
      <c r="N97" s="2">
        <v>3770</v>
      </c>
      <c r="O97" s="2">
        <v>36948</v>
      </c>
      <c r="P97" s="2">
        <v>18000</v>
      </c>
      <c r="Q97" s="2">
        <v>3060</v>
      </c>
      <c r="R97" s="2">
        <v>1800</v>
      </c>
      <c r="S97" s="2">
        <v>950</v>
      </c>
      <c r="T97" s="2">
        <v>18000</v>
      </c>
      <c r="U97" s="2">
        <v>1800</v>
      </c>
      <c r="V97" s="2">
        <v>29328</v>
      </c>
      <c r="W97" s="2">
        <v>1000</v>
      </c>
      <c r="X97" s="2">
        <v>9615</v>
      </c>
      <c r="Y97" s="2" t="s">
        <v>80</v>
      </c>
      <c r="Z97" s="2">
        <v>2</v>
      </c>
      <c r="AA97" s="2" t="s">
        <v>75</v>
      </c>
      <c r="AB97" s="2">
        <v>62</v>
      </c>
      <c r="AC97" s="2" t="s">
        <v>76</v>
      </c>
      <c r="AD97" s="2" t="s">
        <v>88</v>
      </c>
      <c r="AE97" s="2" t="s">
        <v>92</v>
      </c>
      <c r="AF97" s="2" t="s">
        <v>80</v>
      </c>
      <c r="AG97" s="2">
        <v>0</v>
      </c>
      <c r="AJ97" s="15" t="str">
        <f t="shared" si="8"/>
        <v>stable</v>
      </c>
      <c r="AK97" s="15">
        <f t="shared" si="7"/>
        <v>92906</v>
      </c>
      <c r="AL97" s="15">
        <f t="shared" si="9"/>
        <v>127771</v>
      </c>
      <c r="AM97" s="15">
        <f t="shared" si="10"/>
        <v>220677</v>
      </c>
      <c r="AN97" s="15">
        <f t="shared" si="11"/>
        <v>110338.5</v>
      </c>
      <c r="AO97" s="15">
        <f t="shared" si="12"/>
        <v>158945</v>
      </c>
      <c r="AP97" s="15" t="str">
        <f t="shared" si="13"/>
        <v>no</v>
      </c>
      <c r="AQ97" s="15"/>
      <c r="AR97" s="15"/>
      <c r="AS97" s="15"/>
      <c r="AT97" s="15"/>
      <c r="AU97" s="15"/>
      <c r="AV97" s="15"/>
      <c r="AW97" s="15"/>
      <c r="AX97" s="15"/>
      <c r="AY97" s="15"/>
      <c r="AZ97" s="15"/>
      <c r="BA97" s="15"/>
      <c r="BB97" s="15"/>
      <c r="BC97" s="15"/>
      <c r="BD97" s="15"/>
    </row>
    <row r="98" spans="1:56" x14ac:dyDescent="0.3">
      <c r="A98" s="2">
        <v>97</v>
      </c>
      <c r="B98" s="2">
        <v>147342</v>
      </c>
      <c r="C98" s="2" t="s">
        <v>259</v>
      </c>
      <c r="D98" s="2">
        <v>83950</v>
      </c>
      <c r="E98" s="2" t="s">
        <v>98</v>
      </c>
      <c r="F98" s="2">
        <v>3</v>
      </c>
      <c r="G98" s="2">
        <v>40737</v>
      </c>
      <c r="H98" s="2">
        <v>36200</v>
      </c>
      <c r="I98" s="2">
        <v>11211</v>
      </c>
      <c r="J98" s="2">
        <v>15089</v>
      </c>
      <c r="K98" s="2">
        <v>1485</v>
      </c>
      <c r="L98" s="2">
        <v>5809</v>
      </c>
      <c r="M98" s="2">
        <v>1300</v>
      </c>
      <c r="N98" s="2">
        <v>21150</v>
      </c>
      <c r="O98" s="2">
        <v>17220</v>
      </c>
      <c r="P98" s="2">
        <v>9000</v>
      </c>
      <c r="Q98" s="2">
        <v>1080</v>
      </c>
      <c r="R98" s="2">
        <v>1020</v>
      </c>
      <c r="S98" s="2">
        <v>150</v>
      </c>
      <c r="T98" s="2">
        <v>200</v>
      </c>
      <c r="U98" s="2">
        <v>1020</v>
      </c>
      <c r="V98" s="2">
        <v>3846</v>
      </c>
      <c r="W98" s="2">
        <v>2370</v>
      </c>
      <c r="X98" s="2">
        <v>36815</v>
      </c>
      <c r="Y98" s="2" t="s">
        <v>68</v>
      </c>
      <c r="Z98" s="2">
        <v>5</v>
      </c>
      <c r="AA98" s="2" t="s">
        <v>75</v>
      </c>
      <c r="AB98" s="2">
        <v>50</v>
      </c>
      <c r="AC98" s="2" t="s">
        <v>76</v>
      </c>
      <c r="AD98" s="2" t="s">
        <v>88</v>
      </c>
      <c r="AE98" s="2" t="s">
        <v>92</v>
      </c>
      <c r="AF98" s="2" t="s">
        <v>68</v>
      </c>
      <c r="AG98" s="2">
        <v>1</v>
      </c>
      <c r="AJ98" s="15" t="str">
        <f t="shared" si="8"/>
        <v>not stable</v>
      </c>
      <c r="AK98" s="15">
        <f t="shared" si="7"/>
        <v>110531</v>
      </c>
      <c r="AL98" s="15">
        <f t="shared" si="9"/>
        <v>95171</v>
      </c>
      <c r="AM98" s="15">
        <f t="shared" si="10"/>
        <v>205702</v>
      </c>
      <c r="AN98" s="15">
        <f t="shared" si="11"/>
        <v>41140.400000000001</v>
      </c>
      <c r="AO98" s="15">
        <f t="shared" si="12"/>
        <v>-58360</v>
      </c>
      <c r="AP98" s="15" t="str">
        <f t="shared" si="13"/>
        <v>yes</v>
      </c>
      <c r="AQ98" s="15"/>
      <c r="AR98" s="15"/>
      <c r="AS98" s="15"/>
      <c r="AT98" s="15"/>
      <c r="AU98" s="15"/>
      <c r="AV98" s="15"/>
      <c r="AW98" s="15"/>
      <c r="AX98" s="15"/>
      <c r="AY98" s="15"/>
      <c r="AZ98" s="15"/>
      <c r="BA98" s="15"/>
      <c r="BB98" s="15"/>
      <c r="BC98" s="15"/>
      <c r="BD98" s="15"/>
    </row>
    <row r="99" spans="1:56" x14ac:dyDescent="0.3">
      <c r="A99" s="2">
        <v>98</v>
      </c>
      <c r="B99" s="2">
        <v>174440</v>
      </c>
      <c r="C99" s="2" t="s">
        <v>259</v>
      </c>
      <c r="D99" s="2">
        <v>92792</v>
      </c>
      <c r="E99" s="2" t="s">
        <v>61</v>
      </c>
      <c r="F99" s="2">
        <v>3</v>
      </c>
      <c r="G99" s="2">
        <v>56998</v>
      </c>
      <c r="H99" s="2">
        <v>52282</v>
      </c>
      <c r="I99" s="2">
        <v>8031</v>
      </c>
      <c r="J99" s="2">
        <v>10475</v>
      </c>
      <c r="K99" s="2">
        <v>1290</v>
      </c>
      <c r="L99" s="2">
        <v>5040</v>
      </c>
      <c r="M99" s="2">
        <v>0</v>
      </c>
      <c r="N99" s="2">
        <v>2290</v>
      </c>
      <c r="O99" s="2">
        <v>9918</v>
      </c>
      <c r="P99" s="2">
        <v>2400</v>
      </c>
      <c r="Q99" s="2">
        <v>1500</v>
      </c>
      <c r="R99" s="2">
        <v>1380</v>
      </c>
      <c r="S99" s="2">
        <v>204</v>
      </c>
      <c r="T99" s="2">
        <v>0</v>
      </c>
      <c r="U99" s="2">
        <v>1380</v>
      </c>
      <c r="V99" s="2">
        <v>5370</v>
      </c>
      <c r="W99" s="2">
        <v>0</v>
      </c>
      <c r="X99" s="2">
        <v>27450</v>
      </c>
      <c r="Y99" s="2" t="s">
        <v>80</v>
      </c>
      <c r="Z99" s="2">
        <v>6</v>
      </c>
      <c r="AA99" s="2" t="s">
        <v>62</v>
      </c>
      <c r="AB99" s="2">
        <v>60</v>
      </c>
      <c r="AC99" s="2" t="s">
        <v>111</v>
      </c>
      <c r="AD99" s="2" t="s">
        <v>82</v>
      </c>
      <c r="AE99" s="2" t="s">
        <v>159</v>
      </c>
      <c r="AF99" s="2" t="s">
        <v>80</v>
      </c>
      <c r="AG99" s="2">
        <v>0</v>
      </c>
      <c r="AJ99" s="15" t="str">
        <f t="shared" si="8"/>
        <v>not stable</v>
      </c>
      <c r="AK99" s="15">
        <f t="shared" si="7"/>
        <v>134116</v>
      </c>
      <c r="AL99" s="15">
        <f t="shared" si="9"/>
        <v>51892</v>
      </c>
      <c r="AM99" s="15">
        <f t="shared" si="10"/>
        <v>186008</v>
      </c>
      <c r="AN99" s="15">
        <f t="shared" si="11"/>
        <v>31001.333333333332</v>
      </c>
      <c r="AO99" s="15">
        <f t="shared" si="12"/>
        <v>-11568</v>
      </c>
      <c r="AP99" s="15" t="str">
        <f t="shared" si="13"/>
        <v>yes</v>
      </c>
      <c r="AQ99" s="15"/>
      <c r="AR99" s="15"/>
      <c r="AS99" s="15"/>
      <c r="AT99" s="15"/>
      <c r="AU99" s="15"/>
      <c r="AV99" s="15"/>
      <c r="AW99" s="15"/>
      <c r="AX99" s="15"/>
      <c r="AY99" s="15"/>
      <c r="AZ99" s="15"/>
      <c r="BA99" s="15"/>
      <c r="BB99" s="15"/>
      <c r="BC99" s="15"/>
      <c r="BD99" s="15"/>
    </row>
    <row r="100" spans="1:56" x14ac:dyDescent="0.3">
      <c r="A100" s="2">
        <v>99</v>
      </c>
      <c r="B100" s="2">
        <v>223295</v>
      </c>
      <c r="C100" s="2" t="s">
        <v>259</v>
      </c>
      <c r="D100" s="2">
        <v>92989</v>
      </c>
      <c r="E100" s="2" t="s">
        <v>98</v>
      </c>
      <c r="F100" s="2">
        <v>0</v>
      </c>
      <c r="G100" s="2">
        <v>25888</v>
      </c>
      <c r="H100" s="2">
        <v>16321</v>
      </c>
      <c r="I100" s="2">
        <v>21160</v>
      </c>
      <c r="J100" s="2">
        <v>8612</v>
      </c>
      <c r="K100" s="2">
        <v>2510</v>
      </c>
      <c r="L100" s="2">
        <v>7289</v>
      </c>
      <c r="M100" s="2">
        <v>6090</v>
      </c>
      <c r="N100" s="2">
        <v>3690</v>
      </c>
      <c r="O100" s="2">
        <v>27660</v>
      </c>
      <c r="P100" s="2">
        <v>12000</v>
      </c>
      <c r="Q100" s="2">
        <v>3600</v>
      </c>
      <c r="R100" s="2">
        <v>1500</v>
      </c>
      <c r="S100" s="2">
        <v>14900</v>
      </c>
      <c r="T100" s="2">
        <v>6900</v>
      </c>
      <c r="U100" s="2">
        <v>1500</v>
      </c>
      <c r="V100" s="2">
        <v>3432</v>
      </c>
      <c r="W100" s="2">
        <v>3000</v>
      </c>
      <c r="X100" s="2">
        <v>0</v>
      </c>
      <c r="Y100" s="2" t="s">
        <v>68</v>
      </c>
      <c r="Z100" s="2">
        <v>2</v>
      </c>
      <c r="AA100" s="2" t="s">
        <v>62</v>
      </c>
      <c r="AB100" s="2">
        <v>77</v>
      </c>
      <c r="AC100" s="2" t="s">
        <v>111</v>
      </c>
      <c r="AD100" s="2" t="s">
        <v>102</v>
      </c>
      <c r="AE100" s="2" t="s">
        <v>102</v>
      </c>
      <c r="AF100" s="2" t="s">
        <v>68</v>
      </c>
      <c r="AG100" s="2">
        <v>0</v>
      </c>
      <c r="AJ100" s="15" t="str">
        <f t="shared" si="8"/>
        <v>stable</v>
      </c>
      <c r="AK100" s="15">
        <f t="shared" si="7"/>
        <v>81780</v>
      </c>
      <c r="AL100" s="15">
        <f t="shared" si="9"/>
        <v>84272</v>
      </c>
      <c r="AM100" s="15">
        <f t="shared" si="10"/>
        <v>166052</v>
      </c>
      <c r="AN100" s="15">
        <f t="shared" si="11"/>
        <v>83026</v>
      </c>
      <c r="AO100" s="15">
        <f t="shared" si="12"/>
        <v>57243</v>
      </c>
      <c r="AP100" s="15" t="str">
        <f t="shared" si="13"/>
        <v>no</v>
      </c>
      <c r="AQ100" s="15"/>
      <c r="AR100" s="15"/>
      <c r="AS100" s="15"/>
      <c r="AT100" s="15"/>
      <c r="AU100" s="15"/>
      <c r="AV100" s="15"/>
      <c r="AW100" s="15"/>
      <c r="AX100" s="15"/>
      <c r="AY100" s="15"/>
      <c r="AZ100" s="15"/>
      <c r="BA100" s="15"/>
      <c r="BB100" s="15"/>
      <c r="BC100" s="15"/>
      <c r="BD100" s="15"/>
    </row>
    <row r="101" spans="1:56" x14ac:dyDescent="0.3">
      <c r="A101" s="2">
        <v>100</v>
      </c>
      <c r="B101" s="2">
        <v>106805</v>
      </c>
      <c r="C101" s="2" t="s">
        <v>259</v>
      </c>
      <c r="D101" s="2">
        <v>74452</v>
      </c>
      <c r="E101" s="2" t="s">
        <v>104</v>
      </c>
      <c r="F101" s="2">
        <v>0</v>
      </c>
      <c r="G101" s="2">
        <v>29989</v>
      </c>
      <c r="H101" s="2">
        <v>25461</v>
      </c>
      <c r="I101" s="2">
        <v>8290</v>
      </c>
      <c r="J101" s="2">
        <v>7747</v>
      </c>
      <c r="K101" s="2">
        <v>1165</v>
      </c>
      <c r="L101" s="2">
        <v>4770</v>
      </c>
      <c r="M101" s="2">
        <v>8250</v>
      </c>
      <c r="N101" s="2">
        <v>660</v>
      </c>
      <c r="O101" s="2">
        <v>17700</v>
      </c>
      <c r="P101" s="2">
        <v>6000</v>
      </c>
      <c r="Q101" s="2">
        <v>5700</v>
      </c>
      <c r="R101" s="2">
        <v>660</v>
      </c>
      <c r="S101" s="2">
        <v>175</v>
      </c>
      <c r="T101" s="2">
        <v>6000</v>
      </c>
      <c r="U101" s="2">
        <v>660</v>
      </c>
      <c r="V101" s="2">
        <v>4206</v>
      </c>
      <c r="W101" s="2">
        <v>0</v>
      </c>
      <c r="X101" s="2">
        <v>47630</v>
      </c>
      <c r="Y101" s="2" t="s">
        <v>80</v>
      </c>
      <c r="Z101" s="2">
        <v>3</v>
      </c>
      <c r="AA101" s="2" t="s">
        <v>75</v>
      </c>
      <c r="AB101" s="2">
        <v>65</v>
      </c>
      <c r="AC101" s="2" t="s">
        <v>76</v>
      </c>
      <c r="AD101" s="2" t="s">
        <v>88</v>
      </c>
      <c r="AE101" s="2" t="s">
        <v>92</v>
      </c>
      <c r="AF101" s="2" t="s">
        <v>80</v>
      </c>
      <c r="AG101" s="2">
        <v>0</v>
      </c>
      <c r="AJ101" s="15" t="str">
        <f t="shared" si="8"/>
        <v>not stable</v>
      </c>
      <c r="AK101" s="15">
        <f t="shared" si="7"/>
        <v>77422</v>
      </c>
      <c r="AL101" s="15">
        <f t="shared" si="9"/>
        <v>97641</v>
      </c>
      <c r="AM101" s="15">
        <f t="shared" si="10"/>
        <v>175063</v>
      </c>
      <c r="AN101" s="15">
        <f t="shared" si="11"/>
        <v>58354.333333333336</v>
      </c>
      <c r="AO101" s="15">
        <f t="shared" si="12"/>
        <v>-68258</v>
      </c>
      <c r="AP101" s="15" t="str">
        <f t="shared" si="13"/>
        <v>yes</v>
      </c>
      <c r="AQ101" s="15"/>
      <c r="AR101" s="15"/>
      <c r="AS101" s="15"/>
      <c r="AT101" s="15"/>
      <c r="AU101" s="15"/>
      <c r="AV101" s="15"/>
      <c r="AW101" s="15"/>
      <c r="AX101" s="15"/>
      <c r="AY101" s="15"/>
      <c r="AZ101" s="15"/>
      <c r="BA101" s="15"/>
      <c r="BB101" s="15"/>
      <c r="BC101" s="15"/>
      <c r="BD101" s="15"/>
    </row>
    <row r="102" spans="1:56" x14ac:dyDescent="0.3">
      <c r="A102" s="2">
        <v>101</v>
      </c>
      <c r="B102" s="2">
        <v>101045</v>
      </c>
      <c r="C102" s="2" t="s">
        <v>259</v>
      </c>
      <c r="D102" s="2">
        <v>97535</v>
      </c>
      <c r="E102" s="2" t="s">
        <v>104</v>
      </c>
      <c r="F102" s="2">
        <v>3</v>
      </c>
      <c r="G102" s="2">
        <v>53284</v>
      </c>
      <c r="H102" s="2">
        <v>47136</v>
      </c>
      <c r="I102" s="2">
        <v>12395</v>
      </c>
      <c r="J102" s="2">
        <v>9598</v>
      </c>
      <c r="K102" s="2">
        <v>980</v>
      </c>
      <c r="L102" s="2">
        <v>5710</v>
      </c>
      <c r="M102" s="2">
        <v>5395</v>
      </c>
      <c r="N102" s="2">
        <v>1410</v>
      </c>
      <c r="O102" s="2">
        <v>9270</v>
      </c>
      <c r="P102" s="2">
        <v>2400</v>
      </c>
      <c r="Q102" s="2">
        <v>2100</v>
      </c>
      <c r="R102" s="2">
        <v>360</v>
      </c>
      <c r="S102" s="2">
        <v>2970</v>
      </c>
      <c r="T102" s="2">
        <v>150</v>
      </c>
      <c r="U102" s="2">
        <v>360</v>
      </c>
      <c r="V102" s="2">
        <v>3726</v>
      </c>
      <c r="W102" s="2">
        <v>0</v>
      </c>
      <c r="X102" s="2">
        <v>43105</v>
      </c>
      <c r="Y102" s="2" t="s">
        <v>80</v>
      </c>
      <c r="Z102" s="2">
        <v>7</v>
      </c>
      <c r="AA102" s="2" t="s">
        <v>75</v>
      </c>
      <c r="AB102" s="2">
        <v>50</v>
      </c>
      <c r="AC102" s="2" t="s">
        <v>76</v>
      </c>
      <c r="AD102" s="2" t="s">
        <v>88</v>
      </c>
      <c r="AE102" s="2" t="s">
        <v>92</v>
      </c>
      <c r="AF102" s="2" t="s">
        <v>80</v>
      </c>
      <c r="AG102" s="2">
        <v>1</v>
      </c>
      <c r="AJ102" s="15" t="str">
        <f t="shared" si="8"/>
        <v>not stable</v>
      </c>
      <c r="AK102" s="15">
        <f t="shared" si="7"/>
        <v>129103</v>
      </c>
      <c r="AL102" s="15">
        <f t="shared" si="9"/>
        <v>71246</v>
      </c>
      <c r="AM102" s="15">
        <f t="shared" si="10"/>
        <v>200349</v>
      </c>
      <c r="AN102" s="15">
        <f t="shared" si="11"/>
        <v>28621.285714285714</v>
      </c>
      <c r="AO102" s="15">
        <f t="shared" si="12"/>
        <v>-99304</v>
      </c>
      <c r="AP102" s="15" t="str">
        <f t="shared" si="13"/>
        <v>yes</v>
      </c>
      <c r="AQ102" s="15"/>
      <c r="AR102" s="15"/>
      <c r="AS102" s="15"/>
      <c r="AT102" s="15"/>
      <c r="AU102" s="15"/>
      <c r="AV102" s="15"/>
      <c r="AW102" s="15"/>
      <c r="AX102" s="15"/>
      <c r="AY102" s="15"/>
      <c r="AZ102" s="15"/>
      <c r="BA102" s="15"/>
      <c r="BB102" s="15"/>
      <c r="BC102" s="15"/>
      <c r="BD102" s="15"/>
    </row>
    <row r="103" spans="1:56" x14ac:dyDescent="0.3">
      <c r="A103" s="2">
        <v>102</v>
      </c>
      <c r="B103" s="2">
        <v>101814</v>
      </c>
      <c r="C103" s="2" t="s">
        <v>259</v>
      </c>
      <c r="D103" s="2">
        <v>81093</v>
      </c>
      <c r="E103" s="2" t="s">
        <v>98</v>
      </c>
      <c r="F103" s="2">
        <v>0</v>
      </c>
      <c r="G103" s="2">
        <v>33785</v>
      </c>
      <c r="H103" s="2">
        <v>25389</v>
      </c>
      <c r="I103" s="2">
        <v>15171</v>
      </c>
      <c r="J103" s="2">
        <v>5844</v>
      </c>
      <c r="K103" s="2">
        <v>980</v>
      </c>
      <c r="L103" s="2">
        <v>8130</v>
      </c>
      <c r="M103" s="2">
        <v>7025</v>
      </c>
      <c r="N103" s="2">
        <v>6250</v>
      </c>
      <c r="O103" s="2">
        <v>14400</v>
      </c>
      <c r="P103" s="2">
        <v>6000</v>
      </c>
      <c r="Q103" s="2">
        <v>2280</v>
      </c>
      <c r="R103" s="2">
        <v>720</v>
      </c>
      <c r="S103" s="2">
        <v>1036</v>
      </c>
      <c r="T103" s="2">
        <v>150</v>
      </c>
      <c r="U103" s="2">
        <v>720</v>
      </c>
      <c r="V103" s="2">
        <v>2442</v>
      </c>
      <c r="W103" s="2">
        <v>0</v>
      </c>
      <c r="X103" s="2">
        <v>39582</v>
      </c>
      <c r="Y103" s="2" t="s">
        <v>80</v>
      </c>
      <c r="Z103" s="2">
        <v>4</v>
      </c>
      <c r="AA103" s="2" t="s">
        <v>75</v>
      </c>
      <c r="AB103" s="2">
        <v>36</v>
      </c>
      <c r="AC103" s="2" t="s">
        <v>76</v>
      </c>
      <c r="AD103" s="2" t="s">
        <v>88</v>
      </c>
      <c r="AE103" s="2" t="s">
        <v>89</v>
      </c>
      <c r="AF103" s="2" t="s">
        <v>80</v>
      </c>
      <c r="AG103" s="2">
        <v>0</v>
      </c>
      <c r="AJ103" s="15" t="str">
        <f t="shared" si="8"/>
        <v>not stable</v>
      </c>
      <c r="AK103" s="15">
        <f t="shared" si="7"/>
        <v>89299</v>
      </c>
      <c r="AL103" s="15">
        <f t="shared" si="9"/>
        <v>80605</v>
      </c>
      <c r="AM103" s="15">
        <f t="shared" si="10"/>
        <v>169904</v>
      </c>
      <c r="AN103" s="15">
        <f t="shared" si="11"/>
        <v>42476</v>
      </c>
      <c r="AO103" s="15">
        <f t="shared" si="12"/>
        <v>-68090</v>
      </c>
      <c r="AP103" s="15" t="str">
        <f t="shared" si="13"/>
        <v>yes</v>
      </c>
      <c r="AQ103" s="15"/>
      <c r="AR103" s="15"/>
      <c r="AS103" s="15"/>
      <c r="AT103" s="15"/>
      <c r="AU103" s="15"/>
      <c r="AV103" s="15"/>
      <c r="AW103" s="15"/>
      <c r="AX103" s="15"/>
      <c r="AY103" s="15"/>
      <c r="AZ103" s="15"/>
      <c r="BA103" s="15"/>
      <c r="BB103" s="15"/>
      <c r="BC103" s="15"/>
      <c r="BD103" s="15"/>
    </row>
    <row r="104" spans="1:56" x14ac:dyDescent="0.3">
      <c r="A104" s="2">
        <v>103</v>
      </c>
      <c r="B104" s="2">
        <v>109955</v>
      </c>
      <c r="C104" s="2" t="s">
        <v>259</v>
      </c>
      <c r="D104" s="2">
        <v>64116</v>
      </c>
      <c r="E104" s="2" t="s">
        <v>98</v>
      </c>
      <c r="F104" s="2">
        <v>0</v>
      </c>
      <c r="G104" s="2">
        <v>29674</v>
      </c>
      <c r="H104" s="2">
        <v>26865</v>
      </c>
      <c r="I104" s="2">
        <v>7417</v>
      </c>
      <c r="J104" s="2">
        <v>6404</v>
      </c>
      <c r="K104" s="2">
        <v>1210</v>
      </c>
      <c r="L104" s="2">
        <v>3430</v>
      </c>
      <c r="M104" s="2">
        <v>2590</v>
      </c>
      <c r="N104" s="2">
        <v>3430</v>
      </c>
      <c r="O104" s="2">
        <v>13350</v>
      </c>
      <c r="P104" s="2">
        <v>6600</v>
      </c>
      <c r="Q104" s="2">
        <v>1500</v>
      </c>
      <c r="R104" s="2">
        <v>540</v>
      </c>
      <c r="S104" s="2">
        <v>2298</v>
      </c>
      <c r="T104" s="2">
        <v>1080</v>
      </c>
      <c r="U104" s="2">
        <v>540</v>
      </c>
      <c r="V104" s="2">
        <v>2838</v>
      </c>
      <c r="W104" s="2">
        <v>1000</v>
      </c>
      <c r="X104" s="2">
        <v>24455</v>
      </c>
      <c r="Y104" s="2" t="s">
        <v>80</v>
      </c>
      <c r="Z104" s="2">
        <v>3</v>
      </c>
      <c r="AA104" s="2" t="s">
        <v>75</v>
      </c>
      <c r="AB104" s="2">
        <v>31</v>
      </c>
      <c r="AC104" s="2" t="s">
        <v>142</v>
      </c>
      <c r="AD104" s="2" t="s">
        <v>88</v>
      </c>
      <c r="AE104" s="2" t="s">
        <v>89</v>
      </c>
      <c r="AF104" s="2" t="s">
        <v>80</v>
      </c>
      <c r="AG104" s="2">
        <v>0</v>
      </c>
      <c r="AJ104" s="15" t="str">
        <f t="shared" si="8"/>
        <v>not stable</v>
      </c>
      <c r="AK104" s="15">
        <f t="shared" si="7"/>
        <v>75000</v>
      </c>
      <c r="AL104" s="15">
        <f t="shared" si="9"/>
        <v>60221</v>
      </c>
      <c r="AM104" s="15">
        <f t="shared" si="10"/>
        <v>135221</v>
      </c>
      <c r="AN104" s="15">
        <f t="shared" si="11"/>
        <v>45073.666666666664</v>
      </c>
      <c r="AO104" s="15">
        <f t="shared" si="12"/>
        <v>-25266</v>
      </c>
      <c r="AP104" s="15" t="str">
        <f t="shared" si="13"/>
        <v>yes</v>
      </c>
      <c r="AQ104" s="15"/>
      <c r="AR104" s="15"/>
      <c r="AS104" s="15"/>
      <c r="AT104" s="15"/>
      <c r="AU104" s="15"/>
      <c r="AV104" s="15"/>
      <c r="AW104" s="15"/>
      <c r="AX104" s="15"/>
      <c r="AY104" s="15"/>
      <c r="AZ104" s="15"/>
      <c r="BA104" s="15"/>
      <c r="BB104" s="15"/>
      <c r="BC104" s="15"/>
      <c r="BD104" s="15"/>
    </row>
    <row r="105" spans="1:56" x14ac:dyDescent="0.3">
      <c r="A105" s="2">
        <v>104</v>
      </c>
      <c r="B105" s="2">
        <v>391100</v>
      </c>
      <c r="C105" s="2" t="s">
        <v>259</v>
      </c>
      <c r="D105" s="2">
        <v>115092</v>
      </c>
      <c r="E105" s="2" t="s">
        <v>98</v>
      </c>
      <c r="F105" s="2">
        <v>0</v>
      </c>
      <c r="G105" s="2">
        <v>34277</v>
      </c>
      <c r="H105" s="2">
        <v>25702</v>
      </c>
      <c r="I105" s="2">
        <v>28128</v>
      </c>
      <c r="J105" s="2">
        <v>19862</v>
      </c>
      <c r="K105" s="2">
        <v>2325</v>
      </c>
      <c r="L105" s="2">
        <v>8310</v>
      </c>
      <c r="M105" s="2">
        <v>3600</v>
      </c>
      <c r="N105" s="2">
        <v>1980</v>
      </c>
      <c r="O105" s="2">
        <v>30300</v>
      </c>
      <c r="P105" s="2">
        <v>15000</v>
      </c>
      <c r="Q105" s="2">
        <v>5400</v>
      </c>
      <c r="R105" s="2">
        <v>2520</v>
      </c>
      <c r="S105" s="2">
        <v>3600</v>
      </c>
      <c r="T105" s="2">
        <v>0</v>
      </c>
      <c r="U105" s="2">
        <v>2520</v>
      </c>
      <c r="V105" s="2">
        <v>5094</v>
      </c>
      <c r="W105" s="2">
        <v>0</v>
      </c>
      <c r="X105" s="2">
        <v>0</v>
      </c>
      <c r="Y105" s="2" t="s">
        <v>68</v>
      </c>
      <c r="Z105" s="2">
        <v>3</v>
      </c>
      <c r="AA105" s="2" t="s">
        <v>62</v>
      </c>
      <c r="AB105" s="2">
        <v>83</v>
      </c>
      <c r="AC105" s="2" t="s">
        <v>63</v>
      </c>
      <c r="AD105" s="2" t="s">
        <v>102</v>
      </c>
      <c r="AE105" s="2" t="s">
        <v>102</v>
      </c>
      <c r="AF105" s="2" t="s">
        <v>68</v>
      </c>
      <c r="AG105" s="2">
        <v>0</v>
      </c>
      <c r="AJ105" s="15" t="str">
        <f t="shared" si="8"/>
        <v>stable</v>
      </c>
      <c r="AK105" s="15">
        <f t="shared" si="7"/>
        <v>118604</v>
      </c>
      <c r="AL105" s="15">
        <f t="shared" si="9"/>
        <v>70014</v>
      </c>
      <c r="AM105" s="15">
        <f t="shared" si="10"/>
        <v>188618</v>
      </c>
      <c r="AN105" s="15">
        <f t="shared" si="11"/>
        <v>62872.666666666664</v>
      </c>
      <c r="AO105" s="15">
        <f t="shared" si="12"/>
        <v>202482</v>
      </c>
      <c r="AP105" s="15" t="str">
        <f t="shared" si="13"/>
        <v>no</v>
      </c>
      <c r="AQ105" s="15"/>
      <c r="AR105" s="15"/>
      <c r="AS105" s="15"/>
      <c r="AT105" s="15"/>
      <c r="AU105" s="15"/>
      <c r="AV105" s="15"/>
      <c r="AW105" s="15"/>
      <c r="AX105" s="15"/>
      <c r="AY105" s="15"/>
      <c r="AZ105" s="15"/>
      <c r="BA105" s="15"/>
      <c r="BB105" s="15"/>
      <c r="BC105" s="15"/>
      <c r="BD105" s="15"/>
    </row>
    <row r="106" spans="1:56" x14ac:dyDescent="0.3">
      <c r="A106" s="2">
        <v>105</v>
      </c>
      <c r="B106" s="2">
        <v>111495</v>
      </c>
      <c r="C106" s="2" t="s">
        <v>259</v>
      </c>
      <c r="D106" s="2">
        <v>84215</v>
      </c>
      <c r="E106" s="2" t="s">
        <v>61</v>
      </c>
      <c r="F106" s="2">
        <v>1</v>
      </c>
      <c r="G106" s="2">
        <v>52290</v>
      </c>
      <c r="H106" s="2">
        <v>38379</v>
      </c>
      <c r="I106" s="2">
        <v>7893</v>
      </c>
      <c r="J106" s="2">
        <v>7299</v>
      </c>
      <c r="K106" s="2">
        <v>1310</v>
      </c>
      <c r="L106" s="2">
        <v>5665</v>
      </c>
      <c r="M106" s="2">
        <v>930</v>
      </c>
      <c r="N106" s="2">
        <v>1055</v>
      </c>
      <c r="O106" s="2">
        <v>13632</v>
      </c>
      <c r="P106" s="2">
        <v>5400</v>
      </c>
      <c r="Q106" s="2">
        <v>2400</v>
      </c>
      <c r="R106" s="2">
        <v>480</v>
      </c>
      <c r="S106" s="2">
        <v>0</v>
      </c>
      <c r="T106" s="2">
        <v>230</v>
      </c>
      <c r="U106" s="2">
        <v>480</v>
      </c>
      <c r="V106" s="2">
        <v>4908</v>
      </c>
      <c r="W106" s="2">
        <v>800</v>
      </c>
      <c r="X106" s="2">
        <v>31610</v>
      </c>
      <c r="Y106" s="2" t="s">
        <v>68</v>
      </c>
      <c r="Z106" s="2">
        <v>8</v>
      </c>
      <c r="AA106" s="2" t="s">
        <v>75</v>
      </c>
      <c r="AB106" s="2">
        <v>65</v>
      </c>
      <c r="AC106" s="2" t="s">
        <v>76</v>
      </c>
      <c r="AD106" s="2" t="s">
        <v>88</v>
      </c>
      <c r="AE106" s="2" t="s">
        <v>92</v>
      </c>
      <c r="AF106" s="2" t="s">
        <v>68</v>
      </c>
      <c r="AG106" s="2">
        <v>2</v>
      </c>
      <c r="AJ106" s="15" t="str">
        <f t="shared" si="8"/>
        <v>not stable</v>
      </c>
      <c r="AK106" s="15">
        <f t="shared" si="7"/>
        <v>112836</v>
      </c>
      <c r="AL106" s="15">
        <f t="shared" si="9"/>
        <v>61925</v>
      </c>
      <c r="AM106" s="15">
        <f t="shared" si="10"/>
        <v>174761</v>
      </c>
      <c r="AN106" s="15">
        <f t="shared" si="11"/>
        <v>21845.125</v>
      </c>
      <c r="AO106" s="15">
        <f t="shared" si="12"/>
        <v>-63266</v>
      </c>
      <c r="AP106" s="15" t="str">
        <f t="shared" si="13"/>
        <v>yes</v>
      </c>
      <c r="AQ106" s="15"/>
      <c r="AR106" s="15"/>
      <c r="AS106" s="15"/>
      <c r="AT106" s="15"/>
      <c r="AU106" s="15"/>
      <c r="AV106" s="15"/>
      <c r="AW106" s="15"/>
      <c r="AX106" s="15"/>
      <c r="AY106" s="15"/>
      <c r="AZ106" s="15"/>
      <c r="BA106" s="15"/>
      <c r="BB106" s="15"/>
      <c r="BC106" s="15"/>
      <c r="BD106" s="15"/>
    </row>
    <row r="107" spans="1:56" x14ac:dyDescent="0.3">
      <c r="A107" s="2">
        <v>106</v>
      </c>
      <c r="B107" s="2">
        <v>160114</v>
      </c>
      <c r="C107" s="2" t="s">
        <v>259</v>
      </c>
      <c r="D107" s="2">
        <v>81805</v>
      </c>
      <c r="E107" s="2" t="s">
        <v>61</v>
      </c>
      <c r="F107" s="2">
        <v>3</v>
      </c>
      <c r="G107" s="2">
        <v>42657</v>
      </c>
      <c r="H107" s="2">
        <v>36063</v>
      </c>
      <c r="I107" s="2">
        <v>6574</v>
      </c>
      <c r="J107" s="2">
        <v>10576</v>
      </c>
      <c r="K107" s="2">
        <v>1402</v>
      </c>
      <c r="L107" s="2">
        <v>5830</v>
      </c>
      <c r="M107" s="2">
        <v>3420</v>
      </c>
      <c r="N107" s="2">
        <v>2655</v>
      </c>
      <c r="O107" s="2">
        <v>11700</v>
      </c>
      <c r="P107" s="2">
        <v>4200</v>
      </c>
      <c r="Q107" s="2">
        <v>3660</v>
      </c>
      <c r="R107" s="2">
        <v>870</v>
      </c>
      <c r="S107" s="2">
        <v>1100</v>
      </c>
      <c r="T107" s="2">
        <v>1500</v>
      </c>
      <c r="U107" s="2">
        <v>870</v>
      </c>
      <c r="V107" s="2">
        <v>9078</v>
      </c>
      <c r="W107" s="2">
        <v>1500</v>
      </c>
      <c r="X107" s="2">
        <v>0</v>
      </c>
      <c r="Y107" s="2" t="s">
        <v>68</v>
      </c>
      <c r="Z107" s="2">
        <v>6</v>
      </c>
      <c r="AA107" s="2" t="s">
        <v>75</v>
      </c>
      <c r="AB107" s="2">
        <v>46</v>
      </c>
      <c r="AC107" s="2" t="s">
        <v>76</v>
      </c>
      <c r="AD107" s="2" t="s">
        <v>261</v>
      </c>
      <c r="AE107" s="2" t="s">
        <v>79</v>
      </c>
      <c r="AF107" s="2" t="s">
        <v>68</v>
      </c>
      <c r="AG107" s="2">
        <v>1</v>
      </c>
      <c r="AJ107" s="15" t="str">
        <f t="shared" si="8"/>
        <v>stable</v>
      </c>
      <c r="AK107" s="15">
        <f t="shared" si="7"/>
        <v>103102</v>
      </c>
      <c r="AL107" s="15">
        <f t="shared" si="9"/>
        <v>40553</v>
      </c>
      <c r="AM107" s="15">
        <f t="shared" si="10"/>
        <v>143655</v>
      </c>
      <c r="AN107" s="15">
        <f t="shared" si="11"/>
        <v>23942.5</v>
      </c>
      <c r="AO107" s="15">
        <f t="shared" si="12"/>
        <v>16459</v>
      </c>
      <c r="AP107" s="15" t="str">
        <f t="shared" si="13"/>
        <v>no</v>
      </c>
      <c r="AQ107" s="15"/>
      <c r="AR107" s="15"/>
      <c r="AS107" s="15"/>
      <c r="AT107" s="15"/>
      <c r="AU107" s="15"/>
      <c r="AV107" s="15"/>
      <c r="AW107" s="15"/>
      <c r="AX107" s="15"/>
      <c r="AY107" s="15"/>
      <c r="AZ107" s="15"/>
      <c r="BA107" s="15"/>
      <c r="BB107" s="15"/>
      <c r="BC107" s="15"/>
      <c r="BD107" s="15"/>
    </row>
    <row r="108" spans="1:56" x14ac:dyDescent="0.3">
      <c r="A108" s="2">
        <v>107</v>
      </c>
      <c r="B108" s="2">
        <v>145410</v>
      </c>
      <c r="C108" s="2" t="s">
        <v>259</v>
      </c>
      <c r="D108" s="2">
        <v>80552</v>
      </c>
      <c r="E108" s="2" t="s">
        <v>98</v>
      </c>
      <c r="F108" s="2">
        <v>0</v>
      </c>
      <c r="G108" s="2">
        <v>38602</v>
      </c>
      <c r="H108" s="2">
        <v>30467</v>
      </c>
      <c r="I108" s="2">
        <v>14122</v>
      </c>
      <c r="J108" s="2">
        <v>7027</v>
      </c>
      <c r="K108" s="2">
        <v>1582</v>
      </c>
      <c r="L108" s="2">
        <v>4240</v>
      </c>
      <c r="M108" s="2">
        <v>3355</v>
      </c>
      <c r="N108" s="2">
        <v>4025</v>
      </c>
      <c r="O108" s="2">
        <v>14322</v>
      </c>
      <c r="P108" s="2">
        <v>5400</v>
      </c>
      <c r="Q108" s="2">
        <v>3594</v>
      </c>
      <c r="R108" s="2">
        <v>1800</v>
      </c>
      <c r="S108" s="2">
        <v>257</v>
      </c>
      <c r="T108" s="2">
        <v>300</v>
      </c>
      <c r="U108" s="2">
        <v>1800</v>
      </c>
      <c r="V108" s="2">
        <v>7056</v>
      </c>
      <c r="W108" s="2">
        <v>1000</v>
      </c>
      <c r="X108" s="2">
        <v>22150</v>
      </c>
      <c r="Y108" s="2" t="s">
        <v>80</v>
      </c>
      <c r="Z108" s="2">
        <v>4</v>
      </c>
      <c r="AA108" s="2" t="s">
        <v>75</v>
      </c>
      <c r="AB108" s="2">
        <v>35</v>
      </c>
      <c r="AC108" s="2" t="s">
        <v>76</v>
      </c>
      <c r="AD108" s="2" t="s">
        <v>88</v>
      </c>
      <c r="AE108" s="2" t="s">
        <v>89</v>
      </c>
      <c r="AF108" s="2" t="s">
        <v>80</v>
      </c>
      <c r="AG108" s="2">
        <v>0</v>
      </c>
      <c r="AJ108" s="15" t="str">
        <f t="shared" si="8"/>
        <v>not stable</v>
      </c>
      <c r="AK108" s="15">
        <f t="shared" si="7"/>
        <v>96040</v>
      </c>
      <c r="AL108" s="15">
        <f t="shared" si="9"/>
        <v>65059</v>
      </c>
      <c r="AM108" s="15">
        <f t="shared" si="10"/>
        <v>161099</v>
      </c>
      <c r="AN108" s="15">
        <f t="shared" si="11"/>
        <v>40274.75</v>
      </c>
      <c r="AO108" s="15">
        <f t="shared" si="12"/>
        <v>-15689</v>
      </c>
      <c r="AP108" s="15" t="str">
        <f t="shared" si="13"/>
        <v>yes</v>
      </c>
      <c r="AQ108" s="15"/>
      <c r="AR108" s="15"/>
      <c r="AS108" s="15"/>
      <c r="AT108" s="15"/>
      <c r="AU108" s="15"/>
      <c r="AV108" s="15"/>
      <c r="AW108" s="15"/>
      <c r="AX108" s="15"/>
      <c r="AY108" s="15"/>
      <c r="AZ108" s="15"/>
      <c r="BA108" s="15"/>
      <c r="BB108" s="15"/>
      <c r="BC108" s="15"/>
      <c r="BD108" s="15"/>
    </row>
    <row r="109" spans="1:56" x14ac:dyDescent="0.3">
      <c r="A109" s="2">
        <v>108</v>
      </c>
      <c r="B109" s="2">
        <v>166080</v>
      </c>
      <c r="C109" s="2" t="s">
        <v>259</v>
      </c>
      <c r="D109" s="2">
        <v>134812</v>
      </c>
      <c r="E109" s="2" t="s">
        <v>104</v>
      </c>
      <c r="F109" s="2">
        <v>2</v>
      </c>
      <c r="G109" s="2">
        <v>78686</v>
      </c>
      <c r="H109" s="2">
        <v>65765</v>
      </c>
      <c r="I109" s="2">
        <v>8812</v>
      </c>
      <c r="J109" s="2">
        <v>8780</v>
      </c>
      <c r="K109" s="2">
        <v>3190</v>
      </c>
      <c r="L109" s="2">
        <v>8082</v>
      </c>
      <c r="M109" s="2">
        <v>4325</v>
      </c>
      <c r="N109" s="2">
        <v>2260</v>
      </c>
      <c r="O109" s="2">
        <v>11730</v>
      </c>
      <c r="P109" s="2">
        <v>4200</v>
      </c>
      <c r="Q109" s="2">
        <v>2100</v>
      </c>
      <c r="R109" s="2">
        <v>660</v>
      </c>
      <c r="S109" s="2">
        <v>1060</v>
      </c>
      <c r="T109" s="2">
        <v>200</v>
      </c>
      <c r="U109" s="2">
        <v>660</v>
      </c>
      <c r="V109" s="2">
        <v>4854</v>
      </c>
      <c r="W109" s="2">
        <v>0</v>
      </c>
      <c r="X109" s="2">
        <v>80180</v>
      </c>
      <c r="Y109" s="2" t="s">
        <v>80</v>
      </c>
      <c r="Z109" s="2">
        <v>12</v>
      </c>
      <c r="AA109" s="2" t="s">
        <v>75</v>
      </c>
      <c r="AB109" s="2">
        <v>38</v>
      </c>
      <c r="AC109" s="2" t="s">
        <v>76</v>
      </c>
      <c r="AD109" s="2" t="s">
        <v>161</v>
      </c>
      <c r="AE109" s="2" t="s">
        <v>79</v>
      </c>
      <c r="AF109" s="2" t="s">
        <v>80</v>
      </c>
      <c r="AG109" s="2">
        <v>2</v>
      </c>
      <c r="AJ109" s="15" t="str">
        <f t="shared" si="8"/>
        <v>not stable</v>
      </c>
      <c r="AK109" s="15">
        <f t="shared" si="7"/>
        <v>173315</v>
      </c>
      <c r="AL109" s="15">
        <f t="shared" si="9"/>
        <v>112229</v>
      </c>
      <c r="AM109" s="15">
        <f t="shared" si="10"/>
        <v>285544</v>
      </c>
      <c r="AN109" s="15">
        <f t="shared" si="11"/>
        <v>23795.333333333332</v>
      </c>
      <c r="AO109" s="15">
        <f t="shared" si="12"/>
        <v>-119464</v>
      </c>
      <c r="AP109" s="15" t="str">
        <f t="shared" si="13"/>
        <v>yes</v>
      </c>
      <c r="AQ109" s="15"/>
      <c r="AR109" s="15"/>
      <c r="AS109" s="15"/>
      <c r="AT109" s="15"/>
      <c r="AU109" s="15"/>
      <c r="AV109" s="15"/>
      <c r="AW109" s="15"/>
      <c r="AX109" s="15"/>
      <c r="AY109" s="15"/>
      <c r="AZ109" s="15"/>
      <c r="BA109" s="15"/>
      <c r="BB109" s="15"/>
      <c r="BC109" s="15"/>
      <c r="BD109" s="15"/>
    </row>
    <row r="110" spans="1:56" x14ac:dyDescent="0.3">
      <c r="A110" s="2">
        <v>109</v>
      </c>
      <c r="B110" s="2">
        <v>149410</v>
      </c>
      <c r="C110" s="2" t="s">
        <v>259</v>
      </c>
      <c r="D110" s="2">
        <v>108269</v>
      </c>
      <c r="E110" s="2" t="s">
        <v>104</v>
      </c>
      <c r="F110" s="2">
        <v>2</v>
      </c>
      <c r="G110" s="2">
        <v>56536</v>
      </c>
      <c r="H110" s="2">
        <v>45612</v>
      </c>
      <c r="I110" s="2">
        <v>8650</v>
      </c>
      <c r="J110" s="2">
        <v>9564</v>
      </c>
      <c r="K110" s="2">
        <v>1510</v>
      </c>
      <c r="L110" s="2">
        <v>9560</v>
      </c>
      <c r="M110" s="2">
        <v>11495</v>
      </c>
      <c r="N110" s="2">
        <v>1450</v>
      </c>
      <c r="O110" s="2">
        <v>10410</v>
      </c>
      <c r="P110" s="2">
        <v>2400</v>
      </c>
      <c r="Q110" s="2">
        <v>4500</v>
      </c>
      <c r="R110" s="2">
        <v>300</v>
      </c>
      <c r="S110" s="2">
        <v>4110</v>
      </c>
      <c r="T110" s="2">
        <v>0</v>
      </c>
      <c r="U110" s="2">
        <v>300</v>
      </c>
      <c r="V110" s="2">
        <v>3294</v>
      </c>
      <c r="W110" s="2">
        <v>0</v>
      </c>
      <c r="X110" s="2">
        <v>0</v>
      </c>
      <c r="Y110" s="2" t="s">
        <v>68</v>
      </c>
      <c r="Z110" s="2">
        <v>7</v>
      </c>
      <c r="AA110" s="2" t="s">
        <v>75</v>
      </c>
      <c r="AB110" s="2">
        <v>53</v>
      </c>
      <c r="AC110" s="2" t="s">
        <v>76</v>
      </c>
      <c r="AD110" s="2" t="s">
        <v>102</v>
      </c>
      <c r="AE110" s="2" t="s">
        <v>102</v>
      </c>
      <c r="AF110" s="2" t="s">
        <v>68</v>
      </c>
      <c r="AG110" s="2">
        <v>2</v>
      </c>
      <c r="AJ110" s="15" t="str">
        <f t="shared" si="8"/>
        <v>not stable</v>
      </c>
      <c r="AK110" s="15">
        <f t="shared" si="7"/>
        <v>131432</v>
      </c>
      <c r="AL110" s="15">
        <f t="shared" si="9"/>
        <v>38259</v>
      </c>
      <c r="AM110" s="15">
        <f t="shared" si="10"/>
        <v>169691</v>
      </c>
      <c r="AN110" s="15">
        <f t="shared" si="11"/>
        <v>24241.571428571428</v>
      </c>
      <c r="AO110" s="15">
        <f t="shared" si="12"/>
        <v>-20281</v>
      </c>
      <c r="AP110" s="15" t="str">
        <f t="shared" si="13"/>
        <v>yes</v>
      </c>
      <c r="AQ110" s="15"/>
      <c r="AR110" s="15"/>
      <c r="AS110" s="15"/>
      <c r="AT110" s="15"/>
      <c r="AU110" s="15"/>
      <c r="AV110" s="15"/>
      <c r="AW110" s="15"/>
      <c r="AX110" s="15"/>
      <c r="AY110" s="15"/>
      <c r="AZ110" s="15"/>
      <c r="BA110" s="15"/>
      <c r="BB110" s="15"/>
      <c r="BC110" s="15"/>
      <c r="BD110" s="15"/>
    </row>
    <row r="111" spans="1:56" x14ac:dyDescent="0.3">
      <c r="A111" s="2">
        <v>110</v>
      </c>
      <c r="B111" s="2">
        <v>123308</v>
      </c>
      <c r="C111" s="2" t="s">
        <v>259</v>
      </c>
      <c r="D111" s="2">
        <v>93550</v>
      </c>
      <c r="E111" s="2" t="s">
        <v>104</v>
      </c>
      <c r="F111" s="2">
        <v>1</v>
      </c>
      <c r="G111" s="2">
        <v>51874</v>
      </c>
      <c r="H111" s="2">
        <v>43078</v>
      </c>
      <c r="I111" s="2">
        <v>12122</v>
      </c>
      <c r="J111" s="2">
        <v>9033</v>
      </c>
      <c r="K111" s="2">
        <v>1619</v>
      </c>
      <c r="L111" s="2">
        <v>5780</v>
      </c>
      <c r="M111" s="2">
        <v>2425</v>
      </c>
      <c r="N111" s="2">
        <v>3330</v>
      </c>
      <c r="O111" s="2">
        <v>13008</v>
      </c>
      <c r="P111" s="2">
        <v>4200</v>
      </c>
      <c r="Q111" s="2">
        <v>1800</v>
      </c>
      <c r="R111" s="2">
        <v>840</v>
      </c>
      <c r="S111" s="2">
        <v>260</v>
      </c>
      <c r="T111" s="2">
        <v>0</v>
      </c>
      <c r="U111" s="2">
        <v>840</v>
      </c>
      <c r="V111" s="2">
        <v>4548</v>
      </c>
      <c r="W111" s="2">
        <v>0</v>
      </c>
      <c r="X111" s="2">
        <v>30930</v>
      </c>
      <c r="Y111" s="2" t="s">
        <v>68</v>
      </c>
      <c r="Z111" s="2">
        <v>8</v>
      </c>
      <c r="AA111" s="2" t="s">
        <v>75</v>
      </c>
      <c r="AB111" s="2">
        <v>43</v>
      </c>
      <c r="AC111" s="2" t="s">
        <v>76</v>
      </c>
      <c r="AD111" s="2" t="s">
        <v>162</v>
      </c>
      <c r="AE111" s="2" t="s">
        <v>67</v>
      </c>
      <c r="AF111" s="2" t="s">
        <v>68</v>
      </c>
      <c r="AG111" s="2">
        <v>0</v>
      </c>
      <c r="AJ111" s="15" t="str">
        <f t="shared" si="8"/>
        <v>not stable</v>
      </c>
      <c r="AK111" s="15">
        <f t="shared" si="7"/>
        <v>123506</v>
      </c>
      <c r="AL111" s="15">
        <f t="shared" si="9"/>
        <v>62181</v>
      </c>
      <c r="AM111" s="15">
        <f t="shared" si="10"/>
        <v>185687</v>
      </c>
      <c r="AN111" s="15">
        <f t="shared" si="11"/>
        <v>23210.875</v>
      </c>
      <c r="AO111" s="15">
        <f t="shared" si="12"/>
        <v>-62379</v>
      </c>
      <c r="AP111" s="15" t="str">
        <f t="shared" si="13"/>
        <v>yes</v>
      </c>
      <c r="AQ111" s="15"/>
      <c r="AR111" s="15"/>
      <c r="AS111" s="15"/>
      <c r="AT111" s="15"/>
      <c r="AU111" s="15"/>
      <c r="AV111" s="15"/>
      <c r="AW111" s="15"/>
      <c r="AX111" s="15"/>
      <c r="AY111" s="15"/>
      <c r="AZ111" s="15"/>
      <c r="BA111" s="15"/>
      <c r="BB111" s="15"/>
      <c r="BC111" s="15"/>
      <c r="BD111" s="15"/>
    </row>
    <row r="112" spans="1:56" x14ac:dyDescent="0.3">
      <c r="A112" s="2">
        <v>111</v>
      </c>
      <c r="B112" s="2">
        <v>280120</v>
      </c>
      <c r="C112" s="2" t="s">
        <v>259</v>
      </c>
      <c r="D112" s="2">
        <v>125385</v>
      </c>
      <c r="E112" s="2" t="s">
        <v>104</v>
      </c>
      <c r="F112" s="2">
        <v>1</v>
      </c>
      <c r="G112" s="2">
        <v>48698</v>
      </c>
      <c r="H112" s="2">
        <v>44484</v>
      </c>
      <c r="I112" s="2">
        <v>16855</v>
      </c>
      <c r="J112" s="2">
        <v>12689</v>
      </c>
      <c r="K112" s="2">
        <v>1655</v>
      </c>
      <c r="L112" s="2">
        <v>9095</v>
      </c>
      <c r="M112" s="2">
        <v>23725</v>
      </c>
      <c r="N112" s="2">
        <v>1660</v>
      </c>
      <c r="O112" s="2">
        <v>21900</v>
      </c>
      <c r="P112" s="2">
        <v>6000</v>
      </c>
      <c r="Q112" s="2">
        <v>3000</v>
      </c>
      <c r="R112" s="2">
        <v>480</v>
      </c>
      <c r="S112" s="2">
        <v>1729</v>
      </c>
      <c r="T112" s="2">
        <v>10000</v>
      </c>
      <c r="U112" s="2">
        <v>480</v>
      </c>
      <c r="V112" s="2">
        <v>4062</v>
      </c>
      <c r="W112" s="2">
        <v>0</v>
      </c>
      <c r="X112" s="2">
        <v>0</v>
      </c>
      <c r="Y112" s="2" t="s">
        <v>68</v>
      </c>
      <c r="Z112" s="2">
        <v>6</v>
      </c>
      <c r="AA112" s="2" t="s">
        <v>75</v>
      </c>
      <c r="AB112" s="2">
        <v>53</v>
      </c>
      <c r="AC112" s="2" t="s">
        <v>76</v>
      </c>
      <c r="AD112" s="2" t="s">
        <v>145</v>
      </c>
      <c r="AE112" s="2" t="s">
        <v>79</v>
      </c>
      <c r="AF112" s="2" t="s">
        <v>68</v>
      </c>
      <c r="AG112" s="2">
        <v>0</v>
      </c>
      <c r="AJ112" s="15" t="str">
        <f t="shared" si="8"/>
        <v>stable</v>
      </c>
      <c r="AK112" s="15">
        <f t="shared" si="7"/>
        <v>133476</v>
      </c>
      <c r="AL112" s="15">
        <f t="shared" si="9"/>
        <v>73036</v>
      </c>
      <c r="AM112" s="15">
        <f t="shared" si="10"/>
        <v>206512</v>
      </c>
      <c r="AN112" s="15">
        <f t="shared" si="11"/>
        <v>34418.666666666664</v>
      </c>
      <c r="AO112" s="15">
        <f t="shared" si="12"/>
        <v>73608</v>
      </c>
      <c r="AP112" s="15" t="str">
        <f t="shared" si="13"/>
        <v>no</v>
      </c>
      <c r="AQ112" s="15"/>
      <c r="AR112" s="15"/>
      <c r="AS112" s="15"/>
      <c r="AT112" s="15"/>
      <c r="AU112" s="15"/>
      <c r="AV112" s="15"/>
      <c r="AW112" s="15"/>
      <c r="AX112" s="15"/>
      <c r="AY112" s="15"/>
      <c r="AZ112" s="15"/>
      <c r="BA112" s="15"/>
      <c r="BB112" s="15"/>
      <c r="BC112" s="15"/>
      <c r="BD112" s="15"/>
    </row>
    <row r="113" spans="1:56" x14ac:dyDescent="0.3">
      <c r="A113" s="2">
        <v>112</v>
      </c>
      <c r="B113" s="2">
        <v>117005</v>
      </c>
      <c r="C113" s="2" t="s">
        <v>259</v>
      </c>
      <c r="D113" s="2">
        <v>89572</v>
      </c>
      <c r="E113" s="2" t="s">
        <v>61</v>
      </c>
      <c r="F113" s="2">
        <v>1</v>
      </c>
      <c r="G113" s="2">
        <v>47488</v>
      </c>
      <c r="H113" s="2">
        <v>42732</v>
      </c>
      <c r="I113" s="2">
        <v>7094</v>
      </c>
      <c r="J113" s="2">
        <v>6356</v>
      </c>
      <c r="K113" s="2">
        <v>1650</v>
      </c>
      <c r="L113" s="2">
        <v>8215</v>
      </c>
      <c r="M113" s="2">
        <v>2590</v>
      </c>
      <c r="N113" s="2">
        <v>2605</v>
      </c>
      <c r="O113" s="2">
        <v>12366</v>
      </c>
      <c r="P113" s="2">
        <v>4800</v>
      </c>
      <c r="Q113" s="2">
        <v>1200</v>
      </c>
      <c r="R113" s="2">
        <v>660</v>
      </c>
      <c r="S113" s="2">
        <v>430</v>
      </c>
      <c r="T113" s="2">
        <v>0</v>
      </c>
      <c r="U113" s="2">
        <v>660</v>
      </c>
      <c r="V113" s="2">
        <v>4596</v>
      </c>
      <c r="W113" s="2">
        <v>0</v>
      </c>
      <c r="X113" s="2">
        <v>34175</v>
      </c>
      <c r="Y113" s="2" t="s">
        <v>68</v>
      </c>
      <c r="Z113" s="2">
        <v>8</v>
      </c>
      <c r="AA113" s="2" t="s">
        <v>62</v>
      </c>
      <c r="AB113" s="2">
        <v>86</v>
      </c>
      <c r="AC113" s="2" t="s">
        <v>111</v>
      </c>
      <c r="AD113" s="2" t="s">
        <v>102</v>
      </c>
      <c r="AE113" s="2" t="s">
        <v>102</v>
      </c>
      <c r="AF113" s="2" t="s">
        <v>68</v>
      </c>
      <c r="AG113" s="2">
        <v>1</v>
      </c>
      <c r="AJ113" s="15" t="str">
        <f t="shared" si="8"/>
        <v>not stable</v>
      </c>
      <c r="AK113" s="15">
        <f t="shared" si="7"/>
        <v>113535</v>
      </c>
      <c r="AL113" s="15">
        <f t="shared" si="9"/>
        <v>64082</v>
      </c>
      <c r="AM113" s="15">
        <f t="shared" si="10"/>
        <v>177617</v>
      </c>
      <c r="AN113" s="15">
        <f t="shared" si="11"/>
        <v>22202.125</v>
      </c>
      <c r="AO113" s="15">
        <f t="shared" si="12"/>
        <v>-60612</v>
      </c>
      <c r="AP113" s="15" t="str">
        <f t="shared" si="13"/>
        <v>yes</v>
      </c>
      <c r="AQ113" s="15"/>
      <c r="AR113" s="15"/>
      <c r="AS113" s="15"/>
      <c r="AT113" s="15"/>
      <c r="AU113" s="15"/>
      <c r="AV113" s="15"/>
      <c r="AW113" s="15"/>
      <c r="AX113" s="15"/>
      <c r="AY113" s="15"/>
      <c r="AZ113" s="15"/>
      <c r="BA113" s="15"/>
      <c r="BB113" s="15"/>
      <c r="BC113" s="15"/>
      <c r="BD113" s="15"/>
    </row>
    <row r="114" spans="1:56" x14ac:dyDescent="0.3">
      <c r="A114" s="2">
        <v>113</v>
      </c>
      <c r="B114" s="2">
        <v>114220</v>
      </c>
      <c r="C114" s="2" t="s">
        <v>259</v>
      </c>
      <c r="D114" s="2">
        <v>81598</v>
      </c>
      <c r="E114" s="2" t="s">
        <v>104</v>
      </c>
      <c r="F114" s="2">
        <v>0</v>
      </c>
      <c r="G114" s="2">
        <v>43457</v>
      </c>
      <c r="H114" s="2">
        <v>38010</v>
      </c>
      <c r="I114" s="2">
        <v>10360</v>
      </c>
      <c r="J114" s="2">
        <v>6487</v>
      </c>
      <c r="K114" s="2">
        <v>2220</v>
      </c>
      <c r="L114" s="2">
        <v>8340</v>
      </c>
      <c r="M114" s="2">
        <v>3885</v>
      </c>
      <c r="N114" s="2">
        <v>2265</v>
      </c>
      <c r="O114" s="2">
        <v>13512</v>
      </c>
      <c r="P114" s="2">
        <v>6000</v>
      </c>
      <c r="Q114" s="2">
        <v>1620</v>
      </c>
      <c r="R114" s="2">
        <v>390</v>
      </c>
      <c r="S114" s="2">
        <v>240</v>
      </c>
      <c r="T114" s="2">
        <v>220</v>
      </c>
      <c r="U114" s="2">
        <v>390</v>
      </c>
      <c r="V114" s="2">
        <v>6750</v>
      </c>
      <c r="W114" s="2">
        <v>0</v>
      </c>
      <c r="X114" s="2">
        <v>37960</v>
      </c>
      <c r="Y114" s="2" t="s">
        <v>80</v>
      </c>
      <c r="Z114" s="2">
        <v>5</v>
      </c>
      <c r="AA114" s="2" t="s">
        <v>75</v>
      </c>
      <c r="AB114" s="2">
        <v>38</v>
      </c>
      <c r="AC114" s="2" t="s">
        <v>76</v>
      </c>
      <c r="AD114" s="2" t="s">
        <v>88</v>
      </c>
      <c r="AE114" s="2" t="s">
        <v>92</v>
      </c>
      <c r="AF114" s="2" t="s">
        <v>80</v>
      </c>
      <c r="AG114" s="2">
        <v>0</v>
      </c>
      <c r="AJ114" s="15" t="str">
        <f t="shared" si="8"/>
        <v>not stable</v>
      </c>
      <c r="AK114" s="15">
        <f t="shared" si="7"/>
        <v>108874</v>
      </c>
      <c r="AL114" s="15">
        <f t="shared" si="9"/>
        <v>73232</v>
      </c>
      <c r="AM114" s="15">
        <f t="shared" si="10"/>
        <v>182106</v>
      </c>
      <c r="AN114" s="15">
        <f t="shared" si="11"/>
        <v>36421.199999999997</v>
      </c>
      <c r="AO114" s="15">
        <f t="shared" si="12"/>
        <v>-67886</v>
      </c>
      <c r="AP114" s="15" t="str">
        <f t="shared" si="13"/>
        <v>yes</v>
      </c>
      <c r="AQ114" s="15"/>
      <c r="AR114" s="15"/>
      <c r="AS114" s="15"/>
      <c r="AT114" s="15"/>
      <c r="AU114" s="15"/>
      <c r="AV114" s="15"/>
      <c r="AW114" s="15"/>
      <c r="AX114" s="15"/>
      <c r="AY114" s="15"/>
      <c r="AZ114" s="15"/>
      <c r="BA114" s="15"/>
      <c r="BB114" s="15"/>
      <c r="BC114" s="15"/>
      <c r="BD114" s="15"/>
    </row>
    <row r="115" spans="1:56" x14ac:dyDescent="0.3">
      <c r="A115" s="2">
        <v>114</v>
      </c>
      <c r="B115" s="2">
        <v>298126</v>
      </c>
      <c r="C115" s="2" t="s">
        <v>259</v>
      </c>
      <c r="D115" s="2">
        <v>60346</v>
      </c>
      <c r="E115" s="2" t="s">
        <v>104</v>
      </c>
      <c r="F115" s="2">
        <v>0</v>
      </c>
      <c r="G115" s="2">
        <v>27680</v>
      </c>
      <c r="H115" s="2">
        <v>23081</v>
      </c>
      <c r="I115" s="2">
        <v>6751</v>
      </c>
      <c r="J115" s="2">
        <v>6977</v>
      </c>
      <c r="K115" s="2">
        <v>2905</v>
      </c>
      <c r="L115" s="2">
        <v>7075</v>
      </c>
      <c r="M115" s="2">
        <v>0</v>
      </c>
      <c r="N115" s="2">
        <v>3775</v>
      </c>
      <c r="O115" s="2">
        <v>23100</v>
      </c>
      <c r="P115" s="2">
        <v>9000</v>
      </c>
      <c r="Q115" s="2">
        <v>3300</v>
      </c>
      <c r="R115" s="2">
        <v>900</v>
      </c>
      <c r="S115" s="2">
        <v>4000</v>
      </c>
      <c r="T115" s="2">
        <v>0</v>
      </c>
      <c r="U115" s="2">
        <v>900</v>
      </c>
      <c r="V115" s="2">
        <v>4482</v>
      </c>
      <c r="W115" s="2">
        <v>0</v>
      </c>
      <c r="X115" s="2">
        <v>0</v>
      </c>
      <c r="Y115" s="2" t="s">
        <v>80</v>
      </c>
      <c r="Z115" s="2">
        <v>3</v>
      </c>
      <c r="AA115" s="2" t="s">
        <v>75</v>
      </c>
      <c r="AB115" s="2">
        <v>83</v>
      </c>
      <c r="AC115" s="2" t="s">
        <v>76</v>
      </c>
      <c r="AD115" s="2" t="s">
        <v>102</v>
      </c>
      <c r="AE115" s="2" t="s">
        <v>102</v>
      </c>
      <c r="AF115" s="2" t="s">
        <v>80</v>
      </c>
      <c r="AG115" s="2">
        <v>0</v>
      </c>
      <c r="AJ115" s="15" t="str">
        <f t="shared" si="8"/>
        <v>stable</v>
      </c>
      <c r="AK115" s="15">
        <f t="shared" si="7"/>
        <v>74469</v>
      </c>
      <c r="AL115" s="15">
        <f t="shared" si="9"/>
        <v>49457</v>
      </c>
      <c r="AM115" s="15">
        <f t="shared" si="10"/>
        <v>123926</v>
      </c>
      <c r="AN115" s="15">
        <f t="shared" si="11"/>
        <v>41308.666666666664</v>
      </c>
      <c r="AO115" s="15">
        <f t="shared" si="12"/>
        <v>174200</v>
      </c>
      <c r="AP115" s="15" t="str">
        <f t="shared" si="13"/>
        <v>no</v>
      </c>
      <c r="AQ115" s="15"/>
      <c r="AR115" s="15"/>
      <c r="AS115" s="15"/>
      <c r="AT115" s="15"/>
      <c r="AU115" s="15"/>
      <c r="AV115" s="15"/>
      <c r="AW115" s="15"/>
      <c r="AX115" s="15"/>
      <c r="AY115" s="15"/>
      <c r="AZ115" s="15"/>
      <c r="BA115" s="15"/>
      <c r="BB115" s="15"/>
      <c r="BC115" s="15"/>
      <c r="BD115" s="15"/>
    </row>
    <row r="116" spans="1:56" x14ac:dyDescent="0.3">
      <c r="A116" s="2">
        <v>115</v>
      </c>
      <c r="B116" s="2">
        <v>485633</v>
      </c>
      <c r="C116" s="2" t="s">
        <v>259</v>
      </c>
      <c r="D116" s="2">
        <v>138744</v>
      </c>
      <c r="E116" s="2" t="s">
        <v>61</v>
      </c>
      <c r="F116" s="2">
        <v>1</v>
      </c>
      <c r="G116" s="2">
        <v>46182</v>
      </c>
      <c r="H116" s="2">
        <v>38010</v>
      </c>
      <c r="I116" s="2">
        <v>28812</v>
      </c>
      <c r="J116" s="2">
        <v>11252</v>
      </c>
      <c r="K116" s="2">
        <v>4567</v>
      </c>
      <c r="L116" s="2">
        <v>10925</v>
      </c>
      <c r="M116" s="2">
        <v>14130</v>
      </c>
      <c r="N116" s="2">
        <v>14972</v>
      </c>
      <c r="O116" s="2">
        <v>31242</v>
      </c>
      <c r="P116" s="2">
        <v>18000</v>
      </c>
      <c r="Q116" s="2">
        <v>16308</v>
      </c>
      <c r="R116" s="2">
        <v>5400</v>
      </c>
      <c r="S116" s="2">
        <v>496</v>
      </c>
      <c r="T116" s="2">
        <v>22050</v>
      </c>
      <c r="U116" s="2">
        <v>5400</v>
      </c>
      <c r="V116" s="2">
        <v>38436</v>
      </c>
      <c r="W116" s="2">
        <v>3000</v>
      </c>
      <c r="X116" s="2">
        <v>0</v>
      </c>
      <c r="Y116" s="2" t="s">
        <v>80</v>
      </c>
      <c r="Z116" s="2">
        <v>5</v>
      </c>
      <c r="AA116" s="2" t="s">
        <v>75</v>
      </c>
      <c r="AB116" s="2">
        <v>38</v>
      </c>
      <c r="AC116" s="2" t="s">
        <v>76</v>
      </c>
      <c r="AD116" s="2" t="s">
        <v>91</v>
      </c>
      <c r="AE116" s="2" t="s">
        <v>92</v>
      </c>
      <c r="AF116" s="2" t="s">
        <v>80</v>
      </c>
      <c r="AG116" s="2">
        <v>0</v>
      </c>
      <c r="AJ116" s="15" t="str">
        <f t="shared" si="8"/>
        <v>stable</v>
      </c>
      <c r="AK116" s="15">
        <f t="shared" si="7"/>
        <v>139748</v>
      </c>
      <c r="AL116" s="15">
        <f t="shared" si="9"/>
        <v>169434</v>
      </c>
      <c r="AM116" s="15">
        <f t="shared" si="10"/>
        <v>309182</v>
      </c>
      <c r="AN116" s="15">
        <f t="shared" si="11"/>
        <v>61836.4</v>
      </c>
      <c r="AO116" s="15">
        <f t="shared" si="12"/>
        <v>176451</v>
      </c>
      <c r="AP116" s="15" t="str">
        <f t="shared" si="13"/>
        <v>no</v>
      </c>
      <c r="AQ116" s="15"/>
      <c r="AR116" s="15"/>
      <c r="AS116" s="15"/>
      <c r="AT116" s="15"/>
      <c r="AU116" s="15"/>
      <c r="AV116" s="15"/>
      <c r="AW116" s="15"/>
      <c r="AX116" s="15"/>
      <c r="AY116" s="15"/>
      <c r="AZ116" s="15"/>
      <c r="BA116" s="15"/>
      <c r="BB116" s="15"/>
      <c r="BC116" s="15"/>
      <c r="BD116" s="15"/>
    </row>
    <row r="117" spans="1:56" x14ac:dyDescent="0.3">
      <c r="A117" s="2">
        <v>116</v>
      </c>
      <c r="B117" s="2">
        <v>92782</v>
      </c>
      <c r="C117" s="2" t="s">
        <v>259</v>
      </c>
      <c r="D117" s="2">
        <v>84402</v>
      </c>
      <c r="E117" s="2" t="s">
        <v>61</v>
      </c>
      <c r="F117" s="2">
        <v>1</v>
      </c>
      <c r="G117" s="2">
        <v>33901</v>
      </c>
      <c r="H117" s="2">
        <v>30965</v>
      </c>
      <c r="I117" s="2">
        <v>12844</v>
      </c>
      <c r="J117" s="2">
        <v>10385</v>
      </c>
      <c r="K117" s="2">
        <v>2700</v>
      </c>
      <c r="L117" s="2">
        <v>6415</v>
      </c>
      <c r="M117" s="2">
        <v>8605</v>
      </c>
      <c r="N117" s="2">
        <v>2025</v>
      </c>
      <c r="O117" s="2">
        <v>13500</v>
      </c>
      <c r="P117" s="2">
        <v>9000</v>
      </c>
      <c r="Q117" s="2">
        <v>240</v>
      </c>
      <c r="R117" s="2">
        <v>432</v>
      </c>
      <c r="S117" s="2">
        <v>1400</v>
      </c>
      <c r="T117" s="2">
        <v>630</v>
      </c>
      <c r="U117" s="2">
        <v>432</v>
      </c>
      <c r="V117" s="2">
        <v>4548</v>
      </c>
      <c r="W117" s="2">
        <v>1500</v>
      </c>
      <c r="X117" s="2">
        <v>19170</v>
      </c>
      <c r="Y117" s="2" t="s">
        <v>80</v>
      </c>
      <c r="Z117" s="2">
        <v>4</v>
      </c>
      <c r="AA117" s="2" t="s">
        <v>75</v>
      </c>
      <c r="AB117" s="2">
        <v>41</v>
      </c>
      <c r="AC117" s="2" t="s">
        <v>111</v>
      </c>
      <c r="AD117" s="2" t="s">
        <v>88</v>
      </c>
      <c r="AE117" s="2" t="s">
        <v>92</v>
      </c>
      <c r="AF117" s="2" t="s">
        <v>80</v>
      </c>
      <c r="AG117" s="2">
        <v>0</v>
      </c>
      <c r="AJ117" s="15" t="str">
        <f t="shared" si="8"/>
        <v>not stable</v>
      </c>
      <c r="AK117" s="15">
        <f t="shared" si="7"/>
        <v>97210</v>
      </c>
      <c r="AL117" s="15">
        <f t="shared" si="9"/>
        <v>61482</v>
      </c>
      <c r="AM117" s="15">
        <f t="shared" si="10"/>
        <v>158692</v>
      </c>
      <c r="AN117" s="15">
        <f t="shared" si="11"/>
        <v>39673</v>
      </c>
      <c r="AO117" s="15">
        <f t="shared" si="12"/>
        <v>-65910</v>
      </c>
      <c r="AP117" s="15" t="str">
        <f t="shared" si="13"/>
        <v>yes</v>
      </c>
      <c r="AQ117" s="15"/>
      <c r="AR117" s="15"/>
      <c r="AS117" s="15"/>
      <c r="AT117" s="15"/>
      <c r="AU117" s="15"/>
      <c r="AV117" s="15"/>
      <c r="AW117" s="15"/>
      <c r="AX117" s="15"/>
      <c r="AY117" s="15"/>
      <c r="AZ117" s="15"/>
      <c r="BA117" s="15"/>
      <c r="BB117" s="15"/>
      <c r="BC117" s="15"/>
      <c r="BD117" s="15"/>
    </row>
    <row r="118" spans="1:56" x14ac:dyDescent="0.3">
      <c r="A118" s="2">
        <v>117</v>
      </c>
      <c r="B118" s="2">
        <v>136934</v>
      </c>
      <c r="C118" s="2" t="s">
        <v>259</v>
      </c>
      <c r="D118" s="2">
        <v>86715</v>
      </c>
      <c r="E118" s="2" t="s">
        <v>104</v>
      </c>
      <c r="F118" s="2">
        <v>0</v>
      </c>
      <c r="G118" s="2">
        <v>37739</v>
      </c>
      <c r="H118" s="2">
        <v>34370</v>
      </c>
      <c r="I118" s="2">
        <v>10316</v>
      </c>
      <c r="J118" s="2">
        <v>14181</v>
      </c>
      <c r="K118" s="2">
        <v>2275</v>
      </c>
      <c r="L118" s="2">
        <v>4505</v>
      </c>
      <c r="M118" s="2">
        <v>8605</v>
      </c>
      <c r="N118" s="2">
        <v>1430</v>
      </c>
      <c r="O118" s="2">
        <v>10620</v>
      </c>
      <c r="P118" s="2">
        <v>6000</v>
      </c>
      <c r="Q118" s="2">
        <v>1440</v>
      </c>
      <c r="R118" s="2">
        <v>510</v>
      </c>
      <c r="S118" s="2">
        <v>150</v>
      </c>
      <c r="T118" s="2">
        <v>300</v>
      </c>
      <c r="U118" s="2">
        <v>510</v>
      </c>
      <c r="V118" s="2">
        <v>5232</v>
      </c>
      <c r="W118" s="2">
        <v>1500</v>
      </c>
      <c r="X118" s="2">
        <v>0</v>
      </c>
      <c r="Y118" s="2" t="s">
        <v>80</v>
      </c>
      <c r="Z118" s="2">
        <v>6</v>
      </c>
      <c r="AA118" s="2" t="s">
        <v>75</v>
      </c>
      <c r="AB118" s="2">
        <v>64</v>
      </c>
      <c r="AC118" s="2" t="s">
        <v>76</v>
      </c>
      <c r="AD118" s="2" t="s">
        <v>163</v>
      </c>
      <c r="AE118" s="2" t="s">
        <v>92</v>
      </c>
      <c r="AF118" s="2" t="s">
        <v>80</v>
      </c>
      <c r="AG118" s="2">
        <v>1</v>
      </c>
      <c r="AJ118" s="15" t="str">
        <f t="shared" si="8"/>
        <v>not stable</v>
      </c>
      <c r="AK118" s="15">
        <f t="shared" si="7"/>
        <v>103386</v>
      </c>
      <c r="AL118" s="15">
        <f t="shared" si="9"/>
        <v>36297</v>
      </c>
      <c r="AM118" s="15">
        <f t="shared" si="10"/>
        <v>139683</v>
      </c>
      <c r="AN118" s="15">
        <f t="shared" si="11"/>
        <v>23280.5</v>
      </c>
      <c r="AO118" s="15">
        <f t="shared" si="12"/>
        <v>-2749</v>
      </c>
      <c r="AP118" s="15" t="str">
        <f t="shared" si="13"/>
        <v>yes</v>
      </c>
      <c r="AQ118" s="15"/>
      <c r="AR118" s="15"/>
      <c r="AS118" s="15"/>
      <c r="AT118" s="15"/>
      <c r="AU118" s="15"/>
      <c r="AV118" s="15"/>
      <c r="AW118" s="15"/>
      <c r="AX118" s="15"/>
      <c r="AY118" s="15"/>
      <c r="AZ118" s="15"/>
      <c r="BA118" s="15"/>
      <c r="BB118" s="15"/>
      <c r="BC118" s="15"/>
      <c r="BD118" s="15"/>
    </row>
    <row r="119" spans="1:56" x14ac:dyDescent="0.3">
      <c r="A119" s="2">
        <v>118</v>
      </c>
      <c r="B119" s="2">
        <v>50561</v>
      </c>
      <c r="C119" s="2" t="s">
        <v>259</v>
      </c>
      <c r="D119" s="2">
        <v>21156</v>
      </c>
      <c r="E119" s="2" t="s">
        <v>98</v>
      </c>
      <c r="F119" s="2">
        <v>0</v>
      </c>
      <c r="G119" s="2">
        <v>9651</v>
      </c>
      <c r="H119" s="2">
        <v>8999</v>
      </c>
      <c r="I119" s="2">
        <v>1135</v>
      </c>
      <c r="J119" s="2">
        <v>4025</v>
      </c>
      <c r="K119" s="2">
        <v>560</v>
      </c>
      <c r="L119" s="2">
        <v>2785</v>
      </c>
      <c r="M119" s="2">
        <v>0</v>
      </c>
      <c r="N119" s="2">
        <v>400</v>
      </c>
      <c r="O119" s="2">
        <v>7200</v>
      </c>
      <c r="P119" s="2">
        <v>3600</v>
      </c>
      <c r="Q119" s="2">
        <v>300</v>
      </c>
      <c r="R119" s="2">
        <v>0</v>
      </c>
      <c r="S119" s="2">
        <v>50</v>
      </c>
      <c r="T119" s="2">
        <v>0</v>
      </c>
      <c r="U119" s="2">
        <v>0</v>
      </c>
      <c r="V119" s="2">
        <v>1032</v>
      </c>
      <c r="W119" s="2">
        <v>0</v>
      </c>
      <c r="X119" s="2">
        <v>0</v>
      </c>
      <c r="Y119" s="2" t="s">
        <v>80</v>
      </c>
      <c r="Z119" s="2">
        <v>1</v>
      </c>
      <c r="AA119" s="2" t="s">
        <v>62</v>
      </c>
      <c r="AB119" s="2">
        <v>79</v>
      </c>
      <c r="AC119" s="2" t="s">
        <v>111</v>
      </c>
      <c r="AD119" s="2" t="s">
        <v>102</v>
      </c>
      <c r="AE119" s="2" t="s">
        <v>102</v>
      </c>
      <c r="AF119" s="2" t="s">
        <v>80</v>
      </c>
      <c r="AG119" s="2">
        <v>0</v>
      </c>
      <c r="AJ119" s="15" t="str">
        <f t="shared" si="8"/>
        <v>stable</v>
      </c>
      <c r="AK119" s="15">
        <f t="shared" si="7"/>
        <v>27155</v>
      </c>
      <c r="AL119" s="15">
        <f t="shared" si="9"/>
        <v>12582</v>
      </c>
      <c r="AM119" s="15">
        <f t="shared" si="10"/>
        <v>39737</v>
      </c>
      <c r="AN119" s="15">
        <f t="shared" si="11"/>
        <v>39737</v>
      </c>
      <c r="AO119" s="15">
        <f t="shared" si="12"/>
        <v>10824</v>
      </c>
      <c r="AP119" s="15" t="str">
        <f t="shared" si="13"/>
        <v>no</v>
      </c>
      <c r="AQ119" s="15"/>
      <c r="AR119" s="15"/>
      <c r="AS119" s="15"/>
      <c r="AT119" s="15"/>
      <c r="AU119" s="15"/>
      <c r="AV119" s="15"/>
      <c r="AW119" s="15"/>
      <c r="AX119" s="15"/>
      <c r="AY119" s="15"/>
      <c r="AZ119" s="15"/>
      <c r="BA119" s="15"/>
      <c r="BB119" s="15"/>
      <c r="BC119" s="15"/>
      <c r="BD119" s="15"/>
    </row>
    <row r="120" spans="1:56" x14ac:dyDescent="0.3">
      <c r="A120" s="2">
        <v>119</v>
      </c>
      <c r="B120" s="2">
        <v>109428</v>
      </c>
      <c r="C120" s="2" t="s">
        <v>259</v>
      </c>
      <c r="D120" s="2">
        <v>54897</v>
      </c>
      <c r="E120" s="2" t="s">
        <v>98</v>
      </c>
      <c r="F120" s="2">
        <v>2</v>
      </c>
      <c r="G120" s="2">
        <v>22346</v>
      </c>
      <c r="H120" s="2">
        <v>19146</v>
      </c>
      <c r="I120" s="2">
        <v>10386</v>
      </c>
      <c r="J120" s="2">
        <v>7363</v>
      </c>
      <c r="K120" s="2">
        <v>2480</v>
      </c>
      <c r="L120" s="2">
        <v>5870</v>
      </c>
      <c r="M120" s="2">
        <v>0</v>
      </c>
      <c r="N120" s="2">
        <v>1280</v>
      </c>
      <c r="O120" s="2">
        <v>8400</v>
      </c>
      <c r="P120" s="2">
        <v>3000</v>
      </c>
      <c r="Q120" s="2">
        <v>1140</v>
      </c>
      <c r="R120" s="2">
        <v>582</v>
      </c>
      <c r="S120" s="2">
        <v>100</v>
      </c>
      <c r="T120" s="2">
        <v>0</v>
      </c>
      <c r="U120" s="2">
        <v>582</v>
      </c>
      <c r="V120" s="2">
        <v>3240</v>
      </c>
      <c r="W120" s="2">
        <v>1000</v>
      </c>
      <c r="X120" s="2">
        <v>33548</v>
      </c>
      <c r="Y120" s="2" t="s">
        <v>68</v>
      </c>
      <c r="Z120" s="2">
        <v>3</v>
      </c>
      <c r="AA120" s="2" t="s">
        <v>62</v>
      </c>
      <c r="AB120" s="2">
        <v>69</v>
      </c>
      <c r="AC120" s="2" t="s">
        <v>111</v>
      </c>
      <c r="AD120" s="2" t="s">
        <v>148</v>
      </c>
      <c r="AE120" s="2" t="s">
        <v>67</v>
      </c>
      <c r="AF120" s="2" t="s">
        <v>68</v>
      </c>
      <c r="AG120" s="2">
        <v>1</v>
      </c>
      <c r="AJ120" s="15" t="str">
        <f t="shared" si="8"/>
        <v>not stable</v>
      </c>
      <c r="AK120" s="15">
        <f t="shared" si="7"/>
        <v>67591</v>
      </c>
      <c r="AL120" s="15">
        <f t="shared" si="9"/>
        <v>52872</v>
      </c>
      <c r="AM120" s="15">
        <f t="shared" si="10"/>
        <v>120463</v>
      </c>
      <c r="AN120" s="15">
        <f t="shared" si="11"/>
        <v>40154.333333333336</v>
      </c>
      <c r="AO120" s="15">
        <f t="shared" si="12"/>
        <v>-11035</v>
      </c>
      <c r="AP120" s="15" t="str">
        <f t="shared" si="13"/>
        <v>yes</v>
      </c>
      <c r="AQ120" s="15"/>
      <c r="AR120" s="15"/>
      <c r="AS120" s="15"/>
      <c r="AT120" s="15"/>
      <c r="AU120" s="15"/>
      <c r="AV120" s="15"/>
      <c r="AW120" s="15"/>
      <c r="AX120" s="15"/>
      <c r="AY120" s="15"/>
      <c r="AZ120" s="15"/>
      <c r="BA120" s="15"/>
      <c r="BB120" s="15"/>
      <c r="BC120" s="15"/>
      <c r="BD120" s="15"/>
    </row>
    <row r="121" spans="1:56" x14ac:dyDescent="0.3">
      <c r="A121" s="2">
        <v>120</v>
      </c>
      <c r="B121" s="2">
        <v>133765</v>
      </c>
      <c r="C121" s="2" t="s">
        <v>259</v>
      </c>
      <c r="D121" s="2">
        <v>91565</v>
      </c>
      <c r="E121" s="2" t="s">
        <v>104</v>
      </c>
      <c r="F121" s="2">
        <v>1</v>
      </c>
      <c r="G121" s="2">
        <v>45820</v>
      </c>
      <c r="H121" s="2">
        <v>41008</v>
      </c>
      <c r="I121" s="2">
        <v>7588</v>
      </c>
      <c r="J121" s="2">
        <v>10203</v>
      </c>
      <c r="K121" s="2">
        <v>1505</v>
      </c>
      <c r="L121" s="2">
        <v>7200</v>
      </c>
      <c r="M121" s="2">
        <v>8425</v>
      </c>
      <c r="N121" s="2">
        <v>4015</v>
      </c>
      <c r="O121" s="2">
        <v>12924</v>
      </c>
      <c r="P121" s="2">
        <v>6000</v>
      </c>
      <c r="Q121" s="2">
        <v>2700</v>
      </c>
      <c r="R121" s="2">
        <v>1182</v>
      </c>
      <c r="S121" s="2">
        <v>685</v>
      </c>
      <c r="T121" s="2">
        <v>300</v>
      </c>
      <c r="U121" s="2">
        <v>1182</v>
      </c>
      <c r="V121" s="2">
        <v>4722</v>
      </c>
      <c r="W121" s="2">
        <v>1500</v>
      </c>
      <c r="X121" s="2">
        <v>26145</v>
      </c>
      <c r="Y121" s="2" t="s">
        <v>68</v>
      </c>
      <c r="Z121" s="2">
        <v>6</v>
      </c>
      <c r="AA121" s="2" t="s">
        <v>75</v>
      </c>
      <c r="AB121" s="2">
        <v>45</v>
      </c>
      <c r="AC121" s="2" t="s">
        <v>76</v>
      </c>
      <c r="AD121" s="2" t="s">
        <v>122</v>
      </c>
      <c r="AE121" s="2" t="s">
        <v>92</v>
      </c>
      <c r="AF121" s="2" t="s">
        <v>68</v>
      </c>
      <c r="AG121" s="2">
        <v>0</v>
      </c>
      <c r="AJ121" s="15" t="str">
        <f t="shared" si="8"/>
        <v>not stable</v>
      </c>
      <c r="AK121" s="15">
        <f t="shared" si="7"/>
        <v>113324</v>
      </c>
      <c r="AL121" s="15">
        <f t="shared" si="9"/>
        <v>69780</v>
      </c>
      <c r="AM121" s="15">
        <f t="shared" si="10"/>
        <v>183104</v>
      </c>
      <c r="AN121" s="15">
        <f t="shared" si="11"/>
        <v>30517.333333333332</v>
      </c>
      <c r="AO121" s="15">
        <f t="shared" si="12"/>
        <v>-49339</v>
      </c>
      <c r="AP121" s="15" t="str">
        <f t="shared" si="13"/>
        <v>yes</v>
      </c>
      <c r="AQ121" s="15"/>
      <c r="AR121" s="15"/>
      <c r="AS121" s="15"/>
      <c r="AT121" s="15"/>
      <c r="AU121" s="15"/>
      <c r="AV121" s="15"/>
      <c r="AW121" s="15"/>
      <c r="AX121" s="15"/>
      <c r="AY121" s="15"/>
      <c r="AZ121" s="15"/>
      <c r="BA121" s="15"/>
      <c r="BB121" s="15"/>
      <c r="BC121" s="15"/>
      <c r="BD121" s="15"/>
    </row>
    <row r="122" spans="1:56" x14ac:dyDescent="0.3">
      <c r="A122" s="2">
        <v>121</v>
      </c>
      <c r="B122" s="2">
        <v>128110</v>
      </c>
      <c r="C122" s="2" t="s">
        <v>259</v>
      </c>
      <c r="D122" s="2">
        <v>66834</v>
      </c>
      <c r="E122" s="2" t="s">
        <v>98</v>
      </c>
      <c r="F122" s="2">
        <v>1</v>
      </c>
      <c r="G122" s="2">
        <v>23324</v>
      </c>
      <c r="H122" s="2">
        <v>18728</v>
      </c>
      <c r="I122" s="2">
        <v>14388</v>
      </c>
      <c r="J122" s="2">
        <v>10365</v>
      </c>
      <c r="K122" s="2">
        <v>2960</v>
      </c>
      <c r="L122" s="2">
        <v>5145</v>
      </c>
      <c r="M122" s="2">
        <v>1865</v>
      </c>
      <c r="N122" s="2">
        <v>3770</v>
      </c>
      <c r="O122" s="2">
        <v>12990</v>
      </c>
      <c r="P122" s="2">
        <v>7800</v>
      </c>
      <c r="Q122" s="2">
        <v>2028</v>
      </c>
      <c r="R122" s="2">
        <v>744</v>
      </c>
      <c r="S122" s="2">
        <v>470</v>
      </c>
      <c r="T122" s="2">
        <v>300</v>
      </c>
      <c r="U122" s="2">
        <v>744</v>
      </c>
      <c r="V122" s="2">
        <v>4008</v>
      </c>
      <c r="W122" s="2">
        <v>1500</v>
      </c>
      <c r="X122" s="2">
        <v>19070</v>
      </c>
      <c r="Y122" s="2" t="s">
        <v>80</v>
      </c>
      <c r="Z122" s="2">
        <v>2</v>
      </c>
      <c r="AA122" s="2" t="s">
        <v>75</v>
      </c>
      <c r="AB122" s="2">
        <v>30</v>
      </c>
      <c r="AC122" s="2" t="s">
        <v>76</v>
      </c>
      <c r="AD122" s="2" t="s">
        <v>122</v>
      </c>
      <c r="AE122" s="2" t="s">
        <v>92</v>
      </c>
      <c r="AF122" s="2" t="s">
        <v>80</v>
      </c>
      <c r="AG122" s="2">
        <v>0</v>
      </c>
      <c r="AJ122" s="15" t="str">
        <f t="shared" si="8"/>
        <v>not stable</v>
      </c>
      <c r="AK122" s="15">
        <f t="shared" si="7"/>
        <v>74910</v>
      </c>
      <c r="AL122" s="15">
        <f t="shared" si="9"/>
        <v>55289</v>
      </c>
      <c r="AM122" s="15">
        <f t="shared" si="10"/>
        <v>130199</v>
      </c>
      <c r="AN122" s="15">
        <f t="shared" si="11"/>
        <v>65099.5</v>
      </c>
      <c r="AO122" s="15">
        <f t="shared" si="12"/>
        <v>-2089</v>
      </c>
      <c r="AP122" s="15" t="str">
        <f t="shared" si="13"/>
        <v>yes</v>
      </c>
      <c r="AQ122" s="15"/>
      <c r="AR122" s="15"/>
      <c r="AS122" s="15"/>
      <c r="AT122" s="15"/>
      <c r="AU122" s="15"/>
      <c r="AV122" s="15"/>
      <c r="AW122" s="15"/>
      <c r="AX122" s="15"/>
      <c r="AY122" s="15"/>
      <c r="AZ122" s="15"/>
      <c r="BA122" s="15"/>
      <c r="BB122" s="15"/>
      <c r="BC122" s="15"/>
      <c r="BD122" s="15"/>
    </row>
    <row r="123" spans="1:56" x14ac:dyDescent="0.3">
      <c r="A123" s="2">
        <v>122</v>
      </c>
      <c r="B123" s="2">
        <v>111815</v>
      </c>
      <c r="C123" s="2" t="s">
        <v>259</v>
      </c>
      <c r="D123" s="2">
        <v>83929</v>
      </c>
      <c r="E123" s="2" t="s">
        <v>61</v>
      </c>
      <c r="F123" s="2">
        <v>2</v>
      </c>
      <c r="G123" s="2">
        <v>28491</v>
      </c>
      <c r="H123" s="2">
        <v>22467</v>
      </c>
      <c r="I123" s="2">
        <v>15294</v>
      </c>
      <c r="J123" s="2">
        <v>10315</v>
      </c>
      <c r="K123" s="2">
        <v>2510</v>
      </c>
      <c r="L123" s="2">
        <v>9655</v>
      </c>
      <c r="M123" s="2">
        <v>4120</v>
      </c>
      <c r="N123" s="2">
        <v>1930</v>
      </c>
      <c r="O123" s="2">
        <v>15012</v>
      </c>
      <c r="P123" s="2">
        <v>9000</v>
      </c>
      <c r="Q123" s="2">
        <v>420</v>
      </c>
      <c r="R123" s="2">
        <v>432</v>
      </c>
      <c r="S123" s="2">
        <v>120</v>
      </c>
      <c r="T123" s="2">
        <v>300</v>
      </c>
      <c r="U123" s="2">
        <v>432</v>
      </c>
      <c r="V123" s="2">
        <v>5322</v>
      </c>
      <c r="W123" s="2">
        <v>1000</v>
      </c>
      <c r="X123" s="2">
        <v>20295</v>
      </c>
      <c r="Y123" s="2" t="s">
        <v>80</v>
      </c>
      <c r="Z123" s="2">
        <v>6</v>
      </c>
      <c r="AA123" s="2" t="s">
        <v>75</v>
      </c>
      <c r="AB123" s="2">
        <v>35</v>
      </c>
      <c r="AC123" s="2" t="s">
        <v>76</v>
      </c>
      <c r="AD123" s="2" t="s">
        <v>88</v>
      </c>
      <c r="AE123" s="2" t="s">
        <v>92</v>
      </c>
      <c r="AF123" s="2" t="s">
        <v>80</v>
      </c>
      <c r="AG123" s="2">
        <v>2</v>
      </c>
      <c r="AJ123" s="15" t="str">
        <f t="shared" si="8"/>
        <v>not stable</v>
      </c>
      <c r="AK123" s="15">
        <f t="shared" si="7"/>
        <v>88732</v>
      </c>
      <c r="AL123" s="15">
        <f t="shared" si="9"/>
        <v>58383</v>
      </c>
      <c r="AM123" s="15">
        <f t="shared" si="10"/>
        <v>147115</v>
      </c>
      <c r="AN123" s="15">
        <f t="shared" si="11"/>
        <v>24519.166666666668</v>
      </c>
      <c r="AO123" s="15">
        <f t="shared" si="12"/>
        <v>-35300</v>
      </c>
      <c r="AP123" s="15" t="str">
        <f t="shared" si="13"/>
        <v>yes</v>
      </c>
      <c r="AQ123" s="15"/>
      <c r="AR123" s="15"/>
      <c r="AS123" s="15"/>
      <c r="AT123" s="15"/>
      <c r="AU123" s="15"/>
      <c r="AV123" s="15"/>
      <c r="AW123" s="15"/>
      <c r="AX123" s="15"/>
      <c r="AY123" s="15"/>
      <c r="AZ123" s="15"/>
      <c r="BA123" s="15"/>
      <c r="BB123" s="15"/>
      <c r="BC123" s="15"/>
      <c r="BD123" s="15"/>
    </row>
    <row r="124" spans="1:56" x14ac:dyDescent="0.3">
      <c r="A124" s="2">
        <v>123</v>
      </c>
      <c r="B124" s="2">
        <v>92715</v>
      </c>
      <c r="C124" s="2" t="s">
        <v>259</v>
      </c>
      <c r="D124" s="2">
        <v>61157</v>
      </c>
      <c r="E124" s="2" t="s">
        <v>98</v>
      </c>
      <c r="F124" s="2">
        <v>1</v>
      </c>
      <c r="G124" s="2">
        <v>19355</v>
      </c>
      <c r="H124" s="2">
        <v>14107</v>
      </c>
      <c r="I124" s="2">
        <v>15714</v>
      </c>
      <c r="J124" s="2">
        <v>7631</v>
      </c>
      <c r="K124" s="2">
        <v>3380</v>
      </c>
      <c r="L124" s="2">
        <v>6000</v>
      </c>
      <c r="M124" s="2">
        <v>1865</v>
      </c>
      <c r="N124" s="2">
        <v>3035</v>
      </c>
      <c r="O124" s="2">
        <v>16320</v>
      </c>
      <c r="P124" s="2">
        <v>7800</v>
      </c>
      <c r="Q124" s="2">
        <v>3480</v>
      </c>
      <c r="R124" s="2">
        <v>936</v>
      </c>
      <c r="S124" s="2">
        <v>100</v>
      </c>
      <c r="T124" s="2">
        <v>290</v>
      </c>
      <c r="U124" s="2">
        <v>936</v>
      </c>
      <c r="V124" s="2">
        <v>4230</v>
      </c>
      <c r="W124" s="2">
        <v>1000</v>
      </c>
      <c r="X124" s="2">
        <v>16345</v>
      </c>
      <c r="Y124" s="2" t="s">
        <v>80</v>
      </c>
      <c r="Z124" s="2">
        <v>2</v>
      </c>
      <c r="AA124" s="2" t="s">
        <v>62</v>
      </c>
      <c r="AB124" s="2">
        <v>29</v>
      </c>
      <c r="AC124" s="2" t="s">
        <v>142</v>
      </c>
      <c r="AD124" s="2" t="s">
        <v>88</v>
      </c>
      <c r="AE124" s="2" t="s">
        <v>92</v>
      </c>
      <c r="AF124" s="2" t="s">
        <v>80</v>
      </c>
      <c r="AG124" s="2">
        <v>0</v>
      </c>
      <c r="AJ124" s="15" t="str">
        <f t="shared" si="8"/>
        <v>not stable</v>
      </c>
      <c r="AK124" s="15">
        <f t="shared" si="7"/>
        <v>66187</v>
      </c>
      <c r="AL124" s="15">
        <f t="shared" si="9"/>
        <v>56337</v>
      </c>
      <c r="AM124" s="15">
        <f t="shared" si="10"/>
        <v>122524</v>
      </c>
      <c r="AN124" s="15">
        <f t="shared" si="11"/>
        <v>61262</v>
      </c>
      <c r="AO124" s="15">
        <f t="shared" si="12"/>
        <v>-29809</v>
      </c>
      <c r="AP124" s="15" t="str">
        <f t="shared" si="13"/>
        <v>yes</v>
      </c>
      <c r="AQ124" s="15"/>
      <c r="AR124" s="15"/>
      <c r="AS124" s="15"/>
      <c r="AT124" s="15"/>
      <c r="AU124" s="15"/>
      <c r="AV124" s="15"/>
      <c r="AW124" s="15"/>
      <c r="AX124" s="15"/>
      <c r="AY124" s="15"/>
      <c r="AZ124" s="15"/>
      <c r="BA124" s="15"/>
      <c r="BB124" s="15"/>
      <c r="BC124" s="15"/>
      <c r="BD124" s="15"/>
    </row>
    <row r="125" spans="1:56" x14ac:dyDescent="0.3">
      <c r="A125" s="2">
        <v>124</v>
      </c>
      <c r="B125" s="2">
        <v>146650</v>
      </c>
      <c r="C125" s="2" t="s">
        <v>259</v>
      </c>
      <c r="D125" s="2">
        <v>77453</v>
      </c>
      <c r="E125" s="2" t="s">
        <v>61</v>
      </c>
      <c r="F125" s="2">
        <v>2</v>
      </c>
      <c r="G125" s="2">
        <v>35859</v>
      </c>
      <c r="H125" s="2">
        <v>27763</v>
      </c>
      <c r="I125" s="2">
        <v>5696</v>
      </c>
      <c r="J125" s="2">
        <v>7070</v>
      </c>
      <c r="K125" s="2">
        <v>1940</v>
      </c>
      <c r="L125" s="2">
        <v>4490</v>
      </c>
      <c r="M125" s="2">
        <v>3245</v>
      </c>
      <c r="N125" s="2">
        <v>5559</v>
      </c>
      <c r="O125" s="2">
        <v>19260</v>
      </c>
      <c r="P125" s="2">
        <v>12000</v>
      </c>
      <c r="Q125" s="2">
        <v>6150</v>
      </c>
      <c r="R125" s="2">
        <v>1608</v>
      </c>
      <c r="S125" s="2">
        <v>245</v>
      </c>
      <c r="T125" s="2">
        <v>260</v>
      </c>
      <c r="U125" s="2">
        <v>1608</v>
      </c>
      <c r="V125" s="2">
        <v>6870</v>
      </c>
      <c r="W125" s="2">
        <v>1200</v>
      </c>
      <c r="X125" s="2">
        <v>16930</v>
      </c>
      <c r="Y125" s="2" t="s">
        <v>68</v>
      </c>
      <c r="Z125" s="2">
        <v>4</v>
      </c>
      <c r="AA125" s="2" t="s">
        <v>75</v>
      </c>
      <c r="AB125" s="2">
        <v>58</v>
      </c>
      <c r="AC125" s="2" t="s">
        <v>142</v>
      </c>
      <c r="AD125" s="2" t="s">
        <v>156</v>
      </c>
      <c r="AE125" s="2" t="s">
        <v>79</v>
      </c>
      <c r="AF125" s="2" t="s">
        <v>68</v>
      </c>
      <c r="AG125" s="2">
        <v>0</v>
      </c>
      <c r="AJ125" s="15" t="str">
        <f t="shared" si="8"/>
        <v>not stable</v>
      </c>
      <c r="AK125" s="15">
        <f t="shared" si="7"/>
        <v>82818</v>
      </c>
      <c r="AL125" s="15">
        <f t="shared" si="9"/>
        <v>74935</v>
      </c>
      <c r="AM125" s="15">
        <f t="shared" si="10"/>
        <v>157753</v>
      </c>
      <c r="AN125" s="15">
        <f t="shared" si="11"/>
        <v>39438.25</v>
      </c>
      <c r="AO125" s="15">
        <f t="shared" si="12"/>
        <v>-11103</v>
      </c>
      <c r="AP125" s="15" t="str">
        <f t="shared" si="13"/>
        <v>yes</v>
      </c>
      <c r="AQ125" s="15"/>
      <c r="AR125" s="15"/>
      <c r="AS125" s="15"/>
      <c r="AT125" s="15"/>
      <c r="AU125" s="15"/>
      <c r="AV125" s="15"/>
      <c r="AW125" s="15"/>
      <c r="AX125" s="15"/>
      <c r="AY125" s="15"/>
      <c r="AZ125" s="15"/>
      <c r="BA125" s="15"/>
      <c r="BB125" s="15"/>
      <c r="BC125" s="15"/>
      <c r="BD125" s="15"/>
    </row>
    <row r="126" spans="1:56" x14ac:dyDescent="0.3">
      <c r="A126" s="2">
        <v>125</v>
      </c>
      <c r="B126" s="2">
        <v>293200</v>
      </c>
      <c r="C126" s="2" t="s">
        <v>259</v>
      </c>
      <c r="D126" s="2">
        <v>116176</v>
      </c>
      <c r="E126" s="2" t="s">
        <v>98</v>
      </c>
      <c r="F126" s="2">
        <v>0</v>
      </c>
      <c r="G126" s="2">
        <v>32251</v>
      </c>
      <c r="H126" s="2">
        <v>25389</v>
      </c>
      <c r="I126" s="2">
        <v>24144</v>
      </c>
      <c r="J126" s="2">
        <v>11471</v>
      </c>
      <c r="K126" s="2">
        <v>5200</v>
      </c>
      <c r="L126" s="2">
        <v>9435</v>
      </c>
      <c r="M126" s="2">
        <v>11890</v>
      </c>
      <c r="N126" s="2">
        <v>13605</v>
      </c>
      <c r="O126" s="2">
        <v>46020</v>
      </c>
      <c r="P126" s="2">
        <v>21000</v>
      </c>
      <c r="Q126" s="2">
        <v>55008</v>
      </c>
      <c r="R126" s="2">
        <v>3972</v>
      </c>
      <c r="S126" s="2">
        <v>725</v>
      </c>
      <c r="T126" s="2">
        <v>4500</v>
      </c>
      <c r="U126" s="2">
        <v>3972</v>
      </c>
      <c r="V126" s="2">
        <v>5076</v>
      </c>
      <c r="W126" s="2">
        <v>2500</v>
      </c>
      <c r="X126" s="2">
        <v>0</v>
      </c>
      <c r="Y126" s="2" t="s">
        <v>80</v>
      </c>
      <c r="Z126" s="2">
        <v>3</v>
      </c>
      <c r="AA126" s="2" t="s">
        <v>75</v>
      </c>
      <c r="AB126" s="2">
        <v>39</v>
      </c>
      <c r="AC126" s="2" t="s">
        <v>76</v>
      </c>
      <c r="AD126" s="2" t="s">
        <v>124</v>
      </c>
      <c r="AE126" s="2" t="s">
        <v>92</v>
      </c>
      <c r="AF126" s="2" t="s">
        <v>80</v>
      </c>
      <c r="AG126" s="2">
        <v>0</v>
      </c>
      <c r="AJ126" s="15" t="str">
        <f t="shared" si="8"/>
        <v>stable</v>
      </c>
      <c r="AK126" s="15">
        <f t="shared" si="7"/>
        <v>107890</v>
      </c>
      <c r="AL126" s="15">
        <f t="shared" si="9"/>
        <v>168268</v>
      </c>
      <c r="AM126" s="15">
        <f t="shared" si="10"/>
        <v>276158</v>
      </c>
      <c r="AN126" s="15">
        <f t="shared" si="11"/>
        <v>92052.666666666672</v>
      </c>
      <c r="AO126" s="15">
        <f t="shared" si="12"/>
        <v>17042</v>
      </c>
      <c r="AP126" s="15" t="str">
        <f t="shared" si="13"/>
        <v>no</v>
      </c>
      <c r="AQ126" s="15"/>
      <c r="AR126" s="15"/>
      <c r="AS126" s="15"/>
      <c r="AT126" s="15"/>
      <c r="AU126" s="15"/>
      <c r="AV126" s="15"/>
      <c r="AW126" s="15"/>
      <c r="AX126" s="15"/>
      <c r="AY126" s="15"/>
      <c r="AZ126" s="15"/>
      <c r="BA126" s="15"/>
      <c r="BB126" s="15"/>
      <c r="BC126" s="15"/>
      <c r="BD126" s="15"/>
    </row>
    <row r="127" spans="1:56" x14ac:dyDescent="0.3">
      <c r="A127" s="2">
        <v>126</v>
      </c>
      <c r="B127" s="2">
        <v>179704</v>
      </c>
      <c r="C127" s="2" t="s">
        <v>259</v>
      </c>
      <c r="D127" s="2">
        <v>78527</v>
      </c>
      <c r="E127" s="2" t="s">
        <v>98</v>
      </c>
      <c r="F127" s="2">
        <v>0</v>
      </c>
      <c r="G127" s="2">
        <v>25177</v>
      </c>
      <c r="H127" s="2">
        <v>18929</v>
      </c>
      <c r="I127" s="2">
        <v>22484</v>
      </c>
      <c r="J127" s="2">
        <v>9272</v>
      </c>
      <c r="K127" s="2">
        <v>2200</v>
      </c>
      <c r="L127" s="2">
        <v>6135</v>
      </c>
      <c r="M127" s="2">
        <v>1695</v>
      </c>
      <c r="N127" s="2">
        <v>3706</v>
      </c>
      <c r="O127" s="2">
        <v>17034</v>
      </c>
      <c r="P127" s="2">
        <v>9000</v>
      </c>
      <c r="Q127" s="2">
        <v>1920</v>
      </c>
      <c r="R127" s="2">
        <v>1080</v>
      </c>
      <c r="S127" s="2">
        <v>120</v>
      </c>
      <c r="T127" s="2">
        <v>150</v>
      </c>
      <c r="U127" s="2">
        <v>1080</v>
      </c>
      <c r="V127" s="2">
        <v>3588</v>
      </c>
      <c r="W127" s="2">
        <v>1000</v>
      </c>
      <c r="X127" s="2">
        <v>10930</v>
      </c>
      <c r="Y127" s="2" t="s">
        <v>80</v>
      </c>
      <c r="Z127" s="2">
        <v>3</v>
      </c>
      <c r="AA127" s="2" t="s">
        <v>75</v>
      </c>
      <c r="AB127" s="2">
        <v>36</v>
      </c>
      <c r="AC127" s="2" t="s">
        <v>76</v>
      </c>
      <c r="AD127" s="2" t="s">
        <v>88</v>
      </c>
      <c r="AE127" s="2" t="s">
        <v>92</v>
      </c>
      <c r="AF127" s="2" t="s">
        <v>80</v>
      </c>
      <c r="AG127" s="2">
        <v>1</v>
      </c>
      <c r="AJ127" s="15" t="str">
        <f t="shared" si="8"/>
        <v>stable</v>
      </c>
      <c r="AK127" s="15">
        <f t="shared" si="7"/>
        <v>84197</v>
      </c>
      <c r="AL127" s="15">
        <f t="shared" si="9"/>
        <v>51303</v>
      </c>
      <c r="AM127" s="15">
        <f t="shared" si="10"/>
        <v>135500</v>
      </c>
      <c r="AN127" s="15">
        <f t="shared" si="11"/>
        <v>45166.666666666664</v>
      </c>
      <c r="AO127" s="15">
        <f t="shared" si="12"/>
        <v>44204</v>
      </c>
      <c r="AP127" s="15" t="str">
        <f t="shared" si="13"/>
        <v>no</v>
      </c>
      <c r="AQ127" s="15"/>
      <c r="AR127" s="15"/>
      <c r="AS127" s="15"/>
      <c r="AT127" s="15"/>
      <c r="AU127" s="15"/>
      <c r="AV127" s="15"/>
      <c r="AW127" s="15"/>
      <c r="AX127" s="15"/>
      <c r="AY127" s="15"/>
      <c r="AZ127" s="15"/>
      <c r="BA127" s="15"/>
      <c r="BB127" s="15"/>
      <c r="BC127" s="15"/>
      <c r="BD127" s="15"/>
    </row>
    <row r="128" spans="1:56" x14ac:dyDescent="0.3">
      <c r="A128" s="2">
        <v>127</v>
      </c>
      <c r="B128" s="2">
        <v>152620</v>
      </c>
      <c r="C128" s="2" t="s">
        <v>259</v>
      </c>
      <c r="D128" s="2">
        <v>67808</v>
      </c>
      <c r="E128" s="2" t="s">
        <v>61</v>
      </c>
      <c r="F128" s="2">
        <v>3</v>
      </c>
      <c r="G128" s="2">
        <v>21598</v>
      </c>
      <c r="H128" s="2">
        <v>16016</v>
      </c>
      <c r="I128" s="2">
        <v>10594</v>
      </c>
      <c r="J128" s="2">
        <v>8236</v>
      </c>
      <c r="K128" s="2">
        <v>1995</v>
      </c>
      <c r="L128" s="2">
        <v>6500</v>
      </c>
      <c r="M128" s="2">
        <v>5250</v>
      </c>
      <c r="N128" s="2">
        <v>1200</v>
      </c>
      <c r="O128" s="2">
        <v>13794</v>
      </c>
      <c r="P128" s="2">
        <v>7800</v>
      </c>
      <c r="Q128" s="2">
        <v>1320</v>
      </c>
      <c r="R128" s="2">
        <v>1080</v>
      </c>
      <c r="S128" s="2">
        <v>100</v>
      </c>
      <c r="T128" s="2">
        <v>150</v>
      </c>
      <c r="U128" s="2">
        <v>1080</v>
      </c>
      <c r="V128" s="2">
        <v>3900</v>
      </c>
      <c r="W128" s="2">
        <v>1000</v>
      </c>
      <c r="X128" s="2">
        <v>19190</v>
      </c>
      <c r="Y128" s="2" t="s">
        <v>68</v>
      </c>
      <c r="Z128" s="2">
        <v>4</v>
      </c>
      <c r="AA128" s="2" t="s">
        <v>75</v>
      </c>
      <c r="AB128" s="2">
        <v>56</v>
      </c>
      <c r="AC128" s="2" t="s">
        <v>76</v>
      </c>
      <c r="AD128" s="2" t="s">
        <v>88</v>
      </c>
      <c r="AE128" s="2" t="s">
        <v>92</v>
      </c>
      <c r="AF128" s="2" t="s">
        <v>68</v>
      </c>
      <c r="AG128" s="2">
        <v>0</v>
      </c>
      <c r="AJ128" s="15" t="str">
        <f t="shared" si="8"/>
        <v>stable</v>
      </c>
      <c r="AK128" s="15">
        <f t="shared" si="7"/>
        <v>64939</v>
      </c>
      <c r="AL128" s="15">
        <f t="shared" si="9"/>
        <v>55864</v>
      </c>
      <c r="AM128" s="15">
        <f t="shared" si="10"/>
        <v>120803</v>
      </c>
      <c r="AN128" s="15">
        <f t="shared" si="11"/>
        <v>30200.75</v>
      </c>
      <c r="AO128" s="15">
        <f t="shared" si="12"/>
        <v>31817</v>
      </c>
      <c r="AP128" s="15" t="str">
        <f t="shared" si="13"/>
        <v>no</v>
      </c>
      <c r="AQ128" s="15"/>
      <c r="AR128" s="15"/>
      <c r="AS128" s="15"/>
      <c r="AT128" s="15"/>
      <c r="AU128" s="15"/>
      <c r="AV128" s="15"/>
      <c r="AW128" s="15"/>
      <c r="AX128" s="15"/>
      <c r="AY128" s="15"/>
      <c r="AZ128" s="15"/>
      <c r="BA128" s="15"/>
      <c r="BB128" s="15"/>
      <c r="BC128" s="15"/>
      <c r="BD128" s="15"/>
    </row>
    <row r="129" spans="1:56" x14ac:dyDescent="0.3">
      <c r="A129" s="2">
        <v>128</v>
      </c>
      <c r="B129" s="2">
        <v>72175</v>
      </c>
      <c r="C129" s="2" t="s">
        <v>259</v>
      </c>
      <c r="D129" s="2">
        <v>75561</v>
      </c>
      <c r="E129" s="2" t="s">
        <v>61</v>
      </c>
      <c r="F129" s="2">
        <v>3</v>
      </c>
      <c r="G129" s="2">
        <v>36720</v>
      </c>
      <c r="H129" s="2">
        <v>32250</v>
      </c>
      <c r="I129" s="2">
        <v>10426</v>
      </c>
      <c r="J129" s="2">
        <v>8823</v>
      </c>
      <c r="K129" s="2">
        <v>2170</v>
      </c>
      <c r="L129" s="2">
        <v>6741</v>
      </c>
      <c r="M129" s="2">
        <v>0</v>
      </c>
      <c r="N129" s="2">
        <v>1890</v>
      </c>
      <c r="O129" s="2">
        <v>10680</v>
      </c>
      <c r="P129" s="2">
        <v>6000</v>
      </c>
      <c r="Q129" s="2">
        <v>1140</v>
      </c>
      <c r="R129" s="2">
        <v>840</v>
      </c>
      <c r="S129" s="2">
        <v>1000</v>
      </c>
      <c r="T129" s="2">
        <v>0</v>
      </c>
      <c r="U129" s="2">
        <v>840</v>
      </c>
      <c r="V129" s="2">
        <v>4416</v>
      </c>
      <c r="W129" s="2">
        <v>1000</v>
      </c>
      <c r="X129" s="2">
        <v>24595</v>
      </c>
      <c r="Y129" s="2" t="s">
        <v>80</v>
      </c>
      <c r="Z129" s="2">
        <v>3</v>
      </c>
      <c r="AA129" s="2" t="s">
        <v>75</v>
      </c>
      <c r="AB129" s="2">
        <v>55</v>
      </c>
      <c r="AC129" s="2" t="s">
        <v>76</v>
      </c>
      <c r="AD129" s="2" t="s">
        <v>88</v>
      </c>
      <c r="AE129" s="2" t="s">
        <v>92</v>
      </c>
      <c r="AF129" s="2" t="s">
        <v>80</v>
      </c>
      <c r="AG129" s="2">
        <v>0</v>
      </c>
      <c r="AJ129" s="15" t="str">
        <f t="shared" si="8"/>
        <v>not stable</v>
      </c>
      <c r="AK129" s="15">
        <f t="shared" si="7"/>
        <v>97130</v>
      </c>
      <c r="AL129" s="15">
        <f t="shared" si="9"/>
        <v>52401</v>
      </c>
      <c r="AM129" s="15">
        <f t="shared" si="10"/>
        <v>149531</v>
      </c>
      <c r="AN129" s="15">
        <f t="shared" si="11"/>
        <v>49843.666666666664</v>
      </c>
      <c r="AO129" s="15">
        <f t="shared" si="12"/>
        <v>-77356</v>
      </c>
      <c r="AP129" s="15" t="str">
        <f t="shared" si="13"/>
        <v>yes</v>
      </c>
      <c r="AQ129" s="15"/>
      <c r="AR129" s="15"/>
      <c r="AS129" s="15"/>
      <c r="AT129" s="15"/>
      <c r="AU129" s="15"/>
      <c r="AV129" s="15"/>
      <c r="AW129" s="15"/>
      <c r="AX129" s="15"/>
      <c r="AY129" s="15"/>
      <c r="AZ129" s="15"/>
      <c r="BA129" s="15"/>
      <c r="BB129" s="15"/>
      <c r="BC129" s="15"/>
      <c r="BD129" s="15"/>
    </row>
    <row r="130" spans="1:56" x14ac:dyDescent="0.3">
      <c r="A130" s="2">
        <v>129</v>
      </c>
      <c r="B130" s="2">
        <v>105440</v>
      </c>
      <c r="C130" s="2" t="s">
        <v>259</v>
      </c>
      <c r="D130" s="2">
        <v>51361</v>
      </c>
      <c r="E130" s="2" t="s">
        <v>98</v>
      </c>
      <c r="F130" s="2">
        <v>1</v>
      </c>
      <c r="G130" s="2">
        <v>21152</v>
      </c>
      <c r="H130" s="2">
        <v>16626</v>
      </c>
      <c r="I130" s="2">
        <v>9504</v>
      </c>
      <c r="J130" s="2">
        <v>4984</v>
      </c>
      <c r="K130" s="2">
        <v>1520</v>
      </c>
      <c r="L130" s="2">
        <v>4991</v>
      </c>
      <c r="M130" s="2">
        <v>1695</v>
      </c>
      <c r="N130" s="2">
        <v>2120</v>
      </c>
      <c r="O130" s="2">
        <v>9282</v>
      </c>
      <c r="P130" s="2">
        <v>4800</v>
      </c>
      <c r="Q130" s="2">
        <v>720</v>
      </c>
      <c r="R130" s="2">
        <v>0</v>
      </c>
      <c r="S130" s="2">
        <v>0</v>
      </c>
      <c r="T130" s="2">
        <v>360</v>
      </c>
      <c r="U130" s="2">
        <v>0</v>
      </c>
      <c r="V130" s="2">
        <v>3030</v>
      </c>
      <c r="W130" s="2">
        <v>1500</v>
      </c>
      <c r="X130" s="2">
        <v>3000</v>
      </c>
      <c r="Y130" s="2" t="s">
        <v>68</v>
      </c>
      <c r="Z130" s="2">
        <v>4</v>
      </c>
      <c r="AA130" s="2" t="s">
        <v>75</v>
      </c>
      <c r="AB130" s="2">
        <v>46</v>
      </c>
      <c r="AC130" s="2" t="s">
        <v>142</v>
      </c>
      <c r="AD130" s="2" t="s">
        <v>156</v>
      </c>
      <c r="AE130" s="2" t="s">
        <v>79</v>
      </c>
      <c r="AF130" s="2" t="s">
        <v>68</v>
      </c>
      <c r="AG130" s="2">
        <v>2</v>
      </c>
      <c r="AJ130" s="15" t="str">
        <f t="shared" si="8"/>
        <v>stable</v>
      </c>
      <c r="AK130" s="15">
        <f t="shared" ref="AK130:AK193" si="14">SUM(G130:L130)</f>
        <v>58777</v>
      </c>
      <c r="AL130" s="15">
        <f t="shared" si="9"/>
        <v>26507</v>
      </c>
      <c r="AM130" s="15">
        <f t="shared" si="10"/>
        <v>85284</v>
      </c>
      <c r="AN130" s="15">
        <f t="shared" si="11"/>
        <v>21321</v>
      </c>
      <c r="AO130" s="15">
        <f t="shared" si="12"/>
        <v>20156</v>
      </c>
      <c r="AP130" s="15" t="str">
        <f t="shared" si="13"/>
        <v>no</v>
      </c>
      <c r="AQ130" s="15"/>
      <c r="AR130" s="15"/>
      <c r="AS130" s="15"/>
      <c r="AT130" s="15"/>
      <c r="AU130" s="15"/>
      <c r="AV130" s="15"/>
      <c r="AW130" s="15"/>
      <c r="AX130" s="15"/>
      <c r="AY130" s="15"/>
      <c r="AZ130" s="15"/>
      <c r="BA130" s="15"/>
      <c r="BB130" s="15"/>
      <c r="BC130" s="15"/>
      <c r="BD130" s="15"/>
    </row>
    <row r="131" spans="1:56" x14ac:dyDescent="0.3">
      <c r="A131" s="2">
        <v>130</v>
      </c>
      <c r="B131" s="2">
        <v>130495</v>
      </c>
      <c r="C131" s="2" t="s">
        <v>259</v>
      </c>
      <c r="D131" s="2">
        <v>71274</v>
      </c>
      <c r="E131" s="2" t="s">
        <v>61</v>
      </c>
      <c r="F131" s="2">
        <v>2</v>
      </c>
      <c r="G131" s="2">
        <v>34245</v>
      </c>
      <c r="H131" s="2">
        <v>31183</v>
      </c>
      <c r="I131" s="2">
        <v>11734</v>
      </c>
      <c r="J131" s="2">
        <v>10705</v>
      </c>
      <c r="K131" s="2">
        <v>1090</v>
      </c>
      <c r="L131" s="2">
        <v>5777</v>
      </c>
      <c r="M131" s="2">
        <v>0</v>
      </c>
      <c r="N131" s="2">
        <v>2920</v>
      </c>
      <c r="O131" s="2">
        <v>18126</v>
      </c>
      <c r="P131" s="2">
        <v>10200</v>
      </c>
      <c r="Q131" s="2">
        <v>2340</v>
      </c>
      <c r="R131" s="2">
        <v>1500</v>
      </c>
      <c r="S131" s="2">
        <v>120</v>
      </c>
      <c r="T131" s="2">
        <v>0</v>
      </c>
      <c r="U131" s="2">
        <v>1500</v>
      </c>
      <c r="V131" s="2">
        <v>4080</v>
      </c>
      <c r="W131" s="2">
        <v>1500</v>
      </c>
      <c r="X131" s="2">
        <v>16880</v>
      </c>
      <c r="Y131" s="2" t="s">
        <v>80</v>
      </c>
      <c r="Z131" s="2">
        <v>4</v>
      </c>
      <c r="AA131" s="2" t="s">
        <v>62</v>
      </c>
      <c r="AB131" s="2">
        <v>85</v>
      </c>
      <c r="AC131" s="2" t="s">
        <v>111</v>
      </c>
      <c r="AD131" s="2" t="s">
        <v>102</v>
      </c>
      <c r="AE131" s="2" t="s">
        <v>102</v>
      </c>
      <c r="AF131" s="2" t="s">
        <v>80</v>
      </c>
      <c r="AG131" s="2">
        <v>0</v>
      </c>
      <c r="AJ131" s="15" t="str">
        <f t="shared" ref="AJ131:AJ194" si="15">IF(AM131&gt;B131,"not stable","stable")</f>
        <v>not stable</v>
      </c>
      <c r="AK131" s="15">
        <f t="shared" si="14"/>
        <v>94734</v>
      </c>
      <c r="AL131" s="15">
        <f t="shared" ref="AL131:AL194" si="16">SUM(M131:X131)</f>
        <v>59166</v>
      </c>
      <c r="AM131" s="15">
        <f t="shared" ref="AM131:AM194" si="17">SUM(AK131:AL131)</f>
        <v>153900</v>
      </c>
      <c r="AN131" s="15">
        <f t="shared" ref="AN131:AN194" si="18">AM131/Z131</f>
        <v>38475</v>
      </c>
      <c r="AO131" s="15">
        <f t="shared" ref="AO131:AO194" si="19">B131-AM131</f>
        <v>-23405</v>
      </c>
      <c r="AP131" s="15" t="str">
        <f t="shared" ref="AP131:AP194" si="20">IF(AO131&lt;0,"yes","no")</f>
        <v>yes</v>
      </c>
      <c r="AQ131" s="15"/>
      <c r="AR131" s="15"/>
      <c r="AS131" s="15"/>
      <c r="AT131" s="15"/>
      <c r="AU131" s="15"/>
      <c r="AV131" s="15"/>
      <c r="AW131" s="15"/>
      <c r="AX131" s="15"/>
      <c r="AY131" s="15"/>
      <c r="AZ131" s="15"/>
      <c r="BA131" s="15"/>
      <c r="BB131" s="15"/>
      <c r="BC131" s="15"/>
      <c r="BD131" s="15"/>
    </row>
    <row r="132" spans="1:56" x14ac:dyDescent="0.3">
      <c r="A132" s="2">
        <v>131</v>
      </c>
      <c r="B132" s="2">
        <v>130825</v>
      </c>
      <c r="C132" s="2" t="s">
        <v>259</v>
      </c>
      <c r="D132" s="2">
        <v>105283</v>
      </c>
      <c r="E132" s="2" t="s">
        <v>61</v>
      </c>
      <c r="F132" s="2">
        <v>4</v>
      </c>
      <c r="G132" s="2">
        <v>34687</v>
      </c>
      <c r="H132" s="2">
        <v>29821</v>
      </c>
      <c r="I132" s="2">
        <v>12422</v>
      </c>
      <c r="J132" s="2">
        <v>14430</v>
      </c>
      <c r="K132" s="2">
        <v>2650</v>
      </c>
      <c r="L132" s="2">
        <v>7257</v>
      </c>
      <c r="M132" s="2">
        <v>12740</v>
      </c>
      <c r="N132" s="2">
        <v>6130</v>
      </c>
      <c r="O132" s="2">
        <v>18750</v>
      </c>
      <c r="P132" s="2">
        <v>9000</v>
      </c>
      <c r="Q132" s="2">
        <v>7074</v>
      </c>
      <c r="R132" s="2">
        <v>2160</v>
      </c>
      <c r="S132" s="2">
        <v>164</v>
      </c>
      <c r="T132" s="2">
        <v>9000</v>
      </c>
      <c r="U132" s="2">
        <v>2160</v>
      </c>
      <c r="V132" s="2">
        <v>6924</v>
      </c>
      <c r="W132" s="2">
        <v>2000</v>
      </c>
      <c r="X132" s="2">
        <v>15085</v>
      </c>
      <c r="Y132" s="2" t="s">
        <v>68</v>
      </c>
      <c r="Z132" s="2">
        <v>7</v>
      </c>
      <c r="AA132" s="2" t="s">
        <v>75</v>
      </c>
      <c r="AB132" s="2">
        <v>46</v>
      </c>
      <c r="AC132" s="2" t="s">
        <v>76</v>
      </c>
      <c r="AD132" s="2" t="s">
        <v>88</v>
      </c>
      <c r="AE132" s="2" t="s">
        <v>92</v>
      </c>
      <c r="AF132" s="2" t="s">
        <v>68</v>
      </c>
      <c r="AG132" s="2">
        <v>1</v>
      </c>
      <c r="AJ132" s="15" t="str">
        <f t="shared" si="15"/>
        <v>not stable</v>
      </c>
      <c r="AK132" s="15">
        <f t="shared" si="14"/>
        <v>101267</v>
      </c>
      <c r="AL132" s="15">
        <f t="shared" si="16"/>
        <v>91187</v>
      </c>
      <c r="AM132" s="15">
        <f t="shared" si="17"/>
        <v>192454</v>
      </c>
      <c r="AN132" s="15">
        <f t="shared" si="18"/>
        <v>27493.428571428572</v>
      </c>
      <c r="AO132" s="15">
        <f t="shared" si="19"/>
        <v>-61629</v>
      </c>
      <c r="AP132" s="15" t="str">
        <f t="shared" si="20"/>
        <v>yes</v>
      </c>
      <c r="AQ132" s="15"/>
      <c r="AR132" s="15"/>
      <c r="AS132" s="15"/>
      <c r="AT132" s="15"/>
      <c r="AU132" s="15"/>
      <c r="AV132" s="15"/>
      <c r="AW132" s="15"/>
      <c r="AX132" s="15"/>
      <c r="AY132" s="15"/>
      <c r="AZ132" s="15"/>
      <c r="BA132" s="15"/>
      <c r="BB132" s="15"/>
      <c r="BC132" s="15"/>
      <c r="BD132" s="15"/>
    </row>
    <row r="133" spans="1:56" x14ac:dyDescent="0.3">
      <c r="A133" s="2">
        <v>132</v>
      </c>
      <c r="B133" s="2">
        <v>77635</v>
      </c>
      <c r="C133" s="2" t="s">
        <v>259</v>
      </c>
      <c r="D133" s="2">
        <v>39704</v>
      </c>
      <c r="E133" s="2" t="s">
        <v>98</v>
      </c>
      <c r="F133" s="2">
        <v>0</v>
      </c>
      <c r="G133" s="2">
        <v>15655</v>
      </c>
      <c r="H133" s="2">
        <v>12985</v>
      </c>
      <c r="I133" s="2">
        <v>5478</v>
      </c>
      <c r="J133" s="2">
        <v>5977</v>
      </c>
      <c r="K133" s="2">
        <v>1625</v>
      </c>
      <c r="L133" s="2">
        <v>5445</v>
      </c>
      <c r="M133" s="2">
        <v>0</v>
      </c>
      <c r="N133" s="2">
        <v>560</v>
      </c>
      <c r="O133" s="2">
        <v>11250</v>
      </c>
      <c r="P133" s="2">
        <v>6000</v>
      </c>
      <c r="Q133" s="2">
        <v>1440</v>
      </c>
      <c r="R133" s="2">
        <v>0</v>
      </c>
      <c r="S133" s="2">
        <v>680</v>
      </c>
      <c r="T133" s="2">
        <v>0</v>
      </c>
      <c r="U133" s="2">
        <v>0</v>
      </c>
      <c r="V133" s="2">
        <v>2220</v>
      </c>
      <c r="W133" s="2">
        <v>1000</v>
      </c>
      <c r="X133" s="2">
        <v>0</v>
      </c>
      <c r="Y133" s="2" t="s">
        <v>80</v>
      </c>
      <c r="Z133" s="2">
        <v>2</v>
      </c>
      <c r="AA133" s="2" t="s">
        <v>75</v>
      </c>
      <c r="AB133" s="2">
        <v>71</v>
      </c>
      <c r="AC133" s="2" t="s">
        <v>76</v>
      </c>
      <c r="AD133" s="2" t="s">
        <v>102</v>
      </c>
      <c r="AE133" s="2" t="s">
        <v>102</v>
      </c>
      <c r="AF133" s="2" t="s">
        <v>80</v>
      </c>
      <c r="AG133" s="2">
        <v>0</v>
      </c>
      <c r="AJ133" s="15" t="str">
        <f t="shared" si="15"/>
        <v>stable</v>
      </c>
      <c r="AK133" s="15">
        <f t="shared" si="14"/>
        <v>47165</v>
      </c>
      <c r="AL133" s="15">
        <f t="shared" si="16"/>
        <v>23150</v>
      </c>
      <c r="AM133" s="15">
        <f t="shared" si="17"/>
        <v>70315</v>
      </c>
      <c r="AN133" s="15">
        <f t="shared" si="18"/>
        <v>35157.5</v>
      </c>
      <c r="AO133" s="15">
        <f t="shared" si="19"/>
        <v>7320</v>
      </c>
      <c r="AP133" s="15" t="str">
        <f t="shared" si="20"/>
        <v>no</v>
      </c>
      <c r="AQ133" s="15"/>
      <c r="AR133" s="15"/>
      <c r="AS133" s="15"/>
      <c r="AT133" s="15"/>
      <c r="AU133" s="15"/>
      <c r="AV133" s="15"/>
      <c r="AW133" s="15"/>
      <c r="AX133" s="15"/>
      <c r="AY133" s="15"/>
      <c r="AZ133" s="15"/>
      <c r="BA133" s="15"/>
      <c r="BB133" s="15"/>
      <c r="BC133" s="15"/>
      <c r="BD133" s="15"/>
    </row>
    <row r="134" spans="1:56" x14ac:dyDescent="0.3">
      <c r="A134" s="2">
        <v>133</v>
      </c>
      <c r="B134" s="2">
        <v>111570</v>
      </c>
      <c r="C134" s="2" t="s">
        <v>259</v>
      </c>
      <c r="D134" s="2">
        <v>58107</v>
      </c>
      <c r="E134" s="2" t="s">
        <v>61</v>
      </c>
      <c r="F134" s="2">
        <v>2</v>
      </c>
      <c r="G134" s="2">
        <v>26642</v>
      </c>
      <c r="H134" s="2">
        <v>23072</v>
      </c>
      <c r="I134" s="2">
        <v>8716</v>
      </c>
      <c r="J134" s="2">
        <v>7189</v>
      </c>
      <c r="K134" s="2">
        <v>1825</v>
      </c>
      <c r="L134" s="2">
        <v>5615</v>
      </c>
      <c r="M134" s="2">
        <v>0</v>
      </c>
      <c r="N134" s="2">
        <v>2350</v>
      </c>
      <c r="O134" s="2">
        <v>13194</v>
      </c>
      <c r="P134" s="2">
        <v>6000</v>
      </c>
      <c r="Q134" s="2">
        <v>1080</v>
      </c>
      <c r="R134" s="2">
        <v>582</v>
      </c>
      <c r="S134" s="2">
        <v>730</v>
      </c>
      <c r="T134" s="2">
        <v>0</v>
      </c>
      <c r="U134" s="2">
        <v>582</v>
      </c>
      <c r="V134" s="2">
        <v>3690</v>
      </c>
      <c r="W134" s="2">
        <v>1000</v>
      </c>
      <c r="X134" s="2">
        <v>0</v>
      </c>
      <c r="Y134" s="2" t="s">
        <v>80</v>
      </c>
      <c r="Z134" s="2">
        <v>3</v>
      </c>
      <c r="AA134" s="2" t="s">
        <v>75</v>
      </c>
      <c r="AB134" s="2">
        <v>48</v>
      </c>
      <c r="AC134" s="2" t="s">
        <v>76</v>
      </c>
      <c r="AD134" s="2" t="s">
        <v>261</v>
      </c>
      <c r="AE134" s="2" t="s">
        <v>79</v>
      </c>
      <c r="AF134" s="2" t="s">
        <v>80</v>
      </c>
      <c r="AG134" s="2">
        <v>0</v>
      </c>
      <c r="AJ134" s="15" t="str">
        <f t="shared" si="15"/>
        <v>stable</v>
      </c>
      <c r="AK134" s="15">
        <f t="shared" si="14"/>
        <v>73059</v>
      </c>
      <c r="AL134" s="15">
        <f t="shared" si="16"/>
        <v>29208</v>
      </c>
      <c r="AM134" s="15">
        <f t="shared" si="17"/>
        <v>102267</v>
      </c>
      <c r="AN134" s="15">
        <f t="shared" si="18"/>
        <v>34089</v>
      </c>
      <c r="AO134" s="15">
        <f t="shared" si="19"/>
        <v>9303</v>
      </c>
      <c r="AP134" s="15" t="str">
        <f t="shared" si="20"/>
        <v>no</v>
      </c>
      <c r="AQ134" s="15"/>
      <c r="AR134" s="15"/>
      <c r="AS134" s="15"/>
      <c r="AT134" s="15"/>
      <c r="AU134" s="15"/>
      <c r="AV134" s="15"/>
      <c r="AW134" s="15"/>
      <c r="AX134" s="15"/>
      <c r="AY134" s="15"/>
      <c r="AZ134" s="15"/>
      <c r="BA134" s="15"/>
      <c r="BB134" s="15"/>
      <c r="BC134" s="15"/>
      <c r="BD134" s="15"/>
    </row>
    <row r="135" spans="1:56" x14ac:dyDescent="0.3">
      <c r="A135" s="2">
        <v>134</v>
      </c>
      <c r="B135" s="2">
        <v>121160</v>
      </c>
      <c r="C135" s="2" t="s">
        <v>259</v>
      </c>
      <c r="D135" s="2">
        <v>78639</v>
      </c>
      <c r="E135" s="2" t="s">
        <v>61</v>
      </c>
      <c r="F135" s="2">
        <v>1</v>
      </c>
      <c r="G135" s="2">
        <v>31342</v>
      </c>
      <c r="H135" s="2">
        <v>20500</v>
      </c>
      <c r="I135" s="2">
        <v>16974</v>
      </c>
      <c r="J135" s="2">
        <v>7917</v>
      </c>
      <c r="K135" s="2">
        <v>1370</v>
      </c>
      <c r="L135" s="2">
        <v>6400</v>
      </c>
      <c r="M135" s="2">
        <v>1130</v>
      </c>
      <c r="N135" s="2">
        <v>2120</v>
      </c>
      <c r="O135" s="2">
        <v>25518</v>
      </c>
      <c r="P135" s="2">
        <v>15000</v>
      </c>
      <c r="Q135" s="2">
        <v>3660</v>
      </c>
      <c r="R135" s="2">
        <v>660</v>
      </c>
      <c r="S135" s="2">
        <v>776</v>
      </c>
      <c r="T135" s="2">
        <v>50</v>
      </c>
      <c r="U135" s="2">
        <v>660</v>
      </c>
      <c r="V135" s="2">
        <v>4746</v>
      </c>
      <c r="W135" s="2">
        <v>1500</v>
      </c>
      <c r="X135" s="2">
        <v>0</v>
      </c>
      <c r="Y135" s="2" t="s">
        <v>80</v>
      </c>
      <c r="Z135" s="2">
        <v>4</v>
      </c>
      <c r="AA135" s="2" t="s">
        <v>62</v>
      </c>
      <c r="AB135" s="2">
        <v>35</v>
      </c>
      <c r="AC135" s="2" t="s">
        <v>76</v>
      </c>
      <c r="AD135" s="2" t="s">
        <v>102</v>
      </c>
      <c r="AE135" s="2" t="s">
        <v>102</v>
      </c>
      <c r="AF135" s="2" t="s">
        <v>80</v>
      </c>
      <c r="AG135" s="2">
        <v>1</v>
      </c>
      <c r="AJ135" s="15" t="str">
        <f t="shared" si="15"/>
        <v>not stable</v>
      </c>
      <c r="AK135" s="15">
        <f t="shared" si="14"/>
        <v>84503</v>
      </c>
      <c r="AL135" s="15">
        <f t="shared" si="16"/>
        <v>55820</v>
      </c>
      <c r="AM135" s="15">
        <f t="shared" si="17"/>
        <v>140323</v>
      </c>
      <c r="AN135" s="15">
        <f t="shared" si="18"/>
        <v>35080.75</v>
      </c>
      <c r="AO135" s="15">
        <f t="shared" si="19"/>
        <v>-19163</v>
      </c>
      <c r="AP135" s="15" t="str">
        <f t="shared" si="20"/>
        <v>yes</v>
      </c>
      <c r="AQ135" s="15"/>
      <c r="AR135" s="15"/>
      <c r="AS135" s="15"/>
      <c r="AT135" s="15"/>
      <c r="AU135" s="15"/>
      <c r="AV135" s="15"/>
      <c r="AW135" s="15"/>
      <c r="AX135" s="15"/>
      <c r="AY135" s="15"/>
      <c r="AZ135" s="15"/>
      <c r="BA135" s="15"/>
      <c r="BB135" s="15"/>
      <c r="BC135" s="15"/>
      <c r="BD135" s="15"/>
    </row>
    <row r="136" spans="1:56" x14ac:dyDescent="0.3">
      <c r="A136" s="2">
        <v>135</v>
      </c>
      <c r="B136" s="2">
        <v>96125</v>
      </c>
      <c r="C136" s="2" t="s">
        <v>259</v>
      </c>
      <c r="D136" s="2">
        <v>77282</v>
      </c>
      <c r="E136" s="2" t="s">
        <v>61</v>
      </c>
      <c r="F136" s="2">
        <v>2</v>
      </c>
      <c r="G136" s="2">
        <v>28001</v>
      </c>
      <c r="H136" s="2">
        <v>22633</v>
      </c>
      <c r="I136" s="2">
        <v>11414</v>
      </c>
      <c r="J136" s="2">
        <v>9370</v>
      </c>
      <c r="K136" s="2">
        <v>1530</v>
      </c>
      <c r="L136" s="2">
        <v>7523</v>
      </c>
      <c r="M136" s="2">
        <v>9100</v>
      </c>
      <c r="N136" s="2">
        <v>2885</v>
      </c>
      <c r="O136" s="2">
        <v>9882</v>
      </c>
      <c r="P136" s="2">
        <v>5400</v>
      </c>
      <c r="Q136" s="2">
        <v>4140</v>
      </c>
      <c r="R136" s="2">
        <v>312</v>
      </c>
      <c r="S136" s="2">
        <v>120</v>
      </c>
      <c r="T136" s="2">
        <v>1410</v>
      </c>
      <c r="U136" s="2">
        <v>312</v>
      </c>
      <c r="V136" s="2">
        <v>5304</v>
      </c>
      <c r="W136" s="2">
        <v>1000</v>
      </c>
      <c r="X136" s="2">
        <v>15495</v>
      </c>
      <c r="Y136" s="2" t="s">
        <v>80</v>
      </c>
      <c r="Z136" s="2">
        <v>5</v>
      </c>
      <c r="AA136" s="2" t="s">
        <v>75</v>
      </c>
      <c r="AB136" s="2">
        <v>36</v>
      </c>
      <c r="AC136" s="2" t="s">
        <v>76</v>
      </c>
      <c r="AD136" s="2" t="s">
        <v>88</v>
      </c>
      <c r="AE136" s="2" t="s">
        <v>92</v>
      </c>
      <c r="AF136" s="2" t="s">
        <v>80</v>
      </c>
      <c r="AG136" s="2">
        <v>0</v>
      </c>
      <c r="AJ136" s="15" t="str">
        <f t="shared" si="15"/>
        <v>not stable</v>
      </c>
      <c r="AK136" s="15">
        <f t="shared" si="14"/>
        <v>80471</v>
      </c>
      <c r="AL136" s="15">
        <f t="shared" si="16"/>
        <v>55360</v>
      </c>
      <c r="AM136" s="15">
        <f t="shared" si="17"/>
        <v>135831</v>
      </c>
      <c r="AN136" s="15">
        <f t="shared" si="18"/>
        <v>27166.2</v>
      </c>
      <c r="AO136" s="15">
        <f t="shared" si="19"/>
        <v>-39706</v>
      </c>
      <c r="AP136" s="15" t="str">
        <f t="shared" si="20"/>
        <v>yes</v>
      </c>
      <c r="AQ136" s="15"/>
      <c r="AR136" s="15"/>
      <c r="AS136" s="15"/>
      <c r="AT136" s="15"/>
      <c r="AU136" s="15"/>
      <c r="AV136" s="15"/>
      <c r="AW136" s="15"/>
      <c r="AX136" s="15"/>
      <c r="AY136" s="15"/>
      <c r="AZ136" s="15"/>
      <c r="BA136" s="15"/>
      <c r="BB136" s="15"/>
      <c r="BC136" s="15"/>
      <c r="BD136" s="15"/>
    </row>
    <row r="137" spans="1:56" x14ac:dyDescent="0.3">
      <c r="A137" s="2">
        <v>136</v>
      </c>
      <c r="B137" s="2">
        <v>379828</v>
      </c>
      <c r="C137" s="2" t="s">
        <v>259</v>
      </c>
      <c r="D137" s="2">
        <v>92768</v>
      </c>
      <c r="E137" s="2" t="s">
        <v>61</v>
      </c>
      <c r="F137" s="2">
        <v>1</v>
      </c>
      <c r="G137" s="2">
        <v>34160</v>
      </c>
      <c r="H137" s="2">
        <v>27668</v>
      </c>
      <c r="I137" s="2">
        <v>15146</v>
      </c>
      <c r="J137" s="2">
        <v>10507</v>
      </c>
      <c r="K137" s="2">
        <v>2500</v>
      </c>
      <c r="L137" s="2">
        <v>6790</v>
      </c>
      <c r="M137" s="2">
        <v>7380</v>
      </c>
      <c r="N137" s="2">
        <v>5049</v>
      </c>
      <c r="O137" s="2">
        <v>16950</v>
      </c>
      <c r="P137" s="2">
        <v>6000</v>
      </c>
      <c r="Q137" s="2">
        <v>6480</v>
      </c>
      <c r="R137" s="2">
        <v>2100</v>
      </c>
      <c r="S137" s="2">
        <v>1025</v>
      </c>
      <c r="T137" s="2">
        <v>500</v>
      </c>
      <c r="U137" s="2">
        <v>2100</v>
      </c>
      <c r="V137" s="2">
        <v>31482</v>
      </c>
      <c r="W137" s="2">
        <v>0</v>
      </c>
      <c r="X137" s="2">
        <v>0</v>
      </c>
      <c r="Y137" s="2" t="s">
        <v>80</v>
      </c>
      <c r="Z137" s="2">
        <v>6</v>
      </c>
      <c r="AA137" s="2" t="s">
        <v>75</v>
      </c>
      <c r="AB137" s="2">
        <v>41</v>
      </c>
      <c r="AC137" s="2" t="s">
        <v>76</v>
      </c>
      <c r="AD137" s="2" t="s">
        <v>163</v>
      </c>
      <c r="AE137" s="2" t="s">
        <v>92</v>
      </c>
      <c r="AF137" s="2" t="s">
        <v>80</v>
      </c>
      <c r="AG137" s="2">
        <v>0</v>
      </c>
      <c r="AJ137" s="15" t="str">
        <f t="shared" si="15"/>
        <v>stable</v>
      </c>
      <c r="AK137" s="15">
        <f t="shared" si="14"/>
        <v>96771</v>
      </c>
      <c r="AL137" s="15">
        <f t="shared" si="16"/>
        <v>79066</v>
      </c>
      <c r="AM137" s="15">
        <f t="shared" si="17"/>
        <v>175837</v>
      </c>
      <c r="AN137" s="15">
        <f t="shared" si="18"/>
        <v>29306.166666666668</v>
      </c>
      <c r="AO137" s="15">
        <f t="shared" si="19"/>
        <v>203991</v>
      </c>
      <c r="AP137" s="15" t="str">
        <f t="shared" si="20"/>
        <v>no</v>
      </c>
      <c r="AQ137" s="15"/>
      <c r="AR137" s="15"/>
      <c r="AS137" s="15"/>
      <c r="AT137" s="15"/>
      <c r="AU137" s="15"/>
      <c r="AV137" s="15"/>
      <c r="AW137" s="15"/>
      <c r="AX137" s="15"/>
      <c r="AY137" s="15"/>
      <c r="AZ137" s="15"/>
      <c r="BA137" s="15"/>
      <c r="BB137" s="15"/>
      <c r="BC137" s="15"/>
      <c r="BD137" s="15"/>
    </row>
    <row r="138" spans="1:56" x14ac:dyDescent="0.3">
      <c r="A138" s="2">
        <v>137</v>
      </c>
      <c r="B138" s="2">
        <v>146920</v>
      </c>
      <c r="C138" s="2" t="s">
        <v>259</v>
      </c>
      <c r="D138" s="2">
        <v>71753</v>
      </c>
      <c r="E138" s="2" t="s">
        <v>98</v>
      </c>
      <c r="F138" s="2">
        <v>2</v>
      </c>
      <c r="G138" s="2">
        <v>44198</v>
      </c>
      <c r="H138" s="2">
        <v>40606</v>
      </c>
      <c r="I138" s="2">
        <v>5400</v>
      </c>
      <c r="J138" s="2">
        <v>5241</v>
      </c>
      <c r="K138" s="2">
        <v>1525</v>
      </c>
      <c r="L138" s="2">
        <v>5090</v>
      </c>
      <c r="M138" s="2">
        <v>4450</v>
      </c>
      <c r="N138" s="2">
        <v>1770</v>
      </c>
      <c r="O138" s="2">
        <v>13074</v>
      </c>
      <c r="P138" s="2">
        <v>4800</v>
      </c>
      <c r="Q138" s="2">
        <v>1560</v>
      </c>
      <c r="R138" s="2">
        <v>600</v>
      </c>
      <c r="S138" s="2">
        <v>0</v>
      </c>
      <c r="T138" s="2">
        <v>0</v>
      </c>
      <c r="U138" s="2">
        <v>600</v>
      </c>
      <c r="V138" s="2">
        <v>3378</v>
      </c>
      <c r="W138" s="2">
        <v>0</v>
      </c>
      <c r="X138" s="2">
        <v>0</v>
      </c>
      <c r="Y138" s="2" t="s">
        <v>68</v>
      </c>
      <c r="Z138" s="2">
        <v>8</v>
      </c>
      <c r="AA138" s="2" t="s">
        <v>75</v>
      </c>
      <c r="AB138" s="2">
        <v>65</v>
      </c>
      <c r="AC138" s="2" t="s">
        <v>76</v>
      </c>
      <c r="AD138" s="2" t="s">
        <v>102</v>
      </c>
      <c r="AE138" s="2" t="s">
        <v>102</v>
      </c>
      <c r="AF138" s="2" t="s">
        <v>68</v>
      </c>
      <c r="AG138" s="2">
        <v>0</v>
      </c>
      <c r="AJ138" s="15" t="str">
        <f t="shared" si="15"/>
        <v>stable</v>
      </c>
      <c r="AK138" s="15">
        <f t="shared" si="14"/>
        <v>102060</v>
      </c>
      <c r="AL138" s="15">
        <f t="shared" si="16"/>
        <v>30232</v>
      </c>
      <c r="AM138" s="15">
        <f t="shared" si="17"/>
        <v>132292</v>
      </c>
      <c r="AN138" s="15">
        <f t="shared" si="18"/>
        <v>16536.5</v>
      </c>
      <c r="AO138" s="15">
        <f t="shared" si="19"/>
        <v>14628</v>
      </c>
      <c r="AP138" s="15" t="str">
        <f t="shared" si="20"/>
        <v>no</v>
      </c>
      <c r="AQ138" s="15"/>
      <c r="AR138" s="15"/>
      <c r="AS138" s="15"/>
      <c r="AT138" s="15"/>
      <c r="AU138" s="15"/>
      <c r="AV138" s="15"/>
      <c r="AW138" s="15"/>
      <c r="AX138" s="15"/>
      <c r="AY138" s="15"/>
      <c r="AZ138" s="15"/>
      <c r="BA138" s="15"/>
      <c r="BB138" s="15"/>
      <c r="BC138" s="15"/>
      <c r="BD138" s="15"/>
    </row>
    <row r="139" spans="1:56" x14ac:dyDescent="0.3">
      <c r="A139" s="2">
        <v>138</v>
      </c>
      <c r="B139" s="2">
        <v>214700</v>
      </c>
      <c r="C139" s="2" t="s">
        <v>259</v>
      </c>
      <c r="D139" s="2">
        <v>69690</v>
      </c>
      <c r="E139" s="2" t="s">
        <v>61</v>
      </c>
      <c r="F139" s="2">
        <v>0</v>
      </c>
      <c r="G139" s="2">
        <v>27939</v>
      </c>
      <c r="H139" s="2">
        <v>20994</v>
      </c>
      <c r="I139" s="2">
        <v>7878</v>
      </c>
      <c r="J139" s="2">
        <v>5856</v>
      </c>
      <c r="K139" s="2">
        <v>2980</v>
      </c>
      <c r="L139" s="2">
        <v>5040</v>
      </c>
      <c r="M139" s="2">
        <v>10380</v>
      </c>
      <c r="N139" s="2">
        <v>2660</v>
      </c>
      <c r="O139" s="2">
        <v>27654</v>
      </c>
      <c r="P139" s="2">
        <v>12000</v>
      </c>
      <c r="Q139" s="2">
        <v>4992</v>
      </c>
      <c r="R139" s="2">
        <v>1500</v>
      </c>
      <c r="S139" s="2">
        <v>50</v>
      </c>
      <c r="T139" s="2">
        <v>7900</v>
      </c>
      <c r="U139" s="2">
        <v>1500</v>
      </c>
      <c r="V139" s="2">
        <v>7896</v>
      </c>
      <c r="W139" s="2">
        <v>0</v>
      </c>
      <c r="X139" s="2">
        <v>0</v>
      </c>
      <c r="Y139" s="2" t="s">
        <v>80</v>
      </c>
      <c r="Z139" s="2">
        <v>4</v>
      </c>
      <c r="AA139" s="2" t="s">
        <v>75</v>
      </c>
      <c r="AB139" s="2">
        <v>56</v>
      </c>
      <c r="AC139" s="2" t="s">
        <v>76</v>
      </c>
      <c r="AD139" s="2" t="s">
        <v>91</v>
      </c>
      <c r="AE139" s="2" t="s">
        <v>92</v>
      </c>
      <c r="AF139" s="2" t="s">
        <v>80</v>
      </c>
      <c r="AG139" s="2">
        <v>0</v>
      </c>
      <c r="AJ139" s="15" t="str">
        <f t="shared" si="15"/>
        <v>stable</v>
      </c>
      <c r="AK139" s="15">
        <f t="shared" si="14"/>
        <v>70687</v>
      </c>
      <c r="AL139" s="15">
        <f t="shared" si="16"/>
        <v>76532</v>
      </c>
      <c r="AM139" s="15">
        <f t="shared" si="17"/>
        <v>147219</v>
      </c>
      <c r="AN139" s="15">
        <f t="shared" si="18"/>
        <v>36804.75</v>
      </c>
      <c r="AO139" s="15">
        <f t="shared" si="19"/>
        <v>67481</v>
      </c>
      <c r="AP139" s="15" t="str">
        <f t="shared" si="20"/>
        <v>no</v>
      </c>
      <c r="AQ139" s="15"/>
      <c r="AR139" s="15"/>
      <c r="AS139" s="15"/>
      <c r="AT139" s="15"/>
      <c r="AU139" s="15"/>
      <c r="AV139" s="15"/>
      <c r="AW139" s="15"/>
      <c r="AX139" s="15"/>
      <c r="AY139" s="15"/>
      <c r="AZ139" s="15"/>
      <c r="BA139" s="15"/>
      <c r="BB139" s="15"/>
      <c r="BC139" s="15"/>
      <c r="BD139" s="15"/>
    </row>
    <row r="140" spans="1:56" x14ac:dyDescent="0.3">
      <c r="A140" s="2">
        <v>139</v>
      </c>
      <c r="B140" s="2">
        <v>239598</v>
      </c>
      <c r="C140" s="2" t="s">
        <v>259</v>
      </c>
      <c r="D140" s="2">
        <v>75131</v>
      </c>
      <c r="E140" s="2" t="s">
        <v>104</v>
      </c>
      <c r="F140" s="2">
        <v>0</v>
      </c>
      <c r="G140" s="2">
        <v>33538</v>
      </c>
      <c r="H140" s="2">
        <v>31977</v>
      </c>
      <c r="I140" s="2">
        <v>7428</v>
      </c>
      <c r="J140" s="2">
        <v>7222</v>
      </c>
      <c r="K140" s="2">
        <v>1620</v>
      </c>
      <c r="L140" s="2">
        <v>4805</v>
      </c>
      <c r="M140" s="2">
        <v>12900</v>
      </c>
      <c r="N140" s="2">
        <v>1590</v>
      </c>
      <c r="O140" s="2">
        <v>31536</v>
      </c>
      <c r="P140" s="2">
        <v>16800</v>
      </c>
      <c r="Q140" s="2">
        <v>5370</v>
      </c>
      <c r="R140" s="2">
        <v>1080</v>
      </c>
      <c r="S140" s="2">
        <v>1224</v>
      </c>
      <c r="T140" s="2">
        <v>9000</v>
      </c>
      <c r="U140" s="2">
        <v>1080</v>
      </c>
      <c r="V140" s="2">
        <v>7938</v>
      </c>
      <c r="W140" s="2">
        <v>0</v>
      </c>
      <c r="X140" s="2">
        <v>0</v>
      </c>
      <c r="Y140" s="2" t="s">
        <v>80</v>
      </c>
      <c r="Z140" s="2">
        <v>3</v>
      </c>
      <c r="AA140" s="2" t="s">
        <v>75</v>
      </c>
      <c r="AB140" s="2">
        <v>54</v>
      </c>
      <c r="AC140" s="2" t="s">
        <v>76</v>
      </c>
      <c r="AD140" s="2" t="s">
        <v>91</v>
      </c>
      <c r="AE140" s="2" t="s">
        <v>92</v>
      </c>
      <c r="AF140" s="2" t="s">
        <v>80</v>
      </c>
      <c r="AG140" s="2">
        <v>0</v>
      </c>
      <c r="AJ140" s="15" t="str">
        <f t="shared" si="15"/>
        <v>stable</v>
      </c>
      <c r="AK140" s="15">
        <f t="shared" si="14"/>
        <v>86590</v>
      </c>
      <c r="AL140" s="15">
        <f t="shared" si="16"/>
        <v>88518</v>
      </c>
      <c r="AM140" s="15">
        <f t="shared" si="17"/>
        <v>175108</v>
      </c>
      <c r="AN140" s="15">
        <f t="shared" si="18"/>
        <v>58369.333333333336</v>
      </c>
      <c r="AO140" s="15">
        <f t="shared" si="19"/>
        <v>64490</v>
      </c>
      <c r="AP140" s="15" t="str">
        <f t="shared" si="20"/>
        <v>no</v>
      </c>
      <c r="AQ140" s="15"/>
      <c r="AR140" s="15"/>
      <c r="AS140" s="15"/>
      <c r="AT140" s="15"/>
      <c r="AU140" s="15"/>
      <c r="AV140" s="15"/>
      <c r="AW140" s="15"/>
      <c r="AX140" s="15"/>
      <c r="AY140" s="15"/>
      <c r="AZ140" s="15"/>
      <c r="BA140" s="15"/>
      <c r="BB140" s="15"/>
      <c r="BC140" s="15"/>
      <c r="BD140" s="15"/>
    </row>
    <row r="141" spans="1:56" x14ac:dyDescent="0.3">
      <c r="A141" s="2">
        <v>140</v>
      </c>
      <c r="B141" s="2">
        <v>69635</v>
      </c>
      <c r="C141" s="2" t="s">
        <v>259</v>
      </c>
      <c r="D141" s="2">
        <v>17781</v>
      </c>
      <c r="E141" s="2" t="s">
        <v>98</v>
      </c>
      <c r="F141" s="2">
        <v>0</v>
      </c>
      <c r="G141" s="2">
        <v>7807</v>
      </c>
      <c r="H141" s="2">
        <v>6067</v>
      </c>
      <c r="I141" s="2">
        <v>1510</v>
      </c>
      <c r="J141" s="2">
        <v>2483</v>
      </c>
      <c r="K141" s="2">
        <v>720</v>
      </c>
      <c r="L141" s="2">
        <v>2785</v>
      </c>
      <c r="M141" s="2">
        <v>0</v>
      </c>
      <c r="N141" s="2">
        <v>180</v>
      </c>
      <c r="O141" s="2">
        <v>9300</v>
      </c>
      <c r="P141" s="2">
        <v>3600</v>
      </c>
      <c r="Q141" s="2">
        <v>360</v>
      </c>
      <c r="R141" s="2">
        <v>0</v>
      </c>
      <c r="S141" s="2">
        <v>300</v>
      </c>
      <c r="T141" s="2">
        <v>0</v>
      </c>
      <c r="U141" s="2">
        <v>0</v>
      </c>
      <c r="V141" s="2">
        <v>672</v>
      </c>
      <c r="W141" s="2">
        <v>0</v>
      </c>
      <c r="X141" s="2">
        <v>0</v>
      </c>
      <c r="Y141" s="2" t="s">
        <v>80</v>
      </c>
      <c r="Z141" s="2">
        <v>1</v>
      </c>
      <c r="AA141" s="2" t="s">
        <v>62</v>
      </c>
      <c r="AB141" s="2">
        <v>80</v>
      </c>
      <c r="AC141" s="2" t="s">
        <v>111</v>
      </c>
      <c r="AD141" s="2" t="s">
        <v>102</v>
      </c>
      <c r="AE141" s="2" t="s">
        <v>102</v>
      </c>
      <c r="AF141" s="2" t="s">
        <v>80</v>
      </c>
      <c r="AG141" s="2">
        <v>0</v>
      </c>
      <c r="AJ141" s="15" t="str">
        <f t="shared" si="15"/>
        <v>stable</v>
      </c>
      <c r="AK141" s="15">
        <f t="shared" si="14"/>
        <v>21372</v>
      </c>
      <c r="AL141" s="15">
        <f t="shared" si="16"/>
        <v>14412</v>
      </c>
      <c r="AM141" s="15">
        <f t="shared" si="17"/>
        <v>35784</v>
      </c>
      <c r="AN141" s="15">
        <f t="shared" si="18"/>
        <v>35784</v>
      </c>
      <c r="AO141" s="15">
        <f t="shared" si="19"/>
        <v>33851</v>
      </c>
      <c r="AP141" s="15" t="str">
        <f t="shared" si="20"/>
        <v>no</v>
      </c>
      <c r="AQ141" s="15"/>
      <c r="AR141" s="15"/>
      <c r="AS141" s="15"/>
      <c r="AT141" s="15"/>
      <c r="AU141" s="15"/>
      <c r="AV141" s="15"/>
      <c r="AW141" s="15"/>
      <c r="AX141" s="15"/>
      <c r="AY141" s="15"/>
      <c r="AZ141" s="15"/>
      <c r="BA141" s="15"/>
      <c r="BB141" s="15"/>
      <c r="BC141" s="15"/>
      <c r="BD141" s="15"/>
    </row>
    <row r="142" spans="1:56" x14ac:dyDescent="0.3">
      <c r="A142" s="2">
        <v>141</v>
      </c>
      <c r="B142" s="2">
        <v>116360</v>
      </c>
      <c r="C142" s="2" t="s">
        <v>259</v>
      </c>
      <c r="D142" s="2">
        <v>31647</v>
      </c>
      <c r="E142" s="2" t="s">
        <v>98</v>
      </c>
      <c r="F142" s="2">
        <v>0</v>
      </c>
      <c r="G142" s="2">
        <v>13083</v>
      </c>
      <c r="H142" s="2">
        <v>10707</v>
      </c>
      <c r="I142" s="2">
        <v>4351</v>
      </c>
      <c r="J142" s="2">
        <v>5383</v>
      </c>
      <c r="K142" s="2">
        <v>730</v>
      </c>
      <c r="L142" s="2">
        <v>3845</v>
      </c>
      <c r="M142" s="2">
        <v>0</v>
      </c>
      <c r="N142" s="2">
        <v>280</v>
      </c>
      <c r="O142" s="2">
        <v>13260</v>
      </c>
      <c r="P142" s="2">
        <v>7800</v>
      </c>
      <c r="Q142" s="2">
        <v>720</v>
      </c>
      <c r="R142" s="2">
        <v>60</v>
      </c>
      <c r="S142" s="2">
        <v>150</v>
      </c>
      <c r="T142" s="2">
        <v>0</v>
      </c>
      <c r="U142" s="2">
        <v>60</v>
      </c>
      <c r="V142" s="2">
        <v>1512</v>
      </c>
      <c r="W142" s="2">
        <v>25000</v>
      </c>
      <c r="X142" s="2">
        <v>0</v>
      </c>
      <c r="Y142" s="2" t="s">
        <v>80</v>
      </c>
      <c r="Z142" s="2">
        <v>1</v>
      </c>
      <c r="AA142" s="2" t="s">
        <v>62</v>
      </c>
      <c r="AB142" s="2">
        <v>83</v>
      </c>
      <c r="AC142" s="2" t="s">
        <v>111</v>
      </c>
      <c r="AD142" s="2" t="s">
        <v>102</v>
      </c>
      <c r="AE142" s="2" t="s">
        <v>102</v>
      </c>
      <c r="AF142" s="2" t="s">
        <v>80</v>
      </c>
      <c r="AG142" s="2">
        <v>0</v>
      </c>
      <c r="AJ142" s="15" t="str">
        <f t="shared" si="15"/>
        <v>stable</v>
      </c>
      <c r="AK142" s="15">
        <f t="shared" si="14"/>
        <v>38099</v>
      </c>
      <c r="AL142" s="15">
        <f t="shared" si="16"/>
        <v>48842</v>
      </c>
      <c r="AM142" s="15">
        <f t="shared" si="17"/>
        <v>86941</v>
      </c>
      <c r="AN142" s="15">
        <f t="shared" si="18"/>
        <v>86941</v>
      </c>
      <c r="AO142" s="15">
        <f t="shared" si="19"/>
        <v>29419</v>
      </c>
      <c r="AP142" s="15" t="str">
        <f t="shared" si="20"/>
        <v>no</v>
      </c>
      <c r="AQ142" s="15"/>
      <c r="AR142" s="15"/>
      <c r="AS142" s="15"/>
      <c r="AT142" s="15"/>
      <c r="AU142" s="15"/>
      <c r="AV142" s="15"/>
      <c r="AW142" s="15"/>
      <c r="AX142" s="15"/>
      <c r="AY142" s="15"/>
      <c r="AZ142" s="15"/>
      <c r="BA142" s="15"/>
      <c r="BB142" s="15"/>
      <c r="BC142" s="15"/>
      <c r="BD142" s="15"/>
    </row>
    <row r="143" spans="1:56" x14ac:dyDescent="0.3">
      <c r="A143" s="2">
        <v>142</v>
      </c>
      <c r="B143" s="2">
        <v>181498</v>
      </c>
      <c r="C143" s="2" t="s">
        <v>259</v>
      </c>
      <c r="D143" s="2">
        <v>61150</v>
      </c>
      <c r="E143" s="2" t="s">
        <v>98</v>
      </c>
      <c r="F143" s="2">
        <v>0</v>
      </c>
      <c r="G143" s="2">
        <v>23817</v>
      </c>
      <c r="H143" s="2">
        <v>19850</v>
      </c>
      <c r="I143" s="2">
        <v>8814</v>
      </c>
      <c r="J143" s="2">
        <v>8072</v>
      </c>
      <c r="K143" s="2">
        <v>1525</v>
      </c>
      <c r="L143" s="2">
        <v>6000</v>
      </c>
      <c r="M143" s="2">
        <v>4120</v>
      </c>
      <c r="N143" s="2">
        <v>2600</v>
      </c>
      <c r="O143" s="2">
        <v>12672</v>
      </c>
      <c r="P143" s="2">
        <v>7800</v>
      </c>
      <c r="Q143" s="2">
        <v>2880</v>
      </c>
      <c r="R143" s="2">
        <v>660</v>
      </c>
      <c r="S143" s="2">
        <v>60</v>
      </c>
      <c r="T143" s="2">
        <v>750</v>
      </c>
      <c r="U143" s="2">
        <v>660</v>
      </c>
      <c r="V143" s="2">
        <v>4374</v>
      </c>
      <c r="W143" s="2">
        <v>1000</v>
      </c>
      <c r="X143" s="2">
        <v>0</v>
      </c>
      <c r="Y143" s="2" t="s">
        <v>80</v>
      </c>
      <c r="Z143" s="2">
        <v>4</v>
      </c>
      <c r="AA143" s="2" t="s">
        <v>75</v>
      </c>
      <c r="AB143" s="2">
        <v>32</v>
      </c>
      <c r="AC143" s="2" t="s">
        <v>76</v>
      </c>
      <c r="AD143" s="2" t="s">
        <v>91</v>
      </c>
      <c r="AE143" s="2" t="s">
        <v>92</v>
      </c>
      <c r="AF143" s="2" t="s">
        <v>80</v>
      </c>
      <c r="AG143" s="2">
        <v>1</v>
      </c>
      <c r="AJ143" s="15" t="str">
        <f t="shared" si="15"/>
        <v>stable</v>
      </c>
      <c r="AK143" s="15">
        <f t="shared" si="14"/>
        <v>68078</v>
      </c>
      <c r="AL143" s="15">
        <f t="shared" si="16"/>
        <v>37576</v>
      </c>
      <c r="AM143" s="15">
        <f t="shared" si="17"/>
        <v>105654</v>
      </c>
      <c r="AN143" s="15">
        <f t="shared" si="18"/>
        <v>26413.5</v>
      </c>
      <c r="AO143" s="15">
        <f t="shared" si="19"/>
        <v>75844</v>
      </c>
      <c r="AP143" s="15" t="str">
        <f t="shared" si="20"/>
        <v>no</v>
      </c>
      <c r="AQ143" s="15"/>
      <c r="AR143" s="15"/>
      <c r="AS143" s="15"/>
      <c r="AT143" s="15"/>
      <c r="AU143" s="15"/>
      <c r="AV143" s="15"/>
      <c r="AW143" s="15"/>
      <c r="AX143" s="15"/>
      <c r="AY143" s="15"/>
      <c r="AZ143" s="15"/>
      <c r="BA143" s="15"/>
      <c r="BB143" s="15"/>
      <c r="BC143" s="15"/>
      <c r="BD143" s="15"/>
    </row>
    <row r="144" spans="1:56" x14ac:dyDescent="0.3">
      <c r="A144" s="2">
        <v>143</v>
      </c>
      <c r="B144" s="2">
        <v>148690</v>
      </c>
      <c r="C144" s="2" t="s">
        <v>259</v>
      </c>
      <c r="D144" s="2">
        <v>76530</v>
      </c>
      <c r="E144" s="2" t="s">
        <v>104</v>
      </c>
      <c r="F144" s="2">
        <v>0</v>
      </c>
      <c r="G144" s="2">
        <v>33960</v>
      </c>
      <c r="H144" s="2">
        <v>28775</v>
      </c>
      <c r="I144" s="2">
        <v>13842</v>
      </c>
      <c r="J144" s="2">
        <v>6829</v>
      </c>
      <c r="K144" s="2">
        <v>2230</v>
      </c>
      <c r="L144" s="2">
        <v>5860</v>
      </c>
      <c r="M144" s="2">
        <v>4120</v>
      </c>
      <c r="N144" s="2">
        <v>2670</v>
      </c>
      <c r="O144" s="2">
        <v>18144</v>
      </c>
      <c r="P144" s="2">
        <v>12000</v>
      </c>
      <c r="Q144" s="2">
        <v>6000</v>
      </c>
      <c r="R144" s="2">
        <v>1560</v>
      </c>
      <c r="S144" s="2">
        <v>50</v>
      </c>
      <c r="T144" s="2">
        <v>600</v>
      </c>
      <c r="U144" s="2">
        <v>1560</v>
      </c>
      <c r="V144" s="2">
        <v>4476</v>
      </c>
      <c r="W144" s="2">
        <v>1000</v>
      </c>
      <c r="X144" s="2">
        <v>2900</v>
      </c>
      <c r="Y144" s="2" t="s">
        <v>80</v>
      </c>
      <c r="Z144" s="2">
        <v>3</v>
      </c>
      <c r="AA144" s="2" t="s">
        <v>75</v>
      </c>
      <c r="AB144" s="2">
        <v>42</v>
      </c>
      <c r="AC144" s="2" t="s">
        <v>76</v>
      </c>
      <c r="AD144" s="2" t="s">
        <v>122</v>
      </c>
      <c r="AE144" s="2" t="s">
        <v>92</v>
      </c>
      <c r="AF144" s="2" t="s">
        <v>80</v>
      </c>
      <c r="AG144" s="2">
        <v>0</v>
      </c>
      <c r="AJ144" s="15" t="str">
        <f t="shared" si="15"/>
        <v>stable</v>
      </c>
      <c r="AK144" s="15">
        <f t="shared" si="14"/>
        <v>91496</v>
      </c>
      <c r="AL144" s="15">
        <f t="shared" si="16"/>
        <v>55080</v>
      </c>
      <c r="AM144" s="15">
        <f t="shared" si="17"/>
        <v>146576</v>
      </c>
      <c r="AN144" s="15">
        <f t="shared" si="18"/>
        <v>48858.666666666664</v>
      </c>
      <c r="AO144" s="15">
        <f t="shared" si="19"/>
        <v>2114</v>
      </c>
      <c r="AP144" s="15" t="str">
        <f t="shared" si="20"/>
        <v>no</v>
      </c>
      <c r="AQ144" s="15"/>
      <c r="AR144" s="15"/>
      <c r="AS144" s="15"/>
      <c r="AT144" s="15"/>
      <c r="AU144" s="15"/>
      <c r="AV144" s="15"/>
      <c r="AW144" s="15"/>
      <c r="AX144" s="15"/>
      <c r="AY144" s="15"/>
      <c r="AZ144" s="15"/>
      <c r="BA144" s="15"/>
      <c r="BB144" s="15"/>
      <c r="BC144" s="15"/>
      <c r="BD144" s="15"/>
    </row>
    <row r="145" spans="1:56" x14ac:dyDescent="0.3">
      <c r="A145" s="2">
        <v>144</v>
      </c>
      <c r="B145" s="2">
        <v>129800</v>
      </c>
      <c r="C145" s="2" t="s">
        <v>259</v>
      </c>
      <c r="D145" s="2">
        <v>51564</v>
      </c>
      <c r="E145" s="2" t="s">
        <v>104</v>
      </c>
      <c r="F145" s="2">
        <v>2</v>
      </c>
      <c r="G145" s="2">
        <v>24175</v>
      </c>
      <c r="H145" s="2">
        <v>22243</v>
      </c>
      <c r="I145" s="2">
        <v>5668</v>
      </c>
      <c r="J145" s="2">
        <v>5477</v>
      </c>
      <c r="K145" s="2">
        <v>1420</v>
      </c>
      <c r="L145" s="2">
        <v>4545</v>
      </c>
      <c r="M145" s="2">
        <v>2260</v>
      </c>
      <c r="N145" s="2">
        <v>1350</v>
      </c>
      <c r="O145" s="2">
        <v>12738</v>
      </c>
      <c r="P145" s="2">
        <v>7200</v>
      </c>
      <c r="Q145" s="2">
        <v>1800</v>
      </c>
      <c r="R145" s="2">
        <v>0</v>
      </c>
      <c r="S145" s="2">
        <v>0</v>
      </c>
      <c r="T145" s="2">
        <v>150</v>
      </c>
      <c r="U145" s="2">
        <v>0</v>
      </c>
      <c r="V145" s="2">
        <v>3096</v>
      </c>
      <c r="W145" s="2">
        <v>1000</v>
      </c>
      <c r="X145" s="2">
        <v>0</v>
      </c>
      <c r="Y145" s="2" t="s">
        <v>80</v>
      </c>
      <c r="Z145" s="2">
        <v>3</v>
      </c>
      <c r="AA145" s="2" t="s">
        <v>62</v>
      </c>
      <c r="AB145" s="2">
        <v>55</v>
      </c>
      <c r="AC145" s="2" t="s">
        <v>76</v>
      </c>
      <c r="AD145" s="2" t="s">
        <v>163</v>
      </c>
      <c r="AE145" s="2" t="s">
        <v>92</v>
      </c>
      <c r="AF145" s="2" t="s">
        <v>80</v>
      </c>
      <c r="AG145" s="2">
        <v>0</v>
      </c>
      <c r="AJ145" s="15" t="str">
        <f t="shared" si="15"/>
        <v>stable</v>
      </c>
      <c r="AK145" s="15">
        <f t="shared" si="14"/>
        <v>63528</v>
      </c>
      <c r="AL145" s="15">
        <f t="shared" si="16"/>
        <v>29594</v>
      </c>
      <c r="AM145" s="15">
        <f t="shared" si="17"/>
        <v>93122</v>
      </c>
      <c r="AN145" s="15">
        <f t="shared" si="18"/>
        <v>31040.666666666668</v>
      </c>
      <c r="AO145" s="15">
        <f t="shared" si="19"/>
        <v>36678</v>
      </c>
      <c r="AP145" s="15" t="str">
        <f t="shared" si="20"/>
        <v>no</v>
      </c>
      <c r="AQ145" s="15"/>
      <c r="AR145" s="15"/>
      <c r="AS145" s="15"/>
      <c r="AT145" s="15"/>
      <c r="AU145" s="15"/>
      <c r="AV145" s="15"/>
      <c r="AW145" s="15"/>
      <c r="AX145" s="15"/>
      <c r="AY145" s="15"/>
      <c r="AZ145" s="15"/>
      <c r="BA145" s="15"/>
      <c r="BB145" s="15"/>
      <c r="BC145" s="15"/>
      <c r="BD145" s="15"/>
    </row>
    <row r="146" spans="1:56" x14ac:dyDescent="0.3">
      <c r="A146" s="2">
        <v>145</v>
      </c>
      <c r="B146" s="2">
        <v>163400</v>
      </c>
      <c r="C146" s="2" t="s">
        <v>259</v>
      </c>
      <c r="D146" s="2">
        <v>88741</v>
      </c>
      <c r="E146" s="2" t="s">
        <v>61</v>
      </c>
      <c r="F146" s="2">
        <v>1</v>
      </c>
      <c r="G146" s="2">
        <v>46620</v>
      </c>
      <c r="H146" s="2">
        <v>43869</v>
      </c>
      <c r="I146" s="2">
        <v>7370</v>
      </c>
      <c r="J146" s="2">
        <v>10695</v>
      </c>
      <c r="K146" s="2">
        <v>1750</v>
      </c>
      <c r="L146" s="2">
        <v>6060</v>
      </c>
      <c r="M146" s="2">
        <v>8970</v>
      </c>
      <c r="N146" s="2">
        <v>3460</v>
      </c>
      <c r="O146" s="2">
        <v>19008</v>
      </c>
      <c r="P146" s="2">
        <v>12000</v>
      </c>
      <c r="Q146" s="2">
        <v>1200</v>
      </c>
      <c r="R146" s="2">
        <v>840</v>
      </c>
      <c r="S146" s="2">
        <v>150</v>
      </c>
      <c r="T146" s="2">
        <v>950</v>
      </c>
      <c r="U146" s="2">
        <v>840</v>
      </c>
      <c r="V146" s="2">
        <v>5772</v>
      </c>
      <c r="W146" s="2">
        <v>1000</v>
      </c>
      <c r="X146" s="2">
        <v>0</v>
      </c>
      <c r="Y146" s="2" t="s">
        <v>68</v>
      </c>
      <c r="Z146" s="2">
        <v>6</v>
      </c>
      <c r="AA146" s="2" t="s">
        <v>75</v>
      </c>
      <c r="AB146" s="2">
        <v>35</v>
      </c>
      <c r="AC146" s="2" t="s">
        <v>76</v>
      </c>
      <c r="AD146" s="2" t="s">
        <v>163</v>
      </c>
      <c r="AE146" s="2" t="s">
        <v>92</v>
      </c>
      <c r="AF146" s="2" t="s">
        <v>68</v>
      </c>
      <c r="AG146" s="2">
        <v>0</v>
      </c>
      <c r="AJ146" s="15" t="str">
        <f t="shared" si="15"/>
        <v>not stable</v>
      </c>
      <c r="AK146" s="15">
        <f t="shared" si="14"/>
        <v>116364</v>
      </c>
      <c r="AL146" s="15">
        <f t="shared" si="16"/>
        <v>54190</v>
      </c>
      <c r="AM146" s="15">
        <f t="shared" si="17"/>
        <v>170554</v>
      </c>
      <c r="AN146" s="15">
        <f t="shared" si="18"/>
        <v>28425.666666666668</v>
      </c>
      <c r="AO146" s="15">
        <f t="shared" si="19"/>
        <v>-7154</v>
      </c>
      <c r="AP146" s="15" t="str">
        <f t="shared" si="20"/>
        <v>yes</v>
      </c>
      <c r="AQ146" s="15"/>
      <c r="AR146" s="15"/>
      <c r="AS146" s="15"/>
      <c r="AT146" s="15"/>
      <c r="AU146" s="15"/>
      <c r="AV146" s="15"/>
      <c r="AW146" s="15"/>
      <c r="AX146" s="15"/>
      <c r="AY146" s="15"/>
      <c r="AZ146" s="15"/>
      <c r="BA146" s="15"/>
      <c r="BB146" s="15"/>
      <c r="BC146" s="15"/>
      <c r="BD146" s="15"/>
    </row>
    <row r="147" spans="1:56" x14ac:dyDescent="0.3">
      <c r="A147" s="2">
        <v>146</v>
      </c>
      <c r="B147" s="2">
        <v>72120</v>
      </c>
      <c r="C147" s="2" t="s">
        <v>259</v>
      </c>
      <c r="D147" s="2">
        <v>67218</v>
      </c>
      <c r="E147" s="2" t="s">
        <v>61</v>
      </c>
      <c r="F147" s="2">
        <v>2</v>
      </c>
      <c r="G147" s="2">
        <v>33161</v>
      </c>
      <c r="H147" s="2">
        <v>30551</v>
      </c>
      <c r="I147" s="2">
        <v>10194</v>
      </c>
      <c r="J147" s="2">
        <v>5153</v>
      </c>
      <c r="K147" s="2">
        <v>1525</v>
      </c>
      <c r="L147" s="2">
        <v>6335</v>
      </c>
      <c r="M147" s="2">
        <v>4120</v>
      </c>
      <c r="N147" s="2">
        <v>2420</v>
      </c>
      <c r="O147" s="2">
        <v>14046</v>
      </c>
      <c r="P147" s="2">
        <v>4800</v>
      </c>
      <c r="Q147" s="2">
        <v>3780</v>
      </c>
      <c r="R147" s="2">
        <v>1380</v>
      </c>
      <c r="S147" s="2">
        <v>220</v>
      </c>
      <c r="T147" s="2">
        <v>600</v>
      </c>
      <c r="U147" s="2">
        <v>1380</v>
      </c>
      <c r="V147" s="2">
        <v>4086</v>
      </c>
      <c r="W147" s="2">
        <v>1000</v>
      </c>
      <c r="X147" s="2">
        <v>0</v>
      </c>
      <c r="Y147" s="2" t="s">
        <v>80</v>
      </c>
      <c r="Z147" s="2">
        <v>4</v>
      </c>
      <c r="AA147" s="2" t="s">
        <v>75</v>
      </c>
      <c r="AB147" s="2">
        <v>37</v>
      </c>
      <c r="AC147" s="2" t="s">
        <v>76</v>
      </c>
      <c r="AD147" s="2" t="s">
        <v>167</v>
      </c>
      <c r="AE147" s="2" t="s">
        <v>79</v>
      </c>
      <c r="AF147" s="2" t="s">
        <v>80</v>
      </c>
      <c r="AG147" s="2">
        <v>1</v>
      </c>
      <c r="AJ147" s="15" t="str">
        <f t="shared" si="15"/>
        <v>not stable</v>
      </c>
      <c r="AK147" s="15">
        <f t="shared" si="14"/>
        <v>86919</v>
      </c>
      <c r="AL147" s="15">
        <f t="shared" si="16"/>
        <v>37832</v>
      </c>
      <c r="AM147" s="15">
        <f t="shared" si="17"/>
        <v>124751</v>
      </c>
      <c r="AN147" s="15">
        <f t="shared" si="18"/>
        <v>31187.75</v>
      </c>
      <c r="AO147" s="15">
        <f t="shared" si="19"/>
        <v>-52631</v>
      </c>
      <c r="AP147" s="15" t="str">
        <f t="shared" si="20"/>
        <v>yes</v>
      </c>
      <c r="AQ147" s="15"/>
      <c r="AR147" s="15"/>
      <c r="AS147" s="15"/>
      <c r="AT147" s="15"/>
      <c r="AU147" s="15"/>
      <c r="AV147" s="15"/>
      <c r="AW147" s="15"/>
      <c r="AX147" s="15"/>
      <c r="AY147" s="15"/>
      <c r="AZ147" s="15"/>
      <c r="BA147" s="15"/>
      <c r="BB147" s="15"/>
      <c r="BC147" s="15"/>
      <c r="BD147" s="15"/>
    </row>
    <row r="148" spans="1:56" x14ac:dyDescent="0.3">
      <c r="A148" s="2">
        <v>147</v>
      </c>
      <c r="B148" s="2">
        <v>259780</v>
      </c>
      <c r="C148" s="2" t="s">
        <v>259</v>
      </c>
      <c r="D148" s="2">
        <v>115255</v>
      </c>
      <c r="E148" s="2" t="s">
        <v>98</v>
      </c>
      <c r="F148" s="2">
        <v>2</v>
      </c>
      <c r="G148" s="2">
        <v>52164</v>
      </c>
      <c r="H148" s="2">
        <v>47605</v>
      </c>
      <c r="I148" s="2">
        <v>10656</v>
      </c>
      <c r="J148" s="2">
        <v>12213</v>
      </c>
      <c r="K148" s="2">
        <v>1795</v>
      </c>
      <c r="L148" s="2">
        <v>6275</v>
      </c>
      <c r="M148" s="2">
        <v>21000</v>
      </c>
      <c r="N148" s="2">
        <v>4540</v>
      </c>
      <c r="O148" s="2">
        <v>27672</v>
      </c>
      <c r="P148" s="2">
        <v>12000</v>
      </c>
      <c r="Q148" s="2">
        <v>7920</v>
      </c>
      <c r="R148" s="2">
        <v>1560</v>
      </c>
      <c r="S148" s="2">
        <v>380</v>
      </c>
      <c r="T148" s="2">
        <v>830</v>
      </c>
      <c r="U148" s="2">
        <v>1560</v>
      </c>
      <c r="V148" s="2">
        <v>9300</v>
      </c>
      <c r="W148" s="2">
        <v>1500</v>
      </c>
      <c r="X148" s="2">
        <v>1900</v>
      </c>
      <c r="Y148" s="2" t="s">
        <v>80</v>
      </c>
      <c r="Z148" s="2">
        <v>6</v>
      </c>
      <c r="AA148" s="2" t="s">
        <v>75</v>
      </c>
      <c r="AB148" s="2">
        <v>35</v>
      </c>
      <c r="AC148" s="2" t="s">
        <v>76</v>
      </c>
      <c r="AD148" s="2" t="s">
        <v>95</v>
      </c>
      <c r="AE148" s="2" t="s">
        <v>79</v>
      </c>
      <c r="AF148" s="2" t="s">
        <v>80</v>
      </c>
      <c r="AG148" s="2">
        <v>1</v>
      </c>
      <c r="AJ148" s="15" t="str">
        <f t="shared" si="15"/>
        <v>stable</v>
      </c>
      <c r="AK148" s="15">
        <f t="shared" si="14"/>
        <v>130708</v>
      </c>
      <c r="AL148" s="15">
        <f t="shared" si="16"/>
        <v>90162</v>
      </c>
      <c r="AM148" s="15">
        <f t="shared" si="17"/>
        <v>220870</v>
      </c>
      <c r="AN148" s="15">
        <f t="shared" si="18"/>
        <v>36811.666666666664</v>
      </c>
      <c r="AO148" s="15">
        <f t="shared" si="19"/>
        <v>38910</v>
      </c>
      <c r="AP148" s="15" t="str">
        <f t="shared" si="20"/>
        <v>no</v>
      </c>
      <c r="AQ148" s="15"/>
      <c r="AR148" s="15"/>
      <c r="AS148" s="15"/>
      <c r="AT148" s="15"/>
      <c r="AU148" s="15"/>
      <c r="AV148" s="15"/>
      <c r="AW148" s="15"/>
      <c r="AX148" s="15"/>
      <c r="AY148" s="15"/>
      <c r="AZ148" s="15"/>
      <c r="BA148" s="15"/>
      <c r="BB148" s="15"/>
      <c r="BC148" s="15"/>
      <c r="BD148" s="15"/>
    </row>
    <row r="149" spans="1:56" x14ac:dyDescent="0.3">
      <c r="A149" s="2">
        <v>148</v>
      </c>
      <c r="B149" s="2">
        <v>104905</v>
      </c>
      <c r="C149" s="2" t="s">
        <v>259</v>
      </c>
      <c r="D149" s="2">
        <v>47168</v>
      </c>
      <c r="E149" s="2" t="s">
        <v>104</v>
      </c>
      <c r="F149" s="2">
        <v>1</v>
      </c>
      <c r="G149" s="2">
        <v>11043</v>
      </c>
      <c r="H149" s="2">
        <v>6402</v>
      </c>
      <c r="I149" s="2">
        <v>6155</v>
      </c>
      <c r="J149" s="2">
        <v>6612</v>
      </c>
      <c r="K149" s="2">
        <v>1920</v>
      </c>
      <c r="L149" s="2">
        <v>7000</v>
      </c>
      <c r="M149" s="2">
        <v>4780</v>
      </c>
      <c r="N149" s="2">
        <v>2525</v>
      </c>
      <c r="O149" s="2">
        <v>17862</v>
      </c>
      <c r="P149" s="2">
        <v>4800</v>
      </c>
      <c r="Q149" s="2">
        <v>5520</v>
      </c>
      <c r="R149" s="2">
        <v>1020</v>
      </c>
      <c r="S149" s="2">
        <v>1568</v>
      </c>
      <c r="T149" s="2">
        <v>2100</v>
      </c>
      <c r="U149" s="2">
        <v>1020</v>
      </c>
      <c r="V149" s="2">
        <v>2934</v>
      </c>
      <c r="W149" s="2">
        <v>2500</v>
      </c>
      <c r="X149" s="2">
        <v>68360</v>
      </c>
      <c r="Y149" s="2" t="s">
        <v>80</v>
      </c>
      <c r="Z149" s="2">
        <v>4</v>
      </c>
      <c r="AA149" s="2" t="s">
        <v>75</v>
      </c>
      <c r="AB149" s="2">
        <v>30</v>
      </c>
      <c r="AC149" s="2" t="s">
        <v>76</v>
      </c>
      <c r="AD149" s="2" t="s">
        <v>88</v>
      </c>
      <c r="AE149" s="2" t="s">
        <v>92</v>
      </c>
      <c r="AF149" s="2" t="s">
        <v>80</v>
      </c>
      <c r="AG149" s="2">
        <v>0</v>
      </c>
      <c r="AJ149" s="15" t="str">
        <f t="shared" si="15"/>
        <v>not stable</v>
      </c>
      <c r="AK149" s="15">
        <f t="shared" si="14"/>
        <v>39132</v>
      </c>
      <c r="AL149" s="15">
        <f t="shared" si="16"/>
        <v>114989</v>
      </c>
      <c r="AM149" s="15">
        <f t="shared" si="17"/>
        <v>154121</v>
      </c>
      <c r="AN149" s="15">
        <f t="shared" si="18"/>
        <v>38530.25</v>
      </c>
      <c r="AO149" s="15">
        <f t="shared" si="19"/>
        <v>-49216</v>
      </c>
      <c r="AP149" s="15" t="str">
        <f t="shared" si="20"/>
        <v>yes</v>
      </c>
      <c r="AQ149" s="15"/>
      <c r="AR149" s="15"/>
      <c r="AS149" s="15"/>
      <c r="AT149" s="15"/>
      <c r="AU149" s="15"/>
      <c r="AV149" s="15"/>
      <c r="AW149" s="15"/>
      <c r="AX149" s="15"/>
      <c r="AY149" s="15"/>
      <c r="AZ149" s="15"/>
      <c r="BA149" s="15"/>
      <c r="BB149" s="15"/>
      <c r="BC149" s="15"/>
      <c r="BD149" s="15"/>
    </row>
    <row r="150" spans="1:56" x14ac:dyDescent="0.3">
      <c r="A150" s="2">
        <v>149</v>
      </c>
      <c r="B150" s="2">
        <v>63825</v>
      </c>
      <c r="C150" s="2" t="s">
        <v>259</v>
      </c>
      <c r="D150" s="2">
        <v>34183</v>
      </c>
      <c r="E150" s="2" t="s">
        <v>98</v>
      </c>
      <c r="F150" s="2">
        <v>0</v>
      </c>
      <c r="G150" s="2">
        <v>13265</v>
      </c>
      <c r="H150" s="2">
        <v>12370</v>
      </c>
      <c r="I150" s="2">
        <v>4165</v>
      </c>
      <c r="J150" s="2">
        <v>3789</v>
      </c>
      <c r="K150" s="2">
        <v>1550</v>
      </c>
      <c r="L150" s="2">
        <v>7190</v>
      </c>
      <c r="M150" s="2">
        <v>0</v>
      </c>
      <c r="N150" s="2">
        <v>730</v>
      </c>
      <c r="O150" s="2">
        <v>12258</v>
      </c>
      <c r="P150" s="2">
        <v>3300</v>
      </c>
      <c r="Q150" s="2">
        <v>1476</v>
      </c>
      <c r="R150" s="2">
        <v>540</v>
      </c>
      <c r="S150" s="2">
        <v>160</v>
      </c>
      <c r="T150" s="2">
        <v>0</v>
      </c>
      <c r="U150" s="2">
        <v>540</v>
      </c>
      <c r="V150" s="2">
        <v>1680</v>
      </c>
      <c r="W150" s="2">
        <v>0</v>
      </c>
      <c r="X150" s="2">
        <v>27250</v>
      </c>
      <c r="Y150" s="2" t="s">
        <v>80</v>
      </c>
      <c r="Z150" s="2">
        <v>2</v>
      </c>
      <c r="AA150" s="2" t="s">
        <v>75</v>
      </c>
      <c r="AB150" s="2">
        <v>31</v>
      </c>
      <c r="AC150" s="2" t="s">
        <v>63</v>
      </c>
      <c r="AD150" s="2" t="s">
        <v>88</v>
      </c>
      <c r="AE150" s="2" t="s">
        <v>92</v>
      </c>
      <c r="AF150" s="2" t="s">
        <v>80</v>
      </c>
      <c r="AG150" s="2">
        <v>0</v>
      </c>
      <c r="AJ150" s="15" t="str">
        <f t="shared" si="15"/>
        <v>not stable</v>
      </c>
      <c r="AK150" s="15">
        <f t="shared" si="14"/>
        <v>42329</v>
      </c>
      <c r="AL150" s="15">
        <f t="shared" si="16"/>
        <v>47934</v>
      </c>
      <c r="AM150" s="15">
        <f t="shared" si="17"/>
        <v>90263</v>
      </c>
      <c r="AN150" s="15">
        <f t="shared" si="18"/>
        <v>45131.5</v>
      </c>
      <c r="AO150" s="15">
        <f t="shared" si="19"/>
        <v>-26438</v>
      </c>
      <c r="AP150" s="15" t="str">
        <f t="shared" si="20"/>
        <v>yes</v>
      </c>
      <c r="AQ150" s="15"/>
      <c r="AR150" s="15"/>
      <c r="AS150" s="15"/>
      <c r="AT150" s="15"/>
      <c r="AU150" s="15"/>
      <c r="AV150" s="15"/>
      <c r="AW150" s="15"/>
      <c r="AX150" s="15"/>
      <c r="AY150" s="15"/>
      <c r="AZ150" s="15"/>
      <c r="BA150" s="15"/>
      <c r="BB150" s="15"/>
      <c r="BC150" s="15"/>
      <c r="BD150" s="15"/>
    </row>
    <row r="151" spans="1:56" x14ac:dyDescent="0.3">
      <c r="A151" s="2">
        <v>150</v>
      </c>
      <c r="B151" s="2">
        <v>120090</v>
      </c>
      <c r="C151" s="2" t="s">
        <v>259</v>
      </c>
      <c r="D151" s="2">
        <v>84796</v>
      </c>
      <c r="E151" s="2" t="s">
        <v>104</v>
      </c>
      <c r="F151" s="2">
        <v>0</v>
      </c>
      <c r="G151" s="2">
        <v>41328</v>
      </c>
      <c r="H151" s="2">
        <v>37265</v>
      </c>
      <c r="I151" s="2">
        <v>5880</v>
      </c>
      <c r="J151" s="2">
        <v>14401</v>
      </c>
      <c r="K151" s="2">
        <v>1850</v>
      </c>
      <c r="L151" s="2">
        <v>5250</v>
      </c>
      <c r="M151" s="2">
        <v>4295</v>
      </c>
      <c r="N151" s="2">
        <v>4330</v>
      </c>
      <c r="O151" s="2">
        <v>18480</v>
      </c>
      <c r="P151" s="2">
        <v>6000</v>
      </c>
      <c r="Q151" s="2">
        <v>3900</v>
      </c>
      <c r="R151" s="2">
        <v>1758</v>
      </c>
      <c r="S151" s="2">
        <v>2500</v>
      </c>
      <c r="T151" s="2">
        <v>650</v>
      </c>
      <c r="U151" s="2">
        <v>1758</v>
      </c>
      <c r="V151" s="2">
        <v>4356</v>
      </c>
      <c r="W151" s="2">
        <v>0</v>
      </c>
      <c r="X151" s="2">
        <v>33450</v>
      </c>
      <c r="Y151" s="2" t="s">
        <v>68</v>
      </c>
      <c r="Z151" s="2">
        <v>7</v>
      </c>
      <c r="AA151" s="2" t="s">
        <v>75</v>
      </c>
      <c r="AB151" s="2">
        <v>35</v>
      </c>
      <c r="AC151" s="2" t="s">
        <v>76</v>
      </c>
      <c r="AD151" s="2" t="s">
        <v>88</v>
      </c>
      <c r="AE151" s="2" t="s">
        <v>92</v>
      </c>
      <c r="AF151" s="2" t="s">
        <v>68</v>
      </c>
      <c r="AG151" s="2">
        <v>0</v>
      </c>
      <c r="AJ151" s="15" t="str">
        <f t="shared" si="15"/>
        <v>not stable</v>
      </c>
      <c r="AK151" s="15">
        <f t="shared" si="14"/>
        <v>105974</v>
      </c>
      <c r="AL151" s="15">
        <f t="shared" si="16"/>
        <v>81477</v>
      </c>
      <c r="AM151" s="15">
        <f t="shared" si="17"/>
        <v>187451</v>
      </c>
      <c r="AN151" s="15">
        <f t="shared" si="18"/>
        <v>26778.714285714286</v>
      </c>
      <c r="AO151" s="15">
        <f t="shared" si="19"/>
        <v>-67361</v>
      </c>
      <c r="AP151" s="15" t="str">
        <f t="shared" si="20"/>
        <v>yes</v>
      </c>
      <c r="AQ151" s="15"/>
      <c r="AR151" s="15"/>
      <c r="AS151" s="15"/>
      <c r="AT151" s="15"/>
      <c r="AU151" s="15"/>
      <c r="AV151" s="15"/>
      <c r="AW151" s="15"/>
      <c r="AX151" s="15"/>
      <c r="AY151" s="15"/>
      <c r="AZ151" s="15"/>
      <c r="BA151" s="15"/>
      <c r="BB151" s="15"/>
      <c r="BC151" s="15"/>
      <c r="BD151" s="15"/>
    </row>
    <row r="152" spans="1:56" x14ac:dyDescent="0.3">
      <c r="A152" s="2">
        <v>151</v>
      </c>
      <c r="B152" s="2">
        <v>301873</v>
      </c>
      <c r="C152" s="2" t="s">
        <v>259</v>
      </c>
      <c r="D152" s="2">
        <v>48761</v>
      </c>
      <c r="E152" s="2" t="s">
        <v>61</v>
      </c>
      <c r="F152" s="2">
        <v>1</v>
      </c>
      <c r="G152" s="2">
        <v>23706</v>
      </c>
      <c r="H152" s="2">
        <v>21720</v>
      </c>
      <c r="I152" s="2">
        <v>5372</v>
      </c>
      <c r="J152" s="2">
        <v>4470</v>
      </c>
      <c r="K152" s="2">
        <v>2045</v>
      </c>
      <c r="L152" s="2">
        <v>5605</v>
      </c>
      <c r="M152" s="2">
        <v>1330</v>
      </c>
      <c r="N152" s="2">
        <v>6255</v>
      </c>
      <c r="O152" s="2">
        <v>39198</v>
      </c>
      <c r="P152" s="2">
        <v>33000</v>
      </c>
      <c r="Q152" s="2">
        <v>3900</v>
      </c>
      <c r="R152" s="2">
        <v>840</v>
      </c>
      <c r="S152" s="2">
        <v>6075</v>
      </c>
      <c r="T152" s="2">
        <v>150</v>
      </c>
      <c r="U152" s="2">
        <v>840</v>
      </c>
      <c r="V152" s="2">
        <v>4014</v>
      </c>
      <c r="W152" s="2">
        <v>6000</v>
      </c>
      <c r="X152" s="2">
        <v>37900</v>
      </c>
      <c r="Y152" s="2" t="s">
        <v>80</v>
      </c>
      <c r="Z152" s="2">
        <v>4</v>
      </c>
      <c r="AA152" s="2" t="s">
        <v>75</v>
      </c>
      <c r="AB152" s="2">
        <v>46</v>
      </c>
      <c r="AC152" s="2" t="s">
        <v>76</v>
      </c>
      <c r="AD152" s="2" t="s">
        <v>88</v>
      </c>
      <c r="AE152" s="2" t="s">
        <v>92</v>
      </c>
      <c r="AF152" s="2" t="s">
        <v>80</v>
      </c>
      <c r="AG152" s="2">
        <v>0</v>
      </c>
      <c r="AJ152" s="15" t="str">
        <f t="shared" si="15"/>
        <v>stable</v>
      </c>
      <c r="AK152" s="15">
        <f t="shared" si="14"/>
        <v>62918</v>
      </c>
      <c r="AL152" s="15">
        <f t="shared" si="16"/>
        <v>139502</v>
      </c>
      <c r="AM152" s="15">
        <f t="shared" si="17"/>
        <v>202420</v>
      </c>
      <c r="AN152" s="15">
        <f t="shared" si="18"/>
        <v>50605</v>
      </c>
      <c r="AO152" s="15">
        <f t="shared" si="19"/>
        <v>99453</v>
      </c>
      <c r="AP152" s="15" t="str">
        <f t="shared" si="20"/>
        <v>no</v>
      </c>
      <c r="AQ152" s="15"/>
      <c r="AR152" s="15"/>
      <c r="AS152" s="15"/>
      <c r="AT152" s="15"/>
      <c r="AU152" s="15"/>
      <c r="AV152" s="15"/>
      <c r="AW152" s="15"/>
      <c r="AX152" s="15"/>
      <c r="AY152" s="15"/>
      <c r="AZ152" s="15"/>
      <c r="BA152" s="15"/>
      <c r="BB152" s="15"/>
      <c r="BC152" s="15"/>
      <c r="BD152" s="15"/>
    </row>
    <row r="153" spans="1:56" x14ac:dyDescent="0.3">
      <c r="A153" s="2">
        <v>152</v>
      </c>
      <c r="B153" s="2">
        <v>116643</v>
      </c>
      <c r="C153" s="2" t="s">
        <v>259</v>
      </c>
      <c r="D153" s="2">
        <v>60154</v>
      </c>
      <c r="E153" s="2" t="s">
        <v>104</v>
      </c>
      <c r="F153" s="2">
        <v>0</v>
      </c>
      <c r="G153" s="2">
        <v>28986</v>
      </c>
      <c r="H153" s="2">
        <v>24737</v>
      </c>
      <c r="I153" s="2">
        <v>5745</v>
      </c>
      <c r="J153" s="2">
        <v>6042</v>
      </c>
      <c r="K153" s="2">
        <v>2270</v>
      </c>
      <c r="L153" s="2">
        <v>6640</v>
      </c>
      <c r="M153" s="2">
        <v>2600</v>
      </c>
      <c r="N153" s="2">
        <v>4440</v>
      </c>
      <c r="O153" s="2">
        <v>12600</v>
      </c>
      <c r="P153" s="2">
        <v>4800</v>
      </c>
      <c r="Q153" s="2">
        <v>4920</v>
      </c>
      <c r="R153" s="2">
        <v>1050</v>
      </c>
      <c r="S153" s="2">
        <v>480</v>
      </c>
      <c r="T153" s="2">
        <v>0</v>
      </c>
      <c r="U153" s="2">
        <v>1050</v>
      </c>
      <c r="V153" s="2">
        <v>3810</v>
      </c>
      <c r="W153" s="2">
        <v>0</v>
      </c>
      <c r="X153" s="2">
        <v>65305</v>
      </c>
      <c r="Y153" s="2" t="s">
        <v>80</v>
      </c>
      <c r="Z153" s="2">
        <v>4</v>
      </c>
      <c r="AA153" s="2" t="s">
        <v>75</v>
      </c>
      <c r="AB153" s="2">
        <v>51</v>
      </c>
      <c r="AC153" s="2" t="s">
        <v>76</v>
      </c>
      <c r="AD153" s="2" t="s">
        <v>88</v>
      </c>
      <c r="AE153" s="2" t="s">
        <v>92</v>
      </c>
      <c r="AF153" s="2" t="s">
        <v>80</v>
      </c>
      <c r="AG153" s="2">
        <v>0</v>
      </c>
      <c r="AJ153" s="15" t="str">
        <f t="shared" si="15"/>
        <v>not stable</v>
      </c>
      <c r="AK153" s="15">
        <f t="shared" si="14"/>
        <v>74420</v>
      </c>
      <c r="AL153" s="15">
        <f t="shared" si="16"/>
        <v>101055</v>
      </c>
      <c r="AM153" s="15">
        <f t="shared" si="17"/>
        <v>175475</v>
      </c>
      <c r="AN153" s="15">
        <f t="shared" si="18"/>
        <v>43868.75</v>
      </c>
      <c r="AO153" s="15">
        <f t="shared" si="19"/>
        <v>-58832</v>
      </c>
      <c r="AP153" s="15" t="str">
        <f t="shared" si="20"/>
        <v>yes</v>
      </c>
      <c r="AQ153" s="15"/>
      <c r="AR153" s="15"/>
      <c r="AS153" s="15"/>
      <c r="AT153" s="15"/>
      <c r="AU153" s="15"/>
      <c r="AV153" s="15"/>
      <c r="AW153" s="15"/>
      <c r="AX153" s="15"/>
      <c r="AY153" s="15"/>
      <c r="AZ153" s="15"/>
      <c r="BA153" s="15"/>
      <c r="BB153" s="15"/>
      <c r="BC153" s="15"/>
      <c r="BD153" s="15"/>
    </row>
    <row r="154" spans="1:56" x14ac:dyDescent="0.3">
      <c r="A154" s="2">
        <v>153</v>
      </c>
      <c r="B154" s="2">
        <v>183630</v>
      </c>
      <c r="C154" s="2" t="s">
        <v>259</v>
      </c>
      <c r="D154" s="2">
        <v>77020</v>
      </c>
      <c r="E154" s="2" t="s">
        <v>98</v>
      </c>
      <c r="F154" s="2">
        <v>0</v>
      </c>
      <c r="G154" s="2">
        <v>37953</v>
      </c>
      <c r="H154" s="2">
        <v>31072</v>
      </c>
      <c r="I154" s="2">
        <v>9610</v>
      </c>
      <c r="J154" s="2">
        <v>7850</v>
      </c>
      <c r="K154" s="2">
        <v>2107</v>
      </c>
      <c r="L154" s="2">
        <v>8875</v>
      </c>
      <c r="M154" s="2">
        <v>0</v>
      </c>
      <c r="N154" s="2">
        <v>2045</v>
      </c>
      <c r="O154" s="2">
        <v>24264</v>
      </c>
      <c r="P154" s="2">
        <v>6000</v>
      </c>
      <c r="Q154" s="2">
        <v>2700</v>
      </c>
      <c r="R154" s="2">
        <v>1380</v>
      </c>
      <c r="S154" s="2">
        <v>3600</v>
      </c>
      <c r="T154" s="2">
        <v>350</v>
      </c>
      <c r="U154" s="2">
        <v>1380</v>
      </c>
      <c r="V154" s="2">
        <v>6234</v>
      </c>
      <c r="W154" s="2">
        <v>0</v>
      </c>
      <c r="X154" s="2">
        <v>32650</v>
      </c>
      <c r="Y154" s="2" t="s">
        <v>68</v>
      </c>
      <c r="Z154" s="2">
        <v>5</v>
      </c>
      <c r="AA154" s="2" t="s">
        <v>75</v>
      </c>
      <c r="AB154" s="2">
        <v>67</v>
      </c>
      <c r="AC154" s="2" t="s">
        <v>111</v>
      </c>
      <c r="AD154" s="2" t="s">
        <v>102</v>
      </c>
      <c r="AE154" s="2" t="s">
        <v>102</v>
      </c>
      <c r="AF154" s="2" t="s">
        <v>68</v>
      </c>
      <c r="AG154" s="2">
        <v>0</v>
      </c>
      <c r="AJ154" s="15" t="str">
        <f t="shared" si="15"/>
        <v>stable</v>
      </c>
      <c r="AK154" s="15">
        <f t="shared" si="14"/>
        <v>97467</v>
      </c>
      <c r="AL154" s="15">
        <f t="shared" si="16"/>
        <v>80603</v>
      </c>
      <c r="AM154" s="15">
        <f t="shared" si="17"/>
        <v>178070</v>
      </c>
      <c r="AN154" s="15">
        <f t="shared" si="18"/>
        <v>35614</v>
      </c>
      <c r="AO154" s="15">
        <f t="shared" si="19"/>
        <v>5560</v>
      </c>
      <c r="AP154" s="15" t="str">
        <f t="shared" si="20"/>
        <v>no</v>
      </c>
      <c r="AQ154" s="15"/>
      <c r="AR154" s="15"/>
      <c r="AS154" s="15"/>
      <c r="AT154" s="15"/>
      <c r="AU154" s="15"/>
      <c r="AV154" s="15"/>
      <c r="AW154" s="15"/>
      <c r="AX154" s="15"/>
      <c r="AY154" s="15"/>
      <c r="AZ154" s="15"/>
      <c r="BA154" s="15"/>
      <c r="BB154" s="15"/>
      <c r="BC154" s="15"/>
      <c r="BD154" s="15"/>
    </row>
    <row r="155" spans="1:56" x14ac:dyDescent="0.3">
      <c r="A155" s="2">
        <v>154</v>
      </c>
      <c r="B155" s="2">
        <v>115855</v>
      </c>
      <c r="C155" s="2" t="s">
        <v>259</v>
      </c>
      <c r="D155" s="2">
        <v>65344</v>
      </c>
      <c r="E155" s="2" t="s">
        <v>104</v>
      </c>
      <c r="F155" s="2">
        <v>1</v>
      </c>
      <c r="G155" s="2">
        <v>33839</v>
      </c>
      <c r="H155" s="2">
        <v>30770</v>
      </c>
      <c r="I155" s="2">
        <v>5570</v>
      </c>
      <c r="J155" s="2">
        <v>6510</v>
      </c>
      <c r="K155" s="2">
        <v>2585</v>
      </c>
      <c r="L155" s="2">
        <v>7085</v>
      </c>
      <c r="M155" s="2">
        <v>0</v>
      </c>
      <c r="N155" s="2">
        <v>2070</v>
      </c>
      <c r="O155" s="2">
        <v>17454</v>
      </c>
      <c r="P155" s="2">
        <v>6000</v>
      </c>
      <c r="Q155" s="2">
        <v>4920</v>
      </c>
      <c r="R155" s="2">
        <v>540</v>
      </c>
      <c r="S155" s="2">
        <v>1269</v>
      </c>
      <c r="T155" s="2">
        <v>100</v>
      </c>
      <c r="U155" s="2">
        <v>540</v>
      </c>
      <c r="V155" s="2">
        <v>7674</v>
      </c>
      <c r="W155" s="2">
        <v>0</v>
      </c>
      <c r="X155" s="2">
        <v>35460</v>
      </c>
      <c r="Y155" s="2" t="s">
        <v>68</v>
      </c>
      <c r="Z155" s="2">
        <v>8</v>
      </c>
      <c r="AA155" s="2" t="s">
        <v>75</v>
      </c>
      <c r="AB155" s="2">
        <v>72</v>
      </c>
      <c r="AC155" s="2" t="s">
        <v>76</v>
      </c>
      <c r="AD155" s="2" t="s">
        <v>124</v>
      </c>
      <c r="AE155" s="2" t="s">
        <v>92</v>
      </c>
      <c r="AF155" s="2" t="s">
        <v>68</v>
      </c>
      <c r="AG155" s="2">
        <v>2</v>
      </c>
      <c r="AJ155" s="15" t="str">
        <f t="shared" si="15"/>
        <v>not stable</v>
      </c>
      <c r="AK155" s="15">
        <f t="shared" si="14"/>
        <v>86359</v>
      </c>
      <c r="AL155" s="15">
        <f t="shared" si="16"/>
        <v>76027</v>
      </c>
      <c r="AM155" s="15">
        <f t="shared" si="17"/>
        <v>162386</v>
      </c>
      <c r="AN155" s="15">
        <f t="shared" si="18"/>
        <v>20298.25</v>
      </c>
      <c r="AO155" s="15">
        <f t="shared" si="19"/>
        <v>-46531</v>
      </c>
      <c r="AP155" s="15" t="str">
        <f t="shared" si="20"/>
        <v>yes</v>
      </c>
      <c r="AQ155" s="15"/>
      <c r="AR155" s="15"/>
      <c r="AS155" s="15"/>
      <c r="AT155" s="15"/>
      <c r="AU155" s="15"/>
      <c r="AV155" s="15"/>
      <c r="AW155" s="15"/>
      <c r="AX155" s="15"/>
      <c r="AY155" s="15"/>
      <c r="AZ155" s="15"/>
      <c r="BA155" s="15"/>
      <c r="BB155" s="15"/>
      <c r="BC155" s="15"/>
      <c r="BD155" s="15"/>
    </row>
    <row r="156" spans="1:56" x14ac:dyDescent="0.3">
      <c r="A156" s="2">
        <v>155</v>
      </c>
      <c r="B156" s="2">
        <v>164342</v>
      </c>
      <c r="C156" s="2" t="s">
        <v>259</v>
      </c>
      <c r="D156" s="2">
        <v>75244</v>
      </c>
      <c r="E156" s="2" t="s">
        <v>98</v>
      </c>
      <c r="F156" s="2">
        <v>0</v>
      </c>
      <c r="G156" s="2">
        <v>38031</v>
      </c>
      <c r="H156" s="2">
        <v>30770</v>
      </c>
      <c r="I156" s="2">
        <v>4915</v>
      </c>
      <c r="J156" s="2">
        <v>6205</v>
      </c>
      <c r="K156" s="2">
        <v>2545</v>
      </c>
      <c r="L156" s="2">
        <v>11260</v>
      </c>
      <c r="M156" s="2">
        <v>1530</v>
      </c>
      <c r="N156" s="2">
        <v>1915</v>
      </c>
      <c r="O156" s="2">
        <v>22140</v>
      </c>
      <c r="P156" s="2">
        <v>7200</v>
      </c>
      <c r="Q156" s="2">
        <v>2976</v>
      </c>
      <c r="R156" s="2">
        <v>360</v>
      </c>
      <c r="S156" s="2">
        <v>11730</v>
      </c>
      <c r="T156" s="2">
        <v>1650</v>
      </c>
      <c r="U156" s="2">
        <v>360</v>
      </c>
      <c r="V156" s="2">
        <v>4554</v>
      </c>
      <c r="W156" s="2">
        <v>0</v>
      </c>
      <c r="X156" s="2">
        <v>81735</v>
      </c>
      <c r="Y156" s="2" t="s">
        <v>68</v>
      </c>
      <c r="Z156" s="2">
        <v>5</v>
      </c>
      <c r="AA156" s="2" t="s">
        <v>75</v>
      </c>
      <c r="AB156" s="2">
        <v>46</v>
      </c>
      <c r="AC156" s="2" t="s">
        <v>76</v>
      </c>
      <c r="AD156" s="2" t="s">
        <v>88</v>
      </c>
      <c r="AE156" s="2" t="s">
        <v>92</v>
      </c>
      <c r="AF156" s="2" t="s">
        <v>68</v>
      </c>
      <c r="AG156" s="2">
        <v>1</v>
      </c>
      <c r="AJ156" s="15" t="str">
        <f t="shared" si="15"/>
        <v>not stable</v>
      </c>
      <c r="AK156" s="15">
        <f t="shared" si="14"/>
        <v>93726</v>
      </c>
      <c r="AL156" s="15">
        <f t="shared" si="16"/>
        <v>136150</v>
      </c>
      <c r="AM156" s="15">
        <f t="shared" si="17"/>
        <v>229876</v>
      </c>
      <c r="AN156" s="15">
        <f t="shared" si="18"/>
        <v>45975.199999999997</v>
      </c>
      <c r="AO156" s="15">
        <f t="shared" si="19"/>
        <v>-65534</v>
      </c>
      <c r="AP156" s="15" t="str">
        <f t="shared" si="20"/>
        <v>yes</v>
      </c>
      <c r="AQ156" s="15"/>
      <c r="AR156" s="15"/>
      <c r="AS156" s="15"/>
      <c r="AT156" s="15"/>
      <c r="AU156" s="15"/>
      <c r="AV156" s="15"/>
      <c r="AW156" s="15"/>
      <c r="AX156" s="15"/>
      <c r="AY156" s="15"/>
      <c r="AZ156" s="15"/>
      <c r="BA156" s="15"/>
      <c r="BB156" s="15"/>
      <c r="BC156" s="15"/>
      <c r="BD156" s="15"/>
    </row>
    <row r="157" spans="1:56" x14ac:dyDescent="0.3">
      <c r="A157" s="2">
        <v>156</v>
      </c>
      <c r="B157" s="2">
        <v>155626</v>
      </c>
      <c r="C157" s="2" t="s">
        <v>259</v>
      </c>
      <c r="D157" s="2">
        <v>92403</v>
      </c>
      <c r="E157" s="2" t="s">
        <v>104</v>
      </c>
      <c r="F157" s="2">
        <v>4</v>
      </c>
      <c r="G157" s="2">
        <v>53707</v>
      </c>
      <c r="H157" s="2">
        <v>43140</v>
      </c>
      <c r="I157" s="2">
        <v>5100</v>
      </c>
      <c r="J157" s="2">
        <v>8690</v>
      </c>
      <c r="K157" s="2">
        <v>1600</v>
      </c>
      <c r="L157" s="2">
        <v>8900</v>
      </c>
      <c r="M157" s="2">
        <v>2260</v>
      </c>
      <c r="N157" s="2">
        <v>6205</v>
      </c>
      <c r="O157" s="2">
        <v>16890</v>
      </c>
      <c r="P157" s="2">
        <v>6000</v>
      </c>
      <c r="Q157" s="2">
        <v>4170</v>
      </c>
      <c r="R157" s="2">
        <v>480</v>
      </c>
      <c r="S157" s="2">
        <v>430</v>
      </c>
      <c r="T157" s="2">
        <v>150</v>
      </c>
      <c r="U157" s="2">
        <v>480</v>
      </c>
      <c r="V157" s="2">
        <v>4872</v>
      </c>
      <c r="W157" s="2">
        <v>0</v>
      </c>
      <c r="X157" s="2">
        <v>83370</v>
      </c>
      <c r="Y157" s="2" t="s">
        <v>68</v>
      </c>
      <c r="Z157" s="2">
        <v>9</v>
      </c>
      <c r="AA157" s="2" t="s">
        <v>75</v>
      </c>
      <c r="AB157" s="2">
        <v>66</v>
      </c>
      <c r="AC157" s="2" t="s">
        <v>111</v>
      </c>
      <c r="AD157" s="2" t="s">
        <v>168</v>
      </c>
      <c r="AE157" s="2" t="s">
        <v>79</v>
      </c>
      <c r="AF157" s="2" t="s">
        <v>68</v>
      </c>
      <c r="AG157" s="2">
        <v>1</v>
      </c>
      <c r="AJ157" s="15" t="str">
        <f t="shared" si="15"/>
        <v>not stable</v>
      </c>
      <c r="AK157" s="15">
        <f t="shared" si="14"/>
        <v>121137</v>
      </c>
      <c r="AL157" s="15">
        <f t="shared" si="16"/>
        <v>125307</v>
      </c>
      <c r="AM157" s="15">
        <f t="shared" si="17"/>
        <v>246444</v>
      </c>
      <c r="AN157" s="15">
        <f t="shared" si="18"/>
        <v>27382.666666666668</v>
      </c>
      <c r="AO157" s="15">
        <f t="shared" si="19"/>
        <v>-90818</v>
      </c>
      <c r="AP157" s="15" t="str">
        <f t="shared" si="20"/>
        <v>yes</v>
      </c>
      <c r="AQ157" s="15"/>
      <c r="AR157" s="15"/>
      <c r="AS157" s="15"/>
      <c r="AT157" s="15"/>
      <c r="AU157" s="15"/>
      <c r="AV157" s="15"/>
      <c r="AW157" s="15"/>
      <c r="AX157" s="15"/>
      <c r="AY157" s="15"/>
      <c r="AZ157" s="15"/>
      <c r="BA157" s="15"/>
      <c r="BB157" s="15"/>
      <c r="BC157" s="15"/>
      <c r="BD157" s="15"/>
    </row>
    <row r="158" spans="1:56" x14ac:dyDescent="0.3">
      <c r="A158" s="2">
        <v>157</v>
      </c>
      <c r="B158" s="2">
        <v>65490</v>
      </c>
      <c r="C158" s="2" t="s">
        <v>259</v>
      </c>
      <c r="D158" s="2">
        <v>24028</v>
      </c>
      <c r="E158" s="2" t="s">
        <v>61</v>
      </c>
      <c r="F158" s="2">
        <v>1</v>
      </c>
      <c r="G158" s="2">
        <v>6685</v>
      </c>
      <c r="H158" s="2">
        <v>5330</v>
      </c>
      <c r="I158" s="2">
        <v>3845</v>
      </c>
      <c r="J158" s="2">
        <v>3782</v>
      </c>
      <c r="K158" s="2">
        <v>1470</v>
      </c>
      <c r="L158" s="2">
        <v>4158</v>
      </c>
      <c r="M158" s="2">
        <v>0</v>
      </c>
      <c r="N158" s="2">
        <v>260</v>
      </c>
      <c r="O158" s="2">
        <v>9120</v>
      </c>
      <c r="P158" s="2">
        <v>4800</v>
      </c>
      <c r="Q158" s="2">
        <v>2760</v>
      </c>
      <c r="R158" s="2">
        <v>600</v>
      </c>
      <c r="S158" s="2">
        <v>900</v>
      </c>
      <c r="T158" s="2">
        <v>0</v>
      </c>
      <c r="U158" s="2">
        <v>600</v>
      </c>
      <c r="V158" s="2">
        <v>2388</v>
      </c>
      <c r="W158" s="2">
        <v>0</v>
      </c>
      <c r="X158" s="2">
        <v>0</v>
      </c>
      <c r="Y158" s="2" t="s">
        <v>80</v>
      </c>
      <c r="Z158" s="2">
        <v>1</v>
      </c>
      <c r="AA158" s="2" t="s">
        <v>62</v>
      </c>
      <c r="AB158" s="2">
        <v>48</v>
      </c>
      <c r="AC158" s="2" t="s">
        <v>111</v>
      </c>
      <c r="AD158" s="2" t="s">
        <v>139</v>
      </c>
      <c r="AE158" s="2" t="s">
        <v>79</v>
      </c>
      <c r="AF158" s="2" t="s">
        <v>80</v>
      </c>
      <c r="AG158" s="2">
        <v>0</v>
      </c>
      <c r="AJ158" s="15" t="str">
        <f t="shared" si="15"/>
        <v>stable</v>
      </c>
      <c r="AK158" s="15">
        <f t="shared" si="14"/>
        <v>25270</v>
      </c>
      <c r="AL158" s="15">
        <f t="shared" si="16"/>
        <v>21428</v>
      </c>
      <c r="AM158" s="15">
        <f t="shared" si="17"/>
        <v>46698</v>
      </c>
      <c r="AN158" s="15">
        <f t="shared" si="18"/>
        <v>46698</v>
      </c>
      <c r="AO158" s="15">
        <f t="shared" si="19"/>
        <v>18792</v>
      </c>
      <c r="AP158" s="15" t="str">
        <f t="shared" si="20"/>
        <v>no</v>
      </c>
      <c r="AQ158" s="15"/>
      <c r="AR158" s="15"/>
      <c r="AS158" s="15"/>
      <c r="AT158" s="15"/>
      <c r="AU158" s="15"/>
      <c r="AV158" s="15"/>
      <c r="AW158" s="15"/>
      <c r="AX158" s="15"/>
      <c r="AY158" s="15"/>
      <c r="AZ158" s="15"/>
      <c r="BA158" s="15"/>
      <c r="BB158" s="15"/>
      <c r="BC158" s="15"/>
      <c r="BD158" s="15"/>
    </row>
    <row r="159" spans="1:56" x14ac:dyDescent="0.3">
      <c r="A159" s="2">
        <v>158</v>
      </c>
      <c r="B159" s="2">
        <v>125396</v>
      </c>
      <c r="C159" s="2" t="s">
        <v>259</v>
      </c>
      <c r="D159" s="2">
        <v>87336</v>
      </c>
      <c r="E159" s="2" t="s">
        <v>98</v>
      </c>
      <c r="F159" s="2">
        <v>0</v>
      </c>
      <c r="G159" s="2">
        <v>54739</v>
      </c>
      <c r="H159" s="2">
        <v>51437</v>
      </c>
      <c r="I159" s="2">
        <v>5200</v>
      </c>
      <c r="J159" s="2">
        <v>6131</v>
      </c>
      <c r="K159" s="2">
        <v>1965</v>
      </c>
      <c r="L159" s="2">
        <v>6145</v>
      </c>
      <c r="M159" s="2">
        <v>3390</v>
      </c>
      <c r="N159" s="2">
        <v>2060</v>
      </c>
      <c r="O159" s="2">
        <v>16806</v>
      </c>
      <c r="P159" s="2">
        <v>6000</v>
      </c>
      <c r="Q159" s="2">
        <v>4152</v>
      </c>
      <c r="R159" s="2">
        <v>480</v>
      </c>
      <c r="S159" s="2">
        <v>344</v>
      </c>
      <c r="T159" s="2">
        <v>2200</v>
      </c>
      <c r="U159" s="2">
        <v>480</v>
      </c>
      <c r="V159" s="2">
        <v>7974</v>
      </c>
      <c r="W159" s="2">
        <v>0</v>
      </c>
      <c r="X159" s="2">
        <v>46805</v>
      </c>
      <c r="Y159" s="2" t="s">
        <v>68</v>
      </c>
      <c r="Z159" s="2">
        <v>10</v>
      </c>
      <c r="AA159" s="2" t="s">
        <v>75</v>
      </c>
      <c r="AB159" s="2">
        <v>65</v>
      </c>
      <c r="AC159" s="2" t="s">
        <v>76</v>
      </c>
      <c r="AD159" s="2" t="s">
        <v>88</v>
      </c>
      <c r="AE159" s="2" t="s">
        <v>92</v>
      </c>
      <c r="AF159" s="2" t="s">
        <v>68</v>
      </c>
      <c r="AG159" s="2">
        <v>1</v>
      </c>
      <c r="AJ159" s="15" t="str">
        <f t="shared" si="15"/>
        <v>not stable</v>
      </c>
      <c r="AK159" s="15">
        <f t="shared" si="14"/>
        <v>125617</v>
      </c>
      <c r="AL159" s="15">
        <f t="shared" si="16"/>
        <v>90691</v>
      </c>
      <c r="AM159" s="15">
        <f t="shared" si="17"/>
        <v>216308</v>
      </c>
      <c r="AN159" s="15">
        <f t="shared" si="18"/>
        <v>21630.799999999999</v>
      </c>
      <c r="AO159" s="15">
        <f t="shared" si="19"/>
        <v>-90912</v>
      </c>
      <c r="AP159" s="15" t="str">
        <f t="shared" si="20"/>
        <v>yes</v>
      </c>
      <c r="AQ159" s="15"/>
      <c r="AR159" s="15"/>
      <c r="AS159" s="15"/>
      <c r="AT159" s="15"/>
      <c r="AU159" s="15"/>
      <c r="AV159" s="15"/>
      <c r="AW159" s="15"/>
      <c r="AX159" s="15"/>
      <c r="AY159" s="15"/>
      <c r="AZ159" s="15"/>
      <c r="BA159" s="15"/>
      <c r="BB159" s="15"/>
      <c r="BC159" s="15"/>
      <c r="BD159" s="15"/>
    </row>
    <row r="160" spans="1:56" x14ac:dyDescent="0.3">
      <c r="A160" s="2">
        <v>159</v>
      </c>
      <c r="B160" s="2">
        <v>145635</v>
      </c>
      <c r="C160" s="2" t="s">
        <v>259</v>
      </c>
      <c r="D160" s="2">
        <v>56417</v>
      </c>
      <c r="E160" s="2" t="s">
        <v>104</v>
      </c>
      <c r="F160" s="2">
        <v>0</v>
      </c>
      <c r="G160" s="2">
        <v>28589</v>
      </c>
      <c r="H160" s="2">
        <v>24737</v>
      </c>
      <c r="I160" s="2">
        <v>5045</v>
      </c>
      <c r="J160" s="2">
        <v>5040</v>
      </c>
      <c r="K160" s="2">
        <v>3035</v>
      </c>
      <c r="L160" s="2">
        <v>5990</v>
      </c>
      <c r="M160" s="2">
        <v>0</v>
      </c>
      <c r="N160" s="2">
        <v>1270</v>
      </c>
      <c r="O160" s="2">
        <v>14562</v>
      </c>
      <c r="P160" s="2">
        <v>5400</v>
      </c>
      <c r="Q160" s="2">
        <v>4020</v>
      </c>
      <c r="R160" s="2">
        <v>780</v>
      </c>
      <c r="S160" s="2">
        <v>9150</v>
      </c>
      <c r="T160" s="2">
        <v>0</v>
      </c>
      <c r="U160" s="2">
        <v>780</v>
      </c>
      <c r="V160" s="2">
        <v>6996</v>
      </c>
      <c r="W160" s="2">
        <v>35000</v>
      </c>
      <c r="X160" s="2">
        <v>73660</v>
      </c>
      <c r="Y160" s="2" t="s">
        <v>68</v>
      </c>
      <c r="Z160" s="2">
        <v>4</v>
      </c>
      <c r="AA160" s="2" t="s">
        <v>62</v>
      </c>
      <c r="AB160" s="2">
        <v>53</v>
      </c>
      <c r="AC160" s="2" t="s">
        <v>111</v>
      </c>
      <c r="AD160" s="2" t="s">
        <v>102</v>
      </c>
      <c r="AE160" s="2" t="s">
        <v>102</v>
      </c>
      <c r="AF160" s="2" t="s">
        <v>68</v>
      </c>
      <c r="AG160" s="2">
        <v>1</v>
      </c>
      <c r="AJ160" s="15" t="str">
        <f t="shared" si="15"/>
        <v>not stable</v>
      </c>
      <c r="AK160" s="15">
        <f t="shared" si="14"/>
        <v>72436</v>
      </c>
      <c r="AL160" s="15">
        <f t="shared" si="16"/>
        <v>151618</v>
      </c>
      <c r="AM160" s="15">
        <f t="shared" si="17"/>
        <v>224054</v>
      </c>
      <c r="AN160" s="15">
        <f t="shared" si="18"/>
        <v>56013.5</v>
      </c>
      <c r="AO160" s="15">
        <f t="shared" si="19"/>
        <v>-78419</v>
      </c>
      <c r="AP160" s="15" t="str">
        <f t="shared" si="20"/>
        <v>yes</v>
      </c>
      <c r="AQ160" s="15"/>
      <c r="AR160" s="15"/>
      <c r="AS160" s="15"/>
      <c r="AT160" s="15"/>
      <c r="AU160" s="15"/>
      <c r="AV160" s="15"/>
      <c r="AW160" s="15"/>
      <c r="AX160" s="15"/>
      <c r="AY160" s="15"/>
      <c r="AZ160" s="15"/>
      <c r="BA160" s="15"/>
      <c r="BB160" s="15"/>
      <c r="BC160" s="15"/>
      <c r="BD160" s="15"/>
    </row>
    <row r="161" spans="1:56" x14ac:dyDescent="0.3">
      <c r="A161" s="2">
        <v>160</v>
      </c>
      <c r="B161" s="2">
        <v>188475</v>
      </c>
      <c r="C161" s="2" t="s">
        <v>259</v>
      </c>
      <c r="D161" s="2">
        <v>96122</v>
      </c>
      <c r="E161" s="2" t="s">
        <v>104</v>
      </c>
      <c r="F161" s="2">
        <v>0</v>
      </c>
      <c r="G161" s="2">
        <v>48305</v>
      </c>
      <c r="H161" s="2">
        <v>43460</v>
      </c>
      <c r="I161" s="2">
        <v>17440</v>
      </c>
      <c r="J161" s="2">
        <v>6295</v>
      </c>
      <c r="K161" s="2">
        <v>3310</v>
      </c>
      <c r="L161" s="2">
        <v>8220</v>
      </c>
      <c r="M161" s="2">
        <v>656</v>
      </c>
      <c r="N161" s="2">
        <v>2390</v>
      </c>
      <c r="O161" s="2">
        <v>23886</v>
      </c>
      <c r="P161" s="2">
        <v>6000</v>
      </c>
      <c r="Q161" s="2">
        <v>6930</v>
      </c>
      <c r="R161" s="2">
        <v>2400</v>
      </c>
      <c r="S161" s="2">
        <v>10970</v>
      </c>
      <c r="T161" s="2">
        <v>150</v>
      </c>
      <c r="U161" s="2">
        <v>2400</v>
      </c>
      <c r="V161" s="2">
        <v>5928</v>
      </c>
      <c r="W161" s="2">
        <v>0</v>
      </c>
      <c r="X161" s="2">
        <v>98015</v>
      </c>
      <c r="Y161" s="2" t="s">
        <v>68</v>
      </c>
      <c r="Z161" s="2">
        <v>7</v>
      </c>
      <c r="AA161" s="2" t="s">
        <v>75</v>
      </c>
      <c r="AB161" s="2">
        <v>46</v>
      </c>
      <c r="AC161" s="2" t="s">
        <v>76</v>
      </c>
      <c r="AD161" s="2" t="s">
        <v>88</v>
      </c>
      <c r="AE161" s="2" t="s">
        <v>92</v>
      </c>
      <c r="AF161" s="2" t="s">
        <v>68</v>
      </c>
      <c r="AG161" s="2">
        <v>2</v>
      </c>
      <c r="AJ161" s="15" t="str">
        <f t="shared" si="15"/>
        <v>not stable</v>
      </c>
      <c r="AK161" s="15">
        <f t="shared" si="14"/>
        <v>127030</v>
      </c>
      <c r="AL161" s="15">
        <f t="shared" si="16"/>
        <v>159725</v>
      </c>
      <c r="AM161" s="15">
        <f t="shared" si="17"/>
        <v>286755</v>
      </c>
      <c r="AN161" s="15">
        <f t="shared" si="18"/>
        <v>40965</v>
      </c>
      <c r="AO161" s="15">
        <f t="shared" si="19"/>
        <v>-98280</v>
      </c>
      <c r="AP161" s="15" t="str">
        <f t="shared" si="20"/>
        <v>yes</v>
      </c>
      <c r="AQ161" s="15"/>
      <c r="AR161" s="15"/>
      <c r="AS161" s="15"/>
      <c r="AT161" s="15"/>
      <c r="AU161" s="15"/>
      <c r="AV161" s="15"/>
      <c r="AW161" s="15"/>
      <c r="AX161" s="15"/>
      <c r="AY161" s="15"/>
      <c r="AZ161" s="15"/>
      <c r="BA161" s="15"/>
      <c r="BB161" s="15"/>
      <c r="BC161" s="15"/>
      <c r="BD161" s="15"/>
    </row>
    <row r="162" spans="1:56" x14ac:dyDescent="0.3">
      <c r="A162" s="2">
        <v>161</v>
      </c>
      <c r="B162" s="2">
        <v>107420</v>
      </c>
      <c r="C162" s="2" t="s">
        <v>259</v>
      </c>
      <c r="D162" s="2">
        <v>78178</v>
      </c>
      <c r="E162" s="2" t="s">
        <v>104</v>
      </c>
      <c r="F162" s="2">
        <v>1</v>
      </c>
      <c r="G162" s="2">
        <v>43792</v>
      </c>
      <c r="H162" s="2">
        <v>40273</v>
      </c>
      <c r="I162" s="2">
        <v>5620</v>
      </c>
      <c r="J162" s="2">
        <v>11264</v>
      </c>
      <c r="K162" s="2">
        <v>2390</v>
      </c>
      <c r="L162" s="2">
        <v>7735</v>
      </c>
      <c r="M162" s="2">
        <v>450</v>
      </c>
      <c r="N162" s="2">
        <v>2195</v>
      </c>
      <c r="O162" s="2">
        <v>12000</v>
      </c>
      <c r="P162" s="2">
        <v>5400</v>
      </c>
      <c r="Q162" s="2">
        <v>4920</v>
      </c>
      <c r="R162" s="2">
        <v>540</v>
      </c>
      <c r="S162" s="2">
        <v>80</v>
      </c>
      <c r="T162" s="2">
        <v>150</v>
      </c>
      <c r="U162" s="2">
        <v>540</v>
      </c>
      <c r="V162" s="2">
        <v>9522</v>
      </c>
      <c r="W162" s="2">
        <v>0</v>
      </c>
      <c r="X162" s="2">
        <v>40375</v>
      </c>
      <c r="Y162" s="2" t="s">
        <v>80</v>
      </c>
      <c r="Z162" s="2">
        <v>6</v>
      </c>
      <c r="AA162" s="2" t="s">
        <v>75</v>
      </c>
      <c r="AB162" s="2">
        <v>50</v>
      </c>
      <c r="AC162" s="2" t="s">
        <v>76</v>
      </c>
      <c r="AD162" s="2" t="s">
        <v>88</v>
      </c>
      <c r="AE162" s="2" t="s">
        <v>92</v>
      </c>
      <c r="AF162" s="2" t="s">
        <v>80</v>
      </c>
      <c r="AG162" s="2">
        <v>0</v>
      </c>
      <c r="AJ162" s="15" t="str">
        <f t="shared" si="15"/>
        <v>not stable</v>
      </c>
      <c r="AK162" s="15">
        <f t="shared" si="14"/>
        <v>111074</v>
      </c>
      <c r="AL162" s="15">
        <f t="shared" si="16"/>
        <v>76172</v>
      </c>
      <c r="AM162" s="15">
        <f t="shared" si="17"/>
        <v>187246</v>
      </c>
      <c r="AN162" s="15">
        <f t="shared" si="18"/>
        <v>31207.666666666668</v>
      </c>
      <c r="AO162" s="15">
        <f t="shared" si="19"/>
        <v>-79826</v>
      </c>
      <c r="AP162" s="15" t="str">
        <f t="shared" si="20"/>
        <v>yes</v>
      </c>
      <c r="AQ162" s="15"/>
      <c r="AR162" s="15"/>
      <c r="AS162" s="15"/>
      <c r="AT162" s="15"/>
      <c r="AU162" s="15"/>
      <c r="AV162" s="15"/>
      <c r="AW162" s="15"/>
      <c r="AX162" s="15"/>
      <c r="AY162" s="15"/>
      <c r="AZ162" s="15"/>
      <c r="BA162" s="15"/>
      <c r="BB162" s="15"/>
      <c r="BC162" s="15"/>
      <c r="BD162" s="15"/>
    </row>
    <row r="163" spans="1:56" x14ac:dyDescent="0.3">
      <c r="A163" s="2">
        <v>162</v>
      </c>
      <c r="B163" s="2">
        <v>116400</v>
      </c>
      <c r="C163" s="2" t="s">
        <v>259</v>
      </c>
      <c r="D163" s="2">
        <v>59311</v>
      </c>
      <c r="E163" s="2" t="s">
        <v>104</v>
      </c>
      <c r="F163" s="2">
        <v>1</v>
      </c>
      <c r="G163" s="2">
        <v>31461</v>
      </c>
      <c r="H163" s="2">
        <v>28810</v>
      </c>
      <c r="I163" s="2">
        <v>7748</v>
      </c>
      <c r="J163" s="2">
        <v>4020</v>
      </c>
      <c r="K163" s="2">
        <v>1880</v>
      </c>
      <c r="L163" s="2">
        <v>7369</v>
      </c>
      <c r="M163" s="2">
        <v>0</v>
      </c>
      <c r="N163" s="2">
        <v>2570</v>
      </c>
      <c r="O163" s="2">
        <v>15900</v>
      </c>
      <c r="P163" s="2">
        <v>5400</v>
      </c>
      <c r="Q163" s="2">
        <v>5268</v>
      </c>
      <c r="R163" s="2">
        <v>960</v>
      </c>
      <c r="S163" s="2">
        <v>2254</v>
      </c>
      <c r="T163" s="2">
        <v>35</v>
      </c>
      <c r="U163" s="2">
        <v>960</v>
      </c>
      <c r="V163" s="2">
        <v>4356</v>
      </c>
      <c r="W163" s="2">
        <v>0</v>
      </c>
      <c r="X163" s="2">
        <v>62725</v>
      </c>
      <c r="Y163" s="2" t="s">
        <v>80</v>
      </c>
      <c r="Z163" s="2">
        <v>4</v>
      </c>
      <c r="AA163" s="2" t="s">
        <v>75</v>
      </c>
      <c r="AB163" s="2">
        <v>65</v>
      </c>
      <c r="AC163" s="2" t="s">
        <v>76</v>
      </c>
      <c r="AD163" s="2" t="s">
        <v>88</v>
      </c>
      <c r="AE163" s="2" t="s">
        <v>92</v>
      </c>
      <c r="AF163" s="2" t="s">
        <v>80</v>
      </c>
      <c r="AG163" s="2">
        <v>0</v>
      </c>
      <c r="AJ163" s="15" t="str">
        <f t="shared" si="15"/>
        <v>not stable</v>
      </c>
      <c r="AK163" s="15">
        <f t="shared" si="14"/>
        <v>81288</v>
      </c>
      <c r="AL163" s="15">
        <f t="shared" si="16"/>
        <v>100428</v>
      </c>
      <c r="AM163" s="15">
        <f t="shared" si="17"/>
        <v>181716</v>
      </c>
      <c r="AN163" s="15">
        <f t="shared" si="18"/>
        <v>45429</v>
      </c>
      <c r="AO163" s="15">
        <f t="shared" si="19"/>
        <v>-65316</v>
      </c>
      <c r="AP163" s="15" t="str">
        <f t="shared" si="20"/>
        <v>yes</v>
      </c>
      <c r="AQ163" s="15"/>
      <c r="AR163" s="15"/>
      <c r="AS163" s="15"/>
      <c r="AT163" s="15"/>
      <c r="AU163" s="15"/>
      <c r="AV163" s="15"/>
      <c r="AW163" s="15"/>
      <c r="AX163" s="15"/>
      <c r="AY163" s="15"/>
      <c r="AZ163" s="15"/>
      <c r="BA163" s="15"/>
      <c r="BB163" s="15"/>
      <c r="BC163" s="15"/>
      <c r="BD163" s="15"/>
    </row>
    <row r="164" spans="1:56" x14ac:dyDescent="0.3">
      <c r="A164" s="2">
        <v>163</v>
      </c>
      <c r="B164" s="2">
        <v>164315</v>
      </c>
      <c r="C164" s="2" t="s">
        <v>259</v>
      </c>
      <c r="D164" s="2">
        <v>63163</v>
      </c>
      <c r="E164" s="2" t="s">
        <v>98</v>
      </c>
      <c r="F164" s="2">
        <v>0</v>
      </c>
      <c r="G164" s="2">
        <v>34858</v>
      </c>
      <c r="H164" s="2">
        <v>33148</v>
      </c>
      <c r="I164" s="2">
        <v>5201</v>
      </c>
      <c r="J164" s="2">
        <v>6722</v>
      </c>
      <c r="K164" s="2">
        <v>2315</v>
      </c>
      <c r="L164" s="2">
        <v>5760</v>
      </c>
      <c r="M164" s="2">
        <v>0</v>
      </c>
      <c r="N164" s="2">
        <v>2090</v>
      </c>
      <c r="O164" s="2">
        <v>16284</v>
      </c>
      <c r="P164" s="2">
        <v>9000</v>
      </c>
      <c r="Q164" s="2">
        <v>2760</v>
      </c>
      <c r="R164" s="2">
        <v>660</v>
      </c>
      <c r="S164" s="2">
        <v>50</v>
      </c>
      <c r="T164" s="2">
        <v>3991</v>
      </c>
      <c r="U164" s="2">
        <v>660</v>
      </c>
      <c r="V164" s="2">
        <v>4158</v>
      </c>
      <c r="W164" s="2">
        <v>2700</v>
      </c>
      <c r="X164" s="2">
        <v>61370</v>
      </c>
      <c r="Y164" s="2" t="s">
        <v>80</v>
      </c>
      <c r="Z164" s="2">
        <v>4</v>
      </c>
      <c r="AA164" s="2" t="s">
        <v>75</v>
      </c>
      <c r="AB164" s="2">
        <v>67</v>
      </c>
      <c r="AC164" s="2" t="s">
        <v>76</v>
      </c>
      <c r="AD164" s="2" t="s">
        <v>88</v>
      </c>
      <c r="AE164" s="2" t="s">
        <v>92</v>
      </c>
      <c r="AF164" s="2" t="s">
        <v>80</v>
      </c>
      <c r="AG164" s="2">
        <v>0</v>
      </c>
      <c r="AJ164" s="15" t="str">
        <f t="shared" si="15"/>
        <v>not stable</v>
      </c>
      <c r="AK164" s="15">
        <f t="shared" si="14"/>
        <v>88004</v>
      </c>
      <c r="AL164" s="15">
        <f t="shared" si="16"/>
        <v>103723</v>
      </c>
      <c r="AM164" s="15">
        <f t="shared" si="17"/>
        <v>191727</v>
      </c>
      <c r="AN164" s="15">
        <f t="shared" si="18"/>
        <v>47931.75</v>
      </c>
      <c r="AO164" s="15">
        <f t="shared" si="19"/>
        <v>-27412</v>
      </c>
      <c r="AP164" s="15" t="str">
        <f t="shared" si="20"/>
        <v>yes</v>
      </c>
      <c r="AQ164" s="15"/>
      <c r="AR164" s="15"/>
      <c r="AS164" s="15"/>
      <c r="AT164" s="15"/>
      <c r="AU164" s="15"/>
      <c r="AV164" s="15"/>
      <c r="AW164" s="15"/>
      <c r="AX164" s="15"/>
      <c r="AY164" s="15"/>
      <c r="AZ164" s="15"/>
      <c r="BA164" s="15"/>
      <c r="BB164" s="15"/>
      <c r="BC164" s="15"/>
      <c r="BD164" s="15"/>
    </row>
    <row r="165" spans="1:56" x14ac:dyDescent="0.3">
      <c r="A165" s="2">
        <v>164</v>
      </c>
      <c r="B165" s="2">
        <v>491010</v>
      </c>
      <c r="C165" s="2" t="s">
        <v>259</v>
      </c>
      <c r="D165" s="2">
        <v>87892</v>
      </c>
      <c r="E165" s="2" t="s">
        <v>104</v>
      </c>
      <c r="F165" s="2">
        <v>1</v>
      </c>
      <c r="G165" s="2">
        <v>39221</v>
      </c>
      <c r="H165" s="2">
        <v>33069</v>
      </c>
      <c r="I165" s="2">
        <v>17979</v>
      </c>
      <c r="J165" s="2">
        <v>8024</v>
      </c>
      <c r="K165" s="2">
        <v>3000</v>
      </c>
      <c r="L165" s="2">
        <v>5320</v>
      </c>
      <c r="M165" s="2">
        <v>1000</v>
      </c>
      <c r="N165" s="2">
        <v>16143</v>
      </c>
      <c r="O165" s="2">
        <v>15780</v>
      </c>
      <c r="P165" s="2">
        <v>9000</v>
      </c>
      <c r="Q165" s="2">
        <v>22494</v>
      </c>
      <c r="R165" s="2">
        <v>1140</v>
      </c>
      <c r="S165" s="2">
        <v>5500</v>
      </c>
      <c r="T165" s="2">
        <v>2360</v>
      </c>
      <c r="U165" s="2">
        <v>1140</v>
      </c>
      <c r="V165" s="2">
        <v>14574</v>
      </c>
      <c r="W165" s="2">
        <v>113000</v>
      </c>
      <c r="X165" s="2">
        <v>55035</v>
      </c>
      <c r="Y165" s="2" t="s">
        <v>80</v>
      </c>
      <c r="Z165" s="2">
        <v>4</v>
      </c>
      <c r="AA165" s="2" t="s">
        <v>75</v>
      </c>
      <c r="AB165" s="2">
        <v>60</v>
      </c>
      <c r="AC165" s="2" t="s">
        <v>76</v>
      </c>
      <c r="AD165" s="2" t="s">
        <v>88</v>
      </c>
      <c r="AE165" s="2" t="s">
        <v>92</v>
      </c>
      <c r="AF165" s="2" t="s">
        <v>80</v>
      </c>
      <c r="AG165" s="2">
        <v>0</v>
      </c>
      <c r="AJ165" s="15" t="str">
        <f t="shared" si="15"/>
        <v>stable</v>
      </c>
      <c r="AK165" s="15">
        <f t="shared" si="14"/>
        <v>106613</v>
      </c>
      <c r="AL165" s="15">
        <f t="shared" si="16"/>
        <v>257166</v>
      </c>
      <c r="AM165" s="15">
        <f t="shared" si="17"/>
        <v>363779</v>
      </c>
      <c r="AN165" s="15">
        <f t="shared" si="18"/>
        <v>90944.75</v>
      </c>
      <c r="AO165" s="15">
        <f t="shared" si="19"/>
        <v>127231</v>
      </c>
      <c r="AP165" s="15" t="str">
        <f t="shared" si="20"/>
        <v>no</v>
      </c>
      <c r="AQ165" s="15"/>
      <c r="AR165" s="15"/>
      <c r="AS165" s="15"/>
      <c r="AT165" s="15"/>
      <c r="AU165" s="15"/>
      <c r="AV165" s="15"/>
      <c r="AW165" s="15"/>
      <c r="AX165" s="15"/>
      <c r="AY165" s="15"/>
      <c r="AZ165" s="15"/>
      <c r="BA165" s="15"/>
      <c r="BB165" s="15"/>
      <c r="BC165" s="15"/>
      <c r="BD165" s="15"/>
    </row>
    <row r="166" spans="1:56" x14ac:dyDescent="0.3">
      <c r="A166" s="2">
        <v>165</v>
      </c>
      <c r="B166" s="2">
        <v>113905</v>
      </c>
      <c r="C166" s="2" t="s">
        <v>259</v>
      </c>
      <c r="D166" s="2">
        <v>61535</v>
      </c>
      <c r="E166" s="2" t="s">
        <v>104</v>
      </c>
      <c r="F166" s="2">
        <v>1</v>
      </c>
      <c r="G166" s="2">
        <v>36632</v>
      </c>
      <c r="H166" s="2">
        <v>32978</v>
      </c>
      <c r="I166" s="2">
        <v>4625</v>
      </c>
      <c r="J166" s="2">
        <v>6266</v>
      </c>
      <c r="K166" s="2">
        <v>1810</v>
      </c>
      <c r="L166" s="2">
        <v>4450</v>
      </c>
      <c r="M166" s="2">
        <v>0</v>
      </c>
      <c r="N166" s="2">
        <v>6970</v>
      </c>
      <c r="O166" s="2">
        <v>11376</v>
      </c>
      <c r="P166" s="2">
        <v>5400</v>
      </c>
      <c r="Q166" s="2">
        <v>0</v>
      </c>
      <c r="R166" s="2">
        <v>390</v>
      </c>
      <c r="S166" s="2">
        <v>0</v>
      </c>
      <c r="T166" s="2">
        <v>0</v>
      </c>
      <c r="U166" s="2">
        <v>390</v>
      </c>
      <c r="V166" s="2">
        <v>1854</v>
      </c>
      <c r="W166" s="2">
        <v>1000</v>
      </c>
      <c r="X166" s="2">
        <v>57615</v>
      </c>
      <c r="Y166" s="2" t="s">
        <v>80</v>
      </c>
      <c r="Z166" s="2">
        <v>6</v>
      </c>
      <c r="AA166" s="2" t="s">
        <v>75</v>
      </c>
      <c r="AB166" s="2">
        <v>33</v>
      </c>
      <c r="AC166" s="2" t="s">
        <v>76</v>
      </c>
      <c r="AD166" s="2" t="s">
        <v>88</v>
      </c>
      <c r="AE166" s="2" t="s">
        <v>92</v>
      </c>
      <c r="AF166" s="2" t="s">
        <v>80</v>
      </c>
      <c r="AG166" s="2">
        <v>1</v>
      </c>
      <c r="AJ166" s="15" t="str">
        <f t="shared" si="15"/>
        <v>not stable</v>
      </c>
      <c r="AK166" s="15">
        <f t="shared" si="14"/>
        <v>86761</v>
      </c>
      <c r="AL166" s="15">
        <f t="shared" si="16"/>
        <v>84995</v>
      </c>
      <c r="AM166" s="15">
        <f t="shared" si="17"/>
        <v>171756</v>
      </c>
      <c r="AN166" s="15">
        <f t="shared" si="18"/>
        <v>28626</v>
      </c>
      <c r="AO166" s="15">
        <f t="shared" si="19"/>
        <v>-57851</v>
      </c>
      <c r="AP166" s="15" t="str">
        <f t="shared" si="20"/>
        <v>yes</v>
      </c>
      <c r="AQ166" s="15"/>
      <c r="AR166" s="15"/>
      <c r="AS166" s="15"/>
      <c r="AT166" s="15"/>
      <c r="AU166" s="15"/>
      <c r="AV166" s="15"/>
      <c r="AW166" s="15"/>
      <c r="AX166" s="15"/>
      <c r="AY166" s="15"/>
      <c r="AZ166" s="15"/>
      <c r="BA166" s="15"/>
      <c r="BB166" s="15"/>
      <c r="BC166" s="15"/>
      <c r="BD166" s="15"/>
    </row>
    <row r="167" spans="1:56" x14ac:dyDescent="0.3">
      <c r="A167" s="2">
        <v>166</v>
      </c>
      <c r="B167" s="2">
        <v>62255</v>
      </c>
      <c r="C167" s="2" t="s">
        <v>259</v>
      </c>
      <c r="D167" s="2">
        <v>54527</v>
      </c>
      <c r="E167" s="2" t="s">
        <v>104</v>
      </c>
      <c r="F167" s="2">
        <v>0</v>
      </c>
      <c r="G167" s="2">
        <v>34989</v>
      </c>
      <c r="H167" s="2">
        <v>33191</v>
      </c>
      <c r="I167" s="2">
        <v>2355</v>
      </c>
      <c r="J167" s="2">
        <v>5659</v>
      </c>
      <c r="K167" s="2">
        <v>1610</v>
      </c>
      <c r="L167" s="2">
        <v>3275</v>
      </c>
      <c r="M167" s="2">
        <v>0</v>
      </c>
      <c r="N167" s="2">
        <v>1045</v>
      </c>
      <c r="O167" s="2">
        <v>10800</v>
      </c>
      <c r="P167" s="2">
        <v>4800</v>
      </c>
      <c r="Q167" s="2">
        <v>1920</v>
      </c>
      <c r="R167" s="2">
        <v>0</v>
      </c>
      <c r="S167" s="2">
        <v>0</v>
      </c>
      <c r="T167" s="2">
        <v>0</v>
      </c>
      <c r="U167" s="2">
        <v>0</v>
      </c>
      <c r="V167" s="2">
        <v>1854</v>
      </c>
      <c r="W167" s="2">
        <v>0</v>
      </c>
      <c r="X167" s="2">
        <v>29435</v>
      </c>
      <c r="Y167" s="2" t="s">
        <v>68</v>
      </c>
      <c r="Z167" s="2">
        <v>5</v>
      </c>
      <c r="AA167" s="2" t="s">
        <v>62</v>
      </c>
      <c r="AB167" s="2">
        <v>78</v>
      </c>
      <c r="AC167" s="2" t="s">
        <v>111</v>
      </c>
      <c r="AD167" s="2" t="s">
        <v>102</v>
      </c>
      <c r="AE167" s="2" t="s">
        <v>102</v>
      </c>
      <c r="AF167" s="2" t="s">
        <v>68</v>
      </c>
      <c r="AG167" s="2">
        <v>0</v>
      </c>
      <c r="AJ167" s="15" t="str">
        <f t="shared" si="15"/>
        <v>not stable</v>
      </c>
      <c r="AK167" s="15">
        <f t="shared" si="14"/>
        <v>81079</v>
      </c>
      <c r="AL167" s="15">
        <f t="shared" si="16"/>
        <v>49854</v>
      </c>
      <c r="AM167" s="15">
        <f t="shared" si="17"/>
        <v>130933</v>
      </c>
      <c r="AN167" s="15">
        <f t="shared" si="18"/>
        <v>26186.6</v>
      </c>
      <c r="AO167" s="15">
        <f t="shared" si="19"/>
        <v>-68678</v>
      </c>
      <c r="AP167" s="15" t="str">
        <f t="shared" si="20"/>
        <v>yes</v>
      </c>
      <c r="AQ167" s="15"/>
      <c r="AR167" s="15"/>
      <c r="AS167" s="15"/>
      <c r="AT167" s="15"/>
      <c r="AU167" s="15"/>
      <c r="AV167" s="15"/>
      <c r="AW167" s="15"/>
      <c r="AX167" s="15"/>
      <c r="AY167" s="15"/>
      <c r="AZ167" s="15"/>
      <c r="BA167" s="15"/>
      <c r="BB167" s="15"/>
      <c r="BC167" s="15"/>
      <c r="BD167" s="15"/>
    </row>
    <row r="168" spans="1:56" x14ac:dyDescent="0.3">
      <c r="A168" s="2">
        <v>167</v>
      </c>
      <c r="B168" s="2">
        <v>98305</v>
      </c>
      <c r="C168" s="2" t="s">
        <v>259</v>
      </c>
      <c r="D168" s="2">
        <v>37688</v>
      </c>
      <c r="E168" s="2" t="s">
        <v>104</v>
      </c>
      <c r="F168" s="2">
        <v>0</v>
      </c>
      <c r="G168" s="2">
        <v>15836</v>
      </c>
      <c r="H168" s="2">
        <v>11907</v>
      </c>
      <c r="I168" s="2">
        <v>3290</v>
      </c>
      <c r="J168" s="2">
        <v>4994</v>
      </c>
      <c r="K168" s="2">
        <v>1670</v>
      </c>
      <c r="L168" s="2">
        <v>4567</v>
      </c>
      <c r="M168" s="2">
        <v>0</v>
      </c>
      <c r="N168" s="2">
        <v>2375</v>
      </c>
      <c r="O168" s="2">
        <v>12120</v>
      </c>
      <c r="P168" s="2">
        <v>6000</v>
      </c>
      <c r="Q168" s="2">
        <v>2280</v>
      </c>
      <c r="R168" s="2">
        <v>720</v>
      </c>
      <c r="S168" s="2">
        <v>50</v>
      </c>
      <c r="T168" s="2">
        <v>250</v>
      </c>
      <c r="U168" s="2">
        <v>720</v>
      </c>
      <c r="V168" s="2">
        <v>3000</v>
      </c>
      <c r="W168" s="2">
        <v>0</v>
      </c>
      <c r="X168" s="2">
        <v>61500</v>
      </c>
      <c r="Y168" s="2" t="s">
        <v>80</v>
      </c>
      <c r="Z168" s="2">
        <v>4</v>
      </c>
      <c r="AA168" s="2" t="s">
        <v>62</v>
      </c>
      <c r="AB168" s="2">
        <v>49</v>
      </c>
      <c r="AC168" s="2" t="s">
        <v>111</v>
      </c>
      <c r="AD168" s="2" t="s">
        <v>88</v>
      </c>
      <c r="AE168" s="2" t="s">
        <v>92</v>
      </c>
      <c r="AF168" s="2" t="s">
        <v>80</v>
      </c>
      <c r="AG168" s="2">
        <v>0</v>
      </c>
      <c r="AJ168" s="15" t="str">
        <f t="shared" si="15"/>
        <v>not stable</v>
      </c>
      <c r="AK168" s="15">
        <f t="shared" si="14"/>
        <v>42264</v>
      </c>
      <c r="AL168" s="15">
        <f t="shared" si="16"/>
        <v>89015</v>
      </c>
      <c r="AM168" s="15">
        <f t="shared" si="17"/>
        <v>131279</v>
      </c>
      <c r="AN168" s="15">
        <f t="shared" si="18"/>
        <v>32819.75</v>
      </c>
      <c r="AO168" s="15">
        <f t="shared" si="19"/>
        <v>-32974</v>
      </c>
      <c r="AP168" s="15" t="str">
        <f t="shared" si="20"/>
        <v>yes</v>
      </c>
      <c r="AQ168" s="15"/>
      <c r="AR168" s="15"/>
      <c r="AS168" s="15"/>
      <c r="AT168" s="15"/>
      <c r="AU168" s="15"/>
      <c r="AV168" s="15"/>
      <c r="AW168" s="15"/>
      <c r="AX168" s="15"/>
      <c r="AY168" s="15"/>
      <c r="AZ168" s="15"/>
      <c r="BA168" s="15"/>
      <c r="BB168" s="15"/>
      <c r="BC168" s="15"/>
      <c r="BD168" s="15"/>
    </row>
    <row r="169" spans="1:56" x14ac:dyDescent="0.3">
      <c r="A169" s="2">
        <v>168</v>
      </c>
      <c r="B169" s="2">
        <v>117793</v>
      </c>
      <c r="C169" s="2" t="s">
        <v>259</v>
      </c>
      <c r="D169" s="2">
        <v>46384</v>
      </c>
      <c r="E169" s="2" t="s">
        <v>104</v>
      </c>
      <c r="F169" s="2">
        <v>1</v>
      </c>
      <c r="G169" s="2">
        <v>21483</v>
      </c>
      <c r="H169" s="2">
        <v>18068</v>
      </c>
      <c r="I169" s="2">
        <v>4121</v>
      </c>
      <c r="J169" s="2">
        <v>5696</v>
      </c>
      <c r="K169" s="2">
        <v>1600</v>
      </c>
      <c r="L169" s="2">
        <v>4325</v>
      </c>
      <c r="M169" s="2">
        <v>0</v>
      </c>
      <c r="N169" s="2">
        <v>2015</v>
      </c>
      <c r="O169" s="2">
        <v>12090</v>
      </c>
      <c r="P169" s="2">
        <v>6000</v>
      </c>
      <c r="Q169" s="2">
        <v>0</v>
      </c>
      <c r="R169" s="2">
        <v>0</v>
      </c>
      <c r="S169" s="2">
        <v>0</v>
      </c>
      <c r="T169" s="2">
        <v>300</v>
      </c>
      <c r="U169" s="2">
        <v>0</v>
      </c>
      <c r="V169" s="2">
        <v>2100</v>
      </c>
      <c r="W169" s="2">
        <v>0</v>
      </c>
      <c r="X169" s="2">
        <v>84640</v>
      </c>
      <c r="Y169" s="2" t="s">
        <v>80</v>
      </c>
      <c r="Z169" s="2">
        <v>7</v>
      </c>
      <c r="AA169" s="2" t="s">
        <v>75</v>
      </c>
      <c r="AB169" s="2">
        <v>46</v>
      </c>
      <c r="AC169" s="2" t="s">
        <v>76</v>
      </c>
      <c r="AD169" s="2" t="s">
        <v>88</v>
      </c>
      <c r="AE169" s="2" t="s">
        <v>92</v>
      </c>
      <c r="AF169" s="2" t="s">
        <v>80</v>
      </c>
      <c r="AG169" s="2">
        <v>2</v>
      </c>
      <c r="AJ169" s="15" t="str">
        <f t="shared" si="15"/>
        <v>not stable</v>
      </c>
      <c r="AK169" s="15">
        <f t="shared" si="14"/>
        <v>55293</v>
      </c>
      <c r="AL169" s="15">
        <f t="shared" si="16"/>
        <v>107145</v>
      </c>
      <c r="AM169" s="15">
        <f t="shared" si="17"/>
        <v>162438</v>
      </c>
      <c r="AN169" s="15">
        <f t="shared" si="18"/>
        <v>23205.428571428572</v>
      </c>
      <c r="AO169" s="15">
        <f t="shared" si="19"/>
        <v>-44645</v>
      </c>
      <c r="AP169" s="15" t="str">
        <f t="shared" si="20"/>
        <v>yes</v>
      </c>
      <c r="AQ169" s="15"/>
      <c r="AR169" s="15"/>
      <c r="AS169" s="15"/>
      <c r="AT169" s="15"/>
      <c r="AU169" s="15"/>
      <c r="AV169" s="15"/>
      <c r="AW169" s="15"/>
      <c r="AX169" s="15"/>
      <c r="AY169" s="15"/>
      <c r="AZ169" s="15"/>
      <c r="BA169" s="15"/>
      <c r="BB169" s="15"/>
      <c r="BC169" s="15"/>
      <c r="BD169" s="15"/>
    </row>
    <row r="170" spans="1:56" x14ac:dyDescent="0.3">
      <c r="A170" s="2">
        <v>169</v>
      </c>
      <c r="B170" s="2">
        <v>329067</v>
      </c>
      <c r="C170" s="2" t="s">
        <v>259</v>
      </c>
      <c r="D170" s="2">
        <v>71267</v>
      </c>
      <c r="E170" s="2" t="s">
        <v>98</v>
      </c>
      <c r="F170" s="2">
        <v>0</v>
      </c>
      <c r="G170" s="2">
        <v>34728</v>
      </c>
      <c r="H170" s="2">
        <v>30354</v>
      </c>
      <c r="I170" s="2">
        <v>11750</v>
      </c>
      <c r="J170" s="2">
        <v>6885</v>
      </c>
      <c r="K170" s="2">
        <v>2460</v>
      </c>
      <c r="L170" s="2">
        <v>4630</v>
      </c>
      <c r="M170" s="2">
        <v>0</v>
      </c>
      <c r="N170" s="2">
        <v>4560</v>
      </c>
      <c r="O170" s="2">
        <v>16050</v>
      </c>
      <c r="P170" s="2">
        <v>9000</v>
      </c>
      <c r="Q170" s="2">
        <v>12540</v>
      </c>
      <c r="R170" s="2">
        <v>900</v>
      </c>
      <c r="S170" s="2">
        <v>1930</v>
      </c>
      <c r="T170" s="2">
        <v>4800</v>
      </c>
      <c r="U170" s="2">
        <v>900</v>
      </c>
      <c r="V170" s="2">
        <v>5706</v>
      </c>
      <c r="W170" s="2">
        <v>6000</v>
      </c>
      <c r="X170" s="2">
        <v>62217</v>
      </c>
      <c r="Y170" s="2" t="s">
        <v>68</v>
      </c>
      <c r="Z170" s="2">
        <v>4</v>
      </c>
      <c r="AA170" s="2" t="s">
        <v>75</v>
      </c>
      <c r="AB170" s="2">
        <v>60</v>
      </c>
      <c r="AC170" s="2" t="s">
        <v>111</v>
      </c>
      <c r="AD170" s="2" t="s">
        <v>88</v>
      </c>
      <c r="AE170" s="2" t="s">
        <v>92</v>
      </c>
      <c r="AF170" s="2" t="s">
        <v>68</v>
      </c>
      <c r="AG170" s="2">
        <v>0</v>
      </c>
      <c r="AJ170" s="15" t="str">
        <f t="shared" si="15"/>
        <v>stable</v>
      </c>
      <c r="AK170" s="15">
        <f t="shared" si="14"/>
        <v>90807</v>
      </c>
      <c r="AL170" s="15">
        <f t="shared" si="16"/>
        <v>124603</v>
      </c>
      <c r="AM170" s="15">
        <f t="shared" si="17"/>
        <v>215410</v>
      </c>
      <c r="AN170" s="15">
        <f t="shared" si="18"/>
        <v>53852.5</v>
      </c>
      <c r="AO170" s="15">
        <f t="shared" si="19"/>
        <v>113657</v>
      </c>
      <c r="AP170" s="15" t="str">
        <f t="shared" si="20"/>
        <v>no</v>
      </c>
      <c r="AQ170" s="15"/>
      <c r="AR170" s="15"/>
      <c r="AS170" s="15"/>
      <c r="AT170" s="15"/>
      <c r="AU170" s="15"/>
      <c r="AV170" s="15"/>
      <c r="AW170" s="15"/>
      <c r="AX170" s="15"/>
      <c r="AY170" s="15"/>
      <c r="AZ170" s="15"/>
      <c r="BA170" s="15"/>
      <c r="BB170" s="15"/>
      <c r="BC170" s="15"/>
      <c r="BD170" s="15"/>
    </row>
    <row r="171" spans="1:56" x14ac:dyDescent="0.3">
      <c r="A171" s="2">
        <v>170</v>
      </c>
      <c r="B171" s="2">
        <v>148580</v>
      </c>
      <c r="C171" s="2" t="s">
        <v>259</v>
      </c>
      <c r="D171" s="2">
        <v>40210</v>
      </c>
      <c r="E171" s="2" t="s">
        <v>104</v>
      </c>
      <c r="F171" s="2">
        <v>1</v>
      </c>
      <c r="G171" s="2">
        <v>13403</v>
      </c>
      <c r="H171" s="2">
        <v>11513</v>
      </c>
      <c r="I171" s="2">
        <v>4692</v>
      </c>
      <c r="J171" s="2">
        <v>7159</v>
      </c>
      <c r="K171" s="2">
        <v>1805</v>
      </c>
      <c r="L171" s="2">
        <v>5950</v>
      </c>
      <c r="M171" s="2">
        <v>0</v>
      </c>
      <c r="N171" s="2">
        <v>2115</v>
      </c>
      <c r="O171" s="2">
        <v>10746</v>
      </c>
      <c r="P171" s="2">
        <v>5400</v>
      </c>
      <c r="Q171" s="2">
        <v>6840</v>
      </c>
      <c r="R171" s="2">
        <v>1140</v>
      </c>
      <c r="S171" s="2">
        <v>0</v>
      </c>
      <c r="T171" s="2">
        <v>0</v>
      </c>
      <c r="U171" s="2">
        <v>1140</v>
      </c>
      <c r="V171" s="2">
        <v>2286</v>
      </c>
      <c r="W171" s="2">
        <v>0</v>
      </c>
      <c r="X171" s="2">
        <v>87880</v>
      </c>
      <c r="Y171" s="2" t="s">
        <v>68</v>
      </c>
      <c r="Z171" s="2">
        <v>4</v>
      </c>
      <c r="AA171" s="2" t="s">
        <v>75</v>
      </c>
      <c r="AB171" s="2">
        <v>70</v>
      </c>
      <c r="AC171" s="2" t="s">
        <v>76</v>
      </c>
      <c r="AD171" s="2" t="s">
        <v>102</v>
      </c>
      <c r="AE171" s="2" t="s">
        <v>102</v>
      </c>
      <c r="AF171" s="2" t="s">
        <v>68</v>
      </c>
      <c r="AG171" s="2">
        <v>0</v>
      </c>
      <c r="AJ171" s="15" t="str">
        <f t="shared" si="15"/>
        <v>not stable</v>
      </c>
      <c r="AK171" s="15">
        <f t="shared" si="14"/>
        <v>44522</v>
      </c>
      <c r="AL171" s="15">
        <f t="shared" si="16"/>
        <v>117547</v>
      </c>
      <c r="AM171" s="15">
        <f t="shared" si="17"/>
        <v>162069</v>
      </c>
      <c r="AN171" s="15">
        <f t="shared" si="18"/>
        <v>40517.25</v>
      </c>
      <c r="AO171" s="15">
        <f t="shared" si="19"/>
        <v>-13489</v>
      </c>
      <c r="AP171" s="15" t="str">
        <f t="shared" si="20"/>
        <v>yes</v>
      </c>
      <c r="AQ171" s="15"/>
      <c r="AR171" s="15"/>
      <c r="AS171" s="15"/>
      <c r="AT171" s="15"/>
      <c r="AU171" s="15"/>
      <c r="AV171" s="15"/>
      <c r="AW171" s="15"/>
      <c r="AX171" s="15"/>
      <c r="AY171" s="15"/>
      <c r="AZ171" s="15"/>
      <c r="BA171" s="15"/>
      <c r="BB171" s="15"/>
      <c r="BC171" s="15"/>
      <c r="BD171" s="15"/>
    </row>
    <row r="172" spans="1:56" x14ac:dyDescent="0.3">
      <c r="A172" s="2">
        <v>171</v>
      </c>
      <c r="B172" s="2">
        <v>164046</v>
      </c>
      <c r="C172" s="2" t="s">
        <v>259</v>
      </c>
      <c r="D172" s="2">
        <v>41911</v>
      </c>
      <c r="E172" s="2" t="s">
        <v>98</v>
      </c>
      <c r="F172" s="2">
        <v>2</v>
      </c>
      <c r="G172" s="2">
        <v>21278</v>
      </c>
      <c r="H172" s="2">
        <v>19551</v>
      </c>
      <c r="I172" s="2">
        <v>2550</v>
      </c>
      <c r="J172" s="2">
        <v>4998</v>
      </c>
      <c r="K172" s="2">
        <v>1335</v>
      </c>
      <c r="L172" s="2">
        <v>4250</v>
      </c>
      <c r="M172" s="2">
        <v>0</v>
      </c>
      <c r="N172" s="2">
        <v>2590</v>
      </c>
      <c r="O172" s="2">
        <v>10086</v>
      </c>
      <c r="P172" s="2">
        <v>5400</v>
      </c>
      <c r="Q172" s="2">
        <v>9540</v>
      </c>
      <c r="R172" s="2">
        <v>1170</v>
      </c>
      <c r="S172" s="2">
        <v>5244</v>
      </c>
      <c r="T172" s="2">
        <v>0</v>
      </c>
      <c r="U172" s="2">
        <v>1170</v>
      </c>
      <c r="V172" s="2">
        <v>3990</v>
      </c>
      <c r="W172" s="2">
        <v>0</v>
      </c>
      <c r="X172" s="2">
        <v>32400</v>
      </c>
      <c r="Y172" s="2" t="s">
        <v>68</v>
      </c>
      <c r="Z172" s="2">
        <v>3</v>
      </c>
      <c r="AA172" s="2" t="s">
        <v>75</v>
      </c>
      <c r="AB172" s="2">
        <v>70</v>
      </c>
      <c r="AC172" s="2" t="s">
        <v>76</v>
      </c>
      <c r="AD172" s="2" t="s">
        <v>102</v>
      </c>
      <c r="AE172" s="2" t="s">
        <v>102</v>
      </c>
      <c r="AF172" s="2" t="s">
        <v>68</v>
      </c>
      <c r="AG172" s="2">
        <v>0</v>
      </c>
      <c r="AJ172" s="15" t="str">
        <f t="shared" si="15"/>
        <v>stable</v>
      </c>
      <c r="AK172" s="15">
        <f t="shared" si="14"/>
        <v>53962</v>
      </c>
      <c r="AL172" s="15">
        <f t="shared" si="16"/>
        <v>71590</v>
      </c>
      <c r="AM172" s="15">
        <f t="shared" si="17"/>
        <v>125552</v>
      </c>
      <c r="AN172" s="15">
        <f t="shared" si="18"/>
        <v>41850.666666666664</v>
      </c>
      <c r="AO172" s="15">
        <f t="shared" si="19"/>
        <v>38494</v>
      </c>
      <c r="AP172" s="15" t="str">
        <f t="shared" si="20"/>
        <v>no</v>
      </c>
      <c r="AQ172" s="15"/>
      <c r="AR172" s="15"/>
      <c r="AS172" s="15"/>
      <c r="AT172" s="15"/>
      <c r="AU172" s="15"/>
      <c r="AV172" s="15"/>
      <c r="AW172" s="15"/>
      <c r="AX172" s="15"/>
      <c r="AY172" s="15"/>
      <c r="AZ172" s="15"/>
      <c r="BA172" s="15"/>
      <c r="BB172" s="15"/>
      <c r="BC172" s="15"/>
      <c r="BD172" s="15"/>
    </row>
    <row r="173" spans="1:56" x14ac:dyDescent="0.3">
      <c r="A173" s="2">
        <v>172</v>
      </c>
      <c r="B173" s="2">
        <v>312610</v>
      </c>
      <c r="C173" s="2" t="s">
        <v>259</v>
      </c>
      <c r="D173" s="2">
        <v>61587</v>
      </c>
      <c r="E173" s="2" t="s">
        <v>61</v>
      </c>
      <c r="F173" s="2">
        <v>2</v>
      </c>
      <c r="G173" s="2">
        <v>36026</v>
      </c>
      <c r="H173" s="2">
        <v>33070</v>
      </c>
      <c r="I173" s="2">
        <v>5393</v>
      </c>
      <c r="J173" s="2">
        <v>5222</v>
      </c>
      <c r="K173" s="2">
        <v>1625</v>
      </c>
      <c r="L173" s="2">
        <v>4745</v>
      </c>
      <c r="M173" s="2">
        <v>0</v>
      </c>
      <c r="N173" s="2">
        <v>5375</v>
      </c>
      <c r="O173" s="2">
        <v>16668</v>
      </c>
      <c r="P173" s="2">
        <v>9000</v>
      </c>
      <c r="Q173" s="2">
        <v>6600</v>
      </c>
      <c r="R173" s="2">
        <v>840</v>
      </c>
      <c r="S173" s="2">
        <v>100</v>
      </c>
      <c r="T173" s="2">
        <v>0</v>
      </c>
      <c r="U173" s="2">
        <v>840</v>
      </c>
      <c r="V173" s="2">
        <v>15480</v>
      </c>
      <c r="W173" s="2">
        <v>1500</v>
      </c>
      <c r="X173" s="2">
        <v>52700</v>
      </c>
      <c r="Y173" s="2" t="s">
        <v>68</v>
      </c>
      <c r="Z173" s="2">
        <v>5</v>
      </c>
      <c r="AA173" s="2" t="s">
        <v>75</v>
      </c>
      <c r="AB173" s="2">
        <v>51</v>
      </c>
      <c r="AC173" s="2" t="s">
        <v>76</v>
      </c>
      <c r="AD173" s="2" t="s">
        <v>148</v>
      </c>
      <c r="AE173" s="2" t="s">
        <v>67</v>
      </c>
      <c r="AF173" s="2" t="s">
        <v>68</v>
      </c>
      <c r="AG173" s="2">
        <v>1</v>
      </c>
      <c r="AJ173" s="15" t="str">
        <f t="shared" si="15"/>
        <v>stable</v>
      </c>
      <c r="AK173" s="15">
        <f t="shared" si="14"/>
        <v>86081</v>
      </c>
      <c r="AL173" s="15">
        <f t="shared" si="16"/>
        <v>109103</v>
      </c>
      <c r="AM173" s="15">
        <f t="shared" si="17"/>
        <v>195184</v>
      </c>
      <c r="AN173" s="15">
        <f t="shared" si="18"/>
        <v>39036.800000000003</v>
      </c>
      <c r="AO173" s="15">
        <f t="shared" si="19"/>
        <v>117426</v>
      </c>
      <c r="AP173" s="15" t="str">
        <f t="shared" si="20"/>
        <v>no</v>
      </c>
      <c r="AQ173" s="15"/>
      <c r="AR173" s="15"/>
      <c r="AS173" s="15"/>
      <c r="AT173" s="15"/>
      <c r="AU173" s="15"/>
      <c r="AV173" s="15"/>
      <c r="AW173" s="15"/>
      <c r="AX173" s="15"/>
      <c r="AY173" s="15"/>
      <c r="AZ173" s="15"/>
      <c r="BA173" s="15"/>
      <c r="BB173" s="15"/>
      <c r="BC173" s="15"/>
      <c r="BD173" s="15"/>
    </row>
    <row r="174" spans="1:56" x14ac:dyDescent="0.3">
      <c r="A174" s="2">
        <v>173</v>
      </c>
      <c r="B174" s="2">
        <v>134410</v>
      </c>
      <c r="C174" s="2" t="s">
        <v>259</v>
      </c>
      <c r="D174" s="2">
        <v>96729</v>
      </c>
      <c r="E174" s="2" t="s">
        <v>98</v>
      </c>
      <c r="F174" s="2">
        <v>0</v>
      </c>
      <c r="G174" s="2">
        <v>20545</v>
      </c>
      <c r="H174" s="2">
        <v>16495</v>
      </c>
      <c r="I174" s="2">
        <v>59736</v>
      </c>
      <c r="J174" s="2">
        <v>4680</v>
      </c>
      <c r="K174" s="2">
        <v>1215</v>
      </c>
      <c r="L174" s="2">
        <v>3285</v>
      </c>
      <c r="M174" s="2">
        <v>0</v>
      </c>
      <c r="N174" s="2">
        <v>500</v>
      </c>
      <c r="O174" s="2">
        <v>14052</v>
      </c>
      <c r="P174" s="2">
        <v>9000</v>
      </c>
      <c r="Q174" s="2">
        <v>3660</v>
      </c>
      <c r="R174" s="2">
        <v>840</v>
      </c>
      <c r="S174" s="2">
        <v>1050</v>
      </c>
      <c r="T174" s="2">
        <v>150</v>
      </c>
      <c r="U174" s="2">
        <v>840</v>
      </c>
      <c r="V174" s="2">
        <v>3888</v>
      </c>
      <c r="W174" s="2">
        <v>2000</v>
      </c>
      <c r="X174" s="2">
        <v>33860</v>
      </c>
      <c r="Y174" s="2" t="s">
        <v>80</v>
      </c>
      <c r="Z174" s="2">
        <v>2</v>
      </c>
      <c r="AA174" s="2" t="s">
        <v>75</v>
      </c>
      <c r="AB174" s="2">
        <v>45</v>
      </c>
      <c r="AC174" s="2" t="s">
        <v>76</v>
      </c>
      <c r="AD174" s="2" t="s">
        <v>88</v>
      </c>
      <c r="AE174" s="2" t="s">
        <v>89</v>
      </c>
      <c r="AF174" s="2" t="s">
        <v>80</v>
      </c>
      <c r="AG174" s="2">
        <v>0</v>
      </c>
      <c r="AJ174" s="15" t="str">
        <f t="shared" si="15"/>
        <v>not stable</v>
      </c>
      <c r="AK174" s="15">
        <f t="shared" si="14"/>
        <v>105956</v>
      </c>
      <c r="AL174" s="15">
        <f t="shared" si="16"/>
        <v>69840</v>
      </c>
      <c r="AM174" s="15">
        <f t="shared" si="17"/>
        <v>175796</v>
      </c>
      <c r="AN174" s="15">
        <f t="shared" si="18"/>
        <v>87898</v>
      </c>
      <c r="AO174" s="15">
        <f t="shared" si="19"/>
        <v>-41386</v>
      </c>
      <c r="AP174" s="15" t="str">
        <f t="shared" si="20"/>
        <v>yes</v>
      </c>
      <c r="AQ174" s="15"/>
      <c r="AR174" s="15"/>
      <c r="AS174" s="15"/>
      <c r="AT174" s="15"/>
      <c r="AU174" s="15"/>
      <c r="AV174" s="15"/>
      <c r="AW174" s="15"/>
      <c r="AX174" s="15"/>
      <c r="AY174" s="15"/>
      <c r="AZ174" s="15"/>
      <c r="BA174" s="15"/>
      <c r="BB174" s="15"/>
      <c r="BC174" s="15"/>
      <c r="BD174" s="15"/>
    </row>
    <row r="175" spans="1:56" x14ac:dyDescent="0.3">
      <c r="A175" s="2">
        <v>174</v>
      </c>
      <c r="B175" s="2">
        <v>541874</v>
      </c>
      <c r="C175" s="2" t="s">
        <v>259</v>
      </c>
      <c r="D175" s="2">
        <v>72496</v>
      </c>
      <c r="E175" s="2" t="s">
        <v>61</v>
      </c>
      <c r="F175" s="2">
        <v>1</v>
      </c>
      <c r="G175" s="2">
        <v>32508</v>
      </c>
      <c r="H175" s="2">
        <v>27639</v>
      </c>
      <c r="I175" s="2">
        <v>10510</v>
      </c>
      <c r="J175" s="2">
        <v>8454</v>
      </c>
      <c r="K175" s="2">
        <v>3180</v>
      </c>
      <c r="L175" s="2">
        <v>4080</v>
      </c>
      <c r="M175" s="2">
        <v>1000</v>
      </c>
      <c r="N175" s="2">
        <v>7660</v>
      </c>
      <c r="O175" s="2">
        <v>19578</v>
      </c>
      <c r="P175" s="2">
        <v>12000</v>
      </c>
      <c r="Q175" s="2">
        <v>8616</v>
      </c>
      <c r="R175" s="2">
        <v>2400</v>
      </c>
      <c r="S175" s="2">
        <v>4850</v>
      </c>
      <c r="T175" s="2">
        <v>0</v>
      </c>
      <c r="U175" s="2">
        <v>2400</v>
      </c>
      <c r="V175" s="2">
        <v>47034</v>
      </c>
      <c r="W175" s="2">
        <v>2000</v>
      </c>
      <c r="X175" s="2">
        <v>0</v>
      </c>
      <c r="Y175" s="2" t="s">
        <v>80</v>
      </c>
      <c r="Z175" s="2">
        <v>5</v>
      </c>
      <c r="AA175" s="2" t="s">
        <v>75</v>
      </c>
      <c r="AB175" s="2">
        <v>50</v>
      </c>
      <c r="AC175" s="2" t="s">
        <v>76</v>
      </c>
      <c r="AD175" s="2" t="s">
        <v>66</v>
      </c>
      <c r="AE175" s="2" t="s">
        <v>67</v>
      </c>
      <c r="AF175" s="2" t="s">
        <v>80</v>
      </c>
      <c r="AG175" s="2">
        <v>1</v>
      </c>
      <c r="AJ175" s="15" t="str">
        <f t="shared" si="15"/>
        <v>stable</v>
      </c>
      <c r="AK175" s="15">
        <f t="shared" si="14"/>
        <v>86371</v>
      </c>
      <c r="AL175" s="15">
        <f t="shared" si="16"/>
        <v>107538</v>
      </c>
      <c r="AM175" s="15">
        <f t="shared" si="17"/>
        <v>193909</v>
      </c>
      <c r="AN175" s="15">
        <f t="shared" si="18"/>
        <v>38781.800000000003</v>
      </c>
      <c r="AO175" s="15">
        <f t="shared" si="19"/>
        <v>347965</v>
      </c>
      <c r="AP175" s="15" t="str">
        <f t="shared" si="20"/>
        <v>no</v>
      </c>
      <c r="AQ175" s="15"/>
      <c r="AR175" s="15"/>
      <c r="AS175" s="15"/>
      <c r="AT175" s="15"/>
      <c r="AU175" s="15"/>
      <c r="AV175" s="15"/>
      <c r="AW175" s="15"/>
      <c r="AX175" s="15"/>
      <c r="AY175" s="15"/>
      <c r="AZ175" s="15"/>
      <c r="BA175" s="15"/>
      <c r="BB175" s="15"/>
      <c r="BC175" s="15"/>
      <c r="BD175" s="15"/>
    </row>
    <row r="176" spans="1:56" x14ac:dyDescent="0.3">
      <c r="A176" s="2">
        <v>175</v>
      </c>
      <c r="B176" s="2">
        <v>125695</v>
      </c>
      <c r="C176" s="2" t="s">
        <v>259</v>
      </c>
      <c r="D176" s="2">
        <v>88944</v>
      </c>
      <c r="E176" s="2" t="s">
        <v>104</v>
      </c>
      <c r="F176" s="2">
        <v>3</v>
      </c>
      <c r="G176" s="2">
        <v>56838</v>
      </c>
      <c r="H176" s="2">
        <v>53378</v>
      </c>
      <c r="I176" s="2">
        <v>8648</v>
      </c>
      <c r="J176" s="2">
        <v>6986</v>
      </c>
      <c r="K176" s="2">
        <v>1850</v>
      </c>
      <c r="L176" s="2">
        <v>6060</v>
      </c>
      <c r="M176" s="2">
        <v>0</v>
      </c>
      <c r="N176" s="2">
        <v>5020</v>
      </c>
      <c r="O176" s="2">
        <v>12246</v>
      </c>
      <c r="P176" s="2">
        <v>5400</v>
      </c>
      <c r="Q176" s="2">
        <v>3360</v>
      </c>
      <c r="R176" s="2">
        <v>720</v>
      </c>
      <c r="S176" s="2">
        <v>450</v>
      </c>
      <c r="T176" s="2">
        <v>2600</v>
      </c>
      <c r="U176" s="2">
        <v>720</v>
      </c>
      <c r="V176" s="2">
        <v>4638</v>
      </c>
      <c r="W176" s="2">
        <v>0</v>
      </c>
      <c r="X176" s="2">
        <v>59130</v>
      </c>
      <c r="Y176" s="2" t="s">
        <v>68</v>
      </c>
      <c r="Z176" s="2">
        <v>9</v>
      </c>
      <c r="AA176" s="2" t="s">
        <v>75</v>
      </c>
      <c r="AB176" s="2">
        <v>53</v>
      </c>
      <c r="AC176" s="2" t="s">
        <v>63</v>
      </c>
      <c r="AD176" s="2" t="s">
        <v>88</v>
      </c>
      <c r="AE176" s="2" t="s">
        <v>92</v>
      </c>
      <c r="AF176" s="2" t="s">
        <v>68</v>
      </c>
      <c r="AG176" s="2">
        <v>2</v>
      </c>
      <c r="AJ176" s="15" t="str">
        <f t="shared" si="15"/>
        <v>not stable</v>
      </c>
      <c r="AK176" s="15">
        <f t="shared" si="14"/>
        <v>133760</v>
      </c>
      <c r="AL176" s="15">
        <f t="shared" si="16"/>
        <v>94284</v>
      </c>
      <c r="AM176" s="15">
        <f t="shared" si="17"/>
        <v>228044</v>
      </c>
      <c r="AN176" s="15">
        <f t="shared" si="18"/>
        <v>25338.222222222223</v>
      </c>
      <c r="AO176" s="15">
        <f t="shared" si="19"/>
        <v>-102349</v>
      </c>
      <c r="AP176" s="15" t="str">
        <f t="shared" si="20"/>
        <v>yes</v>
      </c>
      <c r="AQ176" s="15"/>
      <c r="AR176" s="15"/>
      <c r="AS176" s="15"/>
      <c r="AT176" s="15"/>
      <c r="AU176" s="15"/>
      <c r="AV176" s="15"/>
      <c r="AW176" s="15"/>
      <c r="AX176" s="15"/>
      <c r="AY176" s="15"/>
      <c r="AZ176" s="15"/>
      <c r="BA176" s="15"/>
      <c r="BB176" s="15"/>
      <c r="BC176" s="15"/>
      <c r="BD176" s="15"/>
    </row>
    <row r="177" spans="1:56" x14ac:dyDescent="0.3">
      <c r="A177" s="2">
        <v>176</v>
      </c>
      <c r="B177" s="2">
        <v>78480</v>
      </c>
      <c r="C177" s="2" t="s">
        <v>259</v>
      </c>
      <c r="D177" s="2">
        <v>29889</v>
      </c>
      <c r="E177" s="2" t="s">
        <v>104</v>
      </c>
      <c r="F177" s="2">
        <v>1</v>
      </c>
      <c r="G177" s="2">
        <v>13778</v>
      </c>
      <c r="H177" s="2">
        <v>12470</v>
      </c>
      <c r="I177" s="2">
        <v>2270</v>
      </c>
      <c r="J177" s="2">
        <v>3879</v>
      </c>
      <c r="K177" s="2">
        <v>1505</v>
      </c>
      <c r="L177" s="2">
        <v>3905</v>
      </c>
      <c r="M177" s="2">
        <v>0</v>
      </c>
      <c r="N177" s="2">
        <v>600</v>
      </c>
      <c r="O177" s="2">
        <v>9240</v>
      </c>
      <c r="P177" s="2">
        <v>4800</v>
      </c>
      <c r="Q177" s="2">
        <v>0</v>
      </c>
      <c r="R177" s="2">
        <v>0</v>
      </c>
      <c r="S177" s="2">
        <v>50</v>
      </c>
      <c r="T177" s="2">
        <v>0</v>
      </c>
      <c r="U177" s="2">
        <v>0</v>
      </c>
      <c r="V177" s="2">
        <v>2160</v>
      </c>
      <c r="W177" s="2">
        <v>0</v>
      </c>
      <c r="X177" s="2">
        <v>36890</v>
      </c>
      <c r="Y177" s="2" t="s">
        <v>80</v>
      </c>
      <c r="Z177" s="2">
        <v>3</v>
      </c>
      <c r="AA177" s="2" t="s">
        <v>75</v>
      </c>
      <c r="AB177" s="2">
        <v>75</v>
      </c>
      <c r="AC177" s="2" t="s">
        <v>76</v>
      </c>
      <c r="AD177" s="2" t="s">
        <v>88</v>
      </c>
      <c r="AE177" s="2" t="s">
        <v>89</v>
      </c>
      <c r="AF177" s="2" t="s">
        <v>80</v>
      </c>
      <c r="AG177" s="2">
        <v>0</v>
      </c>
      <c r="AJ177" s="15" t="str">
        <f t="shared" si="15"/>
        <v>not stable</v>
      </c>
      <c r="AK177" s="15">
        <f t="shared" si="14"/>
        <v>37807</v>
      </c>
      <c r="AL177" s="15">
        <f t="shared" si="16"/>
        <v>53740</v>
      </c>
      <c r="AM177" s="15">
        <f t="shared" si="17"/>
        <v>91547</v>
      </c>
      <c r="AN177" s="15">
        <f t="shared" si="18"/>
        <v>30515.666666666668</v>
      </c>
      <c r="AO177" s="15">
        <f t="shared" si="19"/>
        <v>-13067</v>
      </c>
      <c r="AP177" s="15" t="str">
        <f t="shared" si="20"/>
        <v>yes</v>
      </c>
      <c r="AQ177" s="15"/>
      <c r="AR177" s="15"/>
      <c r="AS177" s="15"/>
      <c r="AT177" s="15"/>
      <c r="AU177" s="15"/>
      <c r="AV177" s="15"/>
      <c r="AW177" s="15"/>
      <c r="AX177" s="15"/>
      <c r="AY177" s="15"/>
      <c r="AZ177" s="15"/>
      <c r="BA177" s="15"/>
      <c r="BB177" s="15"/>
      <c r="BC177" s="15"/>
      <c r="BD177" s="15"/>
    </row>
    <row r="178" spans="1:56" x14ac:dyDescent="0.3">
      <c r="A178" s="2">
        <v>177</v>
      </c>
      <c r="B178" s="2">
        <v>163530</v>
      </c>
      <c r="C178" s="2" t="s">
        <v>259</v>
      </c>
      <c r="D178" s="2">
        <v>66330</v>
      </c>
      <c r="E178" s="2" t="s">
        <v>61</v>
      </c>
      <c r="F178" s="2">
        <v>1</v>
      </c>
      <c r="G178" s="2">
        <v>34399</v>
      </c>
      <c r="H178" s="2">
        <v>29507</v>
      </c>
      <c r="I178" s="2">
        <v>6094</v>
      </c>
      <c r="J178" s="2">
        <v>8433</v>
      </c>
      <c r="K178" s="2">
        <v>1780</v>
      </c>
      <c r="L178" s="2">
        <v>3075</v>
      </c>
      <c r="M178" s="2">
        <v>0</v>
      </c>
      <c r="N178" s="2">
        <v>5925</v>
      </c>
      <c r="O178" s="2">
        <v>11610</v>
      </c>
      <c r="P178" s="2">
        <v>6000</v>
      </c>
      <c r="Q178" s="2">
        <v>5892</v>
      </c>
      <c r="R178" s="2">
        <v>840</v>
      </c>
      <c r="S178" s="2">
        <v>50</v>
      </c>
      <c r="T178" s="2">
        <v>300</v>
      </c>
      <c r="U178" s="2">
        <v>840</v>
      </c>
      <c r="V178" s="2">
        <v>3786</v>
      </c>
      <c r="W178" s="2">
        <v>0</v>
      </c>
      <c r="X178" s="2">
        <v>44200</v>
      </c>
      <c r="Y178" s="2" t="s">
        <v>80</v>
      </c>
      <c r="Z178" s="2">
        <v>7</v>
      </c>
      <c r="AA178" s="2" t="s">
        <v>75</v>
      </c>
      <c r="AB178" s="2">
        <v>32</v>
      </c>
      <c r="AC178" s="2" t="s">
        <v>76</v>
      </c>
      <c r="AD178" s="2" t="s">
        <v>168</v>
      </c>
      <c r="AE178" s="2" t="s">
        <v>79</v>
      </c>
      <c r="AF178" s="2" t="s">
        <v>80</v>
      </c>
      <c r="AG178" s="2">
        <v>0</v>
      </c>
      <c r="AJ178" s="15" t="str">
        <f t="shared" si="15"/>
        <v>stable</v>
      </c>
      <c r="AK178" s="15">
        <f t="shared" si="14"/>
        <v>83288</v>
      </c>
      <c r="AL178" s="15">
        <f t="shared" si="16"/>
        <v>79443</v>
      </c>
      <c r="AM178" s="15">
        <f t="shared" si="17"/>
        <v>162731</v>
      </c>
      <c r="AN178" s="15">
        <f t="shared" si="18"/>
        <v>23247.285714285714</v>
      </c>
      <c r="AO178" s="15">
        <f t="shared" si="19"/>
        <v>799</v>
      </c>
      <c r="AP178" s="15" t="str">
        <f t="shared" si="20"/>
        <v>no</v>
      </c>
      <c r="AQ178" s="15"/>
      <c r="AR178" s="15"/>
      <c r="AS178" s="15"/>
      <c r="AT178" s="15"/>
      <c r="AU178" s="15"/>
      <c r="AV178" s="15"/>
      <c r="AW178" s="15"/>
      <c r="AX178" s="15"/>
      <c r="AY178" s="15"/>
      <c r="AZ178" s="15"/>
      <c r="BA178" s="15"/>
      <c r="BB178" s="15"/>
      <c r="BC178" s="15"/>
      <c r="BD178" s="15"/>
    </row>
    <row r="179" spans="1:56" x14ac:dyDescent="0.3">
      <c r="A179" s="2">
        <v>178</v>
      </c>
      <c r="B179" s="2">
        <v>162480</v>
      </c>
      <c r="C179" s="2" t="s">
        <v>259</v>
      </c>
      <c r="D179" s="2">
        <v>50381</v>
      </c>
      <c r="E179" s="2" t="s">
        <v>98</v>
      </c>
      <c r="F179" s="2">
        <v>0</v>
      </c>
      <c r="G179" s="2">
        <v>25623</v>
      </c>
      <c r="H179" s="2">
        <v>22098</v>
      </c>
      <c r="I179" s="2">
        <v>6514</v>
      </c>
      <c r="J179" s="2">
        <v>4395</v>
      </c>
      <c r="K179" s="2">
        <v>1250</v>
      </c>
      <c r="L179" s="2">
        <v>4075</v>
      </c>
      <c r="M179" s="2">
        <v>2200</v>
      </c>
      <c r="N179" s="2">
        <v>4635</v>
      </c>
      <c r="O179" s="2">
        <v>15492</v>
      </c>
      <c r="P179" s="2">
        <v>9000</v>
      </c>
      <c r="Q179" s="2">
        <v>7098</v>
      </c>
      <c r="R179" s="2">
        <v>3240</v>
      </c>
      <c r="S179" s="2">
        <v>4168</v>
      </c>
      <c r="T179" s="2">
        <v>150</v>
      </c>
      <c r="U179" s="2">
        <v>3240</v>
      </c>
      <c r="V179" s="2">
        <v>3216</v>
      </c>
      <c r="W179" s="2">
        <v>0</v>
      </c>
      <c r="X179" s="2">
        <v>47400</v>
      </c>
      <c r="Y179" s="2" t="s">
        <v>80</v>
      </c>
      <c r="Z179" s="2">
        <v>4</v>
      </c>
      <c r="AA179" s="2" t="s">
        <v>75</v>
      </c>
      <c r="AB179" s="2">
        <v>41</v>
      </c>
      <c r="AC179" s="2" t="s">
        <v>76</v>
      </c>
      <c r="AD179" s="2" t="s">
        <v>88</v>
      </c>
      <c r="AE179" s="2" t="s">
        <v>89</v>
      </c>
      <c r="AF179" s="2" t="s">
        <v>80</v>
      </c>
      <c r="AG179" s="2">
        <v>0</v>
      </c>
      <c r="AJ179" s="15" t="str">
        <f t="shared" si="15"/>
        <v>not stable</v>
      </c>
      <c r="AK179" s="15">
        <f t="shared" si="14"/>
        <v>63955</v>
      </c>
      <c r="AL179" s="15">
        <f t="shared" si="16"/>
        <v>99839</v>
      </c>
      <c r="AM179" s="15">
        <f t="shared" si="17"/>
        <v>163794</v>
      </c>
      <c r="AN179" s="15">
        <f t="shared" si="18"/>
        <v>40948.5</v>
      </c>
      <c r="AO179" s="15">
        <f t="shared" si="19"/>
        <v>-1314</v>
      </c>
      <c r="AP179" s="15" t="str">
        <f t="shared" si="20"/>
        <v>yes</v>
      </c>
      <c r="AQ179" s="15"/>
      <c r="AR179" s="15"/>
      <c r="AS179" s="15"/>
      <c r="AT179" s="15"/>
      <c r="AU179" s="15"/>
      <c r="AV179" s="15"/>
      <c r="AW179" s="15"/>
      <c r="AX179" s="15"/>
      <c r="AY179" s="15"/>
      <c r="AZ179" s="15"/>
      <c r="BA179" s="15"/>
      <c r="BB179" s="15"/>
      <c r="BC179" s="15"/>
      <c r="BD179" s="15"/>
    </row>
    <row r="180" spans="1:56" x14ac:dyDescent="0.3">
      <c r="A180" s="2">
        <v>179</v>
      </c>
      <c r="B180" s="2">
        <v>151395</v>
      </c>
      <c r="C180" s="2" t="s">
        <v>259</v>
      </c>
      <c r="D180" s="2">
        <v>59989</v>
      </c>
      <c r="E180" s="2" t="s">
        <v>61</v>
      </c>
      <c r="F180" s="2">
        <v>1</v>
      </c>
      <c r="G180" s="2">
        <v>36646</v>
      </c>
      <c r="H180" s="2">
        <v>33057</v>
      </c>
      <c r="I180" s="2">
        <v>5436</v>
      </c>
      <c r="J180" s="2">
        <v>5085</v>
      </c>
      <c r="K180" s="2">
        <v>1405</v>
      </c>
      <c r="L180" s="2">
        <v>3300</v>
      </c>
      <c r="M180" s="2">
        <v>0</v>
      </c>
      <c r="N180" s="2">
        <v>3595</v>
      </c>
      <c r="O180" s="2">
        <v>14988</v>
      </c>
      <c r="P180" s="2">
        <v>9000</v>
      </c>
      <c r="Q180" s="2">
        <v>6738</v>
      </c>
      <c r="R180" s="2">
        <v>540</v>
      </c>
      <c r="S180" s="2">
        <v>850</v>
      </c>
      <c r="T180" s="2">
        <v>4000</v>
      </c>
      <c r="U180" s="2">
        <v>540</v>
      </c>
      <c r="V180" s="2">
        <v>9300</v>
      </c>
      <c r="W180" s="2">
        <v>4000</v>
      </c>
      <c r="X180" s="2">
        <v>41830</v>
      </c>
      <c r="Y180" s="2" t="s">
        <v>80</v>
      </c>
      <c r="Z180" s="2">
        <v>5</v>
      </c>
      <c r="AA180" s="2" t="s">
        <v>75</v>
      </c>
      <c r="AB180" s="2">
        <v>39</v>
      </c>
      <c r="AC180" s="2" t="s">
        <v>76</v>
      </c>
      <c r="AD180" s="2" t="s">
        <v>169</v>
      </c>
      <c r="AE180" s="2" t="s">
        <v>67</v>
      </c>
      <c r="AF180" s="2" t="s">
        <v>80</v>
      </c>
      <c r="AG180" s="2">
        <v>0</v>
      </c>
      <c r="AJ180" s="15" t="str">
        <f t="shared" si="15"/>
        <v>not stable</v>
      </c>
      <c r="AK180" s="15">
        <f t="shared" si="14"/>
        <v>84929</v>
      </c>
      <c r="AL180" s="15">
        <f t="shared" si="16"/>
        <v>95381</v>
      </c>
      <c r="AM180" s="15">
        <f t="shared" si="17"/>
        <v>180310</v>
      </c>
      <c r="AN180" s="15">
        <f t="shared" si="18"/>
        <v>36062</v>
      </c>
      <c r="AO180" s="15">
        <f t="shared" si="19"/>
        <v>-28915</v>
      </c>
      <c r="AP180" s="15" t="str">
        <f t="shared" si="20"/>
        <v>yes</v>
      </c>
      <c r="AQ180" s="15"/>
      <c r="AR180" s="15"/>
      <c r="AS180" s="15"/>
      <c r="AT180" s="15"/>
      <c r="AU180" s="15"/>
      <c r="AV180" s="15"/>
      <c r="AW180" s="15"/>
      <c r="AX180" s="15"/>
      <c r="AY180" s="15"/>
      <c r="AZ180" s="15"/>
      <c r="BA180" s="15"/>
      <c r="BB180" s="15"/>
      <c r="BC180" s="15"/>
      <c r="BD180" s="15"/>
    </row>
    <row r="181" spans="1:56" x14ac:dyDescent="0.3">
      <c r="A181" s="2">
        <v>180</v>
      </c>
      <c r="B181" s="2">
        <v>95975</v>
      </c>
      <c r="C181" s="2" t="s">
        <v>259</v>
      </c>
      <c r="D181" s="2">
        <v>45212</v>
      </c>
      <c r="E181" s="2" t="s">
        <v>61</v>
      </c>
      <c r="F181" s="2">
        <v>2</v>
      </c>
      <c r="G181" s="2">
        <v>22013</v>
      </c>
      <c r="H181" s="2">
        <v>18775</v>
      </c>
      <c r="I181" s="2">
        <v>5485</v>
      </c>
      <c r="J181" s="2">
        <v>5936</v>
      </c>
      <c r="K181" s="2">
        <v>1700</v>
      </c>
      <c r="L181" s="2">
        <v>3645</v>
      </c>
      <c r="M181" s="2">
        <v>0</v>
      </c>
      <c r="N181" s="2">
        <v>1410</v>
      </c>
      <c r="O181" s="2">
        <v>12186</v>
      </c>
      <c r="P181" s="2">
        <v>6000</v>
      </c>
      <c r="Q181" s="2">
        <v>1350</v>
      </c>
      <c r="R181" s="2">
        <v>540</v>
      </c>
      <c r="S181" s="2">
        <v>0</v>
      </c>
      <c r="T181" s="2">
        <v>5600</v>
      </c>
      <c r="U181" s="2">
        <v>540</v>
      </c>
      <c r="V181" s="2">
        <v>2802</v>
      </c>
      <c r="W181" s="2">
        <v>1000</v>
      </c>
      <c r="X181" s="2">
        <v>34920</v>
      </c>
      <c r="Y181" s="2" t="s">
        <v>80</v>
      </c>
      <c r="Z181" s="2">
        <v>5</v>
      </c>
      <c r="AA181" s="2" t="s">
        <v>75</v>
      </c>
      <c r="AB181" s="2">
        <v>48</v>
      </c>
      <c r="AC181" s="2" t="s">
        <v>76</v>
      </c>
      <c r="AD181" s="2" t="s">
        <v>148</v>
      </c>
      <c r="AE181" s="2" t="s">
        <v>67</v>
      </c>
      <c r="AF181" s="2" t="s">
        <v>80</v>
      </c>
      <c r="AG181" s="2">
        <v>0</v>
      </c>
      <c r="AJ181" s="15" t="str">
        <f t="shared" si="15"/>
        <v>not stable</v>
      </c>
      <c r="AK181" s="15">
        <f t="shared" si="14"/>
        <v>57554</v>
      </c>
      <c r="AL181" s="15">
        <f t="shared" si="16"/>
        <v>66348</v>
      </c>
      <c r="AM181" s="15">
        <f t="shared" si="17"/>
        <v>123902</v>
      </c>
      <c r="AN181" s="15">
        <f t="shared" si="18"/>
        <v>24780.400000000001</v>
      </c>
      <c r="AO181" s="15">
        <f t="shared" si="19"/>
        <v>-27927</v>
      </c>
      <c r="AP181" s="15" t="str">
        <f t="shared" si="20"/>
        <v>yes</v>
      </c>
      <c r="AQ181" s="15"/>
      <c r="AR181" s="15"/>
      <c r="AS181" s="15"/>
      <c r="AT181" s="15"/>
      <c r="AU181" s="15"/>
      <c r="AV181" s="15"/>
      <c r="AW181" s="15"/>
      <c r="AX181" s="15"/>
      <c r="AY181" s="15"/>
      <c r="AZ181" s="15"/>
      <c r="BA181" s="15"/>
      <c r="BB181" s="15"/>
      <c r="BC181" s="15"/>
      <c r="BD181" s="15"/>
    </row>
    <row r="182" spans="1:56" x14ac:dyDescent="0.3">
      <c r="A182" s="2">
        <v>181</v>
      </c>
      <c r="B182" s="2">
        <v>77275</v>
      </c>
      <c r="C182" s="2" t="s">
        <v>259</v>
      </c>
      <c r="D182" s="2">
        <v>34475</v>
      </c>
      <c r="E182" s="2" t="s">
        <v>104</v>
      </c>
      <c r="F182" s="2">
        <v>1</v>
      </c>
      <c r="G182" s="2">
        <v>15428</v>
      </c>
      <c r="H182" s="2">
        <v>13187</v>
      </c>
      <c r="I182" s="2">
        <v>2570</v>
      </c>
      <c r="J182" s="2">
        <v>4318</v>
      </c>
      <c r="K182" s="2">
        <v>1475</v>
      </c>
      <c r="L182" s="2">
        <v>4470</v>
      </c>
      <c r="M182" s="2">
        <v>0</v>
      </c>
      <c r="N182" s="2">
        <v>1820</v>
      </c>
      <c r="O182" s="2">
        <v>9594</v>
      </c>
      <c r="P182" s="2">
        <v>3600</v>
      </c>
      <c r="Q182" s="2">
        <v>0</v>
      </c>
      <c r="R182" s="2">
        <v>180</v>
      </c>
      <c r="S182" s="2">
        <v>0</v>
      </c>
      <c r="T182" s="2">
        <v>0</v>
      </c>
      <c r="U182" s="2">
        <v>180</v>
      </c>
      <c r="V182" s="2">
        <v>2352</v>
      </c>
      <c r="W182" s="2">
        <v>2000</v>
      </c>
      <c r="X182" s="2">
        <v>36950</v>
      </c>
      <c r="Y182" s="2" t="s">
        <v>68</v>
      </c>
      <c r="Z182" s="2">
        <v>4</v>
      </c>
      <c r="AA182" s="2" t="s">
        <v>75</v>
      </c>
      <c r="AB182" s="2">
        <v>78</v>
      </c>
      <c r="AC182" s="2" t="s">
        <v>111</v>
      </c>
      <c r="AD182" s="2" t="s">
        <v>102</v>
      </c>
      <c r="AE182" s="2" t="s">
        <v>102</v>
      </c>
      <c r="AF182" s="2" t="s">
        <v>68</v>
      </c>
      <c r="AG182" s="2">
        <v>1</v>
      </c>
      <c r="AJ182" s="15" t="str">
        <f t="shared" si="15"/>
        <v>not stable</v>
      </c>
      <c r="AK182" s="15">
        <f t="shared" si="14"/>
        <v>41448</v>
      </c>
      <c r="AL182" s="15">
        <f t="shared" si="16"/>
        <v>56676</v>
      </c>
      <c r="AM182" s="15">
        <f t="shared" si="17"/>
        <v>98124</v>
      </c>
      <c r="AN182" s="15">
        <f t="shared" si="18"/>
        <v>24531</v>
      </c>
      <c r="AO182" s="15">
        <f t="shared" si="19"/>
        <v>-20849</v>
      </c>
      <c r="AP182" s="15" t="str">
        <f t="shared" si="20"/>
        <v>yes</v>
      </c>
      <c r="AQ182" s="15"/>
      <c r="AR182" s="15"/>
      <c r="AS182" s="15"/>
      <c r="AT182" s="15"/>
      <c r="AU182" s="15"/>
      <c r="AV182" s="15"/>
      <c r="AW182" s="15"/>
      <c r="AX182" s="15"/>
      <c r="AY182" s="15"/>
      <c r="AZ182" s="15"/>
      <c r="BA182" s="15"/>
      <c r="BB182" s="15"/>
      <c r="BC182" s="15"/>
      <c r="BD182" s="15"/>
    </row>
    <row r="183" spans="1:56" x14ac:dyDescent="0.3">
      <c r="A183" s="2">
        <v>182</v>
      </c>
      <c r="B183" s="2">
        <v>96370</v>
      </c>
      <c r="C183" s="2" t="s">
        <v>259</v>
      </c>
      <c r="D183" s="2">
        <v>54271</v>
      </c>
      <c r="E183" s="2" t="s">
        <v>104</v>
      </c>
      <c r="F183" s="2">
        <v>0</v>
      </c>
      <c r="G183" s="2">
        <v>32675</v>
      </c>
      <c r="H183" s="2">
        <v>30354</v>
      </c>
      <c r="I183" s="2">
        <v>4924</v>
      </c>
      <c r="J183" s="2">
        <v>5571</v>
      </c>
      <c r="K183" s="2">
        <v>1225</v>
      </c>
      <c r="L183" s="2">
        <v>2775</v>
      </c>
      <c r="M183" s="2">
        <v>0</v>
      </c>
      <c r="N183" s="2">
        <v>1735</v>
      </c>
      <c r="O183" s="2">
        <v>12150</v>
      </c>
      <c r="P183" s="2">
        <v>5400</v>
      </c>
      <c r="Q183" s="2">
        <v>2160</v>
      </c>
      <c r="R183" s="2">
        <v>840</v>
      </c>
      <c r="S183" s="2">
        <v>1550</v>
      </c>
      <c r="T183" s="2">
        <v>150</v>
      </c>
      <c r="U183" s="2">
        <v>840</v>
      </c>
      <c r="V183" s="2">
        <v>2940</v>
      </c>
      <c r="W183" s="2">
        <v>0</v>
      </c>
      <c r="X183" s="2">
        <v>32750</v>
      </c>
      <c r="Y183" s="2" t="s">
        <v>80</v>
      </c>
      <c r="Z183" s="2">
        <v>6</v>
      </c>
      <c r="AA183" s="2" t="s">
        <v>75</v>
      </c>
      <c r="AB183" s="2">
        <v>31</v>
      </c>
      <c r="AC183" s="2" t="s">
        <v>76</v>
      </c>
      <c r="AD183" s="2" t="s">
        <v>88</v>
      </c>
      <c r="AE183" s="2" t="s">
        <v>89</v>
      </c>
      <c r="AF183" s="2" t="s">
        <v>80</v>
      </c>
      <c r="AG183" s="2">
        <v>2</v>
      </c>
      <c r="AJ183" s="15" t="str">
        <f t="shared" si="15"/>
        <v>not stable</v>
      </c>
      <c r="AK183" s="15">
        <f t="shared" si="14"/>
        <v>77524</v>
      </c>
      <c r="AL183" s="15">
        <f t="shared" si="16"/>
        <v>60515</v>
      </c>
      <c r="AM183" s="15">
        <f t="shared" si="17"/>
        <v>138039</v>
      </c>
      <c r="AN183" s="15">
        <f t="shared" si="18"/>
        <v>23006.5</v>
      </c>
      <c r="AO183" s="15">
        <f t="shared" si="19"/>
        <v>-41669</v>
      </c>
      <c r="AP183" s="15" t="str">
        <f t="shared" si="20"/>
        <v>yes</v>
      </c>
      <c r="AQ183" s="15"/>
      <c r="AR183" s="15"/>
      <c r="AS183" s="15"/>
      <c r="AT183" s="15"/>
      <c r="AU183" s="15"/>
      <c r="AV183" s="15"/>
      <c r="AW183" s="15"/>
      <c r="AX183" s="15"/>
      <c r="AY183" s="15"/>
      <c r="AZ183" s="15"/>
      <c r="BA183" s="15"/>
      <c r="BB183" s="15"/>
      <c r="BC183" s="15"/>
      <c r="BD183" s="15"/>
    </row>
    <row r="184" spans="1:56" x14ac:dyDescent="0.3">
      <c r="A184" s="2">
        <v>183</v>
      </c>
      <c r="B184" s="2">
        <v>1051758</v>
      </c>
      <c r="C184" s="2" t="s">
        <v>259</v>
      </c>
      <c r="D184" s="2">
        <v>238375</v>
      </c>
      <c r="E184" s="2" t="s">
        <v>61</v>
      </c>
      <c r="F184" s="2">
        <v>3</v>
      </c>
      <c r="G184" s="2">
        <v>54552</v>
      </c>
      <c r="H184" s="2">
        <v>43034</v>
      </c>
      <c r="I184" s="2">
        <v>37468</v>
      </c>
      <c r="J184" s="2">
        <v>26288</v>
      </c>
      <c r="K184" s="2">
        <v>5235</v>
      </c>
      <c r="L184" s="2">
        <v>14180</v>
      </c>
      <c r="M184" s="2">
        <v>33090</v>
      </c>
      <c r="N184" s="2">
        <v>19720</v>
      </c>
      <c r="O184" s="2">
        <v>67740</v>
      </c>
      <c r="P184" s="2">
        <v>30000</v>
      </c>
      <c r="Q184" s="2">
        <v>36960</v>
      </c>
      <c r="R184" s="2">
        <v>10920</v>
      </c>
      <c r="S184" s="2">
        <v>28910</v>
      </c>
      <c r="T184" s="2">
        <v>1400</v>
      </c>
      <c r="U184" s="2">
        <v>10920</v>
      </c>
      <c r="V184" s="2">
        <v>66348</v>
      </c>
      <c r="W184" s="2">
        <v>9000</v>
      </c>
      <c r="X184" s="2">
        <v>57070</v>
      </c>
      <c r="Y184" s="2" t="s">
        <v>68</v>
      </c>
      <c r="Z184" s="2">
        <v>8</v>
      </c>
      <c r="AA184" s="2" t="s">
        <v>75</v>
      </c>
      <c r="AB184" s="2">
        <v>81</v>
      </c>
      <c r="AC184" s="2" t="s">
        <v>76</v>
      </c>
      <c r="AD184" s="2" t="s">
        <v>170</v>
      </c>
      <c r="AE184" s="2" t="s">
        <v>89</v>
      </c>
      <c r="AF184" s="2" t="s">
        <v>68</v>
      </c>
      <c r="AG184" s="2">
        <v>1</v>
      </c>
      <c r="AJ184" s="15" t="str">
        <f t="shared" si="15"/>
        <v>stable</v>
      </c>
      <c r="AK184" s="15">
        <f t="shared" si="14"/>
        <v>180757</v>
      </c>
      <c r="AL184" s="15">
        <f t="shared" si="16"/>
        <v>372078</v>
      </c>
      <c r="AM184" s="15">
        <f t="shared" si="17"/>
        <v>552835</v>
      </c>
      <c r="AN184" s="15">
        <f t="shared" si="18"/>
        <v>69104.375</v>
      </c>
      <c r="AO184" s="15">
        <f t="shared" si="19"/>
        <v>498923</v>
      </c>
      <c r="AP184" s="15" t="str">
        <f t="shared" si="20"/>
        <v>no</v>
      </c>
      <c r="AQ184" s="15"/>
      <c r="AR184" s="15"/>
      <c r="AS184" s="15"/>
      <c r="AT184" s="15"/>
      <c r="AU184" s="15"/>
      <c r="AV184" s="15"/>
      <c r="AW184" s="15"/>
      <c r="AX184" s="15"/>
      <c r="AY184" s="15"/>
      <c r="AZ184" s="15"/>
      <c r="BA184" s="15"/>
      <c r="BB184" s="15"/>
      <c r="BC184" s="15"/>
      <c r="BD184" s="15"/>
    </row>
    <row r="185" spans="1:56" x14ac:dyDescent="0.3">
      <c r="A185" s="2">
        <v>184</v>
      </c>
      <c r="B185" s="2">
        <v>143650</v>
      </c>
      <c r="C185" s="2" t="s">
        <v>259</v>
      </c>
      <c r="D185" s="2">
        <v>102403</v>
      </c>
      <c r="E185" s="2" t="s">
        <v>61</v>
      </c>
      <c r="F185" s="2">
        <v>3</v>
      </c>
      <c r="G185" s="2">
        <v>50783</v>
      </c>
      <c r="H185" s="2">
        <v>45505</v>
      </c>
      <c r="I185" s="2">
        <v>8572</v>
      </c>
      <c r="J185" s="2">
        <v>9966</v>
      </c>
      <c r="K185" s="2">
        <v>1930</v>
      </c>
      <c r="L185" s="2">
        <v>6345</v>
      </c>
      <c r="M185" s="2">
        <v>14515</v>
      </c>
      <c r="N185" s="2">
        <v>4890</v>
      </c>
      <c r="O185" s="2">
        <v>10512</v>
      </c>
      <c r="P185" s="2">
        <v>4800</v>
      </c>
      <c r="Q185" s="2">
        <v>10800</v>
      </c>
      <c r="R185" s="2">
        <v>1260</v>
      </c>
      <c r="S185" s="2">
        <v>215</v>
      </c>
      <c r="T185" s="2">
        <v>1270</v>
      </c>
      <c r="U185" s="2">
        <v>1260</v>
      </c>
      <c r="V185" s="2">
        <v>8070</v>
      </c>
      <c r="W185" s="2">
        <v>1000</v>
      </c>
      <c r="X185" s="2">
        <v>0</v>
      </c>
      <c r="Y185" s="2" t="s">
        <v>80</v>
      </c>
      <c r="Z185" s="2">
        <v>8</v>
      </c>
      <c r="AA185" s="2" t="s">
        <v>75</v>
      </c>
      <c r="AB185" s="2">
        <v>52</v>
      </c>
      <c r="AC185" s="2" t="s">
        <v>76</v>
      </c>
      <c r="AD185" s="2" t="s">
        <v>156</v>
      </c>
      <c r="AE185" s="2" t="s">
        <v>79</v>
      </c>
      <c r="AF185" s="2" t="s">
        <v>80</v>
      </c>
      <c r="AG185" s="2">
        <v>0</v>
      </c>
      <c r="AJ185" s="15" t="str">
        <f t="shared" si="15"/>
        <v>not stable</v>
      </c>
      <c r="AK185" s="15">
        <f t="shared" si="14"/>
        <v>123101</v>
      </c>
      <c r="AL185" s="15">
        <f t="shared" si="16"/>
        <v>58592</v>
      </c>
      <c r="AM185" s="15">
        <f t="shared" si="17"/>
        <v>181693</v>
      </c>
      <c r="AN185" s="15">
        <f t="shared" si="18"/>
        <v>22711.625</v>
      </c>
      <c r="AO185" s="15">
        <f t="shared" si="19"/>
        <v>-38043</v>
      </c>
      <c r="AP185" s="15" t="str">
        <f t="shared" si="20"/>
        <v>yes</v>
      </c>
      <c r="AQ185" s="15"/>
      <c r="AR185" s="15"/>
      <c r="AS185" s="15"/>
      <c r="AT185" s="15"/>
      <c r="AU185" s="15"/>
      <c r="AV185" s="15"/>
      <c r="AW185" s="15"/>
      <c r="AX185" s="15"/>
      <c r="AY185" s="15"/>
      <c r="AZ185" s="15"/>
      <c r="BA185" s="15"/>
      <c r="BB185" s="15"/>
      <c r="BC185" s="15"/>
      <c r="BD185" s="15"/>
    </row>
    <row r="186" spans="1:56" x14ac:dyDescent="0.3">
      <c r="A186" s="2">
        <v>185</v>
      </c>
      <c r="B186" s="2">
        <v>211703</v>
      </c>
      <c r="C186" s="2" t="s">
        <v>259</v>
      </c>
      <c r="D186" s="2">
        <v>124068</v>
      </c>
      <c r="E186" s="2" t="s">
        <v>61</v>
      </c>
      <c r="F186" s="2">
        <v>2</v>
      </c>
      <c r="G186" s="2">
        <v>45179</v>
      </c>
      <c r="H186" s="2">
        <v>36200</v>
      </c>
      <c r="I186" s="2">
        <v>31429</v>
      </c>
      <c r="J186" s="2">
        <v>11648</v>
      </c>
      <c r="K186" s="2">
        <v>2035</v>
      </c>
      <c r="L186" s="2">
        <v>6075</v>
      </c>
      <c r="M186" s="2">
        <v>11780</v>
      </c>
      <c r="N186" s="2">
        <v>7474</v>
      </c>
      <c r="O186" s="2">
        <v>30132</v>
      </c>
      <c r="P186" s="2">
        <v>13200</v>
      </c>
      <c r="Q186" s="2">
        <v>14994</v>
      </c>
      <c r="R186" s="2">
        <v>3840</v>
      </c>
      <c r="S186" s="2">
        <v>175</v>
      </c>
      <c r="T186" s="2">
        <v>3650</v>
      </c>
      <c r="U186" s="2">
        <v>3840</v>
      </c>
      <c r="V186" s="2">
        <v>15822</v>
      </c>
      <c r="W186" s="2">
        <v>4300</v>
      </c>
      <c r="X186" s="2">
        <v>0</v>
      </c>
      <c r="Y186" s="2" t="s">
        <v>80</v>
      </c>
      <c r="Z186" s="2">
        <v>4</v>
      </c>
      <c r="AA186" s="2" t="s">
        <v>75</v>
      </c>
      <c r="AB186" s="2">
        <v>43</v>
      </c>
      <c r="AC186" s="2" t="s">
        <v>76</v>
      </c>
      <c r="AD186" s="2" t="s">
        <v>171</v>
      </c>
      <c r="AE186" s="2" t="s">
        <v>67</v>
      </c>
      <c r="AF186" s="2" t="s">
        <v>80</v>
      </c>
      <c r="AG186" s="2">
        <v>0</v>
      </c>
      <c r="AJ186" s="15" t="str">
        <f t="shared" si="15"/>
        <v>not stable</v>
      </c>
      <c r="AK186" s="15">
        <f t="shared" si="14"/>
        <v>132566</v>
      </c>
      <c r="AL186" s="15">
        <f t="shared" si="16"/>
        <v>109207</v>
      </c>
      <c r="AM186" s="15">
        <f t="shared" si="17"/>
        <v>241773</v>
      </c>
      <c r="AN186" s="15">
        <f t="shared" si="18"/>
        <v>60443.25</v>
      </c>
      <c r="AO186" s="15">
        <f t="shared" si="19"/>
        <v>-30070</v>
      </c>
      <c r="AP186" s="15" t="str">
        <f t="shared" si="20"/>
        <v>yes</v>
      </c>
      <c r="AQ186" s="15"/>
      <c r="AR186" s="15"/>
      <c r="AS186" s="15"/>
      <c r="AT186" s="15"/>
      <c r="AU186" s="15"/>
      <c r="AV186" s="15"/>
      <c r="AW186" s="15"/>
      <c r="AX186" s="15"/>
      <c r="AY186" s="15"/>
      <c r="AZ186" s="15"/>
      <c r="BA186" s="15"/>
      <c r="BB186" s="15"/>
      <c r="BC186" s="15"/>
      <c r="BD186" s="15"/>
    </row>
    <row r="187" spans="1:56" x14ac:dyDescent="0.3">
      <c r="A187" s="2">
        <v>186</v>
      </c>
      <c r="B187" s="2">
        <v>101290</v>
      </c>
      <c r="C187" s="2" t="s">
        <v>259</v>
      </c>
      <c r="D187" s="2">
        <v>77440</v>
      </c>
      <c r="E187" s="2" t="s">
        <v>98</v>
      </c>
      <c r="F187" s="2">
        <v>0</v>
      </c>
      <c r="G187" s="2">
        <v>31109</v>
      </c>
      <c r="H187" s="2">
        <v>24737</v>
      </c>
      <c r="I187" s="2">
        <v>7981</v>
      </c>
      <c r="J187" s="2">
        <v>11928</v>
      </c>
      <c r="K187" s="2">
        <v>1710</v>
      </c>
      <c r="L187" s="2">
        <v>10420</v>
      </c>
      <c r="M187" s="2">
        <v>7200</v>
      </c>
      <c r="N187" s="2">
        <v>2740</v>
      </c>
      <c r="O187" s="2">
        <v>14172</v>
      </c>
      <c r="P187" s="2">
        <v>9000</v>
      </c>
      <c r="Q187" s="2">
        <v>8460</v>
      </c>
      <c r="R187" s="2">
        <v>1296</v>
      </c>
      <c r="S187" s="2">
        <v>120</v>
      </c>
      <c r="T187" s="2">
        <v>15500</v>
      </c>
      <c r="U187" s="2">
        <v>1296</v>
      </c>
      <c r="V187" s="2">
        <v>5946</v>
      </c>
      <c r="W187" s="2">
        <v>1200</v>
      </c>
      <c r="X187" s="2">
        <v>23140</v>
      </c>
      <c r="Y187" s="2" t="s">
        <v>80</v>
      </c>
      <c r="Z187" s="2">
        <v>2</v>
      </c>
      <c r="AA187" s="2" t="s">
        <v>75</v>
      </c>
      <c r="AB187" s="2">
        <v>54</v>
      </c>
      <c r="AC187" s="2" t="s">
        <v>76</v>
      </c>
      <c r="AD187" s="2" t="s">
        <v>88</v>
      </c>
      <c r="AE187" s="2" t="s">
        <v>92</v>
      </c>
      <c r="AF187" s="2" t="s">
        <v>80</v>
      </c>
      <c r="AG187" s="2">
        <v>0</v>
      </c>
      <c r="AJ187" s="15" t="str">
        <f t="shared" si="15"/>
        <v>not stable</v>
      </c>
      <c r="AK187" s="15">
        <f t="shared" si="14"/>
        <v>87885</v>
      </c>
      <c r="AL187" s="15">
        <f t="shared" si="16"/>
        <v>90070</v>
      </c>
      <c r="AM187" s="15">
        <f t="shared" si="17"/>
        <v>177955</v>
      </c>
      <c r="AN187" s="15">
        <f t="shared" si="18"/>
        <v>88977.5</v>
      </c>
      <c r="AO187" s="15">
        <f t="shared" si="19"/>
        <v>-76665</v>
      </c>
      <c r="AP187" s="15" t="str">
        <f t="shared" si="20"/>
        <v>yes</v>
      </c>
      <c r="AQ187" s="15"/>
      <c r="AR187" s="15"/>
      <c r="AS187" s="15"/>
      <c r="AT187" s="15"/>
      <c r="AU187" s="15"/>
      <c r="AV187" s="15"/>
      <c r="AW187" s="15"/>
      <c r="AX187" s="15"/>
      <c r="AY187" s="15"/>
      <c r="AZ187" s="15"/>
      <c r="BA187" s="15"/>
      <c r="BB187" s="15"/>
      <c r="BC187" s="15"/>
      <c r="BD187" s="15"/>
    </row>
    <row r="188" spans="1:56" x14ac:dyDescent="0.3">
      <c r="A188" s="2">
        <v>187</v>
      </c>
      <c r="B188" s="2">
        <v>383617</v>
      </c>
      <c r="C188" s="2" t="s">
        <v>259</v>
      </c>
      <c r="D188" s="2">
        <v>124651</v>
      </c>
      <c r="E188" s="2" t="s">
        <v>61</v>
      </c>
      <c r="F188" s="2">
        <v>1</v>
      </c>
      <c r="G188" s="2">
        <v>39455</v>
      </c>
      <c r="H188" s="2">
        <v>36428</v>
      </c>
      <c r="I188" s="2">
        <v>15230</v>
      </c>
      <c r="J188" s="2">
        <v>10672</v>
      </c>
      <c r="K188" s="2">
        <v>2810</v>
      </c>
      <c r="L188" s="2">
        <v>6825</v>
      </c>
      <c r="M188" s="2">
        <v>36890</v>
      </c>
      <c r="N188" s="2">
        <v>12901</v>
      </c>
      <c r="O188" s="2">
        <v>32508</v>
      </c>
      <c r="P188" s="2">
        <v>12000</v>
      </c>
      <c r="Q188" s="2">
        <v>21420</v>
      </c>
      <c r="R188" s="2">
        <v>3360</v>
      </c>
      <c r="S188" s="2">
        <v>2800</v>
      </c>
      <c r="T188" s="2">
        <v>32350</v>
      </c>
      <c r="U188" s="2">
        <v>3360</v>
      </c>
      <c r="V188" s="2">
        <v>36408</v>
      </c>
      <c r="W188" s="2">
        <v>6500</v>
      </c>
      <c r="X188" s="2">
        <v>21938</v>
      </c>
      <c r="Y188" s="2" t="s">
        <v>68</v>
      </c>
      <c r="Z188" s="2">
        <v>5</v>
      </c>
      <c r="AA188" s="2" t="s">
        <v>75</v>
      </c>
      <c r="AB188" s="2">
        <v>42</v>
      </c>
      <c r="AC188" s="2" t="s">
        <v>76</v>
      </c>
      <c r="AD188" s="2" t="s">
        <v>88</v>
      </c>
      <c r="AE188" s="2" t="s">
        <v>92</v>
      </c>
      <c r="AF188" s="2" t="s">
        <v>68</v>
      </c>
      <c r="AG188" s="2">
        <v>0</v>
      </c>
      <c r="AJ188" s="15" t="str">
        <f t="shared" si="15"/>
        <v>stable</v>
      </c>
      <c r="AK188" s="15">
        <f t="shared" si="14"/>
        <v>111420</v>
      </c>
      <c r="AL188" s="15">
        <f t="shared" si="16"/>
        <v>222435</v>
      </c>
      <c r="AM188" s="15">
        <f t="shared" si="17"/>
        <v>333855</v>
      </c>
      <c r="AN188" s="15">
        <f t="shared" si="18"/>
        <v>66771</v>
      </c>
      <c r="AO188" s="15">
        <f t="shared" si="19"/>
        <v>49762</v>
      </c>
      <c r="AP188" s="15" t="str">
        <f t="shared" si="20"/>
        <v>no</v>
      </c>
      <c r="AQ188" s="15"/>
      <c r="AR188" s="15"/>
      <c r="AS188" s="15"/>
      <c r="AT188" s="15"/>
      <c r="AU188" s="15"/>
      <c r="AV188" s="15"/>
      <c r="AW188" s="15"/>
      <c r="AX188" s="15"/>
      <c r="AY188" s="15"/>
      <c r="AZ188" s="15"/>
      <c r="BA188" s="15"/>
      <c r="BB188" s="15"/>
      <c r="BC188" s="15"/>
      <c r="BD188" s="15"/>
    </row>
    <row r="189" spans="1:56" x14ac:dyDescent="0.3">
      <c r="A189" s="2">
        <v>188</v>
      </c>
      <c r="B189" s="2">
        <v>119143</v>
      </c>
      <c r="C189" s="2" t="s">
        <v>259</v>
      </c>
      <c r="D189" s="2">
        <v>93994</v>
      </c>
      <c r="E189" s="2" t="s">
        <v>61</v>
      </c>
      <c r="F189" s="2">
        <v>1</v>
      </c>
      <c r="G189" s="2">
        <v>53586</v>
      </c>
      <c r="H189" s="2">
        <v>48570</v>
      </c>
      <c r="I189" s="2">
        <v>12498</v>
      </c>
      <c r="J189" s="2">
        <v>10314</v>
      </c>
      <c r="K189" s="2">
        <v>2430</v>
      </c>
      <c r="L189" s="2">
        <v>5060</v>
      </c>
      <c r="M189" s="2">
        <v>0</v>
      </c>
      <c r="N189" s="2">
        <v>7080</v>
      </c>
      <c r="O189" s="2">
        <v>10068</v>
      </c>
      <c r="P189" s="2">
        <v>5400</v>
      </c>
      <c r="Q189" s="2">
        <v>1680</v>
      </c>
      <c r="R189" s="2">
        <v>1008</v>
      </c>
      <c r="S189" s="2">
        <v>360</v>
      </c>
      <c r="T189" s="2">
        <v>0</v>
      </c>
      <c r="U189" s="2">
        <v>1008</v>
      </c>
      <c r="V189" s="2">
        <v>5976</v>
      </c>
      <c r="W189" s="2">
        <v>2000</v>
      </c>
      <c r="X189" s="2">
        <v>21975</v>
      </c>
      <c r="Y189" s="2" t="s">
        <v>68</v>
      </c>
      <c r="Z189" s="2">
        <v>8</v>
      </c>
      <c r="AA189" s="2" t="s">
        <v>75</v>
      </c>
      <c r="AB189" s="2">
        <v>68</v>
      </c>
      <c r="AC189" s="2" t="s">
        <v>76</v>
      </c>
      <c r="AD189" s="2" t="s">
        <v>88</v>
      </c>
      <c r="AE189" s="2" t="s">
        <v>92</v>
      </c>
      <c r="AF189" s="2" t="s">
        <v>68</v>
      </c>
      <c r="AG189" s="2">
        <v>3</v>
      </c>
      <c r="AJ189" s="15" t="str">
        <f t="shared" si="15"/>
        <v>not stable</v>
      </c>
      <c r="AK189" s="15">
        <f t="shared" si="14"/>
        <v>132458</v>
      </c>
      <c r="AL189" s="15">
        <f t="shared" si="16"/>
        <v>56555</v>
      </c>
      <c r="AM189" s="15">
        <f t="shared" si="17"/>
        <v>189013</v>
      </c>
      <c r="AN189" s="15">
        <f t="shared" si="18"/>
        <v>23626.625</v>
      </c>
      <c r="AO189" s="15">
        <f t="shared" si="19"/>
        <v>-69870</v>
      </c>
      <c r="AP189" s="15" t="str">
        <f t="shared" si="20"/>
        <v>yes</v>
      </c>
      <c r="AQ189" s="15"/>
      <c r="AR189" s="15"/>
      <c r="AS189" s="15"/>
      <c r="AT189" s="15"/>
      <c r="AU189" s="15"/>
      <c r="AV189" s="15"/>
      <c r="AW189" s="15"/>
      <c r="AX189" s="15"/>
      <c r="AY189" s="15"/>
      <c r="AZ189" s="15"/>
      <c r="BA189" s="15"/>
      <c r="BB189" s="15"/>
      <c r="BC189" s="15"/>
      <c r="BD189" s="15"/>
    </row>
    <row r="190" spans="1:56" x14ac:dyDescent="0.3">
      <c r="A190" s="2">
        <v>189</v>
      </c>
      <c r="B190" s="2">
        <v>110848</v>
      </c>
      <c r="C190" s="2" t="s">
        <v>259</v>
      </c>
      <c r="D190" s="2">
        <v>84962</v>
      </c>
      <c r="E190" s="2" t="s">
        <v>61</v>
      </c>
      <c r="F190" s="2">
        <v>1</v>
      </c>
      <c r="G190" s="2">
        <v>37950</v>
      </c>
      <c r="H190" s="2">
        <v>33100</v>
      </c>
      <c r="I190" s="2">
        <v>10920</v>
      </c>
      <c r="J190" s="2">
        <v>6972</v>
      </c>
      <c r="K190" s="2">
        <v>1860</v>
      </c>
      <c r="L190" s="2">
        <v>4300</v>
      </c>
      <c r="M190" s="2">
        <v>17140</v>
      </c>
      <c r="N190" s="2">
        <v>2445</v>
      </c>
      <c r="O190" s="2">
        <v>11040</v>
      </c>
      <c r="P190" s="2">
        <v>6000</v>
      </c>
      <c r="Q190" s="2">
        <v>11040</v>
      </c>
      <c r="R190" s="2">
        <v>540</v>
      </c>
      <c r="S190" s="2">
        <v>148</v>
      </c>
      <c r="T190" s="2">
        <v>700</v>
      </c>
      <c r="U190" s="2">
        <v>540</v>
      </c>
      <c r="V190" s="2">
        <v>7572</v>
      </c>
      <c r="W190" s="2">
        <v>2000</v>
      </c>
      <c r="X190" s="2">
        <v>0</v>
      </c>
      <c r="Y190" s="2" t="s">
        <v>80</v>
      </c>
      <c r="Z190" s="2">
        <v>6</v>
      </c>
      <c r="AA190" s="2" t="s">
        <v>75</v>
      </c>
      <c r="AB190" s="2">
        <v>34</v>
      </c>
      <c r="AC190" s="2" t="s">
        <v>76</v>
      </c>
      <c r="AD190" s="2" t="s">
        <v>91</v>
      </c>
      <c r="AE190" s="2" t="s">
        <v>92</v>
      </c>
      <c r="AF190" s="2" t="s">
        <v>80</v>
      </c>
      <c r="AG190" s="2">
        <v>0</v>
      </c>
      <c r="AJ190" s="15" t="str">
        <f t="shared" si="15"/>
        <v>not stable</v>
      </c>
      <c r="AK190" s="15">
        <f t="shared" si="14"/>
        <v>95102</v>
      </c>
      <c r="AL190" s="15">
        <f t="shared" si="16"/>
        <v>59165</v>
      </c>
      <c r="AM190" s="15">
        <f t="shared" si="17"/>
        <v>154267</v>
      </c>
      <c r="AN190" s="15">
        <f t="shared" si="18"/>
        <v>25711.166666666668</v>
      </c>
      <c r="AO190" s="15">
        <f t="shared" si="19"/>
        <v>-43419</v>
      </c>
      <c r="AP190" s="15" t="str">
        <f t="shared" si="20"/>
        <v>yes</v>
      </c>
      <c r="AQ190" s="15"/>
      <c r="AR190" s="15"/>
      <c r="AS190" s="15"/>
      <c r="AT190" s="15"/>
      <c r="AU190" s="15"/>
      <c r="AV190" s="15"/>
      <c r="AW190" s="15"/>
      <c r="AX190" s="15"/>
      <c r="AY190" s="15"/>
      <c r="AZ190" s="15"/>
      <c r="BA190" s="15"/>
      <c r="BB190" s="15"/>
      <c r="BC190" s="15"/>
      <c r="BD190" s="15"/>
    </row>
    <row r="191" spans="1:56" x14ac:dyDescent="0.3">
      <c r="A191" s="2">
        <v>190</v>
      </c>
      <c r="B191" s="2">
        <v>131847</v>
      </c>
      <c r="C191" s="2" t="s">
        <v>259</v>
      </c>
      <c r="D191" s="2">
        <v>88115</v>
      </c>
      <c r="E191" s="2" t="s">
        <v>61</v>
      </c>
      <c r="F191" s="2">
        <v>1</v>
      </c>
      <c r="G191" s="2">
        <v>42705</v>
      </c>
      <c r="H191" s="2">
        <v>38436</v>
      </c>
      <c r="I191" s="2">
        <v>10495</v>
      </c>
      <c r="J191" s="2">
        <v>9939</v>
      </c>
      <c r="K191" s="2">
        <v>2180</v>
      </c>
      <c r="L191" s="2">
        <v>4900</v>
      </c>
      <c r="M191" s="2">
        <v>9700</v>
      </c>
      <c r="N191" s="2">
        <v>4360</v>
      </c>
      <c r="O191" s="2">
        <v>12576</v>
      </c>
      <c r="P191" s="2">
        <v>6000</v>
      </c>
      <c r="Q191" s="2">
        <v>8640</v>
      </c>
      <c r="R191" s="2">
        <v>1380</v>
      </c>
      <c r="S191" s="2">
        <v>460</v>
      </c>
      <c r="T191" s="2">
        <v>1800</v>
      </c>
      <c r="U191" s="2">
        <v>1380</v>
      </c>
      <c r="V191" s="2">
        <v>5394</v>
      </c>
      <c r="W191" s="2">
        <v>3700</v>
      </c>
      <c r="X191" s="2">
        <v>12590</v>
      </c>
      <c r="Y191" s="2" t="s">
        <v>68</v>
      </c>
      <c r="Z191" s="2">
        <v>6</v>
      </c>
      <c r="AA191" s="2" t="s">
        <v>75</v>
      </c>
      <c r="AB191" s="2">
        <v>51</v>
      </c>
      <c r="AC191" s="2" t="s">
        <v>76</v>
      </c>
      <c r="AD191" s="2" t="s">
        <v>88</v>
      </c>
      <c r="AE191" s="2" t="s">
        <v>92</v>
      </c>
      <c r="AF191" s="2" t="s">
        <v>68</v>
      </c>
      <c r="AG191" s="2">
        <v>0</v>
      </c>
      <c r="AJ191" s="15" t="str">
        <f t="shared" si="15"/>
        <v>not stable</v>
      </c>
      <c r="AK191" s="15">
        <f t="shared" si="14"/>
        <v>108655</v>
      </c>
      <c r="AL191" s="15">
        <f t="shared" si="16"/>
        <v>67980</v>
      </c>
      <c r="AM191" s="15">
        <f t="shared" si="17"/>
        <v>176635</v>
      </c>
      <c r="AN191" s="15">
        <f t="shared" si="18"/>
        <v>29439.166666666668</v>
      </c>
      <c r="AO191" s="15">
        <f t="shared" si="19"/>
        <v>-44788</v>
      </c>
      <c r="AP191" s="15" t="str">
        <f t="shared" si="20"/>
        <v>yes</v>
      </c>
      <c r="AQ191" s="15"/>
      <c r="AR191" s="15"/>
      <c r="AS191" s="15"/>
      <c r="AT191" s="15"/>
      <c r="AU191" s="15"/>
      <c r="AV191" s="15"/>
      <c r="AW191" s="15"/>
      <c r="AX191" s="15"/>
      <c r="AY191" s="15"/>
      <c r="AZ191" s="15"/>
      <c r="BA191" s="15"/>
      <c r="BB191" s="15"/>
      <c r="BC191" s="15"/>
      <c r="BD191" s="15"/>
    </row>
    <row r="192" spans="1:56" x14ac:dyDescent="0.3">
      <c r="A192" s="2">
        <v>191</v>
      </c>
      <c r="B192" s="2">
        <v>184738</v>
      </c>
      <c r="C192" s="2" t="s">
        <v>259</v>
      </c>
      <c r="D192" s="2">
        <v>67950</v>
      </c>
      <c r="E192" s="2" t="s">
        <v>104</v>
      </c>
      <c r="F192" s="2">
        <v>0</v>
      </c>
      <c r="G192" s="2">
        <v>30654</v>
      </c>
      <c r="H192" s="2">
        <v>26648</v>
      </c>
      <c r="I192" s="2">
        <v>9762</v>
      </c>
      <c r="J192" s="2">
        <v>7872</v>
      </c>
      <c r="K192" s="2">
        <v>2000</v>
      </c>
      <c r="L192" s="2">
        <v>6185</v>
      </c>
      <c r="M192" s="2">
        <v>1600</v>
      </c>
      <c r="N192" s="2">
        <v>4079</v>
      </c>
      <c r="O192" s="2">
        <v>33630</v>
      </c>
      <c r="P192" s="2">
        <v>9000</v>
      </c>
      <c r="Q192" s="2">
        <v>3840</v>
      </c>
      <c r="R192" s="2">
        <v>780</v>
      </c>
      <c r="S192" s="2">
        <v>21720</v>
      </c>
      <c r="T192" s="2">
        <v>0</v>
      </c>
      <c r="U192" s="2">
        <v>780</v>
      </c>
      <c r="V192" s="2">
        <v>10758</v>
      </c>
      <c r="W192" s="2">
        <v>2300</v>
      </c>
      <c r="X192" s="2">
        <v>0</v>
      </c>
      <c r="Y192" s="2" t="s">
        <v>80</v>
      </c>
      <c r="Z192" s="2">
        <v>2</v>
      </c>
      <c r="AA192" s="2" t="s">
        <v>62</v>
      </c>
      <c r="AB192" s="2">
        <v>33</v>
      </c>
      <c r="AC192" s="2" t="s">
        <v>76</v>
      </c>
      <c r="AD192" s="2" t="s">
        <v>124</v>
      </c>
      <c r="AE192" s="2" t="s">
        <v>92</v>
      </c>
      <c r="AF192" s="2" t="s">
        <v>80</v>
      </c>
      <c r="AG192" s="2">
        <v>0</v>
      </c>
      <c r="AJ192" s="15" t="str">
        <f t="shared" si="15"/>
        <v>stable</v>
      </c>
      <c r="AK192" s="15">
        <f t="shared" si="14"/>
        <v>83121</v>
      </c>
      <c r="AL192" s="15">
        <f t="shared" si="16"/>
        <v>88487</v>
      </c>
      <c r="AM192" s="15">
        <f t="shared" si="17"/>
        <v>171608</v>
      </c>
      <c r="AN192" s="15">
        <f t="shared" si="18"/>
        <v>85804</v>
      </c>
      <c r="AO192" s="15">
        <f t="shared" si="19"/>
        <v>13130</v>
      </c>
      <c r="AP192" s="15" t="str">
        <f t="shared" si="20"/>
        <v>no</v>
      </c>
      <c r="AQ192" s="15"/>
      <c r="AR192" s="15"/>
      <c r="AS192" s="15"/>
      <c r="AT192" s="15"/>
      <c r="AU192" s="15"/>
      <c r="AV192" s="15"/>
      <c r="AW192" s="15"/>
      <c r="AX192" s="15"/>
      <c r="AY192" s="15"/>
      <c r="AZ192" s="15"/>
      <c r="BA192" s="15"/>
      <c r="BB192" s="15"/>
      <c r="BC192" s="15"/>
      <c r="BD192" s="15"/>
    </row>
    <row r="193" spans="1:56" x14ac:dyDescent="0.3">
      <c r="A193" s="2">
        <v>192</v>
      </c>
      <c r="B193" s="2">
        <v>115140</v>
      </c>
      <c r="C193" s="2" t="s">
        <v>259</v>
      </c>
      <c r="D193" s="2">
        <v>85771</v>
      </c>
      <c r="E193" s="2" t="s">
        <v>61</v>
      </c>
      <c r="F193" s="2">
        <v>2</v>
      </c>
      <c r="G193" s="2">
        <v>40503</v>
      </c>
      <c r="H193" s="2">
        <v>37294</v>
      </c>
      <c r="I193" s="2">
        <v>10518</v>
      </c>
      <c r="J193" s="2">
        <v>9300</v>
      </c>
      <c r="K193" s="2">
        <v>1735</v>
      </c>
      <c r="L193" s="2">
        <v>7150</v>
      </c>
      <c r="M193" s="2">
        <v>9665</v>
      </c>
      <c r="N193" s="2">
        <v>4010</v>
      </c>
      <c r="O193" s="2">
        <v>11436</v>
      </c>
      <c r="P193" s="2">
        <v>4800</v>
      </c>
      <c r="Q193" s="2">
        <v>8880</v>
      </c>
      <c r="R193" s="2">
        <v>540</v>
      </c>
      <c r="S193" s="2">
        <v>470</v>
      </c>
      <c r="T193" s="2">
        <v>6830</v>
      </c>
      <c r="U193" s="2">
        <v>540</v>
      </c>
      <c r="V193" s="2">
        <v>8076</v>
      </c>
      <c r="W193" s="2">
        <v>1000</v>
      </c>
      <c r="X193" s="2">
        <v>15250</v>
      </c>
      <c r="Y193" s="2" t="s">
        <v>80</v>
      </c>
      <c r="Z193" s="2">
        <v>6</v>
      </c>
      <c r="AA193" s="2" t="s">
        <v>75</v>
      </c>
      <c r="AB193" s="2">
        <v>45</v>
      </c>
      <c r="AC193" s="2" t="s">
        <v>76</v>
      </c>
      <c r="AD193" s="2" t="s">
        <v>88</v>
      </c>
      <c r="AE193" s="2" t="s">
        <v>92</v>
      </c>
      <c r="AF193" s="2" t="s">
        <v>80</v>
      </c>
      <c r="AG193" s="2">
        <v>0</v>
      </c>
      <c r="AJ193" s="15" t="str">
        <f t="shared" si="15"/>
        <v>not stable</v>
      </c>
      <c r="AK193" s="15">
        <f t="shared" si="14"/>
        <v>106500</v>
      </c>
      <c r="AL193" s="15">
        <f t="shared" si="16"/>
        <v>71497</v>
      </c>
      <c r="AM193" s="15">
        <f t="shared" si="17"/>
        <v>177997</v>
      </c>
      <c r="AN193" s="15">
        <f t="shared" si="18"/>
        <v>29666.166666666668</v>
      </c>
      <c r="AO193" s="15">
        <f t="shared" si="19"/>
        <v>-62857</v>
      </c>
      <c r="AP193" s="15" t="str">
        <f t="shared" si="20"/>
        <v>yes</v>
      </c>
      <c r="AQ193" s="15"/>
      <c r="AR193" s="15"/>
      <c r="AS193" s="15"/>
      <c r="AT193" s="15"/>
      <c r="AU193" s="15"/>
      <c r="AV193" s="15"/>
      <c r="AW193" s="15"/>
      <c r="AX193" s="15"/>
      <c r="AY193" s="15"/>
      <c r="AZ193" s="15"/>
      <c r="BA193" s="15"/>
      <c r="BB193" s="15"/>
      <c r="BC193" s="15"/>
      <c r="BD193" s="15"/>
    </row>
    <row r="194" spans="1:56" x14ac:dyDescent="0.3">
      <c r="A194" s="2">
        <v>193</v>
      </c>
      <c r="B194" s="2">
        <v>120690</v>
      </c>
      <c r="C194" s="2" t="s">
        <v>259</v>
      </c>
      <c r="D194" s="2">
        <v>102806</v>
      </c>
      <c r="E194" s="2" t="s">
        <v>61</v>
      </c>
      <c r="F194" s="2">
        <v>2</v>
      </c>
      <c r="G194" s="2">
        <v>40014</v>
      </c>
      <c r="H194" s="2">
        <v>36100</v>
      </c>
      <c r="I194" s="2">
        <v>12320</v>
      </c>
      <c r="J194" s="2">
        <v>13399</v>
      </c>
      <c r="K194" s="2">
        <v>1725</v>
      </c>
      <c r="L194" s="2">
        <v>7140</v>
      </c>
      <c r="M194" s="2">
        <v>18840</v>
      </c>
      <c r="N194" s="2">
        <v>7370</v>
      </c>
      <c r="O194" s="2">
        <v>9048</v>
      </c>
      <c r="P194" s="2">
        <v>4800</v>
      </c>
      <c r="Q194" s="2">
        <v>12540</v>
      </c>
      <c r="R194" s="2">
        <v>0</v>
      </c>
      <c r="S194" s="2">
        <v>120</v>
      </c>
      <c r="T194" s="2">
        <v>8160</v>
      </c>
      <c r="U194" s="2">
        <v>0</v>
      </c>
      <c r="V194" s="2">
        <v>5904</v>
      </c>
      <c r="W194" s="2">
        <v>1500</v>
      </c>
      <c r="X194" s="2">
        <v>32615</v>
      </c>
      <c r="Y194" s="2" t="s">
        <v>80</v>
      </c>
      <c r="Z194" s="2">
        <v>7</v>
      </c>
      <c r="AA194" s="2" t="s">
        <v>75</v>
      </c>
      <c r="AB194" s="2">
        <v>42</v>
      </c>
      <c r="AC194" s="2" t="s">
        <v>76</v>
      </c>
      <c r="AD194" s="2" t="s">
        <v>88</v>
      </c>
      <c r="AE194" s="2" t="s">
        <v>92</v>
      </c>
      <c r="AF194" s="2" t="s">
        <v>80</v>
      </c>
      <c r="AG194" s="2">
        <v>0</v>
      </c>
      <c r="AJ194" s="15" t="str">
        <f t="shared" si="15"/>
        <v>not stable</v>
      </c>
      <c r="AK194" s="15">
        <f t="shared" ref="AK194:AK257" si="21">SUM(G194:L194)</f>
        <v>110698</v>
      </c>
      <c r="AL194" s="15">
        <f t="shared" si="16"/>
        <v>100897</v>
      </c>
      <c r="AM194" s="15">
        <f t="shared" si="17"/>
        <v>211595</v>
      </c>
      <c r="AN194" s="15">
        <f t="shared" si="18"/>
        <v>30227.857142857141</v>
      </c>
      <c r="AO194" s="15">
        <f t="shared" si="19"/>
        <v>-90905</v>
      </c>
      <c r="AP194" s="15" t="str">
        <f t="shared" si="20"/>
        <v>yes</v>
      </c>
      <c r="AQ194" s="15"/>
      <c r="AR194" s="15"/>
      <c r="AS194" s="15"/>
      <c r="AT194" s="15"/>
      <c r="AU194" s="15"/>
      <c r="AV194" s="15"/>
      <c r="AW194" s="15"/>
      <c r="AX194" s="15"/>
      <c r="AY194" s="15"/>
      <c r="AZ194" s="15"/>
      <c r="BA194" s="15"/>
      <c r="BB194" s="15"/>
      <c r="BC194" s="15"/>
      <c r="BD194" s="15"/>
    </row>
    <row r="195" spans="1:56" x14ac:dyDescent="0.3">
      <c r="A195" s="2">
        <v>194</v>
      </c>
      <c r="B195" s="2">
        <v>79995</v>
      </c>
      <c r="C195" s="2" t="s">
        <v>259</v>
      </c>
      <c r="D195" s="2">
        <v>63149</v>
      </c>
      <c r="E195" s="2" t="s">
        <v>98</v>
      </c>
      <c r="F195" s="2">
        <v>2</v>
      </c>
      <c r="G195" s="2">
        <v>20297</v>
      </c>
      <c r="H195" s="2">
        <v>18012</v>
      </c>
      <c r="I195" s="2">
        <v>11514</v>
      </c>
      <c r="J195" s="2">
        <v>8922</v>
      </c>
      <c r="K195" s="2">
        <v>2470</v>
      </c>
      <c r="L195" s="2">
        <v>6610</v>
      </c>
      <c r="M195" s="2">
        <v>3920</v>
      </c>
      <c r="N195" s="2">
        <v>2950</v>
      </c>
      <c r="O195" s="2">
        <v>9072</v>
      </c>
      <c r="P195" s="2">
        <v>4800</v>
      </c>
      <c r="Q195" s="2">
        <v>2940</v>
      </c>
      <c r="R195" s="2">
        <v>750</v>
      </c>
      <c r="S195" s="2">
        <v>150</v>
      </c>
      <c r="T195" s="2">
        <v>1450</v>
      </c>
      <c r="U195" s="2">
        <v>750</v>
      </c>
      <c r="V195" s="2">
        <v>6354</v>
      </c>
      <c r="W195" s="2">
        <v>1500</v>
      </c>
      <c r="X195" s="2">
        <v>24250</v>
      </c>
      <c r="Y195" s="2" t="s">
        <v>80</v>
      </c>
      <c r="Z195" s="2">
        <v>4</v>
      </c>
      <c r="AA195" s="2" t="s">
        <v>75</v>
      </c>
      <c r="AB195" s="2">
        <v>33</v>
      </c>
      <c r="AC195" s="2" t="s">
        <v>76</v>
      </c>
      <c r="AD195" s="2" t="s">
        <v>88</v>
      </c>
      <c r="AE195" s="2" t="s">
        <v>92</v>
      </c>
      <c r="AF195" s="2" t="s">
        <v>80</v>
      </c>
      <c r="AG195" s="2">
        <v>0</v>
      </c>
      <c r="AJ195" s="15" t="str">
        <f t="shared" ref="AJ195:AJ258" si="22">IF(AM195&gt;B195,"not stable","stable")</f>
        <v>not stable</v>
      </c>
      <c r="AK195" s="15">
        <f t="shared" si="21"/>
        <v>67825</v>
      </c>
      <c r="AL195" s="15">
        <f t="shared" ref="AL195:AL258" si="23">SUM(M195:X195)</f>
        <v>58886</v>
      </c>
      <c r="AM195" s="15">
        <f t="shared" ref="AM195:AM258" si="24">SUM(AK195:AL195)</f>
        <v>126711</v>
      </c>
      <c r="AN195" s="15">
        <f t="shared" ref="AN195:AN258" si="25">AM195/Z195</f>
        <v>31677.75</v>
      </c>
      <c r="AO195" s="15">
        <f t="shared" ref="AO195:AO258" si="26">B195-AM195</f>
        <v>-46716</v>
      </c>
      <c r="AP195" s="15" t="str">
        <f t="shared" ref="AP195:AP258" si="27">IF(AO195&lt;0,"yes","no")</f>
        <v>yes</v>
      </c>
      <c r="AQ195" s="15"/>
      <c r="AR195" s="15"/>
      <c r="AS195" s="15"/>
      <c r="AT195" s="15"/>
      <c r="AU195" s="15"/>
      <c r="AV195" s="15"/>
      <c r="AW195" s="15"/>
      <c r="AX195" s="15"/>
      <c r="AY195" s="15"/>
      <c r="AZ195" s="15"/>
      <c r="BA195" s="15"/>
      <c r="BB195" s="15"/>
      <c r="BC195" s="15"/>
      <c r="BD195" s="15"/>
    </row>
    <row r="196" spans="1:56" x14ac:dyDescent="0.3">
      <c r="A196" s="2">
        <v>195</v>
      </c>
      <c r="B196" s="2">
        <v>121986</v>
      </c>
      <c r="C196" s="2" t="s">
        <v>259</v>
      </c>
      <c r="D196" s="2">
        <v>76516</v>
      </c>
      <c r="E196" s="2" t="s">
        <v>98</v>
      </c>
      <c r="F196" s="2">
        <v>0</v>
      </c>
      <c r="G196" s="2">
        <v>33706</v>
      </c>
      <c r="H196" s="2">
        <v>28676</v>
      </c>
      <c r="I196" s="2">
        <v>11244</v>
      </c>
      <c r="J196" s="2">
        <v>9712</v>
      </c>
      <c r="K196" s="2">
        <v>1490</v>
      </c>
      <c r="L196" s="2">
        <v>5706</v>
      </c>
      <c r="M196" s="2">
        <v>6310</v>
      </c>
      <c r="N196" s="2">
        <v>7070</v>
      </c>
      <c r="O196" s="2">
        <v>9708</v>
      </c>
      <c r="P196" s="2">
        <v>3600</v>
      </c>
      <c r="Q196" s="2">
        <v>5460</v>
      </c>
      <c r="R196" s="2">
        <v>1500</v>
      </c>
      <c r="S196" s="2">
        <v>230</v>
      </c>
      <c r="T196" s="2">
        <v>2500</v>
      </c>
      <c r="U196" s="2">
        <v>1500</v>
      </c>
      <c r="V196" s="2">
        <v>9480</v>
      </c>
      <c r="W196" s="2">
        <v>4500</v>
      </c>
      <c r="X196" s="2">
        <v>0</v>
      </c>
      <c r="Y196" s="2" t="s">
        <v>80</v>
      </c>
      <c r="Z196" s="2">
        <v>3</v>
      </c>
      <c r="AA196" s="2" t="s">
        <v>75</v>
      </c>
      <c r="AB196" s="2">
        <v>42</v>
      </c>
      <c r="AC196" s="2" t="s">
        <v>76</v>
      </c>
      <c r="AD196" s="2" t="s">
        <v>91</v>
      </c>
      <c r="AE196" s="2" t="s">
        <v>92</v>
      </c>
      <c r="AF196" s="2" t="s">
        <v>80</v>
      </c>
      <c r="AG196" s="2">
        <v>0</v>
      </c>
      <c r="AJ196" s="15" t="str">
        <f t="shared" si="22"/>
        <v>not stable</v>
      </c>
      <c r="AK196" s="15">
        <f t="shared" si="21"/>
        <v>90534</v>
      </c>
      <c r="AL196" s="15">
        <f t="shared" si="23"/>
        <v>51858</v>
      </c>
      <c r="AM196" s="15">
        <f t="shared" si="24"/>
        <v>142392</v>
      </c>
      <c r="AN196" s="15">
        <f t="shared" si="25"/>
        <v>47464</v>
      </c>
      <c r="AO196" s="15">
        <f t="shared" si="26"/>
        <v>-20406</v>
      </c>
      <c r="AP196" s="15" t="str">
        <f t="shared" si="27"/>
        <v>yes</v>
      </c>
      <c r="AQ196" s="15"/>
      <c r="AR196" s="15"/>
      <c r="AS196" s="15"/>
      <c r="AT196" s="15"/>
      <c r="AU196" s="15"/>
      <c r="AV196" s="15"/>
      <c r="AW196" s="15"/>
      <c r="AX196" s="15"/>
      <c r="AY196" s="15"/>
      <c r="AZ196" s="15"/>
      <c r="BA196" s="15"/>
      <c r="BB196" s="15"/>
      <c r="BC196" s="15"/>
      <c r="BD196" s="15"/>
    </row>
    <row r="197" spans="1:56" x14ac:dyDescent="0.3">
      <c r="A197" s="2">
        <v>196</v>
      </c>
      <c r="B197" s="2">
        <v>134555</v>
      </c>
      <c r="C197" s="2" t="s">
        <v>259</v>
      </c>
      <c r="D197" s="2">
        <v>76259</v>
      </c>
      <c r="E197" s="2" t="s">
        <v>61</v>
      </c>
      <c r="F197" s="2">
        <v>1</v>
      </c>
      <c r="G197" s="2">
        <v>18411</v>
      </c>
      <c r="H197" s="2">
        <v>12667</v>
      </c>
      <c r="I197" s="2">
        <v>12556</v>
      </c>
      <c r="J197" s="2">
        <v>12469</v>
      </c>
      <c r="K197" s="2">
        <v>2100</v>
      </c>
      <c r="L197" s="2">
        <v>6140</v>
      </c>
      <c r="M197" s="2">
        <v>15460</v>
      </c>
      <c r="N197" s="2">
        <v>5515</v>
      </c>
      <c r="O197" s="2">
        <v>25200</v>
      </c>
      <c r="P197" s="2">
        <v>16200</v>
      </c>
      <c r="Q197" s="2">
        <v>9360</v>
      </c>
      <c r="R197" s="2">
        <v>2880</v>
      </c>
      <c r="S197" s="2">
        <v>1545</v>
      </c>
      <c r="T197" s="2">
        <v>3150</v>
      </c>
      <c r="U197" s="2">
        <v>2880</v>
      </c>
      <c r="V197" s="2">
        <v>5832</v>
      </c>
      <c r="W197" s="2">
        <v>1500</v>
      </c>
      <c r="X197" s="2">
        <v>0</v>
      </c>
      <c r="Y197" s="2" t="s">
        <v>80</v>
      </c>
      <c r="Z197" s="2">
        <v>4</v>
      </c>
      <c r="AA197" s="2" t="s">
        <v>75</v>
      </c>
      <c r="AB197" s="2">
        <v>38</v>
      </c>
      <c r="AC197" s="2" t="s">
        <v>76</v>
      </c>
      <c r="AD197" s="2" t="s">
        <v>149</v>
      </c>
      <c r="AE197" s="2" t="s">
        <v>89</v>
      </c>
      <c r="AF197" s="2" t="s">
        <v>80</v>
      </c>
      <c r="AG197" s="2">
        <v>0</v>
      </c>
      <c r="AJ197" s="15" t="str">
        <f t="shared" si="22"/>
        <v>not stable</v>
      </c>
      <c r="AK197" s="15">
        <f t="shared" si="21"/>
        <v>64343</v>
      </c>
      <c r="AL197" s="15">
        <f t="shared" si="23"/>
        <v>89522</v>
      </c>
      <c r="AM197" s="15">
        <f t="shared" si="24"/>
        <v>153865</v>
      </c>
      <c r="AN197" s="15">
        <f t="shared" si="25"/>
        <v>38466.25</v>
      </c>
      <c r="AO197" s="15">
        <f t="shared" si="26"/>
        <v>-19310</v>
      </c>
      <c r="AP197" s="15" t="str">
        <f t="shared" si="27"/>
        <v>yes</v>
      </c>
      <c r="AQ197" s="15"/>
      <c r="AR197" s="15"/>
      <c r="AS197" s="15"/>
      <c r="AT197" s="15"/>
      <c r="AU197" s="15"/>
      <c r="AV197" s="15"/>
      <c r="AW197" s="15"/>
      <c r="AX197" s="15"/>
      <c r="AY197" s="15"/>
      <c r="AZ197" s="15"/>
      <c r="BA197" s="15"/>
      <c r="BB197" s="15"/>
      <c r="BC197" s="15"/>
      <c r="BD197" s="15"/>
    </row>
    <row r="198" spans="1:56" x14ac:dyDescent="0.3">
      <c r="A198" s="2">
        <v>197</v>
      </c>
      <c r="B198" s="2">
        <v>177364</v>
      </c>
      <c r="C198" s="2" t="s">
        <v>259</v>
      </c>
      <c r="D198" s="2">
        <v>128061</v>
      </c>
      <c r="E198" s="2" t="s">
        <v>61</v>
      </c>
      <c r="F198" s="2">
        <v>2</v>
      </c>
      <c r="G198" s="2">
        <v>44683</v>
      </c>
      <c r="H198" s="2">
        <v>36200</v>
      </c>
      <c r="I198" s="2">
        <v>13007</v>
      </c>
      <c r="J198" s="2">
        <v>12554</v>
      </c>
      <c r="K198" s="2">
        <v>2850</v>
      </c>
      <c r="L198" s="2">
        <v>8080</v>
      </c>
      <c r="M198" s="2">
        <v>33620</v>
      </c>
      <c r="N198" s="2">
        <v>8045</v>
      </c>
      <c r="O198" s="2">
        <v>25638</v>
      </c>
      <c r="P198" s="2">
        <v>15000</v>
      </c>
      <c r="Q198" s="2">
        <v>19860</v>
      </c>
      <c r="R198" s="2">
        <v>3456</v>
      </c>
      <c r="S198" s="2">
        <v>2778</v>
      </c>
      <c r="T198" s="2">
        <v>13400</v>
      </c>
      <c r="U198" s="2">
        <v>3456</v>
      </c>
      <c r="V198" s="2">
        <v>9504</v>
      </c>
      <c r="W198" s="2">
        <v>1500</v>
      </c>
      <c r="X198" s="2">
        <v>0</v>
      </c>
      <c r="Y198" s="2" t="s">
        <v>80</v>
      </c>
      <c r="Z198" s="2">
        <v>6</v>
      </c>
      <c r="AA198" s="2" t="s">
        <v>75</v>
      </c>
      <c r="AB198" s="2">
        <v>47</v>
      </c>
      <c r="AC198" s="2" t="s">
        <v>76</v>
      </c>
      <c r="AD198" s="2" t="s">
        <v>167</v>
      </c>
      <c r="AE198" s="2" t="s">
        <v>79</v>
      </c>
      <c r="AF198" s="2" t="s">
        <v>80</v>
      </c>
      <c r="AG198" s="2">
        <v>0</v>
      </c>
      <c r="AJ198" s="15" t="str">
        <f t="shared" si="22"/>
        <v>not stable</v>
      </c>
      <c r="AK198" s="15">
        <f t="shared" si="21"/>
        <v>117374</v>
      </c>
      <c r="AL198" s="15">
        <f t="shared" si="23"/>
        <v>136257</v>
      </c>
      <c r="AM198" s="15">
        <f t="shared" si="24"/>
        <v>253631</v>
      </c>
      <c r="AN198" s="15">
        <f t="shared" si="25"/>
        <v>42271.833333333336</v>
      </c>
      <c r="AO198" s="15">
        <f t="shared" si="26"/>
        <v>-76267</v>
      </c>
      <c r="AP198" s="15" t="str">
        <f t="shared" si="27"/>
        <v>yes</v>
      </c>
      <c r="AQ198" s="15"/>
      <c r="AR198" s="15"/>
      <c r="AS198" s="15"/>
      <c r="AT198" s="15"/>
      <c r="AU198" s="15"/>
      <c r="AV198" s="15"/>
      <c r="AW198" s="15"/>
      <c r="AX198" s="15"/>
      <c r="AY198" s="15"/>
      <c r="AZ198" s="15"/>
      <c r="BA198" s="15"/>
      <c r="BB198" s="15"/>
      <c r="BC198" s="15"/>
      <c r="BD198" s="15"/>
    </row>
    <row r="199" spans="1:56" x14ac:dyDescent="0.3">
      <c r="A199" s="2">
        <v>198</v>
      </c>
      <c r="B199" s="2">
        <v>41138</v>
      </c>
      <c r="C199" s="2" t="s">
        <v>259</v>
      </c>
      <c r="D199" s="2">
        <v>22189</v>
      </c>
      <c r="E199" s="2" t="s">
        <v>98</v>
      </c>
      <c r="F199" s="2">
        <v>0</v>
      </c>
      <c r="G199" s="2">
        <v>8458</v>
      </c>
      <c r="H199" s="2">
        <v>7692</v>
      </c>
      <c r="I199" s="2">
        <v>3244</v>
      </c>
      <c r="J199" s="2">
        <v>3563</v>
      </c>
      <c r="K199" s="2">
        <v>1570</v>
      </c>
      <c r="L199" s="2">
        <v>3480</v>
      </c>
      <c r="M199" s="2">
        <v>0</v>
      </c>
      <c r="N199" s="2">
        <v>1220</v>
      </c>
      <c r="O199" s="2">
        <v>7302</v>
      </c>
      <c r="P199" s="2">
        <v>3600</v>
      </c>
      <c r="Q199" s="2">
        <v>360</v>
      </c>
      <c r="R199" s="2">
        <v>0</v>
      </c>
      <c r="S199" s="2">
        <v>130</v>
      </c>
      <c r="T199" s="2">
        <v>0</v>
      </c>
      <c r="U199" s="2">
        <v>0</v>
      </c>
      <c r="V199" s="2">
        <v>528</v>
      </c>
      <c r="W199" s="2">
        <v>0</v>
      </c>
      <c r="X199" s="2">
        <v>0</v>
      </c>
      <c r="Y199" s="2" t="s">
        <v>80</v>
      </c>
      <c r="Z199" s="2">
        <v>1</v>
      </c>
      <c r="AA199" s="2" t="s">
        <v>62</v>
      </c>
      <c r="AB199" s="2">
        <v>75</v>
      </c>
      <c r="AC199" s="2" t="s">
        <v>63</v>
      </c>
      <c r="AD199" s="2" t="s">
        <v>102</v>
      </c>
      <c r="AE199" s="2" t="s">
        <v>102</v>
      </c>
      <c r="AF199" s="2" t="s">
        <v>80</v>
      </c>
      <c r="AG199" s="2">
        <v>0</v>
      </c>
      <c r="AJ199" s="15" t="str">
        <f t="shared" si="22"/>
        <v>not stable</v>
      </c>
      <c r="AK199" s="15">
        <f t="shared" si="21"/>
        <v>28007</v>
      </c>
      <c r="AL199" s="15">
        <f t="shared" si="23"/>
        <v>13140</v>
      </c>
      <c r="AM199" s="15">
        <f t="shared" si="24"/>
        <v>41147</v>
      </c>
      <c r="AN199" s="15">
        <f t="shared" si="25"/>
        <v>41147</v>
      </c>
      <c r="AO199" s="15">
        <f t="shared" si="26"/>
        <v>-9</v>
      </c>
      <c r="AP199" s="15" t="str">
        <f t="shared" si="27"/>
        <v>yes</v>
      </c>
      <c r="AQ199" s="15"/>
      <c r="AR199" s="15"/>
      <c r="AS199" s="15"/>
      <c r="AT199" s="15"/>
      <c r="AU199" s="15"/>
      <c r="AV199" s="15"/>
      <c r="AW199" s="15"/>
      <c r="AX199" s="15"/>
      <c r="AY199" s="15"/>
      <c r="AZ199" s="15"/>
      <c r="BA199" s="15"/>
      <c r="BB199" s="15"/>
      <c r="BC199" s="15"/>
      <c r="BD199" s="15"/>
    </row>
    <row r="200" spans="1:56" x14ac:dyDescent="0.3">
      <c r="A200" s="2">
        <v>199</v>
      </c>
      <c r="B200" s="2">
        <v>212782</v>
      </c>
      <c r="C200" s="2" t="s">
        <v>259</v>
      </c>
      <c r="D200" s="2">
        <v>127832</v>
      </c>
      <c r="E200" s="2" t="s">
        <v>104</v>
      </c>
      <c r="F200" s="2">
        <v>2</v>
      </c>
      <c r="G200" s="2">
        <v>41231</v>
      </c>
      <c r="H200" s="2">
        <v>36821</v>
      </c>
      <c r="I200" s="2">
        <v>22642</v>
      </c>
      <c r="J200" s="2">
        <v>12484</v>
      </c>
      <c r="K200" s="2">
        <v>2245</v>
      </c>
      <c r="L200" s="2">
        <v>4979</v>
      </c>
      <c r="M200" s="2">
        <v>13885</v>
      </c>
      <c r="N200" s="2">
        <v>4385</v>
      </c>
      <c r="O200" s="2">
        <v>12576</v>
      </c>
      <c r="P200" s="2">
        <v>5400</v>
      </c>
      <c r="Q200" s="2">
        <v>15180</v>
      </c>
      <c r="R200" s="2">
        <v>1560</v>
      </c>
      <c r="S200" s="2">
        <v>738</v>
      </c>
      <c r="T200" s="2">
        <v>370</v>
      </c>
      <c r="U200" s="2">
        <v>1560</v>
      </c>
      <c r="V200" s="2">
        <v>5838</v>
      </c>
      <c r="W200" s="2">
        <v>2000</v>
      </c>
      <c r="X200" s="2">
        <v>44510</v>
      </c>
      <c r="Y200" s="2" t="s">
        <v>68</v>
      </c>
      <c r="Z200" s="2">
        <v>5</v>
      </c>
      <c r="AA200" s="2" t="s">
        <v>75</v>
      </c>
      <c r="AB200" s="2">
        <v>56</v>
      </c>
      <c r="AC200" s="2" t="s">
        <v>76</v>
      </c>
      <c r="AD200" s="2" t="s">
        <v>88</v>
      </c>
      <c r="AE200" s="2" t="s">
        <v>92</v>
      </c>
      <c r="AF200" s="2" t="s">
        <v>68</v>
      </c>
      <c r="AG200" s="2">
        <v>1</v>
      </c>
      <c r="AJ200" s="15" t="str">
        <f t="shared" si="22"/>
        <v>not stable</v>
      </c>
      <c r="AK200" s="15">
        <f t="shared" si="21"/>
        <v>120402</v>
      </c>
      <c r="AL200" s="15">
        <f t="shared" si="23"/>
        <v>108002</v>
      </c>
      <c r="AM200" s="15">
        <f t="shared" si="24"/>
        <v>228404</v>
      </c>
      <c r="AN200" s="15">
        <f t="shared" si="25"/>
        <v>45680.800000000003</v>
      </c>
      <c r="AO200" s="15">
        <f t="shared" si="26"/>
        <v>-15622</v>
      </c>
      <c r="AP200" s="15" t="str">
        <f t="shared" si="27"/>
        <v>yes</v>
      </c>
      <c r="AQ200" s="15"/>
      <c r="AR200" s="15"/>
      <c r="AS200" s="15"/>
      <c r="AT200" s="15"/>
      <c r="AU200" s="15"/>
      <c r="AV200" s="15"/>
      <c r="AW200" s="15"/>
      <c r="AX200" s="15"/>
      <c r="AY200" s="15"/>
      <c r="AZ200" s="15"/>
      <c r="BA200" s="15"/>
      <c r="BB200" s="15"/>
      <c r="BC200" s="15"/>
      <c r="BD200" s="15"/>
    </row>
    <row r="201" spans="1:56" x14ac:dyDescent="0.3">
      <c r="A201" s="2">
        <v>200</v>
      </c>
      <c r="B201" s="2">
        <v>242970</v>
      </c>
      <c r="C201" s="2" t="s">
        <v>259</v>
      </c>
      <c r="D201" s="2">
        <v>105256</v>
      </c>
      <c r="E201" s="2" t="s">
        <v>61</v>
      </c>
      <c r="F201" s="2">
        <v>3</v>
      </c>
      <c r="G201" s="2">
        <v>56504</v>
      </c>
      <c r="H201" s="2">
        <v>51287</v>
      </c>
      <c r="I201" s="2">
        <v>9622</v>
      </c>
      <c r="J201" s="2">
        <v>11936</v>
      </c>
      <c r="K201" s="2">
        <v>1765</v>
      </c>
      <c r="L201" s="2">
        <v>6465</v>
      </c>
      <c r="M201" s="2">
        <v>5520</v>
      </c>
      <c r="N201" s="2">
        <v>8270</v>
      </c>
      <c r="O201" s="2">
        <v>19188</v>
      </c>
      <c r="P201" s="2">
        <v>12600</v>
      </c>
      <c r="Q201" s="2">
        <v>17160</v>
      </c>
      <c r="R201" s="2">
        <v>1620</v>
      </c>
      <c r="S201" s="2">
        <v>240</v>
      </c>
      <c r="T201" s="2">
        <v>410</v>
      </c>
      <c r="U201" s="2">
        <v>1620</v>
      </c>
      <c r="V201" s="2">
        <v>7860</v>
      </c>
      <c r="W201" s="2">
        <v>2500</v>
      </c>
      <c r="X201" s="2">
        <v>26770</v>
      </c>
      <c r="Y201" s="2" t="s">
        <v>68</v>
      </c>
      <c r="Z201" s="2">
        <v>8</v>
      </c>
      <c r="AA201" s="2" t="s">
        <v>75</v>
      </c>
      <c r="AB201" s="2">
        <v>54</v>
      </c>
      <c r="AC201" s="2" t="s">
        <v>76</v>
      </c>
      <c r="AD201" s="2" t="s">
        <v>88</v>
      </c>
      <c r="AE201" s="2" t="s">
        <v>92</v>
      </c>
      <c r="AF201" s="2" t="s">
        <v>68</v>
      </c>
      <c r="AG201" s="2">
        <v>2</v>
      </c>
      <c r="AJ201" s="15" t="str">
        <f t="shared" si="22"/>
        <v>stable</v>
      </c>
      <c r="AK201" s="15">
        <f t="shared" si="21"/>
        <v>137579</v>
      </c>
      <c r="AL201" s="15">
        <f t="shared" si="23"/>
        <v>103758</v>
      </c>
      <c r="AM201" s="15">
        <f t="shared" si="24"/>
        <v>241337</v>
      </c>
      <c r="AN201" s="15">
        <f t="shared" si="25"/>
        <v>30167.125</v>
      </c>
      <c r="AO201" s="15">
        <f t="shared" si="26"/>
        <v>1633</v>
      </c>
      <c r="AP201" s="15" t="str">
        <f t="shared" si="27"/>
        <v>no</v>
      </c>
      <c r="AQ201" s="15"/>
      <c r="AR201" s="15"/>
      <c r="AS201" s="15"/>
      <c r="AT201" s="15"/>
      <c r="AU201" s="15"/>
      <c r="AV201" s="15"/>
      <c r="AW201" s="15"/>
      <c r="AX201" s="15"/>
      <c r="AY201" s="15"/>
      <c r="AZ201" s="15"/>
      <c r="BA201" s="15"/>
      <c r="BB201" s="15"/>
      <c r="BC201" s="15"/>
      <c r="BD201" s="15"/>
    </row>
    <row r="202" spans="1:56" x14ac:dyDescent="0.3">
      <c r="A202" s="2">
        <v>201</v>
      </c>
      <c r="B202" s="2">
        <v>81836</v>
      </c>
      <c r="C202" s="2" t="s">
        <v>259</v>
      </c>
      <c r="D202" s="2">
        <v>62503</v>
      </c>
      <c r="E202" s="2" t="s">
        <v>61</v>
      </c>
      <c r="F202" s="2">
        <v>2</v>
      </c>
      <c r="G202" s="2">
        <v>25313</v>
      </c>
      <c r="H202" s="2">
        <v>21947</v>
      </c>
      <c r="I202" s="2">
        <v>9438</v>
      </c>
      <c r="J202" s="2">
        <v>9289</v>
      </c>
      <c r="K202" s="2">
        <v>1950</v>
      </c>
      <c r="L202" s="2">
        <v>5958</v>
      </c>
      <c r="M202" s="2">
        <v>3355</v>
      </c>
      <c r="N202" s="2">
        <v>4390</v>
      </c>
      <c r="O202" s="2">
        <v>10164</v>
      </c>
      <c r="P202" s="2">
        <v>5400</v>
      </c>
      <c r="Q202" s="2">
        <v>1200</v>
      </c>
      <c r="R202" s="2">
        <v>450</v>
      </c>
      <c r="S202" s="2">
        <v>170</v>
      </c>
      <c r="T202" s="2">
        <v>0</v>
      </c>
      <c r="U202" s="2">
        <v>450</v>
      </c>
      <c r="V202" s="2">
        <v>3804</v>
      </c>
      <c r="W202" s="2">
        <v>2000</v>
      </c>
      <c r="X202" s="2">
        <v>0</v>
      </c>
      <c r="Y202" s="2" t="s">
        <v>80</v>
      </c>
      <c r="Z202" s="2">
        <v>4</v>
      </c>
      <c r="AA202" s="2" t="s">
        <v>75</v>
      </c>
      <c r="AB202" s="2">
        <v>32</v>
      </c>
      <c r="AC202" s="2" t="s">
        <v>76</v>
      </c>
      <c r="AD202" s="2" t="s">
        <v>156</v>
      </c>
      <c r="AE202" s="2" t="s">
        <v>79</v>
      </c>
      <c r="AF202" s="2" t="s">
        <v>80</v>
      </c>
      <c r="AG202" s="2">
        <v>1</v>
      </c>
      <c r="AJ202" s="15" t="str">
        <f t="shared" si="22"/>
        <v>not stable</v>
      </c>
      <c r="AK202" s="15">
        <f t="shared" si="21"/>
        <v>73895</v>
      </c>
      <c r="AL202" s="15">
        <f t="shared" si="23"/>
        <v>31383</v>
      </c>
      <c r="AM202" s="15">
        <f t="shared" si="24"/>
        <v>105278</v>
      </c>
      <c r="AN202" s="15">
        <f t="shared" si="25"/>
        <v>26319.5</v>
      </c>
      <c r="AO202" s="15">
        <f t="shared" si="26"/>
        <v>-23442</v>
      </c>
      <c r="AP202" s="15" t="str">
        <f t="shared" si="27"/>
        <v>yes</v>
      </c>
      <c r="AQ202" s="15"/>
      <c r="AR202" s="15"/>
      <c r="AS202" s="15"/>
      <c r="AT202" s="15"/>
      <c r="AU202" s="15"/>
      <c r="AV202" s="15"/>
      <c r="AW202" s="15"/>
      <c r="AX202" s="15"/>
      <c r="AY202" s="15"/>
      <c r="AZ202" s="15"/>
      <c r="BA202" s="15"/>
      <c r="BB202" s="15"/>
      <c r="BC202" s="15"/>
      <c r="BD202" s="15"/>
    </row>
    <row r="203" spans="1:56" x14ac:dyDescent="0.3">
      <c r="A203" s="2">
        <v>202</v>
      </c>
      <c r="B203" s="2">
        <v>133045</v>
      </c>
      <c r="C203" s="2" t="s">
        <v>259</v>
      </c>
      <c r="D203" s="2">
        <v>91993</v>
      </c>
      <c r="E203" s="2" t="s">
        <v>61</v>
      </c>
      <c r="F203" s="2">
        <v>4</v>
      </c>
      <c r="G203" s="2">
        <v>40709</v>
      </c>
      <c r="H203" s="2">
        <v>37107</v>
      </c>
      <c r="I203" s="2">
        <v>10487</v>
      </c>
      <c r="J203" s="2">
        <v>13253</v>
      </c>
      <c r="K203" s="2">
        <v>2080</v>
      </c>
      <c r="L203" s="2">
        <v>9730</v>
      </c>
      <c r="M203" s="2">
        <v>3720</v>
      </c>
      <c r="N203" s="2">
        <v>4760</v>
      </c>
      <c r="O203" s="2">
        <v>12552</v>
      </c>
      <c r="P203" s="2">
        <v>7800</v>
      </c>
      <c r="Q203" s="2">
        <v>1260</v>
      </c>
      <c r="R203" s="2">
        <v>0</v>
      </c>
      <c r="S203" s="2">
        <v>510</v>
      </c>
      <c r="T203" s="2">
        <v>239</v>
      </c>
      <c r="U203" s="2">
        <v>0</v>
      </c>
      <c r="V203" s="2">
        <v>5736</v>
      </c>
      <c r="W203" s="2">
        <v>2500</v>
      </c>
      <c r="X203" s="2">
        <v>0</v>
      </c>
      <c r="Y203" s="2" t="s">
        <v>68</v>
      </c>
      <c r="Z203" s="2">
        <v>6</v>
      </c>
      <c r="AA203" s="2" t="s">
        <v>75</v>
      </c>
      <c r="AB203" s="2">
        <v>56</v>
      </c>
      <c r="AC203" s="2" t="s">
        <v>76</v>
      </c>
      <c r="AD203" s="2" t="s">
        <v>82</v>
      </c>
      <c r="AE203" s="2" t="s">
        <v>79</v>
      </c>
      <c r="AF203" s="2" t="s">
        <v>68</v>
      </c>
      <c r="AG203" s="2">
        <v>1</v>
      </c>
      <c r="AJ203" s="15" t="str">
        <f t="shared" si="22"/>
        <v>not stable</v>
      </c>
      <c r="AK203" s="15">
        <f t="shared" si="21"/>
        <v>113366</v>
      </c>
      <c r="AL203" s="15">
        <f t="shared" si="23"/>
        <v>39077</v>
      </c>
      <c r="AM203" s="15">
        <f t="shared" si="24"/>
        <v>152443</v>
      </c>
      <c r="AN203" s="15">
        <f t="shared" si="25"/>
        <v>25407.166666666668</v>
      </c>
      <c r="AO203" s="15">
        <f t="shared" si="26"/>
        <v>-19398</v>
      </c>
      <c r="AP203" s="15" t="str">
        <f t="shared" si="27"/>
        <v>yes</v>
      </c>
      <c r="AQ203" s="15"/>
      <c r="AR203" s="15"/>
      <c r="AS203" s="15"/>
      <c r="AT203" s="15"/>
      <c r="AU203" s="15"/>
      <c r="AV203" s="15"/>
      <c r="AW203" s="15"/>
      <c r="AX203" s="15"/>
      <c r="AY203" s="15"/>
      <c r="AZ203" s="15"/>
      <c r="BA203" s="15"/>
      <c r="BB203" s="15"/>
      <c r="BC203" s="15"/>
      <c r="BD203" s="15"/>
    </row>
    <row r="204" spans="1:56" x14ac:dyDescent="0.3">
      <c r="A204" s="2">
        <v>203</v>
      </c>
      <c r="B204" s="2">
        <v>92955</v>
      </c>
      <c r="C204" s="2" t="s">
        <v>259</v>
      </c>
      <c r="D204" s="2">
        <v>62989</v>
      </c>
      <c r="E204" s="2" t="s">
        <v>98</v>
      </c>
      <c r="F204" s="2">
        <v>1</v>
      </c>
      <c r="G204" s="2">
        <v>22468</v>
      </c>
      <c r="H204" s="2">
        <v>17876</v>
      </c>
      <c r="I204" s="2">
        <v>10034</v>
      </c>
      <c r="J204" s="2">
        <v>7310</v>
      </c>
      <c r="K204" s="2">
        <v>2220</v>
      </c>
      <c r="L204" s="2">
        <v>5180</v>
      </c>
      <c r="M204" s="2">
        <v>0</v>
      </c>
      <c r="N204" s="2">
        <v>3310</v>
      </c>
      <c r="O204" s="2">
        <v>32382</v>
      </c>
      <c r="P204" s="2">
        <v>24000</v>
      </c>
      <c r="Q204" s="2">
        <v>2820</v>
      </c>
      <c r="R204" s="2">
        <v>3000</v>
      </c>
      <c r="S204" s="2">
        <v>165</v>
      </c>
      <c r="T204" s="2">
        <v>0</v>
      </c>
      <c r="U204" s="2">
        <v>3000</v>
      </c>
      <c r="V204" s="2">
        <v>6006</v>
      </c>
      <c r="W204" s="2">
        <v>800</v>
      </c>
      <c r="X204" s="2">
        <v>0</v>
      </c>
      <c r="Y204" s="2" t="s">
        <v>80</v>
      </c>
      <c r="Z204" s="2">
        <v>2</v>
      </c>
      <c r="AA204" s="2" t="s">
        <v>75</v>
      </c>
      <c r="AB204" s="2">
        <v>31</v>
      </c>
      <c r="AC204" s="2" t="s">
        <v>76</v>
      </c>
      <c r="AD204" s="2" t="s">
        <v>156</v>
      </c>
      <c r="AE204" s="2" t="s">
        <v>79</v>
      </c>
      <c r="AF204" s="2" t="s">
        <v>80</v>
      </c>
      <c r="AG204" s="2">
        <v>0</v>
      </c>
      <c r="AJ204" s="15" t="str">
        <f t="shared" si="22"/>
        <v>not stable</v>
      </c>
      <c r="AK204" s="15">
        <f t="shared" si="21"/>
        <v>65088</v>
      </c>
      <c r="AL204" s="15">
        <f t="shared" si="23"/>
        <v>75483</v>
      </c>
      <c r="AM204" s="15">
        <f t="shared" si="24"/>
        <v>140571</v>
      </c>
      <c r="AN204" s="15">
        <f t="shared" si="25"/>
        <v>70285.5</v>
      </c>
      <c r="AO204" s="15">
        <f t="shared" si="26"/>
        <v>-47616</v>
      </c>
      <c r="AP204" s="15" t="str">
        <f t="shared" si="27"/>
        <v>yes</v>
      </c>
      <c r="AQ204" s="15"/>
      <c r="AR204" s="15"/>
      <c r="AS204" s="15"/>
      <c r="AT204" s="15"/>
      <c r="AU204" s="15"/>
      <c r="AV204" s="15"/>
      <c r="AW204" s="15"/>
      <c r="AX204" s="15"/>
      <c r="AY204" s="15"/>
      <c r="AZ204" s="15"/>
      <c r="BA204" s="15"/>
      <c r="BB204" s="15"/>
      <c r="BC204" s="15"/>
      <c r="BD204" s="15"/>
    </row>
    <row r="205" spans="1:56" x14ac:dyDescent="0.3">
      <c r="A205" s="2">
        <v>204</v>
      </c>
      <c r="B205" s="2">
        <v>248250</v>
      </c>
      <c r="C205" s="2" t="s">
        <v>259</v>
      </c>
      <c r="D205" s="2">
        <v>104484</v>
      </c>
      <c r="E205" s="2" t="s">
        <v>98</v>
      </c>
      <c r="F205" s="2">
        <v>1</v>
      </c>
      <c r="G205" s="2">
        <v>37031</v>
      </c>
      <c r="H205" s="2">
        <v>28115</v>
      </c>
      <c r="I205" s="2">
        <v>15218</v>
      </c>
      <c r="J205" s="2">
        <v>15065</v>
      </c>
      <c r="K205" s="2">
        <v>2950</v>
      </c>
      <c r="L205" s="2">
        <v>7812</v>
      </c>
      <c r="M205" s="2">
        <v>12690</v>
      </c>
      <c r="N205" s="2">
        <v>8970</v>
      </c>
      <c r="O205" s="2">
        <v>63960</v>
      </c>
      <c r="P205" s="2">
        <v>42000</v>
      </c>
      <c r="Q205" s="2">
        <v>4176</v>
      </c>
      <c r="R205" s="2">
        <v>3480</v>
      </c>
      <c r="S205" s="2">
        <v>295</v>
      </c>
      <c r="T205" s="2">
        <v>15185</v>
      </c>
      <c r="U205" s="2">
        <v>3480</v>
      </c>
      <c r="V205" s="2">
        <v>5562</v>
      </c>
      <c r="W205" s="2">
        <v>6500</v>
      </c>
      <c r="X205" s="2">
        <v>0</v>
      </c>
      <c r="Y205" s="2" t="s">
        <v>80</v>
      </c>
      <c r="Z205" s="2">
        <v>3</v>
      </c>
      <c r="AA205" s="2" t="s">
        <v>75</v>
      </c>
      <c r="AB205" s="2">
        <v>40</v>
      </c>
      <c r="AC205" s="2" t="s">
        <v>76</v>
      </c>
      <c r="AD205" s="2" t="s">
        <v>133</v>
      </c>
      <c r="AE205" s="2" t="s">
        <v>67</v>
      </c>
      <c r="AF205" s="2" t="s">
        <v>80</v>
      </c>
      <c r="AG205" s="2">
        <v>0</v>
      </c>
      <c r="AJ205" s="15" t="str">
        <f t="shared" si="22"/>
        <v>not stable</v>
      </c>
      <c r="AK205" s="15">
        <f t="shared" si="21"/>
        <v>106191</v>
      </c>
      <c r="AL205" s="15">
        <f t="shared" si="23"/>
        <v>166298</v>
      </c>
      <c r="AM205" s="15">
        <f t="shared" si="24"/>
        <v>272489</v>
      </c>
      <c r="AN205" s="15">
        <f t="shared" si="25"/>
        <v>90829.666666666672</v>
      </c>
      <c r="AO205" s="15">
        <f t="shared" si="26"/>
        <v>-24239</v>
      </c>
      <c r="AP205" s="15" t="str">
        <f t="shared" si="27"/>
        <v>yes</v>
      </c>
      <c r="AQ205" s="15"/>
      <c r="AR205" s="15"/>
      <c r="AS205" s="15"/>
      <c r="AT205" s="15"/>
      <c r="AU205" s="15"/>
      <c r="AV205" s="15"/>
      <c r="AW205" s="15"/>
      <c r="AX205" s="15"/>
      <c r="AY205" s="15"/>
      <c r="AZ205" s="15"/>
      <c r="BA205" s="15"/>
      <c r="BB205" s="15"/>
      <c r="BC205" s="15"/>
      <c r="BD205" s="15"/>
    </row>
    <row r="206" spans="1:56" x14ac:dyDescent="0.3">
      <c r="A206" s="2">
        <v>205</v>
      </c>
      <c r="B206" s="2">
        <v>135597</v>
      </c>
      <c r="C206" s="2" t="s">
        <v>259</v>
      </c>
      <c r="D206" s="2">
        <v>85763</v>
      </c>
      <c r="E206" s="2" t="s">
        <v>104</v>
      </c>
      <c r="F206" s="2">
        <v>3</v>
      </c>
      <c r="G206" s="2">
        <v>36525</v>
      </c>
      <c r="H206" s="2">
        <v>25501</v>
      </c>
      <c r="I206" s="2">
        <v>10420</v>
      </c>
      <c r="J206" s="2">
        <v>14350</v>
      </c>
      <c r="K206" s="2">
        <v>2630</v>
      </c>
      <c r="L206" s="2">
        <v>8375</v>
      </c>
      <c r="M206" s="2">
        <v>0</v>
      </c>
      <c r="N206" s="2">
        <v>3260</v>
      </c>
      <c r="O206" s="2">
        <v>26466</v>
      </c>
      <c r="P206" s="2">
        <v>15000</v>
      </c>
      <c r="Q206" s="2">
        <v>1680</v>
      </c>
      <c r="R206" s="2">
        <v>2160</v>
      </c>
      <c r="S206" s="2">
        <v>84</v>
      </c>
      <c r="T206" s="2">
        <v>0</v>
      </c>
      <c r="U206" s="2">
        <v>2160</v>
      </c>
      <c r="V206" s="2">
        <v>7902</v>
      </c>
      <c r="W206" s="2">
        <v>1000</v>
      </c>
      <c r="X206" s="2">
        <v>71810</v>
      </c>
      <c r="Y206" s="2" t="s">
        <v>68</v>
      </c>
      <c r="Z206" s="2">
        <v>4</v>
      </c>
      <c r="AA206" s="2" t="s">
        <v>75</v>
      </c>
      <c r="AB206" s="2">
        <v>53</v>
      </c>
      <c r="AC206" s="2" t="s">
        <v>76</v>
      </c>
      <c r="AD206" s="2" t="s">
        <v>88</v>
      </c>
      <c r="AE206" s="2" t="s">
        <v>89</v>
      </c>
      <c r="AF206" s="2" t="s">
        <v>68</v>
      </c>
      <c r="AG206" s="2">
        <v>0</v>
      </c>
      <c r="AJ206" s="15" t="str">
        <f t="shared" si="22"/>
        <v>not stable</v>
      </c>
      <c r="AK206" s="15">
        <f t="shared" si="21"/>
        <v>97801</v>
      </c>
      <c r="AL206" s="15">
        <f t="shared" si="23"/>
        <v>131522</v>
      </c>
      <c r="AM206" s="15">
        <f t="shared" si="24"/>
        <v>229323</v>
      </c>
      <c r="AN206" s="15">
        <f t="shared" si="25"/>
        <v>57330.75</v>
      </c>
      <c r="AO206" s="15">
        <f t="shared" si="26"/>
        <v>-93726</v>
      </c>
      <c r="AP206" s="15" t="str">
        <f t="shared" si="27"/>
        <v>yes</v>
      </c>
      <c r="AQ206" s="15"/>
      <c r="AR206" s="15"/>
      <c r="AS206" s="15"/>
      <c r="AT206" s="15"/>
      <c r="AU206" s="15"/>
      <c r="AV206" s="15"/>
      <c r="AW206" s="15"/>
      <c r="AX206" s="15"/>
      <c r="AY206" s="15"/>
      <c r="AZ206" s="15"/>
      <c r="BA206" s="15"/>
      <c r="BB206" s="15"/>
      <c r="BC206" s="15"/>
      <c r="BD206" s="15"/>
    </row>
    <row r="207" spans="1:56" x14ac:dyDescent="0.3">
      <c r="A207" s="2">
        <v>206</v>
      </c>
      <c r="B207" s="2">
        <v>141000</v>
      </c>
      <c r="C207" s="2" t="s">
        <v>259</v>
      </c>
      <c r="D207" s="2">
        <v>104389</v>
      </c>
      <c r="E207" s="2" t="s">
        <v>61</v>
      </c>
      <c r="F207" s="2">
        <v>2</v>
      </c>
      <c r="G207" s="2">
        <v>39550</v>
      </c>
      <c r="H207" s="2">
        <v>29767</v>
      </c>
      <c r="I207" s="2">
        <v>14965</v>
      </c>
      <c r="J207" s="2">
        <v>11260</v>
      </c>
      <c r="K207" s="2">
        <v>2335</v>
      </c>
      <c r="L207" s="2">
        <v>9613</v>
      </c>
      <c r="M207" s="2">
        <v>14515</v>
      </c>
      <c r="N207" s="2">
        <v>3810</v>
      </c>
      <c r="O207" s="2">
        <v>15240</v>
      </c>
      <c r="P207" s="2">
        <v>9000</v>
      </c>
      <c r="Q207" s="2">
        <v>1560</v>
      </c>
      <c r="R207" s="2">
        <v>3240</v>
      </c>
      <c r="S207" s="2">
        <v>163</v>
      </c>
      <c r="T207" s="2">
        <v>1400</v>
      </c>
      <c r="U207" s="2">
        <v>3240</v>
      </c>
      <c r="V207" s="2">
        <v>7722</v>
      </c>
      <c r="W207" s="2">
        <v>1500</v>
      </c>
      <c r="X207" s="2">
        <v>7600</v>
      </c>
      <c r="Y207" s="2" t="s">
        <v>80</v>
      </c>
      <c r="Z207" s="2">
        <v>6</v>
      </c>
      <c r="AA207" s="2" t="s">
        <v>62</v>
      </c>
      <c r="AB207" s="2">
        <v>46</v>
      </c>
      <c r="AC207" s="2" t="s">
        <v>111</v>
      </c>
      <c r="AD207" s="2" t="s">
        <v>174</v>
      </c>
      <c r="AE207" s="2" t="s">
        <v>67</v>
      </c>
      <c r="AF207" s="2" t="s">
        <v>80</v>
      </c>
      <c r="AG207" s="2">
        <v>0</v>
      </c>
      <c r="AJ207" s="15" t="str">
        <f t="shared" si="22"/>
        <v>not stable</v>
      </c>
      <c r="AK207" s="15">
        <f t="shared" si="21"/>
        <v>107490</v>
      </c>
      <c r="AL207" s="15">
        <f t="shared" si="23"/>
        <v>68990</v>
      </c>
      <c r="AM207" s="15">
        <f t="shared" si="24"/>
        <v>176480</v>
      </c>
      <c r="AN207" s="15">
        <f t="shared" si="25"/>
        <v>29413.333333333332</v>
      </c>
      <c r="AO207" s="15">
        <f t="shared" si="26"/>
        <v>-35480</v>
      </c>
      <c r="AP207" s="15" t="str">
        <f t="shared" si="27"/>
        <v>yes</v>
      </c>
      <c r="AQ207" s="15"/>
      <c r="AR207" s="15"/>
      <c r="AS207" s="15"/>
      <c r="AT207" s="15"/>
      <c r="AU207" s="15"/>
      <c r="AV207" s="15"/>
      <c r="AW207" s="15"/>
      <c r="AX207" s="15"/>
      <c r="AY207" s="15"/>
      <c r="AZ207" s="15"/>
      <c r="BA207" s="15"/>
      <c r="BB207" s="15"/>
      <c r="BC207" s="15"/>
      <c r="BD207" s="15"/>
    </row>
    <row r="208" spans="1:56" x14ac:dyDescent="0.3">
      <c r="A208" s="2">
        <v>207</v>
      </c>
      <c r="B208" s="2">
        <v>132053</v>
      </c>
      <c r="C208" s="2" t="s">
        <v>259</v>
      </c>
      <c r="D208" s="2">
        <v>90846</v>
      </c>
      <c r="E208" s="2" t="s">
        <v>61</v>
      </c>
      <c r="F208" s="2">
        <v>3</v>
      </c>
      <c r="G208" s="2">
        <v>44319</v>
      </c>
      <c r="H208" s="2">
        <v>40611</v>
      </c>
      <c r="I208" s="2">
        <v>11732</v>
      </c>
      <c r="J208" s="2">
        <v>11846</v>
      </c>
      <c r="K208" s="2">
        <v>2455</v>
      </c>
      <c r="L208" s="2">
        <v>5803</v>
      </c>
      <c r="M208" s="2">
        <v>6675</v>
      </c>
      <c r="N208" s="2">
        <v>2880</v>
      </c>
      <c r="O208" s="2">
        <v>14322</v>
      </c>
      <c r="P208" s="2">
        <v>4800</v>
      </c>
      <c r="Q208" s="2">
        <v>780</v>
      </c>
      <c r="R208" s="2">
        <v>1800</v>
      </c>
      <c r="S208" s="2">
        <v>229</v>
      </c>
      <c r="T208" s="2">
        <v>150</v>
      </c>
      <c r="U208" s="2">
        <v>1800</v>
      </c>
      <c r="V208" s="2">
        <v>5766</v>
      </c>
      <c r="W208" s="2">
        <v>1500</v>
      </c>
      <c r="X208" s="2">
        <v>27210</v>
      </c>
      <c r="Y208" s="2" t="s">
        <v>80</v>
      </c>
      <c r="Z208" s="2">
        <v>6</v>
      </c>
      <c r="AA208" s="2" t="s">
        <v>75</v>
      </c>
      <c r="AB208" s="2">
        <v>39</v>
      </c>
      <c r="AC208" s="2" t="s">
        <v>76</v>
      </c>
      <c r="AD208" s="2" t="s">
        <v>88</v>
      </c>
      <c r="AE208" s="2" t="s">
        <v>89</v>
      </c>
      <c r="AF208" s="2" t="s">
        <v>80</v>
      </c>
      <c r="AG208" s="2">
        <v>0</v>
      </c>
      <c r="AJ208" s="15" t="str">
        <f t="shared" si="22"/>
        <v>not stable</v>
      </c>
      <c r="AK208" s="15">
        <f t="shared" si="21"/>
        <v>116766</v>
      </c>
      <c r="AL208" s="15">
        <f t="shared" si="23"/>
        <v>67912</v>
      </c>
      <c r="AM208" s="15">
        <f t="shared" si="24"/>
        <v>184678</v>
      </c>
      <c r="AN208" s="15">
        <f t="shared" si="25"/>
        <v>30779.666666666668</v>
      </c>
      <c r="AO208" s="15">
        <f t="shared" si="26"/>
        <v>-52625</v>
      </c>
      <c r="AP208" s="15" t="str">
        <f t="shared" si="27"/>
        <v>yes</v>
      </c>
      <c r="AQ208" s="15"/>
      <c r="AR208" s="15"/>
      <c r="AS208" s="15"/>
      <c r="AT208" s="15"/>
      <c r="AU208" s="15"/>
      <c r="AV208" s="15"/>
      <c r="AW208" s="15"/>
      <c r="AX208" s="15"/>
      <c r="AY208" s="15"/>
      <c r="AZ208" s="15"/>
      <c r="BA208" s="15"/>
      <c r="BB208" s="15"/>
      <c r="BC208" s="15"/>
      <c r="BD208" s="15"/>
    </row>
    <row r="209" spans="1:56" x14ac:dyDescent="0.3">
      <c r="A209" s="2">
        <v>208</v>
      </c>
      <c r="B209" s="2">
        <v>173621</v>
      </c>
      <c r="C209" s="2" t="s">
        <v>259</v>
      </c>
      <c r="D209" s="2">
        <v>62063</v>
      </c>
      <c r="E209" s="2" t="s">
        <v>61</v>
      </c>
      <c r="F209" s="2">
        <v>3</v>
      </c>
      <c r="G209" s="2">
        <v>29370</v>
      </c>
      <c r="H209" s="2">
        <v>26257</v>
      </c>
      <c r="I209" s="2">
        <v>7857</v>
      </c>
      <c r="J209" s="2">
        <v>7588</v>
      </c>
      <c r="K209" s="2">
        <v>2620</v>
      </c>
      <c r="L209" s="2">
        <v>5740</v>
      </c>
      <c r="M209" s="2">
        <v>1130</v>
      </c>
      <c r="N209" s="2">
        <v>1480</v>
      </c>
      <c r="O209" s="2">
        <v>12498</v>
      </c>
      <c r="P209" s="2">
        <v>7200</v>
      </c>
      <c r="Q209" s="2">
        <v>1200</v>
      </c>
      <c r="R209" s="2">
        <v>960</v>
      </c>
      <c r="S209" s="2">
        <v>150</v>
      </c>
      <c r="T209" s="2">
        <v>100</v>
      </c>
      <c r="U209" s="2">
        <v>960</v>
      </c>
      <c r="V209" s="2">
        <v>8328</v>
      </c>
      <c r="W209" s="2">
        <v>500</v>
      </c>
      <c r="X209" s="2">
        <v>38395</v>
      </c>
      <c r="Y209" s="2" t="s">
        <v>68</v>
      </c>
      <c r="Z209" s="2">
        <v>5</v>
      </c>
      <c r="AA209" s="2" t="s">
        <v>75</v>
      </c>
      <c r="AB209" s="2">
        <v>54</v>
      </c>
      <c r="AC209" s="2" t="s">
        <v>76</v>
      </c>
      <c r="AD209" s="2" t="s">
        <v>88</v>
      </c>
      <c r="AE209" s="2" t="s">
        <v>92</v>
      </c>
      <c r="AF209" s="2" t="s">
        <v>68</v>
      </c>
      <c r="AG209" s="2">
        <v>0</v>
      </c>
      <c r="AJ209" s="15" t="str">
        <f t="shared" si="22"/>
        <v>stable</v>
      </c>
      <c r="AK209" s="15">
        <f t="shared" si="21"/>
        <v>79432</v>
      </c>
      <c r="AL209" s="15">
        <f t="shared" si="23"/>
        <v>72901</v>
      </c>
      <c r="AM209" s="15">
        <f t="shared" si="24"/>
        <v>152333</v>
      </c>
      <c r="AN209" s="15">
        <f t="shared" si="25"/>
        <v>30466.6</v>
      </c>
      <c r="AO209" s="15">
        <f t="shared" si="26"/>
        <v>21288</v>
      </c>
      <c r="AP209" s="15" t="str">
        <f t="shared" si="27"/>
        <v>no</v>
      </c>
      <c r="AQ209" s="15"/>
      <c r="AR209" s="15"/>
      <c r="AS209" s="15"/>
      <c r="AT209" s="15"/>
      <c r="AU209" s="15"/>
      <c r="AV209" s="15"/>
      <c r="AW209" s="15"/>
      <c r="AX209" s="15"/>
      <c r="AY209" s="15"/>
      <c r="AZ209" s="15"/>
      <c r="BA209" s="15"/>
      <c r="BB209" s="15"/>
      <c r="BC209" s="15"/>
      <c r="BD209" s="15"/>
    </row>
    <row r="210" spans="1:56" x14ac:dyDescent="0.3">
      <c r="A210" s="2">
        <v>209</v>
      </c>
      <c r="B210" s="2">
        <v>74843</v>
      </c>
      <c r="C210" s="2" t="s">
        <v>259</v>
      </c>
      <c r="D210" s="2">
        <v>36052</v>
      </c>
      <c r="E210" s="2" t="s">
        <v>61</v>
      </c>
      <c r="F210" s="2">
        <v>2</v>
      </c>
      <c r="G210" s="2">
        <v>12646</v>
      </c>
      <c r="H210" s="2">
        <v>10794</v>
      </c>
      <c r="I210" s="2">
        <v>7230</v>
      </c>
      <c r="J210" s="2">
        <v>6467</v>
      </c>
      <c r="K210" s="2">
        <v>1895</v>
      </c>
      <c r="L210" s="2">
        <v>4820</v>
      </c>
      <c r="M210" s="2">
        <v>0</v>
      </c>
      <c r="N210" s="2">
        <v>510</v>
      </c>
      <c r="O210" s="2">
        <v>8874</v>
      </c>
      <c r="P210" s="2">
        <v>4200</v>
      </c>
      <c r="Q210" s="2">
        <v>540</v>
      </c>
      <c r="R210" s="2">
        <v>0</v>
      </c>
      <c r="S210" s="2">
        <v>158</v>
      </c>
      <c r="T210" s="2">
        <v>0</v>
      </c>
      <c r="U210" s="2">
        <v>0</v>
      </c>
      <c r="V210" s="2">
        <v>2982</v>
      </c>
      <c r="W210" s="2">
        <v>0</v>
      </c>
      <c r="X210" s="2">
        <v>6800</v>
      </c>
      <c r="Y210" s="2" t="s">
        <v>80</v>
      </c>
      <c r="Z210" s="2">
        <v>2</v>
      </c>
      <c r="AA210" s="2" t="s">
        <v>75</v>
      </c>
      <c r="AB210" s="2">
        <v>68</v>
      </c>
      <c r="AC210" s="2" t="s">
        <v>63</v>
      </c>
      <c r="AD210" s="2" t="s">
        <v>82</v>
      </c>
      <c r="AE210" s="2" t="s">
        <v>79</v>
      </c>
      <c r="AF210" s="2" t="s">
        <v>80</v>
      </c>
      <c r="AG210" s="2">
        <v>0</v>
      </c>
      <c r="AJ210" s="15" t="str">
        <f t="shared" si="22"/>
        <v>stable</v>
      </c>
      <c r="AK210" s="15">
        <f t="shared" si="21"/>
        <v>43852</v>
      </c>
      <c r="AL210" s="15">
        <f t="shared" si="23"/>
        <v>24064</v>
      </c>
      <c r="AM210" s="15">
        <f t="shared" si="24"/>
        <v>67916</v>
      </c>
      <c r="AN210" s="15">
        <f t="shared" si="25"/>
        <v>33958</v>
      </c>
      <c r="AO210" s="15">
        <f t="shared" si="26"/>
        <v>6927</v>
      </c>
      <c r="AP210" s="15" t="str">
        <f t="shared" si="27"/>
        <v>no</v>
      </c>
      <c r="AQ210" s="15"/>
      <c r="AR210" s="15"/>
      <c r="AS210" s="15"/>
      <c r="AT210" s="15"/>
      <c r="AU210" s="15"/>
      <c r="AV210" s="15"/>
      <c r="AW210" s="15"/>
      <c r="AX210" s="15"/>
      <c r="AY210" s="15"/>
      <c r="AZ210" s="15"/>
      <c r="BA210" s="15"/>
      <c r="BB210" s="15"/>
      <c r="BC210" s="15"/>
      <c r="BD210" s="15"/>
    </row>
    <row r="211" spans="1:56" x14ac:dyDescent="0.3">
      <c r="A211" s="2">
        <v>210</v>
      </c>
      <c r="B211" s="2">
        <v>180521</v>
      </c>
      <c r="C211" s="2" t="s">
        <v>259</v>
      </c>
      <c r="D211" s="2">
        <v>71774</v>
      </c>
      <c r="E211" s="2" t="s">
        <v>98</v>
      </c>
      <c r="F211" s="2">
        <v>0</v>
      </c>
      <c r="G211" s="2">
        <v>22772</v>
      </c>
      <c r="H211" s="2">
        <v>19039</v>
      </c>
      <c r="I211" s="2">
        <v>16734</v>
      </c>
      <c r="J211" s="2">
        <v>10010</v>
      </c>
      <c r="K211" s="2">
        <v>2230</v>
      </c>
      <c r="L211" s="2">
        <v>7165</v>
      </c>
      <c r="M211" s="2">
        <v>4850</v>
      </c>
      <c r="N211" s="2">
        <v>2630</v>
      </c>
      <c r="O211" s="2">
        <v>21558</v>
      </c>
      <c r="P211" s="2">
        <v>10800</v>
      </c>
      <c r="Q211" s="2">
        <v>8436</v>
      </c>
      <c r="R211" s="2">
        <v>3000</v>
      </c>
      <c r="S211" s="2">
        <v>47</v>
      </c>
      <c r="T211" s="2">
        <v>1300</v>
      </c>
      <c r="U211" s="2">
        <v>3000</v>
      </c>
      <c r="V211" s="2">
        <v>3738</v>
      </c>
      <c r="W211" s="2">
        <v>4000</v>
      </c>
      <c r="X211" s="2">
        <v>4010</v>
      </c>
      <c r="Y211" s="2" t="s">
        <v>80</v>
      </c>
      <c r="Z211" s="2">
        <v>2</v>
      </c>
      <c r="AA211" s="2" t="s">
        <v>75</v>
      </c>
      <c r="AB211" s="2">
        <v>43</v>
      </c>
      <c r="AC211" s="2" t="s">
        <v>76</v>
      </c>
      <c r="AD211" s="2" t="s">
        <v>91</v>
      </c>
      <c r="AE211" s="2" t="s">
        <v>92</v>
      </c>
      <c r="AF211" s="2" t="s">
        <v>80</v>
      </c>
      <c r="AG211" s="2">
        <v>0</v>
      </c>
      <c r="AJ211" s="15" t="str">
        <f t="shared" si="22"/>
        <v>stable</v>
      </c>
      <c r="AK211" s="15">
        <f t="shared" si="21"/>
        <v>77950</v>
      </c>
      <c r="AL211" s="15">
        <f t="shared" si="23"/>
        <v>67369</v>
      </c>
      <c r="AM211" s="15">
        <f t="shared" si="24"/>
        <v>145319</v>
      </c>
      <c r="AN211" s="15">
        <f t="shared" si="25"/>
        <v>72659.5</v>
      </c>
      <c r="AO211" s="15">
        <f t="shared" si="26"/>
        <v>35202</v>
      </c>
      <c r="AP211" s="15" t="str">
        <f t="shared" si="27"/>
        <v>no</v>
      </c>
      <c r="AQ211" s="15"/>
      <c r="AR211" s="15"/>
      <c r="AS211" s="15"/>
      <c r="AT211" s="15"/>
      <c r="AU211" s="15"/>
      <c r="AV211" s="15"/>
      <c r="AW211" s="15"/>
      <c r="AX211" s="15"/>
      <c r="AY211" s="15"/>
      <c r="AZ211" s="15"/>
      <c r="BA211" s="15"/>
      <c r="BB211" s="15"/>
      <c r="BC211" s="15"/>
      <c r="BD211" s="15"/>
    </row>
    <row r="212" spans="1:56" x14ac:dyDescent="0.3">
      <c r="A212" s="2">
        <v>211</v>
      </c>
      <c r="B212" s="2">
        <v>148243</v>
      </c>
      <c r="C212" s="2" t="s">
        <v>259</v>
      </c>
      <c r="D212" s="2">
        <v>98443</v>
      </c>
      <c r="E212" s="2" t="s">
        <v>61</v>
      </c>
      <c r="F212" s="2">
        <v>2</v>
      </c>
      <c r="G212" s="2">
        <v>43119</v>
      </c>
      <c r="H212" s="2">
        <v>38164</v>
      </c>
      <c r="I212" s="2">
        <v>11357</v>
      </c>
      <c r="J212" s="2">
        <v>12832</v>
      </c>
      <c r="K212" s="2">
        <v>2810</v>
      </c>
      <c r="L212" s="2">
        <v>9550</v>
      </c>
      <c r="M212" s="2">
        <v>1800</v>
      </c>
      <c r="N212" s="2">
        <v>4770</v>
      </c>
      <c r="O212" s="2">
        <v>30078</v>
      </c>
      <c r="P212" s="2">
        <v>18000</v>
      </c>
      <c r="Q212" s="2">
        <v>2400</v>
      </c>
      <c r="R212" s="2">
        <v>4500</v>
      </c>
      <c r="S212" s="2">
        <v>240</v>
      </c>
      <c r="T212" s="2">
        <v>0</v>
      </c>
      <c r="U212" s="2">
        <v>4500</v>
      </c>
      <c r="V212" s="2">
        <v>15114</v>
      </c>
      <c r="W212" s="2">
        <v>3000</v>
      </c>
      <c r="X212" s="2">
        <v>28855</v>
      </c>
      <c r="Y212" s="2" t="s">
        <v>68</v>
      </c>
      <c r="Z212" s="2">
        <v>7</v>
      </c>
      <c r="AA212" s="2" t="s">
        <v>75</v>
      </c>
      <c r="AB212" s="2">
        <v>56</v>
      </c>
      <c r="AC212" s="2" t="s">
        <v>76</v>
      </c>
      <c r="AD212" s="2" t="s">
        <v>88</v>
      </c>
      <c r="AE212" s="2" t="s">
        <v>89</v>
      </c>
      <c r="AF212" s="2" t="s">
        <v>68</v>
      </c>
      <c r="AG212" s="2">
        <v>2</v>
      </c>
      <c r="AJ212" s="15" t="str">
        <f t="shared" si="22"/>
        <v>not stable</v>
      </c>
      <c r="AK212" s="15">
        <f t="shared" si="21"/>
        <v>117832</v>
      </c>
      <c r="AL212" s="15">
        <f t="shared" si="23"/>
        <v>113257</v>
      </c>
      <c r="AM212" s="15">
        <f t="shared" si="24"/>
        <v>231089</v>
      </c>
      <c r="AN212" s="15">
        <f t="shared" si="25"/>
        <v>33012.714285714283</v>
      </c>
      <c r="AO212" s="15">
        <f t="shared" si="26"/>
        <v>-82846</v>
      </c>
      <c r="AP212" s="15" t="str">
        <f t="shared" si="27"/>
        <v>yes</v>
      </c>
      <c r="AQ212" s="15"/>
      <c r="AR212" s="15"/>
      <c r="AS212" s="15"/>
      <c r="AT212" s="15"/>
      <c r="AU212" s="15"/>
      <c r="AV212" s="15"/>
      <c r="AW212" s="15"/>
      <c r="AX212" s="15"/>
      <c r="AY212" s="15"/>
      <c r="AZ212" s="15"/>
      <c r="BA212" s="15"/>
      <c r="BB212" s="15"/>
      <c r="BC212" s="15"/>
      <c r="BD212" s="15"/>
    </row>
    <row r="213" spans="1:56" x14ac:dyDescent="0.3">
      <c r="A213" s="2">
        <v>212</v>
      </c>
      <c r="B213" s="2">
        <v>211154</v>
      </c>
      <c r="C213" s="2" t="s">
        <v>259</v>
      </c>
      <c r="D213" s="2">
        <v>93387</v>
      </c>
      <c r="E213" s="2" t="s">
        <v>98</v>
      </c>
      <c r="F213" s="2">
        <v>2</v>
      </c>
      <c r="G213" s="2">
        <v>39760</v>
      </c>
      <c r="H213" s="2">
        <v>32178</v>
      </c>
      <c r="I213" s="2">
        <v>13703</v>
      </c>
      <c r="J213" s="2">
        <v>14142</v>
      </c>
      <c r="K213" s="2">
        <v>2075</v>
      </c>
      <c r="L213" s="2">
        <v>8190</v>
      </c>
      <c r="M213" s="2">
        <v>1800</v>
      </c>
      <c r="N213" s="2">
        <v>3980</v>
      </c>
      <c r="O213" s="2">
        <v>22200</v>
      </c>
      <c r="P213" s="2">
        <v>15000</v>
      </c>
      <c r="Q213" s="2">
        <v>2460</v>
      </c>
      <c r="R213" s="2">
        <v>3060</v>
      </c>
      <c r="S213" s="2">
        <v>110</v>
      </c>
      <c r="T213" s="2">
        <v>0</v>
      </c>
      <c r="U213" s="2">
        <v>3060</v>
      </c>
      <c r="V213" s="2">
        <v>6972</v>
      </c>
      <c r="W213" s="2">
        <v>7800</v>
      </c>
      <c r="X213" s="2">
        <v>0</v>
      </c>
      <c r="Y213" s="2" t="s">
        <v>68</v>
      </c>
      <c r="Z213" s="2">
        <v>6</v>
      </c>
      <c r="AA213" s="2" t="s">
        <v>75</v>
      </c>
      <c r="AB213" s="2">
        <v>48</v>
      </c>
      <c r="AC213" s="2" t="s">
        <v>76</v>
      </c>
      <c r="AD213" s="2" t="s">
        <v>261</v>
      </c>
      <c r="AE213" s="2" t="s">
        <v>79</v>
      </c>
      <c r="AF213" s="2" t="s">
        <v>68</v>
      </c>
      <c r="AG213" s="2">
        <v>2</v>
      </c>
      <c r="AJ213" s="15" t="str">
        <f t="shared" si="22"/>
        <v>stable</v>
      </c>
      <c r="AK213" s="15">
        <f t="shared" si="21"/>
        <v>110048</v>
      </c>
      <c r="AL213" s="15">
        <f t="shared" si="23"/>
        <v>66442</v>
      </c>
      <c r="AM213" s="15">
        <f t="shared" si="24"/>
        <v>176490</v>
      </c>
      <c r="AN213" s="15">
        <f t="shared" si="25"/>
        <v>29415</v>
      </c>
      <c r="AO213" s="15">
        <f t="shared" si="26"/>
        <v>34664</v>
      </c>
      <c r="AP213" s="15" t="str">
        <f t="shared" si="27"/>
        <v>no</v>
      </c>
      <c r="AQ213" s="15"/>
      <c r="AR213" s="15"/>
      <c r="AS213" s="15"/>
      <c r="AT213" s="15"/>
      <c r="AU213" s="15"/>
      <c r="AV213" s="15"/>
      <c r="AW213" s="15"/>
      <c r="AX213" s="15"/>
      <c r="AY213" s="15"/>
      <c r="AZ213" s="15"/>
      <c r="BA213" s="15"/>
      <c r="BB213" s="15"/>
      <c r="BC213" s="15"/>
      <c r="BD213" s="15"/>
    </row>
    <row r="214" spans="1:56" x14ac:dyDescent="0.3">
      <c r="A214" s="2">
        <v>213</v>
      </c>
      <c r="B214" s="2">
        <v>269702</v>
      </c>
      <c r="C214" s="2" t="s">
        <v>259</v>
      </c>
      <c r="D214" s="2">
        <v>27529</v>
      </c>
      <c r="E214" s="2" t="s">
        <v>98</v>
      </c>
      <c r="F214" s="2">
        <v>0</v>
      </c>
      <c r="G214" s="2">
        <v>8125</v>
      </c>
      <c r="H214" s="2">
        <v>6220</v>
      </c>
      <c r="I214" s="2">
        <v>5643</v>
      </c>
      <c r="J214" s="2">
        <v>3415</v>
      </c>
      <c r="K214" s="2">
        <v>825</v>
      </c>
      <c r="L214" s="2">
        <v>6335</v>
      </c>
      <c r="M214" s="2">
        <v>0</v>
      </c>
      <c r="N214" s="2">
        <v>280</v>
      </c>
      <c r="O214" s="2">
        <v>26496</v>
      </c>
      <c r="P214" s="2">
        <v>15000</v>
      </c>
      <c r="Q214" s="2">
        <v>300</v>
      </c>
      <c r="R214" s="2">
        <v>120</v>
      </c>
      <c r="S214" s="2">
        <v>83</v>
      </c>
      <c r="T214" s="2">
        <v>0</v>
      </c>
      <c r="U214" s="2">
        <v>120</v>
      </c>
      <c r="V214" s="2">
        <v>164574</v>
      </c>
      <c r="W214" s="2">
        <v>0</v>
      </c>
      <c r="X214" s="2">
        <v>0</v>
      </c>
      <c r="Y214" s="2" t="s">
        <v>80</v>
      </c>
      <c r="Z214" s="2">
        <v>2</v>
      </c>
      <c r="AA214" s="2" t="s">
        <v>75</v>
      </c>
      <c r="AB214" s="2">
        <v>78</v>
      </c>
      <c r="AC214" s="2" t="s">
        <v>111</v>
      </c>
      <c r="AD214" s="2" t="s">
        <v>102</v>
      </c>
      <c r="AE214" s="2" t="s">
        <v>102</v>
      </c>
      <c r="AF214" s="2" t="s">
        <v>80</v>
      </c>
      <c r="AG214" s="2">
        <v>0</v>
      </c>
      <c r="AJ214" s="15" t="str">
        <f t="shared" si="22"/>
        <v>stable</v>
      </c>
      <c r="AK214" s="15">
        <f t="shared" si="21"/>
        <v>30563</v>
      </c>
      <c r="AL214" s="15">
        <f t="shared" si="23"/>
        <v>206973</v>
      </c>
      <c r="AM214" s="15">
        <f t="shared" si="24"/>
        <v>237536</v>
      </c>
      <c r="AN214" s="15">
        <f t="shared" si="25"/>
        <v>118768</v>
      </c>
      <c r="AO214" s="15">
        <f t="shared" si="26"/>
        <v>32166</v>
      </c>
      <c r="AP214" s="15" t="str">
        <f t="shared" si="27"/>
        <v>no</v>
      </c>
      <c r="AQ214" s="15"/>
      <c r="AR214" s="15"/>
      <c r="AS214" s="15"/>
      <c r="AT214" s="15"/>
      <c r="AU214" s="15"/>
      <c r="AV214" s="15"/>
      <c r="AW214" s="15"/>
      <c r="AX214" s="15"/>
      <c r="AY214" s="15"/>
      <c r="AZ214" s="15"/>
      <c r="BA214" s="15"/>
      <c r="BB214" s="15"/>
      <c r="BC214" s="15"/>
      <c r="BD214" s="15"/>
    </row>
    <row r="215" spans="1:56" x14ac:dyDescent="0.3">
      <c r="A215" s="2">
        <v>214</v>
      </c>
      <c r="B215" s="2">
        <v>222351</v>
      </c>
      <c r="C215" s="2" t="s">
        <v>259</v>
      </c>
      <c r="D215" s="2">
        <v>103206</v>
      </c>
      <c r="E215" s="2" t="s">
        <v>104</v>
      </c>
      <c r="F215" s="2">
        <v>4</v>
      </c>
      <c r="G215" s="2">
        <v>52135</v>
      </c>
      <c r="H215" s="2">
        <v>43097</v>
      </c>
      <c r="I215" s="2">
        <v>12468</v>
      </c>
      <c r="J215" s="2">
        <v>9740</v>
      </c>
      <c r="K215" s="2">
        <v>3280</v>
      </c>
      <c r="L215" s="2">
        <v>7170</v>
      </c>
      <c r="M215" s="2">
        <v>6640</v>
      </c>
      <c r="N215" s="2">
        <v>2970</v>
      </c>
      <c r="O215" s="2">
        <v>26448</v>
      </c>
      <c r="P215" s="2">
        <v>13800</v>
      </c>
      <c r="Q215" s="2">
        <v>1704</v>
      </c>
      <c r="R215" s="2">
        <v>3600</v>
      </c>
      <c r="S215" s="2">
        <v>120</v>
      </c>
      <c r="T215" s="2">
        <v>600</v>
      </c>
      <c r="U215" s="2">
        <v>3600</v>
      </c>
      <c r="V215" s="2">
        <v>9204</v>
      </c>
      <c r="W215" s="2">
        <v>1500</v>
      </c>
      <c r="X215" s="2">
        <v>22310</v>
      </c>
      <c r="Y215" s="2" t="s">
        <v>68</v>
      </c>
      <c r="Z215" s="2">
        <v>9</v>
      </c>
      <c r="AA215" s="2" t="s">
        <v>75</v>
      </c>
      <c r="AB215" s="2">
        <v>59</v>
      </c>
      <c r="AC215" s="2" t="s">
        <v>76</v>
      </c>
      <c r="AD215" s="2" t="s">
        <v>88</v>
      </c>
      <c r="AE215" s="2" t="s">
        <v>89</v>
      </c>
      <c r="AF215" s="2" t="s">
        <v>68</v>
      </c>
      <c r="AG215" s="2">
        <v>1</v>
      </c>
      <c r="AJ215" s="15" t="str">
        <f t="shared" si="22"/>
        <v>stable</v>
      </c>
      <c r="AK215" s="15">
        <f t="shared" si="21"/>
        <v>127890</v>
      </c>
      <c r="AL215" s="15">
        <f t="shared" si="23"/>
        <v>92496</v>
      </c>
      <c r="AM215" s="15">
        <f t="shared" si="24"/>
        <v>220386</v>
      </c>
      <c r="AN215" s="15">
        <f t="shared" si="25"/>
        <v>24487.333333333332</v>
      </c>
      <c r="AO215" s="15">
        <f t="shared" si="26"/>
        <v>1965</v>
      </c>
      <c r="AP215" s="15" t="str">
        <f t="shared" si="27"/>
        <v>no</v>
      </c>
      <c r="AQ215" s="15"/>
      <c r="AR215" s="15"/>
      <c r="AS215" s="15"/>
      <c r="AT215" s="15"/>
      <c r="AU215" s="15"/>
      <c r="AV215" s="15"/>
      <c r="AW215" s="15"/>
      <c r="AX215" s="15"/>
      <c r="AY215" s="15"/>
      <c r="AZ215" s="15"/>
      <c r="BA215" s="15"/>
      <c r="BB215" s="15"/>
      <c r="BC215" s="15"/>
      <c r="BD215" s="15"/>
    </row>
    <row r="216" spans="1:56" x14ac:dyDescent="0.3">
      <c r="A216" s="2">
        <v>215</v>
      </c>
      <c r="B216" s="2">
        <v>135602</v>
      </c>
      <c r="C216" s="2" t="s">
        <v>259</v>
      </c>
      <c r="D216" s="2">
        <v>47693</v>
      </c>
      <c r="E216" s="2" t="s">
        <v>104</v>
      </c>
      <c r="F216" s="2">
        <v>0</v>
      </c>
      <c r="G216" s="2">
        <v>15080</v>
      </c>
      <c r="H216" s="2">
        <v>10033</v>
      </c>
      <c r="I216" s="2">
        <v>9920</v>
      </c>
      <c r="J216" s="2">
        <v>4270</v>
      </c>
      <c r="K216" s="2">
        <v>1741</v>
      </c>
      <c r="L216" s="2">
        <v>8050</v>
      </c>
      <c r="M216" s="2">
        <v>0</v>
      </c>
      <c r="N216" s="2">
        <v>950</v>
      </c>
      <c r="O216" s="2">
        <v>21480</v>
      </c>
      <c r="P216" s="2">
        <v>12000</v>
      </c>
      <c r="Q216" s="2">
        <v>1380</v>
      </c>
      <c r="R216" s="2">
        <v>1440</v>
      </c>
      <c r="S216" s="2">
        <v>220</v>
      </c>
      <c r="T216" s="2">
        <v>0</v>
      </c>
      <c r="U216" s="2">
        <v>1440</v>
      </c>
      <c r="V216" s="2">
        <v>3612</v>
      </c>
      <c r="W216" s="2">
        <v>1000</v>
      </c>
      <c r="X216" s="2">
        <v>0</v>
      </c>
      <c r="Y216" s="2" t="s">
        <v>80</v>
      </c>
      <c r="Z216" s="2">
        <v>1</v>
      </c>
      <c r="AA216" s="2" t="s">
        <v>62</v>
      </c>
      <c r="AB216" s="2">
        <v>47</v>
      </c>
      <c r="AC216" s="2" t="s">
        <v>63</v>
      </c>
      <c r="AD216" s="2" t="s">
        <v>124</v>
      </c>
      <c r="AE216" s="2" t="s">
        <v>92</v>
      </c>
      <c r="AF216" s="2" t="s">
        <v>80</v>
      </c>
      <c r="AG216" s="2">
        <v>0</v>
      </c>
      <c r="AJ216" s="15" t="str">
        <f t="shared" si="22"/>
        <v>stable</v>
      </c>
      <c r="AK216" s="15">
        <f t="shared" si="21"/>
        <v>49094</v>
      </c>
      <c r="AL216" s="15">
        <f t="shared" si="23"/>
        <v>43522</v>
      </c>
      <c r="AM216" s="15">
        <f t="shared" si="24"/>
        <v>92616</v>
      </c>
      <c r="AN216" s="15">
        <f t="shared" si="25"/>
        <v>92616</v>
      </c>
      <c r="AO216" s="15">
        <f t="shared" si="26"/>
        <v>42986</v>
      </c>
      <c r="AP216" s="15" t="str">
        <f t="shared" si="27"/>
        <v>no</v>
      </c>
      <c r="AQ216" s="15"/>
      <c r="AR216" s="15"/>
      <c r="AS216" s="15"/>
      <c r="AT216" s="15"/>
      <c r="AU216" s="15"/>
      <c r="AV216" s="15"/>
      <c r="AW216" s="15"/>
      <c r="AX216" s="15"/>
      <c r="AY216" s="15"/>
      <c r="AZ216" s="15"/>
      <c r="BA216" s="15"/>
      <c r="BB216" s="15"/>
      <c r="BC216" s="15"/>
      <c r="BD216" s="15"/>
    </row>
    <row r="217" spans="1:56" x14ac:dyDescent="0.3">
      <c r="A217" s="2">
        <v>216</v>
      </c>
      <c r="B217" s="2">
        <v>295225</v>
      </c>
      <c r="C217" s="2" t="s">
        <v>259</v>
      </c>
      <c r="D217" s="2">
        <v>112200</v>
      </c>
      <c r="E217" s="2" t="s">
        <v>104</v>
      </c>
      <c r="F217" s="2">
        <v>1</v>
      </c>
      <c r="G217" s="2">
        <v>41162</v>
      </c>
      <c r="H217" s="2">
        <v>36200</v>
      </c>
      <c r="I217" s="2">
        <v>15569</v>
      </c>
      <c r="J217" s="2">
        <v>12652</v>
      </c>
      <c r="K217" s="2">
        <v>2910</v>
      </c>
      <c r="L217" s="2">
        <v>9150</v>
      </c>
      <c r="M217" s="2">
        <v>17520</v>
      </c>
      <c r="N217" s="2">
        <v>5755</v>
      </c>
      <c r="O217" s="2">
        <v>38310</v>
      </c>
      <c r="P217" s="2">
        <v>12000</v>
      </c>
      <c r="Q217" s="2">
        <v>6840</v>
      </c>
      <c r="R217" s="2">
        <v>6120</v>
      </c>
      <c r="S217" s="2">
        <v>13712</v>
      </c>
      <c r="T217" s="2">
        <v>2600</v>
      </c>
      <c r="U217" s="2">
        <v>6120</v>
      </c>
      <c r="V217" s="2">
        <v>14688</v>
      </c>
      <c r="W217" s="2">
        <v>5000</v>
      </c>
      <c r="X217" s="2">
        <v>0</v>
      </c>
      <c r="Y217" s="2" t="s">
        <v>80</v>
      </c>
      <c r="Z217" s="2">
        <v>6</v>
      </c>
      <c r="AA217" s="2" t="s">
        <v>75</v>
      </c>
      <c r="AB217" s="2">
        <v>59</v>
      </c>
      <c r="AC217" s="2" t="s">
        <v>76</v>
      </c>
      <c r="AD217" s="2" t="s">
        <v>124</v>
      </c>
      <c r="AE217" s="2" t="s">
        <v>92</v>
      </c>
      <c r="AF217" s="2" t="s">
        <v>80</v>
      </c>
      <c r="AG217" s="2">
        <v>0</v>
      </c>
      <c r="AJ217" s="15" t="str">
        <f t="shared" si="22"/>
        <v>stable</v>
      </c>
      <c r="AK217" s="15">
        <f t="shared" si="21"/>
        <v>117643</v>
      </c>
      <c r="AL217" s="15">
        <f t="shared" si="23"/>
        <v>128665</v>
      </c>
      <c r="AM217" s="15">
        <f t="shared" si="24"/>
        <v>246308</v>
      </c>
      <c r="AN217" s="15">
        <f t="shared" si="25"/>
        <v>41051.333333333336</v>
      </c>
      <c r="AO217" s="15">
        <f t="shared" si="26"/>
        <v>48917</v>
      </c>
      <c r="AP217" s="15" t="str">
        <f t="shared" si="27"/>
        <v>no</v>
      </c>
      <c r="AQ217" s="15"/>
      <c r="AR217" s="15"/>
      <c r="AS217" s="15"/>
      <c r="AT217" s="15"/>
      <c r="AU217" s="15"/>
      <c r="AV217" s="15"/>
      <c r="AW217" s="15"/>
      <c r="AX217" s="15"/>
      <c r="AY217" s="15"/>
      <c r="AZ217" s="15"/>
      <c r="BA217" s="15"/>
      <c r="BB217" s="15"/>
      <c r="BC217" s="15"/>
      <c r="BD217" s="15"/>
    </row>
    <row r="218" spans="1:56" x14ac:dyDescent="0.3">
      <c r="A218" s="2">
        <v>217</v>
      </c>
      <c r="B218" s="2">
        <v>419138</v>
      </c>
      <c r="C218" s="2" t="s">
        <v>259</v>
      </c>
      <c r="D218" s="2">
        <v>65512</v>
      </c>
      <c r="E218" s="2" t="s">
        <v>61</v>
      </c>
      <c r="F218" s="2">
        <v>1</v>
      </c>
      <c r="G218" s="2">
        <v>24484</v>
      </c>
      <c r="H218" s="2">
        <v>22172</v>
      </c>
      <c r="I218" s="2">
        <v>13117</v>
      </c>
      <c r="J218" s="2">
        <v>7384</v>
      </c>
      <c r="K218" s="2">
        <v>1780</v>
      </c>
      <c r="L218" s="2">
        <v>4730</v>
      </c>
      <c r="M218" s="2">
        <v>6310</v>
      </c>
      <c r="N218" s="2">
        <v>2165</v>
      </c>
      <c r="O218" s="2">
        <v>64680</v>
      </c>
      <c r="P218" s="2">
        <v>48000</v>
      </c>
      <c r="Q218" s="2">
        <v>1200</v>
      </c>
      <c r="R218" s="2">
        <v>1800</v>
      </c>
      <c r="S218" s="2">
        <v>1300</v>
      </c>
      <c r="T218" s="2">
        <v>320</v>
      </c>
      <c r="U218" s="2">
        <v>1800</v>
      </c>
      <c r="V218" s="2">
        <v>7512</v>
      </c>
      <c r="W218" s="2">
        <v>3700</v>
      </c>
      <c r="X218" s="2">
        <v>11140</v>
      </c>
      <c r="Y218" s="2" t="s">
        <v>80</v>
      </c>
      <c r="Z218" s="2">
        <v>4</v>
      </c>
      <c r="AA218" s="2" t="s">
        <v>75</v>
      </c>
      <c r="AB218" s="2">
        <v>48</v>
      </c>
      <c r="AC218" s="2" t="s">
        <v>76</v>
      </c>
      <c r="AD218" s="2" t="s">
        <v>102</v>
      </c>
      <c r="AE218" s="2" t="s">
        <v>102</v>
      </c>
      <c r="AF218" s="2" t="s">
        <v>80</v>
      </c>
      <c r="AG218" s="2">
        <v>0</v>
      </c>
      <c r="AJ218" s="15" t="str">
        <f t="shared" si="22"/>
        <v>stable</v>
      </c>
      <c r="AK218" s="15">
        <f t="shared" si="21"/>
        <v>73667</v>
      </c>
      <c r="AL218" s="15">
        <f t="shared" si="23"/>
        <v>149927</v>
      </c>
      <c r="AM218" s="15">
        <f t="shared" si="24"/>
        <v>223594</v>
      </c>
      <c r="AN218" s="15">
        <f t="shared" si="25"/>
        <v>55898.5</v>
      </c>
      <c r="AO218" s="15">
        <f t="shared" si="26"/>
        <v>195544</v>
      </c>
      <c r="AP218" s="15" t="str">
        <f t="shared" si="27"/>
        <v>no</v>
      </c>
      <c r="AQ218" s="15"/>
      <c r="AR218" s="15"/>
      <c r="AS218" s="15"/>
      <c r="AT218" s="15"/>
      <c r="AU218" s="15"/>
      <c r="AV218" s="15"/>
      <c r="AW218" s="15"/>
      <c r="AX218" s="15"/>
      <c r="AY218" s="15"/>
      <c r="AZ218" s="15"/>
      <c r="BA218" s="15"/>
      <c r="BB218" s="15"/>
      <c r="BC218" s="15"/>
      <c r="BD218" s="15"/>
    </row>
    <row r="219" spans="1:56" x14ac:dyDescent="0.3">
      <c r="A219" s="2">
        <v>218</v>
      </c>
      <c r="B219" s="2">
        <v>357946</v>
      </c>
      <c r="C219" s="2" t="s">
        <v>259</v>
      </c>
      <c r="D219" s="2">
        <v>104620</v>
      </c>
      <c r="E219" s="2" t="s">
        <v>98</v>
      </c>
      <c r="F219" s="2">
        <v>0</v>
      </c>
      <c r="G219" s="2">
        <v>32006</v>
      </c>
      <c r="H219" s="2">
        <v>25352</v>
      </c>
      <c r="I219" s="2">
        <v>25717</v>
      </c>
      <c r="J219" s="2">
        <v>17494</v>
      </c>
      <c r="K219" s="2">
        <v>3045</v>
      </c>
      <c r="L219" s="2">
        <v>8455</v>
      </c>
      <c r="M219" s="2">
        <v>1800</v>
      </c>
      <c r="N219" s="2">
        <v>5940</v>
      </c>
      <c r="O219" s="2">
        <v>37836</v>
      </c>
      <c r="P219" s="2">
        <v>18000</v>
      </c>
      <c r="Q219" s="2">
        <v>4098</v>
      </c>
      <c r="R219" s="2">
        <v>3600</v>
      </c>
      <c r="S219" s="2">
        <v>222</v>
      </c>
      <c r="T219" s="2">
        <v>0</v>
      </c>
      <c r="U219" s="2">
        <v>3600</v>
      </c>
      <c r="V219" s="2">
        <v>8682</v>
      </c>
      <c r="W219" s="2">
        <v>7500</v>
      </c>
      <c r="X219" s="2">
        <v>14620</v>
      </c>
      <c r="Y219" s="2" t="s">
        <v>68</v>
      </c>
      <c r="Z219" s="2">
        <v>4</v>
      </c>
      <c r="AA219" s="2" t="s">
        <v>75</v>
      </c>
      <c r="AB219" s="2">
        <v>54</v>
      </c>
      <c r="AC219" s="2" t="s">
        <v>76</v>
      </c>
      <c r="AD219" s="2" t="s">
        <v>88</v>
      </c>
      <c r="AE219" s="2" t="s">
        <v>89</v>
      </c>
      <c r="AF219" s="2" t="s">
        <v>68</v>
      </c>
      <c r="AG219" s="2">
        <v>1</v>
      </c>
      <c r="AJ219" s="15" t="str">
        <f t="shared" si="22"/>
        <v>stable</v>
      </c>
      <c r="AK219" s="15">
        <f t="shared" si="21"/>
        <v>112069</v>
      </c>
      <c r="AL219" s="15">
        <f t="shared" si="23"/>
        <v>105898</v>
      </c>
      <c r="AM219" s="15">
        <f t="shared" si="24"/>
        <v>217967</v>
      </c>
      <c r="AN219" s="15">
        <f t="shared" si="25"/>
        <v>54491.75</v>
      </c>
      <c r="AO219" s="15">
        <f t="shared" si="26"/>
        <v>139979</v>
      </c>
      <c r="AP219" s="15" t="str">
        <f t="shared" si="27"/>
        <v>no</v>
      </c>
      <c r="AQ219" s="15"/>
      <c r="AR219" s="15"/>
      <c r="AS219" s="15"/>
      <c r="AT219" s="15"/>
      <c r="AU219" s="15"/>
      <c r="AV219" s="15"/>
      <c r="AW219" s="15"/>
      <c r="AX219" s="15"/>
      <c r="AY219" s="15"/>
      <c r="AZ219" s="15"/>
      <c r="BA219" s="15"/>
      <c r="BB219" s="15"/>
      <c r="BC219" s="15"/>
      <c r="BD219" s="15"/>
    </row>
    <row r="220" spans="1:56" x14ac:dyDescent="0.3">
      <c r="A220" s="2">
        <v>219</v>
      </c>
      <c r="B220" s="2">
        <v>533840</v>
      </c>
      <c r="C220" s="2" t="s">
        <v>259</v>
      </c>
      <c r="D220" s="2">
        <v>111206</v>
      </c>
      <c r="E220" s="2" t="s">
        <v>61</v>
      </c>
      <c r="F220" s="2">
        <v>1</v>
      </c>
      <c r="G220" s="2">
        <v>26806</v>
      </c>
      <c r="H220" s="2">
        <v>22575</v>
      </c>
      <c r="I220" s="2">
        <v>22053</v>
      </c>
      <c r="J220" s="2">
        <v>13015</v>
      </c>
      <c r="K220" s="2">
        <v>2425</v>
      </c>
      <c r="L220" s="2">
        <v>10885</v>
      </c>
      <c r="M220" s="2">
        <v>23400</v>
      </c>
      <c r="N220" s="2">
        <v>7610</v>
      </c>
      <c r="O220" s="2">
        <v>55440</v>
      </c>
      <c r="P220" s="2">
        <v>30000</v>
      </c>
      <c r="Q220" s="2">
        <v>13560</v>
      </c>
      <c r="R220" s="2">
        <v>4200</v>
      </c>
      <c r="S220" s="2">
        <v>7197</v>
      </c>
      <c r="T220" s="2">
        <v>0</v>
      </c>
      <c r="U220" s="2">
        <v>4200</v>
      </c>
      <c r="V220" s="2">
        <v>22374</v>
      </c>
      <c r="W220" s="2">
        <v>10000</v>
      </c>
      <c r="X220" s="2">
        <v>300</v>
      </c>
      <c r="Y220" s="2" t="s">
        <v>80</v>
      </c>
      <c r="Z220" s="2">
        <v>2</v>
      </c>
      <c r="AA220" s="2" t="s">
        <v>75</v>
      </c>
      <c r="AB220" s="2">
        <v>56</v>
      </c>
      <c r="AC220" s="2" t="s">
        <v>76</v>
      </c>
      <c r="AD220" s="2" t="s">
        <v>102</v>
      </c>
      <c r="AE220" s="2" t="s">
        <v>102</v>
      </c>
      <c r="AF220" s="2" t="s">
        <v>80</v>
      </c>
      <c r="AG220" s="2">
        <v>0</v>
      </c>
      <c r="AJ220" s="15" t="str">
        <f t="shared" si="22"/>
        <v>stable</v>
      </c>
      <c r="AK220" s="15">
        <f t="shared" si="21"/>
        <v>97759</v>
      </c>
      <c r="AL220" s="15">
        <f t="shared" si="23"/>
        <v>178281</v>
      </c>
      <c r="AM220" s="15">
        <f t="shared" si="24"/>
        <v>276040</v>
      </c>
      <c r="AN220" s="15">
        <f t="shared" si="25"/>
        <v>138020</v>
      </c>
      <c r="AO220" s="15">
        <f t="shared" si="26"/>
        <v>257800</v>
      </c>
      <c r="AP220" s="15" t="str">
        <f t="shared" si="27"/>
        <v>no</v>
      </c>
      <c r="AQ220" s="15"/>
      <c r="AR220" s="15"/>
      <c r="AS220" s="15"/>
      <c r="AT220" s="15"/>
      <c r="AU220" s="15"/>
      <c r="AV220" s="15"/>
      <c r="AW220" s="15"/>
      <c r="AX220" s="15"/>
      <c r="AY220" s="15"/>
      <c r="AZ220" s="15"/>
      <c r="BA220" s="15"/>
      <c r="BB220" s="15"/>
      <c r="BC220" s="15"/>
      <c r="BD220" s="15"/>
    </row>
    <row r="221" spans="1:56" x14ac:dyDescent="0.3">
      <c r="A221" s="2">
        <v>220</v>
      </c>
      <c r="B221" s="2">
        <v>107867</v>
      </c>
      <c r="C221" s="2" t="s">
        <v>259</v>
      </c>
      <c r="D221" s="2">
        <v>39359</v>
      </c>
      <c r="E221" s="2" t="s">
        <v>104</v>
      </c>
      <c r="F221" s="2">
        <v>0</v>
      </c>
      <c r="G221" s="2">
        <v>22047</v>
      </c>
      <c r="H221" s="2">
        <v>20032</v>
      </c>
      <c r="I221" s="2">
        <v>5089</v>
      </c>
      <c r="J221" s="2">
        <v>3904</v>
      </c>
      <c r="K221" s="2">
        <v>1735</v>
      </c>
      <c r="L221" s="2">
        <v>1740</v>
      </c>
      <c r="M221" s="2">
        <v>0</v>
      </c>
      <c r="N221" s="2">
        <v>2350</v>
      </c>
      <c r="O221" s="2">
        <v>11532</v>
      </c>
      <c r="P221" s="2">
        <v>6600</v>
      </c>
      <c r="Q221" s="2">
        <v>0</v>
      </c>
      <c r="R221" s="2">
        <v>0</v>
      </c>
      <c r="S221" s="2">
        <v>15</v>
      </c>
      <c r="T221" s="2">
        <v>0</v>
      </c>
      <c r="U221" s="2">
        <v>0</v>
      </c>
      <c r="V221" s="2">
        <v>2022</v>
      </c>
      <c r="W221" s="2">
        <v>0</v>
      </c>
      <c r="X221" s="2">
        <v>65790</v>
      </c>
      <c r="Y221" s="2" t="s">
        <v>80</v>
      </c>
      <c r="Z221" s="2">
        <v>2</v>
      </c>
      <c r="AA221" s="2" t="s">
        <v>75</v>
      </c>
      <c r="AB221" s="2">
        <v>62</v>
      </c>
      <c r="AC221" s="2" t="s">
        <v>76</v>
      </c>
      <c r="AD221" s="2" t="s">
        <v>88</v>
      </c>
      <c r="AE221" s="2" t="s">
        <v>92</v>
      </c>
      <c r="AF221" s="2" t="s">
        <v>80</v>
      </c>
      <c r="AG221" s="2">
        <v>0</v>
      </c>
      <c r="AJ221" s="15" t="str">
        <f t="shared" si="22"/>
        <v>not stable</v>
      </c>
      <c r="AK221" s="15">
        <f t="shared" si="21"/>
        <v>54547</v>
      </c>
      <c r="AL221" s="15">
        <f t="shared" si="23"/>
        <v>88309</v>
      </c>
      <c r="AM221" s="15">
        <f t="shared" si="24"/>
        <v>142856</v>
      </c>
      <c r="AN221" s="15">
        <f t="shared" si="25"/>
        <v>71428</v>
      </c>
      <c r="AO221" s="15">
        <f t="shared" si="26"/>
        <v>-34989</v>
      </c>
      <c r="AP221" s="15" t="str">
        <f t="shared" si="27"/>
        <v>yes</v>
      </c>
      <c r="AQ221" s="15"/>
      <c r="AR221" s="15"/>
      <c r="AS221" s="15"/>
      <c r="AT221" s="15"/>
      <c r="AU221" s="15"/>
      <c r="AV221" s="15"/>
      <c r="AW221" s="15"/>
      <c r="AX221" s="15"/>
      <c r="AY221" s="15"/>
      <c r="AZ221" s="15"/>
      <c r="BA221" s="15"/>
      <c r="BB221" s="15"/>
      <c r="BC221" s="15"/>
      <c r="BD221" s="15"/>
    </row>
    <row r="222" spans="1:56" x14ac:dyDescent="0.3">
      <c r="A222" s="2">
        <v>221</v>
      </c>
      <c r="B222" s="2">
        <v>104656</v>
      </c>
      <c r="C222" s="2" t="s">
        <v>259</v>
      </c>
      <c r="D222" s="2">
        <v>47992</v>
      </c>
      <c r="E222" s="2" t="s">
        <v>104</v>
      </c>
      <c r="F222" s="2">
        <v>1</v>
      </c>
      <c r="G222" s="2">
        <v>23967</v>
      </c>
      <c r="H222" s="2">
        <v>20695</v>
      </c>
      <c r="I222" s="2">
        <v>5474</v>
      </c>
      <c r="J222" s="2">
        <v>6724</v>
      </c>
      <c r="K222" s="2">
        <v>2560</v>
      </c>
      <c r="L222" s="2">
        <v>3790</v>
      </c>
      <c r="M222" s="2">
        <v>600</v>
      </c>
      <c r="N222" s="2">
        <v>1260</v>
      </c>
      <c r="O222" s="2">
        <v>15024</v>
      </c>
      <c r="P222" s="2">
        <v>4200</v>
      </c>
      <c r="Q222" s="2">
        <v>2280</v>
      </c>
      <c r="R222" s="2">
        <v>300</v>
      </c>
      <c r="S222" s="2">
        <v>12960</v>
      </c>
      <c r="T222" s="2">
        <v>0</v>
      </c>
      <c r="U222" s="2">
        <v>300</v>
      </c>
      <c r="V222" s="2">
        <v>12456</v>
      </c>
      <c r="W222" s="2">
        <v>1000</v>
      </c>
      <c r="X222" s="2">
        <v>58350</v>
      </c>
      <c r="Y222" s="2" t="s">
        <v>80</v>
      </c>
      <c r="Z222" s="2">
        <v>2</v>
      </c>
      <c r="AA222" s="2" t="s">
        <v>75</v>
      </c>
      <c r="AB222" s="2">
        <v>58</v>
      </c>
      <c r="AC222" s="2" t="s">
        <v>76</v>
      </c>
      <c r="AD222" s="2" t="s">
        <v>88</v>
      </c>
      <c r="AE222" s="2" t="s">
        <v>89</v>
      </c>
      <c r="AF222" s="2" t="s">
        <v>80</v>
      </c>
      <c r="AG222" s="2">
        <v>0</v>
      </c>
      <c r="AJ222" s="15" t="str">
        <f t="shared" si="22"/>
        <v>not stable</v>
      </c>
      <c r="AK222" s="15">
        <f t="shared" si="21"/>
        <v>63210</v>
      </c>
      <c r="AL222" s="15">
        <f t="shared" si="23"/>
        <v>108730</v>
      </c>
      <c r="AM222" s="15">
        <f t="shared" si="24"/>
        <v>171940</v>
      </c>
      <c r="AN222" s="15">
        <f t="shared" si="25"/>
        <v>85970</v>
      </c>
      <c r="AO222" s="15">
        <f t="shared" si="26"/>
        <v>-67284</v>
      </c>
      <c r="AP222" s="15" t="str">
        <f t="shared" si="27"/>
        <v>yes</v>
      </c>
      <c r="AQ222" s="15"/>
      <c r="AR222" s="15"/>
      <c r="AS222" s="15"/>
      <c r="AT222" s="15"/>
      <c r="AU222" s="15"/>
      <c r="AV222" s="15"/>
      <c r="AW222" s="15"/>
      <c r="AX222" s="15"/>
      <c r="AY222" s="15"/>
      <c r="AZ222" s="15"/>
      <c r="BA222" s="15"/>
      <c r="BB222" s="15"/>
      <c r="BC222" s="15"/>
      <c r="BD222" s="15"/>
    </row>
    <row r="223" spans="1:56" x14ac:dyDescent="0.3">
      <c r="A223" s="2">
        <v>222</v>
      </c>
      <c r="B223" s="2">
        <v>140329</v>
      </c>
      <c r="C223" s="2" t="s">
        <v>259</v>
      </c>
      <c r="D223" s="2">
        <v>60553</v>
      </c>
      <c r="E223" s="2" t="s">
        <v>98</v>
      </c>
      <c r="F223" s="2">
        <v>0</v>
      </c>
      <c r="G223" s="2">
        <v>25625</v>
      </c>
      <c r="H223" s="2">
        <v>24297</v>
      </c>
      <c r="I223" s="2">
        <v>10280</v>
      </c>
      <c r="J223" s="2">
        <v>10018</v>
      </c>
      <c r="K223" s="2">
        <v>1750</v>
      </c>
      <c r="L223" s="2">
        <v>7565</v>
      </c>
      <c r="M223" s="2">
        <v>300</v>
      </c>
      <c r="N223" s="2">
        <v>1490</v>
      </c>
      <c r="O223" s="2">
        <v>25170</v>
      </c>
      <c r="P223" s="2">
        <v>15000</v>
      </c>
      <c r="Q223" s="2">
        <v>9600</v>
      </c>
      <c r="R223" s="2">
        <v>900</v>
      </c>
      <c r="S223" s="2">
        <v>1300</v>
      </c>
      <c r="T223" s="2">
        <v>0</v>
      </c>
      <c r="U223" s="2">
        <v>900</v>
      </c>
      <c r="V223" s="2">
        <v>3336</v>
      </c>
      <c r="W223" s="2">
        <v>1700</v>
      </c>
      <c r="X223" s="2">
        <v>30200</v>
      </c>
      <c r="Y223" s="2" t="s">
        <v>80</v>
      </c>
      <c r="Z223" s="2">
        <v>2</v>
      </c>
      <c r="AA223" s="2" t="s">
        <v>62</v>
      </c>
      <c r="AB223" s="2">
        <v>54</v>
      </c>
      <c r="AC223" s="2" t="s">
        <v>111</v>
      </c>
      <c r="AD223" s="2" t="s">
        <v>102</v>
      </c>
      <c r="AE223" s="2" t="s">
        <v>102</v>
      </c>
      <c r="AF223" s="2" t="s">
        <v>80</v>
      </c>
      <c r="AG223" s="2">
        <v>0</v>
      </c>
      <c r="AJ223" s="15" t="str">
        <f t="shared" si="22"/>
        <v>not stable</v>
      </c>
      <c r="AK223" s="15">
        <f t="shared" si="21"/>
        <v>79535</v>
      </c>
      <c r="AL223" s="15">
        <f t="shared" si="23"/>
        <v>89896</v>
      </c>
      <c r="AM223" s="15">
        <f t="shared" si="24"/>
        <v>169431</v>
      </c>
      <c r="AN223" s="15">
        <f t="shared" si="25"/>
        <v>84715.5</v>
      </c>
      <c r="AO223" s="15">
        <f t="shared" si="26"/>
        <v>-29102</v>
      </c>
      <c r="AP223" s="15" t="str">
        <f t="shared" si="27"/>
        <v>yes</v>
      </c>
      <c r="AQ223" s="15"/>
      <c r="AR223" s="15"/>
      <c r="AS223" s="15"/>
      <c r="AT223" s="15"/>
      <c r="AU223" s="15"/>
      <c r="AV223" s="15"/>
      <c r="AW223" s="15"/>
      <c r="AX223" s="15"/>
      <c r="AY223" s="15"/>
      <c r="AZ223" s="15"/>
      <c r="BA223" s="15"/>
      <c r="BB223" s="15"/>
      <c r="BC223" s="15"/>
      <c r="BD223" s="15"/>
    </row>
    <row r="224" spans="1:56" x14ac:dyDescent="0.3">
      <c r="A224" s="2">
        <v>223</v>
      </c>
      <c r="B224" s="2">
        <v>92719</v>
      </c>
      <c r="C224" s="2" t="s">
        <v>259</v>
      </c>
      <c r="D224" s="2">
        <v>54761</v>
      </c>
      <c r="E224" s="2" t="s">
        <v>104</v>
      </c>
      <c r="F224" s="2">
        <v>3</v>
      </c>
      <c r="G224" s="2">
        <v>21111</v>
      </c>
      <c r="H224" s="2">
        <v>18668</v>
      </c>
      <c r="I224" s="2">
        <v>6480</v>
      </c>
      <c r="J224" s="2">
        <v>7933</v>
      </c>
      <c r="K224" s="2">
        <v>1910</v>
      </c>
      <c r="L224" s="2">
        <v>9090</v>
      </c>
      <c r="M224" s="2">
        <v>600</v>
      </c>
      <c r="N224" s="2">
        <v>2385</v>
      </c>
      <c r="O224" s="2">
        <v>13200</v>
      </c>
      <c r="P224" s="2">
        <v>6000</v>
      </c>
      <c r="Q224" s="2">
        <v>1800</v>
      </c>
      <c r="R224" s="2">
        <v>480</v>
      </c>
      <c r="S224" s="2">
        <v>520</v>
      </c>
      <c r="T224" s="2">
        <v>0</v>
      </c>
      <c r="U224" s="2">
        <v>480</v>
      </c>
      <c r="V224" s="2">
        <v>2970</v>
      </c>
      <c r="W224" s="2">
        <v>0</v>
      </c>
      <c r="X224" s="2">
        <v>46374</v>
      </c>
      <c r="Y224" s="2" t="s">
        <v>80</v>
      </c>
      <c r="Z224" s="2">
        <v>3</v>
      </c>
      <c r="AA224" s="2" t="s">
        <v>75</v>
      </c>
      <c r="AB224" s="2">
        <v>48</v>
      </c>
      <c r="AC224" s="2" t="s">
        <v>76</v>
      </c>
      <c r="AD224" s="2" t="s">
        <v>88</v>
      </c>
      <c r="AE224" s="2" t="s">
        <v>89</v>
      </c>
      <c r="AF224" s="2" t="s">
        <v>80</v>
      </c>
      <c r="AG224" s="2">
        <v>0</v>
      </c>
      <c r="AJ224" s="15" t="str">
        <f t="shared" si="22"/>
        <v>not stable</v>
      </c>
      <c r="AK224" s="15">
        <f t="shared" si="21"/>
        <v>65192</v>
      </c>
      <c r="AL224" s="15">
        <f t="shared" si="23"/>
        <v>74809</v>
      </c>
      <c r="AM224" s="15">
        <f t="shared" si="24"/>
        <v>140001</v>
      </c>
      <c r="AN224" s="15">
        <f t="shared" si="25"/>
        <v>46667</v>
      </c>
      <c r="AO224" s="15">
        <f t="shared" si="26"/>
        <v>-47282</v>
      </c>
      <c r="AP224" s="15" t="str">
        <f t="shared" si="27"/>
        <v>yes</v>
      </c>
      <c r="AQ224" s="15"/>
      <c r="AR224" s="15"/>
      <c r="AS224" s="15"/>
      <c r="AT224" s="15"/>
      <c r="AU224" s="15"/>
      <c r="AV224" s="15"/>
      <c r="AW224" s="15"/>
      <c r="AX224" s="15"/>
      <c r="AY224" s="15"/>
      <c r="AZ224" s="15"/>
      <c r="BA224" s="15"/>
      <c r="BB224" s="15"/>
      <c r="BC224" s="15"/>
      <c r="BD224" s="15"/>
    </row>
    <row r="225" spans="1:56" x14ac:dyDescent="0.3">
      <c r="A225" s="2">
        <v>224</v>
      </c>
      <c r="B225" s="2">
        <v>144398</v>
      </c>
      <c r="C225" s="2" t="s">
        <v>259</v>
      </c>
      <c r="D225" s="2">
        <v>83332</v>
      </c>
      <c r="E225" s="2" t="s">
        <v>98</v>
      </c>
      <c r="F225" s="2">
        <v>2</v>
      </c>
      <c r="G225" s="2">
        <v>34441</v>
      </c>
      <c r="H225" s="2">
        <v>29330</v>
      </c>
      <c r="I225" s="2">
        <v>11940</v>
      </c>
      <c r="J225" s="2">
        <v>7510</v>
      </c>
      <c r="K225" s="2">
        <v>2300</v>
      </c>
      <c r="L225" s="2">
        <v>10255</v>
      </c>
      <c r="M225" s="2">
        <v>4380</v>
      </c>
      <c r="N225" s="2">
        <v>5380</v>
      </c>
      <c r="O225" s="2">
        <v>13596</v>
      </c>
      <c r="P225" s="2">
        <v>7800</v>
      </c>
      <c r="Q225" s="2">
        <v>8808</v>
      </c>
      <c r="R225" s="2">
        <v>1380</v>
      </c>
      <c r="S225" s="2">
        <v>9310</v>
      </c>
      <c r="T225" s="2">
        <v>1150</v>
      </c>
      <c r="U225" s="2">
        <v>1380</v>
      </c>
      <c r="V225" s="2">
        <v>6642</v>
      </c>
      <c r="W225" s="2">
        <v>5000</v>
      </c>
      <c r="X225" s="2">
        <v>1850</v>
      </c>
      <c r="Y225" s="2" t="s">
        <v>68</v>
      </c>
      <c r="Z225" s="2">
        <v>5</v>
      </c>
      <c r="AA225" s="2" t="s">
        <v>75</v>
      </c>
      <c r="AB225" s="2">
        <v>65</v>
      </c>
      <c r="AC225" s="2" t="s">
        <v>63</v>
      </c>
      <c r="AD225" s="2" t="s">
        <v>102</v>
      </c>
      <c r="AE225" s="2" t="s">
        <v>102</v>
      </c>
      <c r="AF225" s="2" t="s">
        <v>68</v>
      </c>
      <c r="AG225" s="2">
        <v>0</v>
      </c>
      <c r="AJ225" s="15" t="str">
        <f t="shared" si="22"/>
        <v>not stable</v>
      </c>
      <c r="AK225" s="15">
        <f t="shared" si="21"/>
        <v>95776</v>
      </c>
      <c r="AL225" s="15">
        <f t="shared" si="23"/>
        <v>66676</v>
      </c>
      <c r="AM225" s="15">
        <f t="shared" si="24"/>
        <v>162452</v>
      </c>
      <c r="AN225" s="15">
        <f t="shared" si="25"/>
        <v>32490.400000000001</v>
      </c>
      <c r="AO225" s="15">
        <f t="shared" si="26"/>
        <v>-18054</v>
      </c>
      <c r="AP225" s="15" t="str">
        <f t="shared" si="27"/>
        <v>yes</v>
      </c>
      <c r="AQ225" s="15"/>
      <c r="AR225" s="15"/>
      <c r="AS225" s="15"/>
      <c r="AT225" s="15"/>
      <c r="AU225" s="15"/>
      <c r="AV225" s="15"/>
      <c r="AW225" s="15"/>
      <c r="AX225" s="15"/>
      <c r="AY225" s="15"/>
      <c r="AZ225" s="15"/>
      <c r="BA225" s="15"/>
      <c r="BB225" s="15"/>
      <c r="BC225" s="15"/>
      <c r="BD225" s="15"/>
    </row>
    <row r="226" spans="1:56" x14ac:dyDescent="0.3">
      <c r="A226" s="2">
        <v>225</v>
      </c>
      <c r="B226" s="2">
        <v>87069</v>
      </c>
      <c r="C226" s="2" t="s">
        <v>259</v>
      </c>
      <c r="D226" s="2">
        <v>62245</v>
      </c>
      <c r="E226" s="2" t="s">
        <v>98</v>
      </c>
      <c r="F226" s="2">
        <v>0</v>
      </c>
      <c r="G226" s="2">
        <v>23599</v>
      </c>
      <c r="H226" s="2">
        <v>21147</v>
      </c>
      <c r="I226" s="2">
        <v>5790</v>
      </c>
      <c r="J226" s="2">
        <v>11866</v>
      </c>
      <c r="K226" s="2">
        <v>1910</v>
      </c>
      <c r="L226" s="2">
        <v>7930</v>
      </c>
      <c r="M226" s="2">
        <v>1130</v>
      </c>
      <c r="N226" s="2">
        <v>500</v>
      </c>
      <c r="O226" s="2">
        <v>8760</v>
      </c>
      <c r="P226" s="2">
        <v>4800</v>
      </c>
      <c r="Q226" s="2">
        <v>2160</v>
      </c>
      <c r="R226" s="2">
        <v>180</v>
      </c>
      <c r="S226" s="2">
        <v>900</v>
      </c>
      <c r="T226" s="2">
        <v>0</v>
      </c>
      <c r="U226" s="2">
        <v>180</v>
      </c>
      <c r="V226" s="2">
        <v>2532</v>
      </c>
      <c r="W226" s="2">
        <v>2000</v>
      </c>
      <c r="X226" s="2">
        <v>17587</v>
      </c>
      <c r="Y226" s="2" t="s">
        <v>68</v>
      </c>
      <c r="Z226" s="2">
        <v>5</v>
      </c>
      <c r="AA226" s="2" t="s">
        <v>75</v>
      </c>
      <c r="AB226" s="2">
        <v>87</v>
      </c>
      <c r="AC226" s="2" t="s">
        <v>111</v>
      </c>
      <c r="AD226" s="2" t="s">
        <v>102</v>
      </c>
      <c r="AE226" s="2" t="s">
        <v>102</v>
      </c>
      <c r="AF226" s="2" t="s">
        <v>68</v>
      </c>
      <c r="AG226" s="2">
        <v>1</v>
      </c>
      <c r="AJ226" s="15" t="str">
        <f t="shared" si="22"/>
        <v>not stable</v>
      </c>
      <c r="AK226" s="15">
        <f t="shared" si="21"/>
        <v>72242</v>
      </c>
      <c r="AL226" s="15">
        <f t="shared" si="23"/>
        <v>40729</v>
      </c>
      <c r="AM226" s="15">
        <f t="shared" si="24"/>
        <v>112971</v>
      </c>
      <c r="AN226" s="15">
        <f t="shared" si="25"/>
        <v>22594.2</v>
      </c>
      <c r="AO226" s="15">
        <f t="shared" si="26"/>
        <v>-25902</v>
      </c>
      <c r="AP226" s="15" t="str">
        <f t="shared" si="27"/>
        <v>yes</v>
      </c>
      <c r="AQ226" s="15"/>
      <c r="AR226" s="15"/>
      <c r="AS226" s="15"/>
      <c r="AT226" s="15"/>
      <c r="AU226" s="15"/>
      <c r="AV226" s="15"/>
      <c r="AW226" s="15"/>
      <c r="AX226" s="15"/>
      <c r="AY226" s="15"/>
      <c r="AZ226" s="15"/>
      <c r="BA226" s="15"/>
      <c r="BB226" s="15"/>
      <c r="BC226" s="15"/>
      <c r="BD226" s="15"/>
    </row>
    <row r="227" spans="1:56" x14ac:dyDescent="0.3">
      <c r="A227" s="2">
        <v>226</v>
      </c>
      <c r="B227" s="2">
        <v>129628</v>
      </c>
      <c r="C227" s="2" t="s">
        <v>259</v>
      </c>
      <c r="D227" s="2">
        <v>153540</v>
      </c>
      <c r="E227" s="2" t="s">
        <v>61</v>
      </c>
      <c r="F227" s="2">
        <v>2</v>
      </c>
      <c r="G227" s="2">
        <v>16524</v>
      </c>
      <c r="H227" s="2">
        <v>14051</v>
      </c>
      <c r="I227" s="2">
        <v>3664</v>
      </c>
      <c r="J227" s="2">
        <v>8033</v>
      </c>
      <c r="K227" s="2">
        <v>1518</v>
      </c>
      <c r="L227" s="2">
        <v>11710</v>
      </c>
      <c r="M227" s="2">
        <v>102265</v>
      </c>
      <c r="N227" s="2">
        <v>1756</v>
      </c>
      <c r="O227" s="2">
        <v>7620</v>
      </c>
      <c r="P227" s="2">
        <v>3000</v>
      </c>
      <c r="Q227" s="2">
        <v>2280</v>
      </c>
      <c r="R227" s="2">
        <v>780</v>
      </c>
      <c r="S227" s="2">
        <v>366</v>
      </c>
      <c r="T227" s="2">
        <v>100</v>
      </c>
      <c r="U227" s="2">
        <v>780</v>
      </c>
      <c r="V227" s="2">
        <v>3768</v>
      </c>
      <c r="W227" s="2">
        <v>0</v>
      </c>
      <c r="X227" s="2">
        <v>0</v>
      </c>
      <c r="Y227" s="2" t="s">
        <v>80</v>
      </c>
      <c r="Z227" s="2">
        <v>4</v>
      </c>
      <c r="AA227" s="2" t="s">
        <v>75</v>
      </c>
      <c r="AB227" s="2">
        <v>29</v>
      </c>
      <c r="AC227" s="2" t="s">
        <v>76</v>
      </c>
      <c r="AD227" s="2" t="s">
        <v>82</v>
      </c>
      <c r="AE227" s="2" t="s">
        <v>79</v>
      </c>
      <c r="AF227" s="2" t="s">
        <v>80</v>
      </c>
      <c r="AG227" s="2">
        <v>1</v>
      </c>
      <c r="AJ227" s="15" t="str">
        <f t="shared" si="22"/>
        <v>not stable</v>
      </c>
      <c r="AK227" s="15">
        <f t="shared" si="21"/>
        <v>55500</v>
      </c>
      <c r="AL227" s="15">
        <f t="shared" si="23"/>
        <v>122715</v>
      </c>
      <c r="AM227" s="15">
        <f t="shared" si="24"/>
        <v>178215</v>
      </c>
      <c r="AN227" s="15">
        <f t="shared" si="25"/>
        <v>44553.75</v>
      </c>
      <c r="AO227" s="15">
        <f t="shared" si="26"/>
        <v>-48587</v>
      </c>
      <c r="AP227" s="15" t="str">
        <f t="shared" si="27"/>
        <v>yes</v>
      </c>
      <c r="AQ227" s="15"/>
      <c r="AR227" s="15"/>
      <c r="AS227" s="15"/>
      <c r="AT227" s="15"/>
      <c r="AU227" s="15"/>
      <c r="AV227" s="15"/>
      <c r="AW227" s="15"/>
      <c r="AX227" s="15"/>
      <c r="AY227" s="15"/>
      <c r="AZ227" s="15"/>
      <c r="BA227" s="15"/>
      <c r="BB227" s="15"/>
      <c r="BC227" s="15"/>
      <c r="BD227" s="15"/>
    </row>
    <row r="228" spans="1:56" x14ac:dyDescent="0.3">
      <c r="A228" s="2">
        <v>227</v>
      </c>
      <c r="B228" s="2">
        <v>120140</v>
      </c>
      <c r="C228" s="2" t="s">
        <v>259</v>
      </c>
      <c r="D228" s="2">
        <v>67330</v>
      </c>
      <c r="E228" s="2" t="s">
        <v>104</v>
      </c>
      <c r="F228" s="2">
        <v>1</v>
      </c>
      <c r="G228" s="2">
        <v>29030</v>
      </c>
      <c r="H228" s="2">
        <v>25682</v>
      </c>
      <c r="I228" s="2">
        <v>11174</v>
      </c>
      <c r="J228" s="2">
        <v>11162</v>
      </c>
      <c r="K228" s="2">
        <v>1850</v>
      </c>
      <c r="L228" s="2">
        <v>6745</v>
      </c>
      <c r="M228" s="2">
        <v>2025</v>
      </c>
      <c r="N228" s="2">
        <v>255</v>
      </c>
      <c r="O228" s="2">
        <v>15678</v>
      </c>
      <c r="P228" s="2">
        <v>6600</v>
      </c>
      <c r="Q228" s="2">
        <v>1320</v>
      </c>
      <c r="R228" s="2">
        <v>564</v>
      </c>
      <c r="S228" s="2">
        <v>715</v>
      </c>
      <c r="T228" s="2">
        <v>200</v>
      </c>
      <c r="U228" s="2">
        <v>564</v>
      </c>
      <c r="V228" s="2">
        <v>4020</v>
      </c>
      <c r="W228" s="2">
        <v>1500</v>
      </c>
      <c r="X228" s="2">
        <v>61670</v>
      </c>
      <c r="Y228" s="2" t="s">
        <v>68</v>
      </c>
      <c r="Z228" s="2">
        <v>4</v>
      </c>
      <c r="AA228" s="2" t="s">
        <v>75</v>
      </c>
      <c r="AB228" s="2">
        <v>56</v>
      </c>
      <c r="AC228" s="2" t="s">
        <v>76</v>
      </c>
      <c r="AD228" s="2" t="s">
        <v>88</v>
      </c>
      <c r="AE228" s="2" t="s">
        <v>89</v>
      </c>
      <c r="AF228" s="2" t="s">
        <v>68</v>
      </c>
      <c r="AG228" s="2">
        <v>0</v>
      </c>
      <c r="AJ228" s="15" t="str">
        <f t="shared" si="22"/>
        <v>not stable</v>
      </c>
      <c r="AK228" s="15">
        <f t="shared" si="21"/>
        <v>85643</v>
      </c>
      <c r="AL228" s="15">
        <f t="shared" si="23"/>
        <v>95111</v>
      </c>
      <c r="AM228" s="15">
        <f t="shared" si="24"/>
        <v>180754</v>
      </c>
      <c r="AN228" s="15">
        <f t="shared" si="25"/>
        <v>45188.5</v>
      </c>
      <c r="AO228" s="15">
        <f t="shared" si="26"/>
        <v>-60614</v>
      </c>
      <c r="AP228" s="15" t="str">
        <f t="shared" si="27"/>
        <v>yes</v>
      </c>
      <c r="AQ228" s="15"/>
      <c r="AR228" s="15"/>
      <c r="AS228" s="15"/>
      <c r="AT228" s="15"/>
      <c r="AU228" s="15"/>
      <c r="AV228" s="15"/>
      <c r="AW228" s="15"/>
      <c r="AX228" s="15"/>
      <c r="AY228" s="15"/>
      <c r="AZ228" s="15"/>
      <c r="BA228" s="15"/>
      <c r="BB228" s="15"/>
      <c r="BC228" s="15"/>
      <c r="BD228" s="15"/>
    </row>
    <row r="229" spans="1:56" x14ac:dyDescent="0.3">
      <c r="A229" s="2">
        <v>228</v>
      </c>
      <c r="B229" s="2">
        <v>438261</v>
      </c>
      <c r="C229" s="2" t="s">
        <v>259</v>
      </c>
      <c r="D229" s="2">
        <v>100370</v>
      </c>
      <c r="E229" s="2" t="s">
        <v>98</v>
      </c>
      <c r="F229" s="2">
        <v>0</v>
      </c>
      <c r="G229" s="2">
        <v>29374</v>
      </c>
      <c r="H229" s="2">
        <v>24261</v>
      </c>
      <c r="I229" s="2">
        <v>15916</v>
      </c>
      <c r="J229" s="2">
        <v>9453</v>
      </c>
      <c r="K229" s="2">
        <v>3964</v>
      </c>
      <c r="L229" s="2">
        <v>14486</v>
      </c>
      <c r="M229" s="2">
        <v>12645</v>
      </c>
      <c r="N229" s="2">
        <v>12740</v>
      </c>
      <c r="O229" s="2">
        <v>29292</v>
      </c>
      <c r="P229" s="2">
        <v>18000</v>
      </c>
      <c r="Q229" s="2">
        <v>9942</v>
      </c>
      <c r="R229" s="2">
        <v>8694</v>
      </c>
      <c r="S229" s="2">
        <v>640</v>
      </c>
      <c r="T229" s="2">
        <v>600</v>
      </c>
      <c r="U229" s="2">
        <v>8694</v>
      </c>
      <c r="V229" s="2">
        <v>10494</v>
      </c>
      <c r="W229" s="2">
        <v>5000</v>
      </c>
      <c r="X229" s="2">
        <v>71850</v>
      </c>
      <c r="Y229" s="2" t="s">
        <v>80</v>
      </c>
      <c r="Z229" s="2">
        <v>4</v>
      </c>
      <c r="AA229" s="2" t="s">
        <v>62</v>
      </c>
      <c r="AB229" s="2">
        <v>47</v>
      </c>
      <c r="AC229" s="2" t="s">
        <v>76</v>
      </c>
      <c r="AD229" s="2" t="s">
        <v>102</v>
      </c>
      <c r="AE229" s="2" t="s">
        <v>102</v>
      </c>
      <c r="AF229" s="2" t="s">
        <v>80</v>
      </c>
      <c r="AG229" s="2">
        <v>0</v>
      </c>
      <c r="AJ229" s="15" t="str">
        <f t="shared" si="22"/>
        <v>stable</v>
      </c>
      <c r="AK229" s="15">
        <f t="shared" si="21"/>
        <v>97454</v>
      </c>
      <c r="AL229" s="15">
        <f t="shared" si="23"/>
        <v>188591</v>
      </c>
      <c r="AM229" s="15">
        <f t="shared" si="24"/>
        <v>286045</v>
      </c>
      <c r="AN229" s="15">
        <f t="shared" si="25"/>
        <v>71511.25</v>
      </c>
      <c r="AO229" s="15">
        <f t="shared" si="26"/>
        <v>152216</v>
      </c>
      <c r="AP229" s="15" t="str">
        <f t="shared" si="27"/>
        <v>no</v>
      </c>
      <c r="AQ229" s="15"/>
      <c r="AR229" s="15"/>
      <c r="AS229" s="15"/>
      <c r="AT229" s="15"/>
      <c r="AU229" s="15"/>
      <c r="AV229" s="15"/>
      <c r="AW229" s="15"/>
      <c r="AX229" s="15"/>
      <c r="AY229" s="15"/>
      <c r="AZ229" s="15"/>
      <c r="BA229" s="15"/>
      <c r="BB229" s="15"/>
      <c r="BC229" s="15"/>
      <c r="BD229" s="15"/>
    </row>
    <row r="230" spans="1:56" x14ac:dyDescent="0.3">
      <c r="A230" s="2">
        <v>229</v>
      </c>
      <c r="B230" s="2">
        <v>383498</v>
      </c>
      <c r="C230" s="2" t="s">
        <v>259</v>
      </c>
      <c r="D230" s="2">
        <v>77175</v>
      </c>
      <c r="E230" s="2" t="s">
        <v>61</v>
      </c>
      <c r="F230" s="2">
        <v>1</v>
      </c>
      <c r="G230" s="2">
        <v>19466</v>
      </c>
      <c r="H230" s="2">
        <v>13582</v>
      </c>
      <c r="I230" s="2">
        <v>15797</v>
      </c>
      <c r="J230" s="2">
        <v>10093</v>
      </c>
      <c r="K230" s="2">
        <v>2355</v>
      </c>
      <c r="L230" s="2">
        <v>5431</v>
      </c>
      <c r="M230" s="2">
        <v>10380</v>
      </c>
      <c r="N230" s="2">
        <v>7995</v>
      </c>
      <c r="O230" s="2">
        <v>34446</v>
      </c>
      <c r="P230" s="2">
        <v>15000</v>
      </c>
      <c r="Q230" s="2">
        <v>7062</v>
      </c>
      <c r="R230" s="2">
        <v>3600</v>
      </c>
      <c r="S230" s="2">
        <v>1494</v>
      </c>
      <c r="T230" s="2">
        <v>575</v>
      </c>
      <c r="U230" s="2">
        <v>3600</v>
      </c>
      <c r="V230" s="2">
        <v>30114</v>
      </c>
      <c r="W230" s="2">
        <v>10500</v>
      </c>
      <c r="X230" s="2">
        <v>43875</v>
      </c>
      <c r="Y230" s="2" t="s">
        <v>80</v>
      </c>
      <c r="Z230" s="2">
        <v>5</v>
      </c>
      <c r="AA230" s="2" t="s">
        <v>75</v>
      </c>
      <c r="AB230" s="2">
        <v>39</v>
      </c>
      <c r="AC230" s="2" t="s">
        <v>76</v>
      </c>
      <c r="AD230" s="2" t="s">
        <v>88</v>
      </c>
      <c r="AE230" s="2" t="s">
        <v>92</v>
      </c>
      <c r="AF230" s="2" t="s">
        <v>80</v>
      </c>
      <c r="AG230" s="2">
        <v>1</v>
      </c>
      <c r="AJ230" s="15" t="str">
        <f t="shared" si="22"/>
        <v>stable</v>
      </c>
      <c r="AK230" s="15">
        <f t="shared" si="21"/>
        <v>66724</v>
      </c>
      <c r="AL230" s="15">
        <f t="shared" si="23"/>
        <v>168641</v>
      </c>
      <c r="AM230" s="15">
        <f t="shared" si="24"/>
        <v>235365</v>
      </c>
      <c r="AN230" s="15">
        <f t="shared" si="25"/>
        <v>47073</v>
      </c>
      <c r="AO230" s="15">
        <f t="shared" si="26"/>
        <v>148133</v>
      </c>
      <c r="AP230" s="15" t="str">
        <f t="shared" si="27"/>
        <v>no</v>
      </c>
      <c r="AQ230" s="15"/>
      <c r="AR230" s="15"/>
      <c r="AS230" s="15"/>
      <c r="AT230" s="15"/>
      <c r="AU230" s="15"/>
      <c r="AV230" s="15"/>
      <c r="AW230" s="15"/>
      <c r="AX230" s="15"/>
      <c r="AY230" s="15"/>
      <c r="AZ230" s="15"/>
      <c r="BA230" s="15"/>
      <c r="BB230" s="15"/>
      <c r="BC230" s="15"/>
      <c r="BD230" s="15"/>
    </row>
    <row r="231" spans="1:56" x14ac:dyDescent="0.3">
      <c r="A231" s="2">
        <v>230</v>
      </c>
      <c r="B231" s="2">
        <v>275729</v>
      </c>
      <c r="C231" s="2" t="s">
        <v>259</v>
      </c>
      <c r="D231" s="2">
        <v>126018</v>
      </c>
      <c r="E231" s="2" t="s">
        <v>61</v>
      </c>
      <c r="F231" s="2">
        <v>7</v>
      </c>
      <c r="G231" s="2">
        <v>68227</v>
      </c>
      <c r="H231" s="2">
        <v>59129</v>
      </c>
      <c r="I231" s="2">
        <v>10168</v>
      </c>
      <c r="J231" s="2">
        <v>12073</v>
      </c>
      <c r="K231" s="2">
        <v>1605</v>
      </c>
      <c r="L231" s="2">
        <v>7395</v>
      </c>
      <c r="M231" s="2">
        <v>6180</v>
      </c>
      <c r="N231" s="2">
        <v>14925</v>
      </c>
      <c r="O231" s="2">
        <v>13800</v>
      </c>
      <c r="P231" s="2">
        <v>4800</v>
      </c>
      <c r="Q231" s="2">
        <v>10080</v>
      </c>
      <c r="R231" s="2">
        <v>1200</v>
      </c>
      <c r="S231" s="2">
        <v>221</v>
      </c>
      <c r="T231" s="2">
        <v>350</v>
      </c>
      <c r="U231" s="2">
        <v>1200</v>
      </c>
      <c r="V231" s="2">
        <v>5874</v>
      </c>
      <c r="W231" s="2">
        <v>4000</v>
      </c>
      <c r="X231" s="2">
        <v>0</v>
      </c>
      <c r="Y231" s="2" t="s">
        <v>80</v>
      </c>
      <c r="Z231" s="2">
        <v>13</v>
      </c>
      <c r="AA231" s="2" t="s">
        <v>62</v>
      </c>
      <c r="AB231" s="2">
        <v>45</v>
      </c>
      <c r="AC231" s="2" t="s">
        <v>111</v>
      </c>
      <c r="AD231" s="2" t="s">
        <v>82</v>
      </c>
      <c r="AE231" s="2" t="s">
        <v>79</v>
      </c>
      <c r="AF231" s="2" t="s">
        <v>80</v>
      </c>
      <c r="AG231" s="2">
        <v>0</v>
      </c>
      <c r="AJ231" s="15" t="str">
        <f t="shared" si="22"/>
        <v>stable</v>
      </c>
      <c r="AK231" s="15">
        <f t="shared" si="21"/>
        <v>158597</v>
      </c>
      <c r="AL231" s="15">
        <f t="shared" si="23"/>
        <v>62630</v>
      </c>
      <c r="AM231" s="15">
        <f t="shared" si="24"/>
        <v>221227</v>
      </c>
      <c r="AN231" s="15">
        <f t="shared" si="25"/>
        <v>17017.461538461539</v>
      </c>
      <c r="AO231" s="15">
        <f t="shared" si="26"/>
        <v>54502</v>
      </c>
      <c r="AP231" s="15" t="str">
        <f t="shared" si="27"/>
        <v>no</v>
      </c>
      <c r="AQ231" s="15"/>
      <c r="AR231" s="15"/>
      <c r="AS231" s="15"/>
      <c r="AT231" s="15"/>
      <c r="AU231" s="15"/>
      <c r="AV231" s="15"/>
      <c r="AW231" s="15"/>
      <c r="AX231" s="15"/>
      <c r="AY231" s="15"/>
      <c r="AZ231" s="15"/>
      <c r="BA231" s="15"/>
      <c r="BB231" s="15"/>
      <c r="BC231" s="15"/>
      <c r="BD231" s="15"/>
    </row>
    <row r="232" spans="1:56" x14ac:dyDescent="0.3">
      <c r="A232" s="2">
        <v>231</v>
      </c>
      <c r="B232" s="2">
        <v>117904</v>
      </c>
      <c r="C232" s="2" t="s">
        <v>259</v>
      </c>
      <c r="D232" s="2">
        <v>65370</v>
      </c>
      <c r="E232" s="2" t="s">
        <v>61</v>
      </c>
      <c r="F232" s="2">
        <v>1</v>
      </c>
      <c r="G232" s="2">
        <v>26613</v>
      </c>
      <c r="H232" s="2">
        <v>22764</v>
      </c>
      <c r="I232" s="2">
        <v>8994</v>
      </c>
      <c r="J232" s="2">
        <v>8617</v>
      </c>
      <c r="K232" s="2">
        <v>1020</v>
      </c>
      <c r="L232" s="2">
        <v>7045</v>
      </c>
      <c r="M232" s="2">
        <v>2025</v>
      </c>
      <c r="N232" s="2">
        <v>4385</v>
      </c>
      <c r="O232" s="2">
        <v>10722</v>
      </c>
      <c r="P232" s="2">
        <v>4800</v>
      </c>
      <c r="Q232" s="2">
        <v>2640</v>
      </c>
      <c r="R232" s="2">
        <v>1080</v>
      </c>
      <c r="S232" s="2">
        <v>0</v>
      </c>
      <c r="T232" s="2">
        <v>690</v>
      </c>
      <c r="U232" s="2">
        <v>1080</v>
      </c>
      <c r="V232" s="2">
        <v>2934</v>
      </c>
      <c r="W232" s="2">
        <v>0</v>
      </c>
      <c r="X232" s="2">
        <v>37100</v>
      </c>
      <c r="Y232" s="2" t="s">
        <v>80</v>
      </c>
      <c r="Z232" s="2">
        <v>4</v>
      </c>
      <c r="AA232" s="2" t="s">
        <v>75</v>
      </c>
      <c r="AB232" s="2">
        <v>45</v>
      </c>
      <c r="AC232" s="2" t="s">
        <v>76</v>
      </c>
      <c r="AD232" s="2" t="s">
        <v>88</v>
      </c>
      <c r="AE232" s="2" t="s">
        <v>89</v>
      </c>
      <c r="AF232" s="2" t="s">
        <v>80</v>
      </c>
      <c r="AG232" s="2">
        <v>0</v>
      </c>
      <c r="AJ232" s="15" t="str">
        <f t="shared" si="22"/>
        <v>not stable</v>
      </c>
      <c r="AK232" s="15">
        <f t="shared" si="21"/>
        <v>75053</v>
      </c>
      <c r="AL232" s="15">
        <f t="shared" si="23"/>
        <v>67456</v>
      </c>
      <c r="AM232" s="15">
        <f t="shared" si="24"/>
        <v>142509</v>
      </c>
      <c r="AN232" s="15">
        <f t="shared" si="25"/>
        <v>35627.25</v>
      </c>
      <c r="AO232" s="15">
        <f t="shared" si="26"/>
        <v>-24605</v>
      </c>
      <c r="AP232" s="15" t="str">
        <f t="shared" si="27"/>
        <v>yes</v>
      </c>
      <c r="AQ232" s="15"/>
      <c r="AR232" s="15"/>
      <c r="AS232" s="15"/>
      <c r="AT232" s="15"/>
      <c r="AU232" s="15"/>
      <c r="AV232" s="15"/>
      <c r="AW232" s="15"/>
      <c r="AX232" s="15"/>
      <c r="AY232" s="15"/>
      <c r="AZ232" s="15"/>
      <c r="BA232" s="15"/>
      <c r="BB232" s="15"/>
      <c r="BC232" s="15"/>
      <c r="BD232" s="15"/>
    </row>
    <row r="233" spans="1:56" x14ac:dyDescent="0.3">
      <c r="A233" s="2">
        <v>232</v>
      </c>
      <c r="B233" s="2">
        <v>213286</v>
      </c>
      <c r="C233" s="2" t="s">
        <v>259</v>
      </c>
      <c r="D233" s="2">
        <v>80490</v>
      </c>
      <c r="E233" s="2" t="s">
        <v>61</v>
      </c>
      <c r="F233" s="2">
        <v>5</v>
      </c>
      <c r="G233" s="2">
        <v>44312</v>
      </c>
      <c r="H233" s="2">
        <v>39372</v>
      </c>
      <c r="I233" s="2">
        <v>7575</v>
      </c>
      <c r="J233" s="2">
        <v>9506</v>
      </c>
      <c r="K233" s="2">
        <v>980</v>
      </c>
      <c r="L233" s="2">
        <v>6735</v>
      </c>
      <c r="M233" s="2">
        <v>0</v>
      </c>
      <c r="N233" s="2">
        <v>4360</v>
      </c>
      <c r="O233" s="2">
        <v>18228</v>
      </c>
      <c r="P233" s="2">
        <v>9000</v>
      </c>
      <c r="Q233" s="2">
        <v>2040</v>
      </c>
      <c r="R233" s="2">
        <v>1110</v>
      </c>
      <c r="S233" s="2">
        <v>470</v>
      </c>
      <c r="T233" s="2">
        <v>0</v>
      </c>
      <c r="U233" s="2">
        <v>1110</v>
      </c>
      <c r="V233" s="2">
        <v>4614</v>
      </c>
      <c r="W233" s="2">
        <v>5000</v>
      </c>
      <c r="X233" s="2">
        <v>32010</v>
      </c>
      <c r="Y233" s="2" t="s">
        <v>68</v>
      </c>
      <c r="Z233" s="2">
        <v>8</v>
      </c>
      <c r="AA233" s="2" t="s">
        <v>75</v>
      </c>
      <c r="AB233" s="2">
        <v>59</v>
      </c>
      <c r="AC233" s="2" t="s">
        <v>76</v>
      </c>
      <c r="AD233" s="2" t="s">
        <v>82</v>
      </c>
      <c r="AE233" s="2" t="s">
        <v>79</v>
      </c>
      <c r="AF233" s="2" t="s">
        <v>68</v>
      </c>
      <c r="AG233" s="2">
        <v>2</v>
      </c>
      <c r="AJ233" s="15" t="str">
        <f t="shared" si="22"/>
        <v>stable</v>
      </c>
      <c r="AK233" s="15">
        <f t="shared" si="21"/>
        <v>108480</v>
      </c>
      <c r="AL233" s="15">
        <f t="shared" si="23"/>
        <v>77942</v>
      </c>
      <c r="AM233" s="15">
        <f t="shared" si="24"/>
        <v>186422</v>
      </c>
      <c r="AN233" s="15">
        <f t="shared" si="25"/>
        <v>23302.75</v>
      </c>
      <c r="AO233" s="15">
        <f t="shared" si="26"/>
        <v>26864</v>
      </c>
      <c r="AP233" s="15" t="str">
        <f t="shared" si="27"/>
        <v>no</v>
      </c>
      <c r="AQ233" s="15"/>
      <c r="AR233" s="15"/>
      <c r="AS233" s="15"/>
      <c r="AT233" s="15"/>
      <c r="AU233" s="15"/>
      <c r="AV233" s="15"/>
      <c r="AW233" s="15"/>
      <c r="AX233" s="15"/>
      <c r="AY233" s="15"/>
      <c r="AZ233" s="15"/>
      <c r="BA233" s="15"/>
      <c r="BB233" s="15"/>
      <c r="BC233" s="15"/>
      <c r="BD233" s="15"/>
    </row>
    <row r="234" spans="1:56" x14ac:dyDescent="0.3">
      <c r="A234" s="2">
        <v>233</v>
      </c>
      <c r="B234" s="2">
        <v>108801</v>
      </c>
      <c r="C234" s="2" t="s">
        <v>259</v>
      </c>
      <c r="D234" s="2">
        <v>47437</v>
      </c>
      <c r="E234" s="2" t="s">
        <v>104</v>
      </c>
      <c r="F234" s="2">
        <v>1</v>
      </c>
      <c r="G234" s="2">
        <v>21345</v>
      </c>
      <c r="H234" s="2">
        <v>18216</v>
      </c>
      <c r="I234" s="2">
        <v>6877</v>
      </c>
      <c r="J234" s="2">
        <v>7448</v>
      </c>
      <c r="K234" s="2">
        <v>1070</v>
      </c>
      <c r="L234" s="2">
        <v>5945</v>
      </c>
      <c r="M234" s="2">
        <v>600</v>
      </c>
      <c r="N234" s="2">
        <v>1430</v>
      </c>
      <c r="O234" s="2">
        <v>16002</v>
      </c>
      <c r="P234" s="2">
        <v>9000</v>
      </c>
      <c r="Q234" s="2">
        <v>540</v>
      </c>
      <c r="R234" s="2">
        <v>840</v>
      </c>
      <c r="S234" s="2">
        <v>0</v>
      </c>
      <c r="T234" s="2">
        <v>0</v>
      </c>
      <c r="U234" s="2">
        <v>840</v>
      </c>
      <c r="V234" s="2">
        <v>3750</v>
      </c>
      <c r="W234" s="2">
        <v>0</v>
      </c>
      <c r="X234" s="2">
        <v>63825</v>
      </c>
      <c r="Y234" s="2" t="s">
        <v>80</v>
      </c>
      <c r="Z234" s="2">
        <v>2</v>
      </c>
      <c r="AA234" s="2" t="s">
        <v>75</v>
      </c>
      <c r="AB234" s="2">
        <v>72</v>
      </c>
      <c r="AC234" s="2" t="s">
        <v>76</v>
      </c>
      <c r="AD234" s="2" t="s">
        <v>88</v>
      </c>
      <c r="AE234" s="2" t="s">
        <v>92</v>
      </c>
      <c r="AF234" s="2" t="s">
        <v>80</v>
      </c>
      <c r="AG234" s="2">
        <v>0</v>
      </c>
      <c r="AJ234" s="15" t="str">
        <f t="shared" si="22"/>
        <v>not stable</v>
      </c>
      <c r="AK234" s="15">
        <f t="shared" si="21"/>
        <v>60901</v>
      </c>
      <c r="AL234" s="15">
        <f t="shared" si="23"/>
        <v>96827</v>
      </c>
      <c r="AM234" s="15">
        <f t="shared" si="24"/>
        <v>157728</v>
      </c>
      <c r="AN234" s="15">
        <f t="shared" si="25"/>
        <v>78864</v>
      </c>
      <c r="AO234" s="15">
        <f t="shared" si="26"/>
        <v>-48927</v>
      </c>
      <c r="AP234" s="15" t="str">
        <f t="shared" si="27"/>
        <v>yes</v>
      </c>
      <c r="AQ234" s="15"/>
      <c r="AR234" s="15"/>
      <c r="AS234" s="15"/>
      <c r="AT234" s="15"/>
      <c r="AU234" s="15"/>
      <c r="AV234" s="15"/>
      <c r="AW234" s="15"/>
      <c r="AX234" s="15"/>
      <c r="AY234" s="15"/>
      <c r="AZ234" s="15"/>
      <c r="BA234" s="15"/>
      <c r="BB234" s="15"/>
      <c r="BC234" s="15"/>
      <c r="BD234" s="15"/>
    </row>
    <row r="235" spans="1:56" x14ac:dyDescent="0.3">
      <c r="A235" s="2">
        <v>234</v>
      </c>
      <c r="B235" s="2">
        <v>166275</v>
      </c>
      <c r="C235" s="2" t="s">
        <v>259</v>
      </c>
      <c r="D235" s="2">
        <v>66602</v>
      </c>
      <c r="E235" s="2" t="s">
        <v>104</v>
      </c>
      <c r="F235" s="2">
        <v>2</v>
      </c>
      <c r="G235" s="2">
        <v>32743</v>
      </c>
      <c r="H235" s="2">
        <v>28925</v>
      </c>
      <c r="I235" s="2">
        <v>5700</v>
      </c>
      <c r="J235" s="2">
        <v>7065</v>
      </c>
      <c r="K235" s="2">
        <v>1805</v>
      </c>
      <c r="L235" s="2">
        <v>9070</v>
      </c>
      <c r="M235" s="2">
        <v>1825</v>
      </c>
      <c r="N235" s="2">
        <v>5935</v>
      </c>
      <c r="O235" s="2">
        <v>18756</v>
      </c>
      <c r="P235" s="2">
        <v>9000</v>
      </c>
      <c r="Q235" s="2">
        <v>3600</v>
      </c>
      <c r="R235" s="2">
        <v>540</v>
      </c>
      <c r="S235" s="2">
        <v>60</v>
      </c>
      <c r="T235" s="2">
        <v>0</v>
      </c>
      <c r="U235" s="2">
        <v>540</v>
      </c>
      <c r="V235" s="2">
        <v>3054</v>
      </c>
      <c r="W235" s="2">
        <v>0</v>
      </c>
      <c r="X235" s="2">
        <v>106570</v>
      </c>
      <c r="Y235" s="2" t="s">
        <v>80</v>
      </c>
      <c r="Z235" s="2">
        <v>5</v>
      </c>
      <c r="AA235" s="2" t="s">
        <v>75</v>
      </c>
      <c r="AB235" s="2">
        <v>54</v>
      </c>
      <c r="AC235" s="2" t="s">
        <v>76</v>
      </c>
      <c r="AD235" s="2" t="s">
        <v>88</v>
      </c>
      <c r="AE235" s="2" t="s">
        <v>89</v>
      </c>
      <c r="AF235" s="2" t="s">
        <v>80</v>
      </c>
      <c r="AG235" s="2">
        <v>1</v>
      </c>
      <c r="AJ235" s="15" t="str">
        <f t="shared" si="22"/>
        <v>not stable</v>
      </c>
      <c r="AK235" s="15">
        <f t="shared" si="21"/>
        <v>85308</v>
      </c>
      <c r="AL235" s="15">
        <f t="shared" si="23"/>
        <v>149880</v>
      </c>
      <c r="AM235" s="15">
        <f t="shared" si="24"/>
        <v>235188</v>
      </c>
      <c r="AN235" s="15">
        <f t="shared" si="25"/>
        <v>47037.599999999999</v>
      </c>
      <c r="AO235" s="15">
        <f t="shared" si="26"/>
        <v>-68913</v>
      </c>
      <c r="AP235" s="15" t="str">
        <f t="shared" si="27"/>
        <v>yes</v>
      </c>
      <c r="AQ235" s="15"/>
      <c r="AR235" s="15"/>
      <c r="AS235" s="15"/>
      <c r="AT235" s="15"/>
      <c r="AU235" s="15"/>
      <c r="AV235" s="15"/>
      <c r="AW235" s="15"/>
      <c r="AX235" s="15"/>
      <c r="AY235" s="15"/>
      <c r="AZ235" s="15"/>
      <c r="BA235" s="15"/>
      <c r="BB235" s="15"/>
      <c r="BC235" s="15"/>
      <c r="BD235" s="15"/>
    </row>
    <row r="236" spans="1:56" x14ac:dyDescent="0.3">
      <c r="A236" s="2">
        <v>235</v>
      </c>
      <c r="B236" s="2">
        <v>72826</v>
      </c>
      <c r="C236" s="2" t="s">
        <v>259</v>
      </c>
      <c r="D236" s="2">
        <v>55993</v>
      </c>
      <c r="E236" s="2" t="s">
        <v>61</v>
      </c>
      <c r="F236" s="2">
        <v>2</v>
      </c>
      <c r="G236" s="2">
        <v>24173</v>
      </c>
      <c r="H236" s="2">
        <v>20352</v>
      </c>
      <c r="I236" s="2">
        <v>6405</v>
      </c>
      <c r="J236" s="2">
        <v>5910</v>
      </c>
      <c r="K236" s="2">
        <v>2780</v>
      </c>
      <c r="L236" s="2">
        <v>8930</v>
      </c>
      <c r="M236" s="2">
        <v>1295</v>
      </c>
      <c r="N236" s="2">
        <v>3400</v>
      </c>
      <c r="O236" s="2">
        <v>9900</v>
      </c>
      <c r="P236" s="2">
        <v>4800</v>
      </c>
      <c r="Q236" s="2">
        <v>1440</v>
      </c>
      <c r="R236" s="2">
        <v>330</v>
      </c>
      <c r="S236" s="2">
        <v>125</v>
      </c>
      <c r="T236" s="2">
        <v>60</v>
      </c>
      <c r="U236" s="2">
        <v>330</v>
      </c>
      <c r="V236" s="2">
        <v>3792</v>
      </c>
      <c r="W236" s="2">
        <v>0</v>
      </c>
      <c r="X236" s="2">
        <v>2500</v>
      </c>
      <c r="Y236" s="2" t="s">
        <v>80</v>
      </c>
      <c r="Z236" s="2">
        <v>3</v>
      </c>
      <c r="AA236" s="2" t="s">
        <v>75</v>
      </c>
      <c r="AB236" s="2">
        <v>35</v>
      </c>
      <c r="AC236" s="2" t="s">
        <v>76</v>
      </c>
      <c r="AD236" s="2" t="s">
        <v>82</v>
      </c>
      <c r="AE236" s="2" t="s">
        <v>79</v>
      </c>
      <c r="AF236" s="2" t="s">
        <v>80</v>
      </c>
      <c r="AG236" s="2">
        <v>0</v>
      </c>
      <c r="AJ236" s="15" t="str">
        <f t="shared" si="22"/>
        <v>not stable</v>
      </c>
      <c r="AK236" s="15">
        <f t="shared" si="21"/>
        <v>68550</v>
      </c>
      <c r="AL236" s="15">
        <f t="shared" si="23"/>
        <v>27972</v>
      </c>
      <c r="AM236" s="15">
        <f t="shared" si="24"/>
        <v>96522</v>
      </c>
      <c r="AN236" s="15">
        <f t="shared" si="25"/>
        <v>32174</v>
      </c>
      <c r="AO236" s="15">
        <f t="shared" si="26"/>
        <v>-23696</v>
      </c>
      <c r="AP236" s="15" t="str">
        <f t="shared" si="27"/>
        <v>yes</v>
      </c>
      <c r="AQ236" s="15"/>
      <c r="AR236" s="15"/>
      <c r="AS236" s="15"/>
      <c r="AT236" s="15"/>
      <c r="AU236" s="15"/>
      <c r="AV236" s="15"/>
      <c r="AW236" s="15"/>
      <c r="AX236" s="15"/>
      <c r="AY236" s="15"/>
      <c r="AZ236" s="15"/>
      <c r="BA236" s="15"/>
      <c r="BB236" s="15"/>
      <c r="BC236" s="15"/>
      <c r="BD236" s="15"/>
    </row>
    <row r="237" spans="1:56" x14ac:dyDescent="0.3">
      <c r="A237" s="2">
        <v>236</v>
      </c>
      <c r="B237" s="2">
        <v>122335</v>
      </c>
      <c r="C237" s="2" t="s">
        <v>259</v>
      </c>
      <c r="D237" s="2">
        <v>89906</v>
      </c>
      <c r="E237" s="2" t="s">
        <v>61</v>
      </c>
      <c r="F237" s="2">
        <v>3</v>
      </c>
      <c r="G237" s="2">
        <v>49328</v>
      </c>
      <c r="H237" s="2">
        <v>42830</v>
      </c>
      <c r="I237" s="2">
        <v>5832</v>
      </c>
      <c r="J237" s="2">
        <v>6648</v>
      </c>
      <c r="K237" s="2">
        <v>2130</v>
      </c>
      <c r="L237" s="2">
        <v>9860</v>
      </c>
      <c r="M237" s="2">
        <v>6290</v>
      </c>
      <c r="N237" s="2">
        <v>3610</v>
      </c>
      <c r="O237" s="2">
        <v>14370</v>
      </c>
      <c r="P237" s="2">
        <v>8400</v>
      </c>
      <c r="Q237" s="2">
        <v>2520</v>
      </c>
      <c r="R237" s="2">
        <v>480</v>
      </c>
      <c r="S237" s="2">
        <v>900</v>
      </c>
      <c r="T237" s="2">
        <v>1930</v>
      </c>
      <c r="U237" s="2">
        <v>480</v>
      </c>
      <c r="V237" s="2">
        <v>6606</v>
      </c>
      <c r="W237" s="2">
        <v>0</v>
      </c>
      <c r="X237" s="2">
        <v>25883</v>
      </c>
      <c r="Y237" s="2" t="s">
        <v>68</v>
      </c>
      <c r="Z237" s="2">
        <v>10</v>
      </c>
      <c r="AA237" s="2" t="s">
        <v>75</v>
      </c>
      <c r="AB237" s="2">
        <v>49</v>
      </c>
      <c r="AC237" s="2" t="s">
        <v>76</v>
      </c>
      <c r="AD237" s="2" t="s">
        <v>88</v>
      </c>
      <c r="AE237" s="2" t="s">
        <v>89</v>
      </c>
      <c r="AF237" s="2" t="s">
        <v>68</v>
      </c>
      <c r="AG237" s="2">
        <v>1</v>
      </c>
      <c r="AJ237" s="15" t="str">
        <f t="shared" si="22"/>
        <v>not stable</v>
      </c>
      <c r="AK237" s="15">
        <f t="shared" si="21"/>
        <v>116628</v>
      </c>
      <c r="AL237" s="15">
        <f t="shared" si="23"/>
        <v>71469</v>
      </c>
      <c r="AM237" s="15">
        <f t="shared" si="24"/>
        <v>188097</v>
      </c>
      <c r="AN237" s="15">
        <f t="shared" si="25"/>
        <v>18809.7</v>
      </c>
      <c r="AO237" s="15">
        <f t="shared" si="26"/>
        <v>-65762</v>
      </c>
      <c r="AP237" s="15" t="str">
        <f t="shared" si="27"/>
        <v>yes</v>
      </c>
      <c r="AQ237" s="15"/>
      <c r="AR237" s="15"/>
      <c r="AS237" s="15"/>
      <c r="AT237" s="15"/>
      <c r="AU237" s="15"/>
      <c r="AV237" s="15"/>
      <c r="AW237" s="15"/>
      <c r="AX237" s="15"/>
      <c r="AY237" s="15"/>
      <c r="AZ237" s="15"/>
      <c r="BA237" s="15"/>
      <c r="BB237" s="15"/>
      <c r="BC237" s="15"/>
      <c r="BD237" s="15"/>
    </row>
    <row r="238" spans="1:56" x14ac:dyDescent="0.3">
      <c r="A238" s="2">
        <v>237</v>
      </c>
      <c r="B238" s="2">
        <v>156865</v>
      </c>
      <c r="C238" s="2" t="s">
        <v>259</v>
      </c>
      <c r="D238" s="2">
        <v>50708</v>
      </c>
      <c r="E238" s="2" t="s">
        <v>104</v>
      </c>
      <c r="F238" s="2">
        <v>0</v>
      </c>
      <c r="G238" s="2">
        <v>20684</v>
      </c>
      <c r="H238" s="2">
        <v>18249</v>
      </c>
      <c r="I238" s="2">
        <v>7550</v>
      </c>
      <c r="J238" s="2">
        <v>6747</v>
      </c>
      <c r="K238" s="2">
        <v>2030</v>
      </c>
      <c r="L238" s="2">
        <v>4800</v>
      </c>
      <c r="M238" s="2">
        <v>1950</v>
      </c>
      <c r="N238" s="2">
        <v>160</v>
      </c>
      <c r="O238" s="2">
        <v>13218</v>
      </c>
      <c r="P238" s="2">
        <v>4800</v>
      </c>
      <c r="Q238" s="2">
        <v>4950</v>
      </c>
      <c r="R238" s="2">
        <v>780</v>
      </c>
      <c r="S238" s="2">
        <v>210</v>
      </c>
      <c r="T238" s="2">
        <v>0</v>
      </c>
      <c r="U238" s="2">
        <v>780</v>
      </c>
      <c r="V238" s="2">
        <v>4050</v>
      </c>
      <c r="W238" s="2">
        <v>0</v>
      </c>
      <c r="X238" s="2">
        <v>141380</v>
      </c>
      <c r="Y238" s="2" t="s">
        <v>80</v>
      </c>
      <c r="Z238" s="2">
        <v>2</v>
      </c>
      <c r="AA238" s="2" t="s">
        <v>75</v>
      </c>
      <c r="AB238" s="2">
        <v>56</v>
      </c>
      <c r="AC238" s="2" t="s">
        <v>63</v>
      </c>
      <c r="AD238" s="2" t="s">
        <v>88</v>
      </c>
      <c r="AE238" s="2" t="s">
        <v>89</v>
      </c>
      <c r="AF238" s="2" t="s">
        <v>80</v>
      </c>
      <c r="AG238" s="2">
        <v>0</v>
      </c>
      <c r="AJ238" s="15" t="str">
        <f t="shared" si="22"/>
        <v>not stable</v>
      </c>
      <c r="AK238" s="15">
        <f t="shared" si="21"/>
        <v>60060</v>
      </c>
      <c r="AL238" s="15">
        <f t="shared" si="23"/>
        <v>172278</v>
      </c>
      <c r="AM238" s="15">
        <f t="shared" si="24"/>
        <v>232338</v>
      </c>
      <c r="AN238" s="15">
        <f t="shared" si="25"/>
        <v>116169</v>
      </c>
      <c r="AO238" s="15">
        <f t="shared" si="26"/>
        <v>-75473</v>
      </c>
      <c r="AP238" s="15" t="str">
        <f t="shared" si="27"/>
        <v>yes</v>
      </c>
      <c r="AQ238" s="15"/>
      <c r="AR238" s="15"/>
      <c r="AS238" s="15"/>
      <c r="AT238" s="15"/>
      <c r="AU238" s="15"/>
      <c r="AV238" s="15"/>
      <c r="AW238" s="15"/>
      <c r="AX238" s="15"/>
      <c r="AY238" s="15"/>
      <c r="AZ238" s="15"/>
      <c r="BA238" s="15"/>
      <c r="BB238" s="15"/>
      <c r="BC238" s="15"/>
      <c r="BD238" s="15"/>
    </row>
    <row r="239" spans="1:56" x14ac:dyDescent="0.3">
      <c r="A239" s="2">
        <v>238</v>
      </c>
      <c r="B239" s="2">
        <v>117841</v>
      </c>
      <c r="C239" s="2" t="s">
        <v>259</v>
      </c>
      <c r="D239" s="2">
        <v>55192</v>
      </c>
      <c r="E239" s="2" t="s">
        <v>104</v>
      </c>
      <c r="F239" s="2">
        <v>2</v>
      </c>
      <c r="G239" s="2">
        <v>22940</v>
      </c>
      <c r="H239" s="2">
        <v>19058</v>
      </c>
      <c r="I239" s="2">
        <v>8042</v>
      </c>
      <c r="J239" s="2">
        <v>7198</v>
      </c>
      <c r="K239" s="2">
        <v>1615</v>
      </c>
      <c r="L239" s="2">
        <v>7045</v>
      </c>
      <c r="M239" s="2">
        <v>1200</v>
      </c>
      <c r="N239" s="2">
        <v>3920</v>
      </c>
      <c r="O239" s="2">
        <v>21894</v>
      </c>
      <c r="P239" s="2">
        <v>12600</v>
      </c>
      <c r="Q239" s="2">
        <v>4560</v>
      </c>
      <c r="R239" s="2">
        <v>858</v>
      </c>
      <c r="S239" s="2">
        <v>215</v>
      </c>
      <c r="T239" s="2">
        <v>0</v>
      </c>
      <c r="U239" s="2">
        <v>858</v>
      </c>
      <c r="V239" s="2">
        <v>7932</v>
      </c>
      <c r="W239" s="2">
        <v>2000</v>
      </c>
      <c r="X239" s="2">
        <v>67215</v>
      </c>
      <c r="Y239" s="2" t="s">
        <v>80</v>
      </c>
      <c r="Z239" s="2">
        <v>3</v>
      </c>
      <c r="AA239" s="2" t="s">
        <v>75</v>
      </c>
      <c r="AB239" s="2">
        <v>58</v>
      </c>
      <c r="AC239" s="2" t="s">
        <v>76</v>
      </c>
      <c r="AD239" s="2" t="s">
        <v>88</v>
      </c>
      <c r="AE239" s="2" t="s">
        <v>89</v>
      </c>
      <c r="AF239" s="2" t="s">
        <v>80</v>
      </c>
      <c r="AG239" s="2">
        <v>0</v>
      </c>
      <c r="AJ239" s="15" t="str">
        <f t="shared" si="22"/>
        <v>not stable</v>
      </c>
      <c r="AK239" s="15">
        <f t="shared" si="21"/>
        <v>65898</v>
      </c>
      <c r="AL239" s="15">
        <f t="shared" si="23"/>
        <v>123252</v>
      </c>
      <c r="AM239" s="15">
        <f t="shared" si="24"/>
        <v>189150</v>
      </c>
      <c r="AN239" s="15">
        <f t="shared" si="25"/>
        <v>63050</v>
      </c>
      <c r="AO239" s="15">
        <f t="shared" si="26"/>
        <v>-71309</v>
      </c>
      <c r="AP239" s="15" t="str">
        <f t="shared" si="27"/>
        <v>yes</v>
      </c>
      <c r="AQ239" s="15"/>
      <c r="AR239" s="15"/>
      <c r="AS239" s="15"/>
      <c r="AT239" s="15"/>
      <c r="AU239" s="15"/>
      <c r="AV239" s="15"/>
      <c r="AW239" s="15"/>
      <c r="AX239" s="15"/>
      <c r="AY239" s="15"/>
      <c r="AZ239" s="15"/>
      <c r="BA239" s="15"/>
      <c r="BB239" s="15"/>
      <c r="BC239" s="15"/>
      <c r="BD239" s="15"/>
    </row>
    <row r="240" spans="1:56" x14ac:dyDescent="0.3">
      <c r="A240" s="2">
        <v>239</v>
      </c>
      <c r="B240" s="2">
        <v>103260</v>
      </c>
      <c r="C240" s="2" t="s">
        <v>259</v>
      </c>
      <c r="D240" s="2">
        <v>48660</v>
      </c>
      <c r="E240" s="2" t="s">
        <v>61</v>
      </c>
      <c r="F240" s="2">
        <v>2</v>
      </c>
      <c r="G240" s="2">
        <v>18832</v>
      </c>
      <c r="H240" s="2">
        <v>15244</v>
      </c>
      <c r="I240" s="2">
        <v>6814</v>
      </c>
      <c r="J240" s="2">
        <v>5500</v>
      </c>
      <c r="K240" s="2">
        <v>1895</v>
      </c>
      <c r="L240" s="2">
        <v>6445</v>
      </c>
      <c r="M240" s="2">
        <v>565</v>
      </c>
      <c r="N240" s="2">
        <v>4410</v>
      </c>
      <c r="O240" s="2">
        <v>18366</v>
      </c>
      <c r="P240" s="2">
        <v>7800</v>
      </c>
      <c r="Q240" s="2">
        <v>2520</v>
      </c>
      <c r="R240" s="2">
        <v>300</v>
      </c>
      <c r="S240" s="2">
        <v>325</v>
      </c>
      <c r="T240" s="2">
        <v>229</v>
      </c>
      <c r="U240" s="2">
        <v>300</v>
      </c>
      <c r="V240" s="2">
        <v>4260</v>
      </c>
      <c r="W240" s="2">
        <v>1000</v>
      </c>
      <c r="X240" s="2">
        <v>20840</v>
      </c>
      <c r="Y240" s="2" t="s">
        <v>68</v>
      </c>
      <c r="Z240" s="2">
        <v>5</v>
      </c>
      <c r="AA240" s="2" t="s">
        <v>75</v>
      </c>
      <c r="AB240" s="2">
        <v>58</v>
      </c>
      <c r="AC240" s="2" t="s">
        <v>76</v>
      </c>
      <c r="AD240" s="2" t="s">
        <v>88</v>
      </c>
      <c r="AE240" s="2" t="s">
        <v>89</v>
      </c>
      <c r="AF240" s="2" t="s">
        <v>68</v>
      </c>
      <c r="AG240" s="2">
        <v>0</v>
      </c>
      <c r="AJ240" s="15" t="str">
        <f t="shared" si="22"/>
        <v>not stable</v>
      </c>
      <c r="AK240" s="15">
        <f t="shared" si="21"/>
        <v>54730</v>
      </c>
      <c r="AL240" s="15">
        <f t="shared" si="23"/>
        <v>60915</v>
      </c>
      <c r="AM240" s="15">
        <f t="shared" si="24"/>
        <v>115645</v>
      </c>
      <c r="AN240" s="15">
        <f t="shared" si="25"/>
        <v>23129</v>
      </c>
      <c r="AO240" s="15">
        <f t="shared" si="26"/>
        <v>-12385</v>
      </c>
      <c r="AP240" s="15" t="str">
        <f t="shared" si="27"/>
        <v>yes</v>
      </c>
      <c r="AQ240" s="15"/>
      <c r="AR240" s="15"/>
      <c r="AS240" s="15"/>
      <c r="AT240" s="15"/>
      <c r="AU240" s="15"/>
      <c r="AV240" s="15"/>
      <c r="AW240" s="15"/>
      <c r="AX240" s="15"/>
      <c r="AY240" s="15"/>
      <c r="AZ240" s="15"/>
      <c r="BA240" s="15"/>
      <c r="BB240" s="15"/>
      <c r="BC240" s="15"/>
      <c r="BD240" s="15"/>
    </row>
    <row r="241" spans="1:56" x14ac:dyDescent="0.3">
      <c r="A241" s="2">
        <v>240</v>
      </c>
      <c r="B241" s="2">
        <v>95622</v>
      </c>
      <c r="C241" s="2" t="s">
        <v>259</v>
      </c>
      <c r="D241" s="2">
        <v>47654</v>
      </c>
      <c r="E241" s="2" t="s">
        <v>98</v>
      </c>
      <c r="F241" s="2">
        <v>1</v>
      </c>
      <c r="G241" s="2">
        <v>18936</v>
      </c>
      <c r="H241" s="2">
        <v>15256</v>
      </c>
      <c r="I241" s="2">
        <v>9220</v>
      </c>
      <c r="J241" s="2">
        <v>6784</v>
      </c>
      <c r="K241" s="2">
        <v>1125</v>
      </c>
      <c r="L241" s="2">
        <v>5755</v>
      </c>
      <c r="M241" s="2">
        <v>0</v>
      </c>
      <c r="N241" s="2">
        <v>700</v>
      </c>
      <c r="O241" s="2">
        <v>12210</v>
      </c>
      <c r="P241" s="2">
        <v>6000</v>
      </c>
      <c r="Q241" s="2">
        <v>1320</v>
      </c>
      <c r="R241" s="2">
        <v>210</v>
      </c>
      <c r="S241" s="2">
        <v>60</v>
      </c>
      <c r="T241" s="2">
        <v>0</v>
      </c>
      <c r="U241" s="2">
        <v>210</v>
      </c>
      <c r="V241" s="2">
        <v>3042</v>
      </c>
      <c r="W241" s="2">
        <v>0</v>
      </c>
      <c r="X241" s="2">
        <v>850</v>
      </c>
      <c r="Y241" s="2" t="s">
        <v>68</v>
      </c>
      <c r="Z241" s="2">
        <v>4</v>
      </c>
      <c r="AA241" s="2" t="s">
        <v>62</v>
      </c>
      <c r="AB241" s="2">
        <v>60</v>
      </c>
      <c r="AC241" s="2" t="s">
        <v>111</v>
      </c>
      <c r="AD241" s="2" t="s">
        <v>82</v>
      </c>
      <c r="AE241" s="2" t="s">
        <v>79</v>
      </c>
      <c r="AF241" s="2" t="s">
        <v>68</v>
      </c>
      <c r="AG241" s="2">
        <v>2</v>
      </c>
      <c r="AJ241" s="15" t="str">
        <f t="shared" si="22"/>
        <v>stable</v>
      </c>
      <c r="AK241" s="15">
        <f t="shared" si="21"/>
        <v>57076</v>
      </c>
      <c r="AL241" s="15">
        <f t="shared" si="23"/>
        <v>24602</v>
      </c>
      <c r="AM241" s="15">
        <f t="shared" si="24"/>
        <v>81678</v>
      </c>
      <c r="AN241" s="15">
        <f t="shared" si="25"/>
        <v>20419.5</v>
      </c>
      <c r="AO241" s="15">
        <f t="shared" si="26"/>
        <v>13944</v>
      </c>
      <c r="AP241" s="15" t="str">
        <f t="shared" si="27"/>
        <v>no</v>
      </c>
      <c r="AQ241" s="15"/>
      <c r="AR241" s="15"/>
      <c r="AS241" s="15"/>
      <c r="AT241" s="15"/>
      <c r="AU241" s="15"/>
      <c r="AV241" s="15"/>
      <c r="AW241" s="15"/>
      <c r="AX241" s="15"/>
      <c r="AY241" s="15"/>
      <c r="AZ241" s="15"/>
      <c r="BA241" s="15"/>
      <c r="BB241" s="15"/>
      <c r="BC241" s="15"/>
      <c r="BD241" s="15"/>
    </row>
    <row r="242" spans="1:56" x14ac:dyDescent="0.3">
      <c r="A242" s="2">
        <v>241</v>
      </c>
      <c r="B242" s="2">
        <v>115450</v>
      </c>
      <c r="C242" s="2" t="s">
        <v>259</v>
      </c>
      <c r="D242" s="2">
        <v>32746</v>
      </c>
      <c r="E242" s="2" t="s">
        <v>98</v>
      </c>
      <c r="F242" s="2">
        <v>0</v>
      </c>
      <c r="G242" s="2">
        <v>14695</v>
      </c>
      <c r="H242" s="2">
        <v>12701</v>
      </c>
      <c r="I242" s="2">
        <v>4048</v>
      </c>
      <c r="J242" s="2">
        <v>4137</v>
      </c>
      <c r="K242" s="2">
        <v>1380</v>
      </c>
      <c r="L242" s="2">
        <v>5390</v>
      </c>
      <c r="M242" s="2">
        <v>0</v>
      </c>
      <c r="N242" s="2">
        <v>400</v>
      </c>
      <c r="O242" s="2">
        <v>14100</v>
      </c>
      <c r="P242" s="2">
        <v>7800</v>
      </c>
      <c r="Q242" s="2">
        <v>1200</v>
      </c>
      <c r="R242" s="2">
        <v>90</v>
      </c>
      <c r="S242" s="2">
        <v>1100</v>
      </c>
      <c r="T242" s="2">
        <v>0</v>
      </c>
      <c r="U242" s="2">
        <v>90</v>
      </c>
      <c r="V242" s="2">
        <v>1782</v>
      </c>
      <c r="W242" s="2">
        <v>0</v>
      </c>
      <c r="X242" s="2">
        <v>0</v>
      </c>
      <c r="Y242" s="2" t="s">
        <v>80</v>
      </c>
      <c r="Z242" s="2">
        <v>2</v>
      </c>
      <c r="AA242" s="2" t="s">
        <v>75</v>
      </c>
      <c r="AB242" s="2">
        <v>76</v>
      </c>
      <c r="AC242" s="2" t="s">
        <v>76</v>
      </c>
      <c r="AD242" s="2" t="s">
        <v>102</v>
      </c>
      <c r="AE242" s="2" t="s">
        <v>102</v>
      </c>
      <c r="AF242" s="2" t="s">
        <v>80</v>
      </c>
      <c r="AG242" s="2">
        <v>0</v>
      </c>
      <c r="AJ242" s="15" t="str">
        <f t="shared" si="22"/>
        <v>stable</v>
      </c>
      <c r="AK242" s="15">
        <f t="shared" si="21"/>
        <v>42351</v>
      </c>
      <c r="AL242" s="15">
        <f t="shared" si="23"/>
        <v>26562</v>
      </c>
      <c r="AM242" s="15">
        <f t="shared" si="24"/>
        <v>68913</v>
      </c>
      <c r="AN242" s="15">
        <f t="shared" si="25"/>
        <v>34456.5</v>
      </c>
      <c r="AO242" s="15">
        <f t="shared" si="26"/>
        <v>46537</v>
      </c>
      <c r="AP242" s="15" t="str">
        <f t="shared" si="27"/>
        <v>no</v>
      </c>
      <c r="AQ242" s="15"/>
      <c r="AR242" s="15"/>
      <c r="AS242" s="15"/>
      <c r="AT242" s="15"/>
      <c r="AU242" s="15"/>
      <c r="AV242" s="15"/>
      <c r="AW242" s="15"/>
      <c r="AX242" s="15"/>
      <c r="AY242" s="15"/>
      <c r="AZ242" s="15"/>
      <c r="BA242" s="15"/>
      <c r="BB242" s="15"/>
      <c r="BC242" s="15"/>
      <c r="BD242" s="15"/>
    </row>
    <row r="243" spans="1:56" x14ac:dyDescent="0.3">
      <c r="A243" s="2">
        <v>242</v>
      </c>
      <c r="B243" s="2">
        <v>121453</v>
      </c>
      <c r="C243" s="2" t="s">
        <v>259</v>
      </c>
      <c r="D243" s="2">
        <v>58522</v>
      </c>
      <c r="E243" s="2" t="s">
        <v>61</v>
      </c>
      <c r="F243" s="2">
        <v>2</v>
      </c>
      <c r="G243" s="2">
        <v>28241</v>
      </c>
      <c r="H243" s="2">
        <v>24134</v>
      </c>
      <c r="I243" s="2">
        <v>10014</v>
      </c>
      <c r="J243" s="2">
        <v>7392</v>
      </c>
      <c r="K243" s="2">
        <v>1140</v>
      </c>
      <c r="L243" s="2">
        <v>5565</v>
      </c>
      <c r="M243" s="2">
        <v>1660</v>
      </c>
      <c r="N243" s="2">
        <v>1800</v>
      </c>
      <c r="O243" s="2">
        <v>24810</v>
      </c>
      <c r="P243" s="2">
        <v>15000</v>
      </c>
      <c r="Q243" s="2">
        <v>3840</v>
      </c>
      <c r="R243" s="2">
        <v>570</v>
      </c>
      <c r="S243" s="2">
        <v>290</v>
      </c>
      <c r="T243" s="2">
        <v>375</v>
      </c>
      <c r="U243" s="2">
        <v>570</v>
      </c>
      <c r="V243" s="2">
        <v>4434</v>
      </c>
      <c r="W243" s="2">
        <v>0</v>
      </c>
      <c r="X243" s="2">
        <v>2500</v>
      </c>
      <c r="Y243" s="2" t="s">
        <v>80</v>
      </c>
      <c r="Z243" s="2">
        <v>3</v>
      </c>
      <c r="AA243" s="2" t="s">
        <v>75</v>
      </c>
      <c r="AB243" s="2">
        <v>34</v>
      </c>
      <c r="AC243" s="2" t="s">
        <v>76</v>
      </c>
      <c r="AD243" s="2" t="s">
        <v>168</v>
      </c>
      <c r="AE243" s="2" t="s">
        <v>79</v>
      </c>
      <c r="AF243" s="2" t="s">
        <v>80</v>
      </c>
      <c r="AG243" s="2">
        <v>0</v>
      </c>
      <c r="AJ243" s="15" t="str">
        <f t="shared" si="22"/>
        <v>not stable</v>
      </c>
      <c r="AK243" s="15">
        <f t="shared" si="21"/>
        <v>76486</v>
      </c>
      <c r="AL243" s="15">
        <f t="shared" si="23"/>
        <v>55849</v>
      </c>
      <c r="AM243" s="15">
        <f t="shared" si="24"/>
        <v>132335</v>
      </c>
      <c r="AN243" s="15">
        <f t="shared" si="25"/>
        <v>44111.666666666664</v>
      </c>
      <c r="AO243" s="15">
        <f t="shared" si="26"/>
        <v>-10882</v>
      </c>
      <c r="AP243" s="15" t="str">
        <f t="shared" si="27"/>
        <v>yes</v>
      </c>
      <c r="AQ243" s="15"/>
      <c r="AR243" s="15"/>
      <c r="AS243" s="15"/>
      <c r="AT243" s="15"/>
      <c r="AU243" s="15"/>
      <c r="AV243" s="15"/>
      <c r="AW243" s="15"/>
      <c r="AX243" s="15"/>
      <c r="AY243" s="15"/>
      <c r="AZ243" s="15"/>
      <c r="BA243" s="15"/>
      <c r="BB243" s="15"/>
      <c r="BC243" s="15"/>
      <c r="BD243" s="15"/>
    </row>
    <row r="244" spans="1:56" x14ac:dyDescent="0.3">
      <c r="A244" s="2">
        <v>243</v>
      </c>
      <c r="B244" s="2">
        <v>207425</v>
      </c>
      <c r="C244" s="2" t="s">
        <v>259</v>
      </c>
      <c r="D244" s="2">
        <v>108722</v>
      </c>
      <c r="E244" s="2" t="s">
        <v>98</v>
      </c>
      <c r="F244" s="2">
        <v>2</v>
      </c>
      <c r="G244" s="2">
        <v>57518</v>
      </c>
      <c r="H244" s="2">
        <v>48369</v>
      </c>
      <c r="I244" s="2">
        <v>12371</v>
      </c>
      <c r="J244" s="2">
        <v>10684</v>
      </c>
      <c r="K244" s="2">
        <v>1195</v>
      </c>
      <c r="L244" s="2">
        <v>5575</v>
      </c>
      <c r="M244" s="2">
        <v>10420</v>
      </c>
      <c r="N244" s="2">
        <v>1370</v>
      </c>
      <c r="O244" s="2">
        <v>31140</v>
      </c>
      <c r="P244" s="2">
        <v>18000</v>
      </c>
      <c r="Q244" s="2">
        <v>2400</v>
      </c>
      <c r="R244" s="2">
        <v>720</v>
      </c>
      <c r="S244" s="2">
        <v>0</v>
      </c>
      <c r="T244" s="2">
        <v>2700</v>
      </c>
      <c r="U244" s="2">
        <v>720</v>
      </c>
      <c r="V244" s="2">
        <v>6966</v>
      </c>
      <c r="W244" s="2">
        <v>2000</v>
      </c>
      <c r="X244" s="2">
        <v>20655</v>
      </c>
      <c r="Y244" s="2" t="s">
        <v>80</v>
      </c>
      <c r="Z244" s="2">
        <v>7</v>
      </c>
      <c r="AA244" s="2" t="s">
        <v>75</v>
      </c>
      <c r="AB244" s="2">
        <v>49</v>
      </c>
      <c r="AC244" s="2" t="s">
        <v>76</v>
      </c>
      <c r="AD244" s="2" t="s">
        <v>88</v>
      </c>
      <c r="AE244" s="2" t="s">
        <v>92</v>
      </c>
      <c r="AF244" s="2" t="s">
        <v>80</v>
      </c>
      <c r="AG244" s="2">
        <v>0</v>
      </c>
      <c r="AJ244" s="15" t="str">
        <f t="shared" si="22"/>
        <v>not stable</v>
      </c>
      <c r="AK244" s="15">
        <f t="shared" si="21"/>
        <v>135712</v>
      </c>
      <c r="AL244" s="15">
        <f t="shared" si="23"/>
        <v>97091</v>
      </c>
      <c r="AM244" s="15">
        <f t="shared" si="24"/>
        <v>232803</v>
      </c>
      <c r="AN244" s="15">
        <f t="shared" si="25"/>
        <v>33257.571428571428</v>
      </c>
      <c r="AO244" s="15">
        <f t="shared" si="26"/>
        <v>-25378</v>
      </c>
      <c r="AP244" s="15" t="str">
        <f t="shared" si="27"/>
        <v>yes</v>
      </c>
      <c r="AQ244" s="15"/>
      <c r="AR244" s="15"/>
      <c r="AS244" s="15"/>
      <c r="AT244" s="15"/>
      <c r="AU244" s="15"/>
      <c r="AV244" s="15"/>
      <c r="AW244" s="15"/>
      <c r="AX244" s="15"/>
      <c r="AY244" s="15"/>
      <c r="AZ244" s="15"/>
      <c r="BA244" s="15"/>
      <c r="BB244" s="15"/>
      <c r="BC244" s="15"/>
      <c r="BD244" s="15"/>
    </row>
    <row r="245" spans="1:56" x14ac:dyDescent="0.3">
      <c r="A245" s="2">
        <v>244</v>
      </c>
      <c r="B245" s="2">
        <v>162723</v>
      </c>
      <c r="C245" s="2" t="s">
        <v>259</v>
      </c>
      <c r="D245" s="2">
        <v>102594</v>
      </c>
      <c r="E245" s="2" t="s">
        <v>104</v>
      </c>
      <c r="F245" s="2">
        <v>0</v>
      </c>
      <c r="G245" s="2">
        <v>55874</v>
      </c>
      <c r="H245" s="2">
        <v>52047</v>
      </c>
      <c r="I245" s="2">
        <v>16728</v>
      </c>
      <c r="J245" s="2">
        <v>10824</v>
      </c>
      <c r="K245" s="2">
        <v>1625</v>
      </c>
      <c r="L245" s="2">
        <v>5035</v>
      </c>
      <c r="M245" s="2">
        <v>2225</v>
      </c>
      <c r="N245" s="2">
        <v>1335</v>
      </c>
      <c r="O245" s="2">
        <v>29220</v>
      </c>
      <c r="P245" s="2">
        <v>18000</v>
      </c>
      <c r="Q245" s="2">
        <v>3120</v>
      </c>
      <c r="R245" s="2">
        <v>900</v>
      </c>
      <c r="S245" s="2">
        <v>50</v>
      </c>
      <c r="T245" s="2">
        <v>520</v>
      </c>
      <c r="U245" s="2">
        <v>900</v>
      </c>
      <c r="V245" s="2">
        <v>5952</v>
      </c>
      <c r="W245" s="2">
        <v>0</v>
      </c>
      <c r="X245" s="2">
        <v>27745</v>
      </c>
      <c r="Y245" s="2" t="s">
        <v>68</v>
      </c>
      <c r="Z245" s="2">
        <v>8</v>
      </c>
      <c r="AA245" s="2" t="s">
        <v>62</v>
      </c>
      <c r="AB245" s="2">
        <v>99</v>
      </c>
      <c r="AC245" s="2" t="s">
        <v>63</v>
      </c>
      <c r="AD245" s="2" t="s">
        <v>102</v>
      </c>
      <c r="AE245" s="2" t="s">
        <v>102</v>
      </c>
      <c r="AF245" s="2" t="s">
        <v>68</v>
      </c>
      <c r="AG245" s="2">
        <v>1</v>
      </c>
      <c r="AJ245" s="15" t="str">
        <f t="shared" si="22"/>
        <v>not stable</v>
      </c>
      <c r="AK245" s="15">
        <f t="shared" si="21"/>
        <v>142133</v>
      </c>
      <c r="AL245" s="15">
        <f t="shared" si="23"/>
        <v>89967</v>
      </c>
      <c r="AM245" s="15">
        <f t="shared" si="24"/>
        <v>232100</v>
      </c>
      <c r="AN245" s="15">
        <f t="shared" si="25"/>
        <v>29012.5</v>
      </c>
      <c r="AO245" s="15">
        <f t="shared" si="26"/>
        <v>-69377</v>
      </c>
      <c r="AP245" s="15" t="str">
        <f t="shared" si="27"/>
        <v>yes</v>
      </c>
      <c r="AQ245" s="15"/>
      <c r="AR245" s="15"/>
      <c r="AS245" s="15"/>
      <c r="AT245" s="15"/>
      <c r="AU245" s="15"/>
      <c r="AV245" s="15"/>
      <c r="AW245" s="15"/>
      <c r="AX245" s="15"/>
      <c r="AY245" s="15"/>
      <c r="AZ245" s="15"/>
      <c r="BA245" s="15"/>
      <c r="BB245" s="15"/>
      <c r="BC245" s="15"/>
      <c r="BD245" s="15"/>
    </row>
    <row r="246" spans="1:56" x14ac:dyDescent="0.3">
      <c r="A246" s="2">
        <v>245</v>
      </c>
      <c r="B246" s="2">
        <v>91835</v>
      </c>
      <c r="C246" s="2" t="s">
        <v>259</v>
      </c>
      <c r="D246" s="2">
        <v>59271</v>
      </c>
      <c r="E246" s="2" t="s">
        <v>61</v>
      </c>
      <c r="F246" s="2">
        <v>1</v>
      </c>
      <c r="G246" s="2">
        <v>30856</v>
      </c>
      <c r="H246" s="2">
        <v>27200</v>
      </c>
      <c r="I246" s="2">
        <v>8070</v>
      </c>
      <c r="J246" s="2">
        <v>6123</v>
      </c>
      <c r="K246" s="2">
        <v>1385</v>
      </c>
      <c r="L246" s="2">
        <v>5865</v>
      </c>
      <c r="M246" s="2">
        <v>2590</v>
      </c>
      <c r="N246" s="2">
        <v>1330</v>
      </c>
      <c r="O246" s="2">
        <v>14040</v>
      </c>
      <c r="P246" s="2">
        <v>4800</v>
      </c>
      <c r="Q246" s="2">
        <v>1140</v>
      </c>
      <c r="R246" s="2">
        <v>690</v>
      </c>
      <c r="S246" s="2">
        <v>0</v>
      </c>
      <c r="T246" s="2">
        <v>600</v>
      </c>
      <c r="U246" s="2">
        <v>690</v>
      </c>
      <c r="V246" s="2">
        <v>3018</v>
      </c>
      <c r="W246" s="2">
        <v>0</v>
      </c>
      <c r="X246" s="2">
        <v>21710</v>
      </c>
      <c r="Y246" s="2" t="s">
        <v>80</v>
      </c>
      <c r="Z246" s="2">
        <v>4</v>
      </c>
      <c r="AA246" s="2" t="s">
        <v>75</v>
      </c>
      <c r="AB246" s="2">
        <v>42</v>
      </c>
      <c r="AC246" s="2" t="s">
        <v>76</v>
      </c>
      <c r="AD246" s="2" t="s">
        <v>88</v>
      </c>
      <c r="AE246" s="2" t="s">
        <v>92</v>
      </c>
      <c r="AF246" s="2" t="s">
        <v>80</v>
      </c>
      <c r="AG246" s="2">
        <v>0</v>
      </c>
      <c r="AJ246" s="15" t="str">
        <f t="shared" si="22"/>
        <v>not stable</v>
      </c>
      <c r="AK246" s="15">
        <f t="shared" si="21"/>
        <v>79499</v>
      </c>
      <c r="AL246" s="15">
        <f t="shared" si="23"/>
        <v>50608</v>
      </c>
      <c r="AM246" s="15">
        <f t="shared" si="24"/>
        <v>130107</v>
      </c>
      <c r="AN246" s="15">
        <f t="shared" si="25"/>
        <v>32526.75</v>
      </c>
      <c r="AO246" s="15">
        <f t="shared" si="26"/>
        <v>-38272</v>
      </c>
      <c r="AP246" s="15" t="str">
        <f t="shared" si="27"/>
        <v>yes</v>
      </c>
      <c r="AQ246" s="15"/>
      <c r="AR246" s="15"/>
      <c r="AS246" s="15"/>
      <c r="AT246" s="15"/>
      <c r="AU246" s="15"/>
      <c r="AV246" s="15"/>
      <c r="AW246" s="15"/>
      <c r="AX246" s="15"/>
      <c r="AY246" s="15"/>
      <c r="AZ246" s="15"/>
      <c r="BA246" s="15"/>
      <c r="BB246" s="15"/>
      <c r="BC246" s="15"/>
      <c r="BD246" s="15"/>
    </row>
    <row r="247" spans="1:56" x14ac:dyDescent="0.3">
      <c r="A247" s="2">
        <v>246</v>
      </c>
      <c r="B247" s="2">
        <v>65220</v>
      </c>
      <c r="C247" s="2" t="s">
        <v>259</v>
      </c>
      <c r="D247" s="2">
        <v>58349</v>
      </c>
      <c r="E247" s="2" t="s">
        <v>104</v>
      </c>
      <c r="F247" s="2">
        <v>1</v>
      </c>
      <c r="G247" s="2">
        <v>28368</v>
      </c>
      <c r="H247" s="2">
        <v>25461</v>
      </c>
      <c r="I247" s="2">
        <v>5104</v>
      </c>
      <c r="J247" s="2">
        <v>6990</v>
      </c>
      <c r="K247" s="2">
        <v>1325</v>
      </c>
      <c r="L247" s="2">
        <v>7735</v>
      </c>
      <c r="M247" s="2">
        <v>0</v>
      </c>
      <c r="N247" s="2">
        <v>570</v>
      </c>
      <c r="O247" s="2">
        <v>10320</v>
      </c>
      <c r="P247" s="2">
        <v>3600</v>
      </c>
      <c r="Q247" s="2">
        <v>480</v>
      </c>
      <c r="R247" s="2">
        <v>360</v>
      </c>
      <c r="S247" s="2">
        <v>130</v>
      </c>
      <c r="T247" s="2">
        <v>0</v>
      </c>
      <c r="U247" s="2">
        <v>360</v>
      </c>
      <c r="V247" s="2">
        <v>2262</v>
      </c>
      <c r="W247" s="2">
        <v>0</v>
      </c>
      <c r="X247" s="2">
        <v>26480</v>
      </c>
      <c r="Y247" s="2" t="s">
        <v>80</v>
      </c>
      <c r="Z247" s="2">
        <v>4</v>
      </c>
      <c r="AA247" s="2" t="s">
        <v>75</v>
      </c>
      <c r="AB247" s="2">
        <v>28</v>
      </c>
      <c r="AC247" s="2" t="s">
        <v>76</v>
      </c>
      <c r="AD247" s="2" t="s">
        <v>88</v>
      </c>
      <c r="AE247" s="2" t="s">
        <v>92</v>
      </c>
      <c r="AF247" s="2" t="s">
        <v>80</v>
      </c>
      <c r="AG247" s="2">
        <v>2</v>
      </c>
      <c r="AJ247" s="15" t="str">
        <f t="shared" si="22"/>
        <v>not stable</v>
      </c>
      <c r="AK247" s="15">
        <f t="shared" si="21"/>
        <v>74983</v>
      </c>
      <c r="AL247" s="15">
        <f t="shared" si="23"/>
        <v>44562</v>
      </c>
      <c r="AM247" s="15">
        <f t="shared" si="24"/>
        <v>119545</v>
      </c>
      <c r="AN247" s="15">
        <f t="shared" si="25"/>
        <v>29886.25</v>
      </c>
      <c r="AO247" s="15">
        <f t="shared" si="26"/>
        <v>-54325</v>
      </c>
      <c r="AP247" s="15" t="str">
        <f t="shared" si="27"/>
        <v>yes</v>
      </c>
      <c r="AQ247" s="15"/>
      <c r="AR247" s="15"/>
      <c r="AS247" s="15"/>
      <c r="AT247" s="15"/>
      <c r="AU247" s="15"/>
      <c r="AV247" s="15"/>
      <c r="AW247" s="15"/>
      <c r="AX247" s="15"/>
      <c r="AY247" s="15"/>
      <c r="AZ247" s="15"/>
      <c r="BA247" s="15"/>
      <c r="BB247" s="15"/>
      <c r="BC247" s="15"/>
      <c r="BD247" s="15"/>
    </row>
    <row r="248" spans="1:56" x14ac:dyDescent="0.3">
      <c r="A248" s="2">
        <v>247</v>
      </c>
      <c r="B248" s="2">
        <v>261545</v>
      </c>
      <c r="C248" s="2" t="s">
        <v>259</v>
      </c>
      <c r="D248" s="2">
        <v>76109</v>
      </c>
      <c r="E248" s="2" t="s">
        <v>104</v>
      </c>
      <c r="F248" s="2">
        <v>0</v>
      </c>
      <c r="G248" s="2">
        <v>45760</v>
      </c>
      <c r="H248" s="2">
        <v>42235</v>
      </c>
      <c r="I248" s="2">
        <v>6122</v>
      </c>
      <c r="J248" s="2">
        <v>4824</v>
      </c>
      <c r="K248" s="2">
        <v>1600</v>
      </c>
      <c r="L248" s="2">
        <v>6135</v>
      </c>
      <c r="M248" s="2">
        <v>4050</v>
      </c>
      <c r="N248" s="2">
        <v>1710</v>
      </c>
      <c r="O248" s="2">
        <v>32622</v>
      </c>
      <c r="P248" s="2">
        <v>21000</v>
      </c>
      <c r="Q248" s="2">
        <v>1680</v>
      </c>
      <c r="R248" s="2">
        <v>900</v>
      </c>
      <c r="S248" s="2">
        <v>70</v>
      </c>
      <c r="T248" s="2">
        <v>0</v>
      </c>
      <c r="U248" s="2">
        <v>900</v>
      </c>
      <c r="V248" s="2">
        <v>3198</v>
      </c>
      <c r="W248" s="2">
        <v>0</v>
      </c>
      <c r="X248" s="2">
        <v>19675</v>
      </c>
      <c r="Y248" s="2" t="s">
        <v>68</v>
      </c>
      <c r="Z248" s="2">
        <v>6</v>
      </c>
      <c r="AA248" s="2" t="s">
        <v>75</v>
      </c>
      <c r="AB248" s="2">
        <v>61</v>
      </c>
      <c r="AC248" s="2" t="s">
        <v>76</v>
      </c>
      <c r="AD248" s="2" t="s">
        <v>88</v>
      </c>
      <c r="AE248" s="2" t="s">
        <v>92</v>
      </c>
      <c r="AF248" s="2" t="s">
        <v>68</v>
      </c>
      <c r="AG248" s="2">
        <v>0</v>
      </c>
      <c r="AJ248" s="15" t="str">
        <f t="shared" si="22"/>
        <v>stable</v>
      </c>
      <c r="AK248" s="15">
        <f t="shared" si="21"/>
        <v>106676</v>
      </c>
      <c r="AL248" s="15">
        <f t="shared" si="23"/>
        <v>85805</v>
      </c>
      <c r="AM248" s="15">
        <f t="shared" si="24"/>
        <v>192481</v>
      </c>
      <c r="AN248" s="15">
        <f t="shared" si="25"/>
        <v>32080.166666666668</v>
      </c>
      <c r="AO248" s="15">
        <f t="shared" si="26"/>
        <v>69064</v>
      </c>
      <c r="AP248" s="15" t="str">
        <f t="shared" si="27"/>
        <v>no</v>
      </c>
      <c r="AQ248" s="15"/>
      <c r="AR248" s="15"/>
      <c r="AS248" s="15"/>
      <c r="AT248" s="15"/>
      <c r="AU248" s="15"/>
      <c r="AV248" s="15"/>
      <c r="AW248" s="15"/>
      <c r="AX248" s="15"/>
      <c r="AY248" s="15"/>
      <c r="AZ248" s="15"/>
      <c r="BA248" s="15"/>
      <c r="BB248" s="15"/>
      <c r="BC248" s="15"/>
      <c r="BD248" s="15"/>
    </row>
    <row r="249" spans="1:56" x14ac:dyDescent="0.3">
      <c r="A249" s="2">
        <v>248</v>
      </c>
      <c r="B249" s="2">
        <v>101515</v>
      </c>
      <c r="C249" s="2" t="s">
        <v>259</v>
      </c>
      <c r="D249" s="2">
        <v>69480</v>
      </c>
      <c r="E249" s="2" t="s">
        <v>61</v>
      </c>
      <c r="F249" s="2">
        <v>3</v>
      </c>
      <c r="G249" s="2">
        <v>36068</v>
      </c>
      <c r="H249" s="2">
        <v>31494</v>
      </c>
      <c r="I249" s="2">
        <v>7430</v>
      </c>
      <c r="J249" s="2">
        <v>7078</v>
      </c>
      <c r="K249" s="2">
        <v>1460</v>
      </c>
      <c r="L249" s="2">
        <v>4692</v>
      </c>
      <c r="M249" s="2">
        <v>565</v>
      </c>
      <c r="N249" s="2">
        <v>810</v>
      </c>
      <c r="O249" s="2">
        <v>12708</v>
      </c>
      <c r="P249" s="2">
        <v>4800</v>
      </c>
      <c r="Q249" s="2">
        <v>1080</v>
      </c>
      <c r="R249" s="2">
        <v>660</v>
      </c>
      <c r="S249" s="2">
        <v>210</v>
      </c>
      <c r="T249" s="2">
        <v>0</v>
      </c>
      <c r="U249" s="2">
        <v>660</v>
      </c>
      <c r="V249" s="2">
        <v>3336</v>
      </c>
      <c r="W249" s="2">
        <v>0</v>
      </c>
      <c r="X249" s="2">
        <v>25995</v>
      </c>
      <c r="Y249" s="2" t="s">
        <v>80</v>
      </c>
      <c r="Z249" s="2">
        <v>5</v>
      </c>
      <c r="AA249" s="2" t="s">
        <v>62</v>
      </c>
      <c r="AB249" s="2">
        <v>57</v>
      </c>
      <c r="AC249" s="2" t="s">
        <v>111</v>
      </c>
      <c r="AD249" s="2" t="s">
        <v>82</v>
      </c>
      <c r="AE249" s="2" t="s">
        <v>159</v>
      </c>
      <c r="AF249" s="2" t="s">
        <v>80</v>
      </c>
      <c r="AG249" s="2">
        <v>1</v>
      </c>
      <c r="AJ249" s="15" t="str">
        <f t="shared" si="22"/>
        <v>not stable</v>
      </c>
      <c r="AK249" s="15">
        <f t="shared" si="21"/>
        <v>88222</v>
      </c>
      <c r="AL249" s="15">
        <f t="shared" si="23"/>
        <v>50824</v>
      </c>
      <c r="AM249" s="15">
        <f t="shared" si="24"/>
        <v>139046</v>
      </c>
      <c r="AN249" s="15">
        <f t="shared" si="25"/>
        <v>27809.200000000001</v>
      </c>
      <c r="AO249" s="15">
        <f t="shared" si="26"/>
        <v>-37531</v>
      </c>
      <c r="AP249" s="15" t="str">
        <f t="shared" si="27"/>
        <v>yes</v>
      </c>
      <c r="AQ249" s="15"/>
      <c r="AR249" s="15"/>
      <c r="AS249" s="15"/>
      <c r="AT249" s="15"/>
      <c r="AU249" s="15"/>
      <c r="AV249" s="15"/>
      <c r="AW249" s="15"/>
      <c r="AX249" s="15"/>
      <c r="AY249" s="15"/>
      <c r="AZ249" s="15"/>
      <c r="BA249" s="15"/>
      <c r="BB249" s="15"/>
      <c r="BC249" s="15"/>
      <c r="BD249" s="15"/>
    </row>
    <row r="250" spans="1:56" x14ac:dyDescent="0.3">
      <c r="A250" s="2">
        <v>249</v>
      </c>
      <c r="B250" s="2">
        <v>64113</v>
      </c>
      <c r="C250" s="2" t="s">
        <v>259</v>
      </c>
      <c r="D250" s="2">
        <v>55424</v>
      </c>
      <c r="E250" s="2" t="s">
        <v>98</v>
      </c>
      <c r="F250" s="2">
        <v>1</v>
      </c>
      <c r="G250" s="2">
        <v>30930</v>
      </c>
      <c r="H250" s="2">
        <v>28659</v>
      </c>
      <c r="I250" s="2">
        <v>5800</v>
      </c>
      <c r="J250" s="2">
        <v>6597</v>
      </c>
      <c r="K250" s="2">
        <v>1280</v>
      </c>
      <c r="L250" s="2">
        <v>5565</v>
      </c>
      <c r="M250" s="2">
        <v>730</v>
      </c>
      <c r="N250" s="2">
        <v>1730</v>
      </c>
      <c r="O250" s="2">
        <v>15420</v>
      </c>
      <c r="P250" s="2">
        <v>9000</v>
      </c>
      <c r="Q250" s="2">
        <v>3480</v>
      </c>
      <c r="R250" s="2">
        <v>450</v>
      </c>
      <c r="S250" s="2">
        <v>50</v>
      </c>
      <c r="T250" s="2">
        <v>0</v>
      </c>
      <c r="U250" s="2">
        <v>450</v>
      </c>
      <c r="V250" s="2">
        <v>3180</v>
      </c>
      <c r="W250" s="2">
        <v>0</v>
      </c>
      <c r="X250" s="2">
        <v>21400</v>
      </c>
      <c r="Y250" s="2" t="s">
        <v>68</v>
      </c>
      <c r="Z250" s="2">
        <v>5</v>
      </c>
      <c r="AA250" s="2" t="s">
        <v>62</v>
      </c>
      <c r="AB250" s="2">
        <v>67</v>
      </c>
      <c r="AC250" s="2" t="s">
        <v>76</v>
      </c>
      <c r="AD250" s="2" t="s">
        <v>82</v>
      </c>
      <c r="AE250" s="2" t="s">
        <v>159</v>
      </c>
      <c r="AF250" s="2" t="s">
        <v>68</v>
      </c>
      <c r="AG250" s="2">
        <v>0</v>
      </c>
      <c r="AJ250" s="15" t="str">
        <f t="shared" si="22"/>
        <v>not stable</v>
      </c>
      <c r="AK250" s="15">
        <f t="shared" si="21"/>
        <v>78831</v>
      </c>
      <c r="AL250" s="15">
        <f t="shared" si="23"/>
        <v>55890</v>
      </c>
      <c r="AM250" s="15">
        <f t="shared" si="24"/>
        <v>134721</v>
      </c>
      <c r="AN250" s="15">
        <f t="shared" si="25"/>
        <v>26944.2</v>
      </c>
      <c r="AO250" s="15">
        <f t="shared" si="26"/>
        <v>-70608</v>
      </c>
      <c r="AP250" s="15" t="str">
        <f t="shared" si="27"/>
        <v>yes</v>
      </c>
      <c r="AQ250" s="15"/>
      <c r="AR250" s="15"/>
      <c r="AS250" s="15"/>
      <c r="AT250" s="15"/>
      <c r="AU250" s="15"/>
      <c r="AV250" s="15"/>
      <c r="AW250" s="15"/>
      <c r="AX250" s="15"/>
      <c r="AY250" s="15"/>
      <c r="AZ250" s="15"/>
      <c r="BA250" s="15"/>
      <c r="BB250" s="15"/>
      <c r="BC250" s="15"/>
      <c r="BD250" s="15"/>
    </row>
    <row r="251" spans="1:56" x14ac:dyDescent="0.3">
      <c r="A251" s="2">
        <v>250</v>
      </c>
      <c r="B251" s="2">
        <v>120500</v>
      </c>
      <c r="C251" s="2" t="s">
        <v>259</v>
      </c>
      <c r="D251" s="2">
        <v>79480</v>
      </c>
      <c r="E251" s="2" t="s">
        <v>98</v>
      </c>
      <c r="F251" s="2">
        <v>0</v>
      </c>
      <c r="G251" s="2">
        <v>47435</v>
      </c>
      <c r="H251" s="2">
        <v>44045</v>
      </c>
      <c r="I251" s="2">
        <v>7748</v>
      </c>
      <c r="J251" s="2">
        <v>4584</v>
      </c>
      <c r="K251" s="2">
        <v>1395</v>
      </c>
      <c r="L251" s="2">
        <v>6225</v>
      </c>
      <c r="M251" s="2">
        <v>4450</v>
      </c>
      <c r="N251" s="2">
        <v>1240</v>
      </c>
      <c r="O251" s="2">
        <v>18300</v>
      </c>
      <c r="P251" s="2">
        <v>9000</v>
      </c>
      <c r="Q251" s="2">
        <v>1560</v>
      </c>
      <c r="R251" s="2">
        <v>300</v>
      </c>
      <c r="S251" s="2">
        <v>160</v>
      </c>
      <c r="T251" s="2">
        <v>530</v>
      </c>
      <c r="U251" s="2">
        <v>300</v>
      </c>
      <c r="V251" s="2">
        <v>2730</v>
      </c>
      <c r="W251" s="2">
        <v>0</v>
      </c>
      <c r="X251" s="2">
        <v>30100</v>
      </c>
      <c r="Y251" s="2" t="s">
        <v>68</v>
      </c>
      <c r="Z251" s="2">
        <v>8</v>
      </c>
      <c r="AA251" s="2" t="s">
        <v>75</v>
      </c>
      <c r="AB251" s="2">
        <v>42</v>
      </c>
      <c r="AC251" s="2" t="s">
        <v>76</v>
      </c>
      <c r="AD251" s="2" t="s">
        <v>88</v>
      </c>
      <c r="AE251" s="2" t="s">
        <v>92</v>
      </c>
      <c r="AF251" s="2" t="s">
        <v>68</v>
      </c>
      <c r="AG251" s="2">
        <v>1</v>
      </c>
      <c r="AJ251" s="15" t="str">
        <f t="shared" si="22"/>
        <v>not stable</v>
      </c>
      <c r="AK251" s="15">
        <f t="shared" si="21"/>
        <v>111432</v>
      </c>
      <c r="AL251" s="15">
        <f t="shared" si="23"/>
        <v>68670</v>
      </c>
      <c r="AM251" s="15">
        <f t="shared" si="24"/>
        <v>180102</v>
      </c>
      <c r="AN251" s="15">
        <f t="shared" si="25"/>
        <v>22512.75</v>
      </c>
      <c r="AO251" s="15">
        <f t="shared" si="26"/>
        <v>-59602</v>
      </c>
      <c r="AP251" s="15" t="str">
        <f t="shared" si="27"/>
        <v>yes</v>
      </c>
      <c r="AQ251" s="15"/>
      <c r="AR251" s="15"/>
      <c r="AS251" s="15"/>
      <c r="AT251" s="15"/>
      <c r="AU251" s="15"/>
      <c r="AV251" s="15"/>
      <c r="AW251" s="15"/>
      <c r="AX251" s="15"/>
      <c r="AY251" s="15"/>
      <c r="AZ251" s="15"/>
      <c r="BA251" s="15"/>
      <c r="BB251" s="15"/>
      <c r="BC251" s="15"/>
      <c r="BD251" s="15"/>
    </row>
    <row r="252" spans="1:56" x14ac:dyDescent="0.3">
      <c r="A252" s="2">
        <v>251</v>
      </c>
      <c r="B252" s="2">
        <v>98429</v>
      </c>
      <c r="C252" s="2" t="s">
        <v>259</v>
      </c>
      <c r="D252" s="2">
        <v>78588</v>
      </c>
      <c r="E252" s="2" t="s">
        <v>98</v>
      </c>
      <c r="F252" s="2">
        <v>0</v>
      </c>
      <c r="G252" s="2">
        <v>49802</v>
      </c>
      <c r="H252" s="2">
        <v>43078</v>
      </c>
      <c r="I252" s="2">
        <v>4960</v>
      </c>
      <c r="J252" s="2">
        <v>6869</v>
      </c>
      <c r="K252" s="2">
        <v>1605</v>
      </c>
      <c r="L252" s="2">
        <v>4525</v>
      </c>
      <c r="M252" s="2">
        <v>5580</v>
      </c>
      <c r="N252" s="2">
        <v>1360</v>
      </c>
      <c r="O252" s="2">
        <v>14220</v>
      </c>
      <c r="P252" s="2">
        <v>6000</v>
      </c>
      <c r="Q252" s="2">
        <v>840</v>
      </c>
      <c r="R252" s="2">
        <v>360</v>
      </c>
      <c r="S252" s="2">
        <v>24</v>
      </c>
      <c r="T252" s="2">
        <v>500</v>
      </c>
      <c r="U252" s="2">
        <v>360</v>
      </c>
      <c r="V252" s="2">
        <v>1830</v>
      </c>
      <c r="W252" s="2">
        <v>0</v>
      </c>
      <c r="X252" s="2">
        <v>25455</v>
      </c>
      <c r="Y252" s="2" t="s">
        <v>68</v>
      </c>
      <c r="Z252" s="2">
        <v>7</v>
      </c>
      <c r="AA252" s="2" t="s">
        <v>75</v>
      </c>
      <c r="AB252" s="2">
        <v>86</v>
      </c>
      <c r="AC252" s="2" t="s">
        <v>76</v>
      </c>
      <c r="AD252" s="2" t="s">
        <v>102</v>
      </c>
      <c r="AE252" s="2" t="s">
        <v>102</v>
      </c>
      <c r="AF252" s="2" t="s">
        <v>68</v>
      </c>
      <c r="AG252" s="2">
        <v>1</v>
      </c>
      <c r="AJ252" s="15" t="str">
        <f t="shared" si="22"/>
        <v>not stable</v>
      </c>
      <c r="AK252" s="15">
        <f t="shared" si="21"/>
        <v>110839</v>
      </c>
      <c r="AL252" s="15">
        <f t="shared" si="23"/>
        <v>56529</v>
      </c>
      <c r="AM252" s="15">
        <f t="shared" si="24"/>
        <v>167368</v>
      </c>
      <c r="AN252" s="15">
        <f t="shared" si="25"/>
        <v>23909.714285714286</v>
      </c>
      <c r="AO252" s="15">
        <f t="shared" si="26"/>
        <v>-68939</v>
      </c>
      <c r="AP252" s="15" t="str">
        <f t="shared" si="27"/>
        <v>yes</v>
      </c>
      <c r="AQ252" s="15"/>
      <c r="AR252" s="15"/>
      <c r="AS252" s="15"/>
      <c r="AT252" s="15"/>
      <c r="AU252" s="15"/>
      <c r="AV252" s="15"/>
      <c r="AW252" s="15"/>
      <c r="AX252" s="15"/>
      <c r="AY252" s="15"/>
      <c r="AZ252" s="15"/>
      <c r="BA252" s="15"/>
      <c r="BB252" s="15"/>
      <c r="BC252" s="15"/>
      <c r="BD252" s="15"/>
    </row>
    <row r="253" spans="1:56" x14ac:dyDescent="0.3">
      <c r="A253" s="2">
        <v>252</v>
      </c>
      <c r="B253" s="2">
        <v>47420</v>
      </c>
      <c r="C253" s="2" t="s">
        <v>259</v>
      </c>
      <c r="D253" s="2">
        <v>24004</v>
      </c>
      <c r="E253" s="2" t="s">
        <v>104</v>
      </c>
      <c r="F253" s="2">
        <v>1</v>
      </c>
      <c r="G253" s="2">
        <v>10374</v>
      </c>
      <c r="H253" s="2">
        <v>8788</v>
      </c>
      <c r="I253" s="2">
        <v>2792</v>
      </c>
      <c r="J253" s="2">
        <v>4107</v>
      </c>
      <c r="K253" s="2">
        <v>1170</v>
      </c>
      <c r="L253" s="2">
        <v>2985</v>
      </c>
      <c r="M253" s="2">
        <v>0</v>
      </c>
      <c r="N253" s="2">
        <v>450</v>
      </c>
      <c r="O253" s="2">
        <v>9360</v>
      </c>
      <c r="P253" s="2">
        <v>4800</v>
      </c>
      <c r="Q253" s="2">
        <v>900</v>
      </c>
      <c r="R253" s="2">
        <v>300</v>
      </c>
      <c r="S253" s="2">
        <v>35</v>
      </c>
      <c r="T253" s="2">
        <v>0</v>
      </c>
      <c r="U253" s="2">
        <v>300</v>
      </c>
      <c r="V253" s="2">
        <v>1638</v>
      </c>
      <c r="W253" s="2">
        <v>0</v>
      </c>
      <c r="X253" s="2">
        <v>17950</v>
      </c>
      <c r="Y253" s="2" t="s">
        <v>80</v>
      </c>
      <c r="Z253" s="2">
        <v>1</v>
      </c>
      <c r="AA253" s="2" t="s">
        <v>75</v>
      </c>
      <c r="AB253" s="2">
        <v>41</v>
      </c>
      <c r="AC253" s="2" t="s">
        <v>63</v>
      </c>
      <c r="AD253" s="2" t="s">
        <v>88</v>
      </c>
      <c r="AE253" s="2" t="s">
        <v>92</v>
      </c>
      <c r="AF253" s="2" t="s">
        <v>80</v>
      </c>
      <c r="AG253" s="2">
        <v>0</v>
      </c>
      <c r="AJ253" s="15" t="str">
        <f t="shared" si="22"/>
        <v>not stable</v>
      </c>
      <c r="AK253" s="15">
        <f t="shared" si="21"/>
        <v>30216</v>
      </c>
      <c r="AL253" s="15">
        <f t="shared" si="23"/>
        <v>35733</v>
      </c>
      <c r="AM253" s="15">
        <f t="shared" si="24"/>
        <v>65949</v>
      </c>
      <c r="AN253" s="15">
        <f t="shared" si="25"/>
        <v>65949</v>
      </c>
      <c r="AO253" s="15">
        <f t="shared" si="26"/>
        <v>-18529</v>
      </c>
      <c r="AP253" s="15" t="str">
        <f t="shared" si="27"/>
        <v>yes</v>
      </c>
      <c r="AQ253" s="15"/>
      <c r="AR253" s="15"/>
      <c r="AS253" s="15"/>
      <c r="AT253" s="15"/>
      <c r="AU253" s="15"/>
      <c r="AV253" s="15"/>
      <c r="AW253" s="15"/>
      <c r="AX253" s="15"/>
      <c r="AY253" s="15"/>
      <c r="AZ253" s="15"/>
      <c r="BA253" s="15"/>
      <c r="BB253" s="15"/>
      <c r="BC253" s="15"/>
      <c r="BD253" s="15"/>
    </row>
    <row r="254" spans="1:56" x14ac:dyDescent="0.3">
      <c r="A254" s="2">
        <v>253</v>
      </c>
      <c r="B254" s="2">
        <v>76455</v>
      </c>
      <c r="C254" s="2" t="s">
        <v>259</v>
      </c>
      <c r="D254" s="2">
        <v>86244</v>
      </c>
      <c r="E254" s="2" t="s">
        <v>98</v>
      </c>
      <c r="F254" s="2">
        <v>3</v>
      </c>
      <c r="G254" s="2">
        <v>47344</v>
      </c>
      <c r="H254" s="2">
        <v>43078</v>
      </c>
      <c r="I254" s="2">
        <v>8683</v>
      </c>
      <c r="J254" s="2">
        <v>10595</v>
      </c>
      <c r="K254" s="2">
        <v>1430</v>
      </c>
      <c r="L254" s="2">
        <v>5274</v>
      </c>
      <c r="M254" s="2">
        <v>5580</v>
      </c>
      <c r="N254" s="2">
        <v>1770</v>
      </c>
      <c r="O254" s="2">
        <v>12600</v>
      </c>
      <c r="P254" s="2">
        <v>5400</v>
      </c>
      <c r="Q254" s="2">
        <v>1920</v>
      </c>
      <c r="R254" s="2">
        <v>1440</v>
      </c>
      <c r="S254" s="2">
        <v>109</v>
      </c>
      <c r="T254" s="2">
        <v>300</v>
      </c>
      <c r="U254" s="2">
        <v>1440</v>
      </c>
      <c r="V254" s="2">
        <v>2136</v>
      </c>
      <c r="W254" s="2">
        <v>0</v>
      </c>
      <c r="X254" s="2">
        <v>26175</v>
      </c>
      <c r="Y254" s="2" t="s">
        <v>68</v>
      </c>
      <c r="Z254" s="2">
        <v>8</v>
      </c>
      <c r="AA254" s="2" t="s">
        <v>75</v>
      </c>
      <c r="AB254" s="2">
        <v>34</v>
      </c>
      <c r="AC254" s="2" t="s">
        <v>76</v>
      </c>
      <c r="AD254" s="2" t="s">
        <v>88</v>
      </c>
      <c r="AE254" s="2" t="s">
        <v>92</v>
      </c>
      <c r="AF254" s="2" t="s">
        <v>68</v>
      </c>
      <c r="AG254" s="2">
        <v>0</v>
      </c>
      <c r="AJ254" s="15" t="str">
        <f t="shared" si="22"/>
        <v>not stable</v>
      </c>
      <c r="AK254" s="15">
        <f t="shared" si="21"/>
        <v>116404</v>
      </c>
      <c r="AL254" s="15">
        <f t="shared" si="23"/>
        <v>58870</v>
      </c>
      <c r="AM254" s="15">
        <f t="shared" si="24"/>
        <v>175274</v>
      </c>
      <c r="AN254" s="15">
        <f t="shared" si="25"/>
        <v>21909.25</v>
      </c>
      <c r="AO254" s="15">
        <f t="shared" si="26"/>
        <v>-98819</v>
      </c>
      <c r="AP254" s="15" t="str">
        <f t="shared" si="27"/>
        <v>yes</v>
      </c>
      <c r="AQ254" s="15"/>
      <c r="AR254" s="15"/>
      <c r="AS254" s="15"/>
      <c r="AT254" s="15"/>
      <c r="AU254" s="15"/>
      <c r="AV254" s="15"/>
      <c r="AW254" s="15"/>
      <c r="AX254" s="15"/>
      <c r="AY254" s="15"/>
      <c r="AZ254" s="15"/>
      <c r="BA254" s="15"/>
      <c r="BB254" s="15"/>
      <c r="BC254" s="15"/>
      <c r="BD254" s="15"/>
    </row>
    <row r="255" spans="1:56" x14ac:dyDescent="0.3">
      <c r="A255" s="2">
        <v>254</v>
      </c>
      <c r="B255" s="2">
        <v>66030</v>
      </c>
      <c r="C255" s="2" t="s">
        <v>259</v>
      </c>
      <c r="D255" s="2">
        <v>39588</v>
      </c>
      <c r="E255" s="2" t="s">
        <v>98</v>
      </c>
      <c r="F255" s="2">
        <v>1</v>
      </c>
      <c r="G255" s="2">
        <v>19479</v>
      </c>
      <c r="H255" s="2">
        <v>18047</v>
      </c>
      <c r="I255" s="2">
        <v>5394</v>
      </c>
      <c r="J255" s="2">
        <v>5121</v>
      </c>
      <c r="K255" s="2">
        <v>1305</v>
      </c>
      <c r="L255" s="2">
        <v>5100</v>
      </c>
      <c r="M255" s="2">
        <v>0</v>
      </c>
      <c r="N255" s="2">
        <v>880</v>
      </c>
      <c r="O255" s="2">
        <v>9576</v>
      </c>
      <c r="P255" s="2">
        <v>4800</v>
      </c>
      <c r="Q255" s="2">
        <v>2280</v>
      </c>
      <c r="R255" s="2">
        <v>0</v>
      </c>
      <c r="S255" s="2">
        <v>330</v>
      </c>
      <c r="T255" s="2">
        <v>0</v>
      </c>
      <c r="U255" s="2">
        <v>0</v>
      </c>
      <c r="V255" s="2">
        <v>1872</v>
      </c>
      <c r="W255" s="2">
        <v>0</v>
      </c>
      <c r="X255" s="2">
        <v>19950</v>
      </c>
      <c r="Y255" s="2" t="s">
        <v>80</v>
      </c>
      <c r="Z255" s="2">
        <v>2</v>
      </c>
      <c r="AA255" s="2" t="s">
        <v>75</v>
      </c>
      <c r="AB255" s="2">
        <v>65</v>
      </c>
      <c r="AC255" s="2" t="s">
        <v>76</v>
      </c>
      <c r="AD255" s="2" t="s">
        <v>88</v>
      </c>
      <c r="AE255" s="2" t="s">
        <v>92</v>
      </c>
      <c r="AF255" s="2" t="s">
        <v>80</v>
      </c>
      <c r="AG255" s="2">
        <v>0</v>
      </c>
      <c r="AJ255" s="15" t="str">
        <f t="shared" si="22"/>
        <v>not stable</v>
      </c>
      <c r="AK255" s="15">
        <f t="shared" si="21"/>
        <v>54446</v>
      </c>
      <c r="AL255" s="15">
        <f t="shared" si="23"/>
        <v>39688</v>
      </c>
      <c r="AM255" s="15">
        <f t="shared" si="24"/>
        <v>94134</v>
      </c>
      <c r="AN255" s="15">
        <f t="shared" si="25"/>
        <v>47067</v>
      </c>
      <c r="AO255" s="15">
        <f t="shared" si="26"/>
        <v>-28104</v>
      </c>
      <c r="AP255" s="15" t="str">
        <f t="shared" si="27"/>
        <v>yes</v>
      </c>
      <c r="AQ255" s="15"/>
      <c r="AR255" s="15"/>
      <c r="AS255" s="15"/>
      <c r="AT255" s="15"/>
      <c r="AU255" s="15"/>
      <c r="AV255" s="15"/>
      <c r="AW255" s="15"/>
      <c r="AX255" s="15"/>
      <c r="AY255" s="15"/>
      <c r="AZ255" s="15"/>
      <c r="BA255" s="15"/>
      <c r="BB255" s="15"/>
      <c r="BC255" s="15"/>
      <c r="BD255" s="15"/>
    </row>
    <row r="256" spans="1:56" x14ac:dyDescent="0.3">
      <c r="A256" s="2">
        <v>255</v>
      </c>
      <c r="B256" s="2">
        <v>135875</v>
      </c>
      <c r="C256" s="2" t="s">
        <v>259</v>
      </c>
      <c r="D256" s="2">
        <v>67890</v>
      </c>
      <c r="E256" s="2" t="s">
        <v>61</v>
      </c>
      <c r="F256" s="2">
        <v>3</v>
      </c>
      <c r="G256" s="2">
        <v>41876</v>
      </c>
      <c r="H256" s="2">
        <v>38010</v>
      </c>
      <c r="I256" s="2">
        <v>4909</v>
      </c>
      <c r="J256" s="2">
        <v>6931</v>
      </c>
      <c r="K256" s="2">
        <v>1020</v>
      </c>
      <c r="L256" s="2">
        <v>4650</v>
      </c>
      <c r="M256" s="2">
        <v>1860</v>
      </c>
      <c r="N256" s="2">
        <v>1410</v>
      </c>
      <c r="O256" s="2">
        <v>12360</v>
      </c>
      <c r="P256" s="2">
        <v>6000</v>
      </c>
      <c r="Q256" s="2">
        <v>2400</v>
      </c>
      <c r="R256" s="2">
        <v>510</v>
      </c>
      <c r="S256" s="2">
        <v>1088</v>
      </c>
      <c r="T256" s="2">
        <v>870</v>
      </c>
      <c r="U256" s="2">
        <v>510</v>
      </c>
      <c r="V256" s="2">
        <v>3816</v>
      </c>
      <c r="W256" s="2">
        <v>0</v>
      </c>
      <c r="X256" s="2">
        <v>35150</v>
      </c>
      <c r="Y256" s="2" t="s">
        <v>68</v>
      </c>
      <c r="Z256" s="2">
        <v>6</v>
      </c>
      <c r="AA256" s="2" t="s">
        <v>75</v>
      </c>
      <c r="AB256" s="2">
        <v>64</v>
      </c>
      <c r="AC256" s="2" t="s">
        <v>76</v>
      </c>
      <c r="AD256" s="2" t="s">
        <v>88</v>
      </c>
      <c r="AE256" s="2" t="s">
        <v>92</v>
      </c>
      <c r="AF256" s="2" t="s">
        <v>68</v>
      </c>
      <c r="AG256" s="2">
        <v>0</v>
      </c>
      <c r="AJ256" s="15" t="str">
        <f t="shared" si="22"/>
        <v>not stable</v>
      </c>
      <c r="AK256" s="15">
        <f t="shared" si="21"/>
        <v>97396</v>
      </c>
      <c r="AL256" s="15">
        <f t="shared" si="23"/>
        <v>65974</v>
      </c>
      <c r="AM256" s="15">
        <f t="shared" si="24"/>
        <v>163370</v>
      </c>
      <c r="AN256" s="15">
        <f t="shared" si="25"/>
        <v>27228.333333333332</v>
      </c>
      <c r="AO256" s="15">
        <f t="shared" si="26"/>
        <v>-27495</v>
      </c>
      <c r="AP256" s="15" t="str">
        <f t="shared" si="27"/>
        <v>yes</v>
      </c>
      <c r="AQ256" s="15"/>
      <c r="AR256" s="15"/>
      <c r="AS256" s="15"/>
      <c r="AT256" s="15"/>
      <c r="AU256" s="15"/>
      <c r="AV256" s="15"/>
      <c r="AW256" s="15"/>
      <c r="AX256" s="15"/>
      <c r="AY256" s="15"/>
      <c r="AZ256" s="15"/>
      <c r="BA256" s="15"/>
      <c r="BB256" s="15"/>
      <c r="BC256" s="15"/>
      <c r="BD256" s="15"/>
    </row>
    <row r="257" spans="1:56" x14ac:dyDescent="0.3">
      <c r="A257" s="2">
        <v>256</v>
      </c>
      <c r="B257" s="2">
        <v>72695</v>
      </c>
      <c r="C257" s="2" t="s">
        <v>259</v>
      </c>
      <c r="D257" s="2">
        <v>34311</v>
      </c>
      <c r="E257" s="2" t="s">
        <v>104</v>
      </c>
      <c r="F257" s="2">
        <v>0</v>
      </c>
      <c r="G257" s="2">
        <v>10611</v>
      </c>
      <c r="H257" s="2">
        <v>8788</v>
      </c>
      <c r="I257" s="2">
        <v>4448</v>
      </c>
      <c r="J257" s="2">
        <v>3046</v>
      </c>
      <c r="K257" s="2">
        <v>1630</v>
      </c>
      <c r="L257" s="2">
        <v>3930</v>
      </c>
      <c r="M257" s="2">
        <v>0</v>
      </c>
      <c r="N257" s="2">
        <v>260</v>
      </c>
      <c r="O257" s="2">
        <v>12060</v>
      </c>
      <c r="P257" s="2">
        <v>6000</v>
      </c>
      <c r="Q257" s="2">
        <v>1440</v>
      </c>
      <c r="R257" s="2">
        <v>1050</v>
      </c>
      <c r="S257" s="2">
        <v>1680</v>
      </c>
      <c r="T257" s="2">
        <v>0</v>
      </c>
      <c r="U257" s="2">
        <v>1050</v>
      </c>
      <c r="V257" s="2">
        <v>1338</v>
      </c>
      <c r="W257" s="2">
        <v>0</v>
      </c>
      <c r="X257" s="2">
        <v>0</v>
      </c>
      <c r="Y257" s="2" t="s">
        <v>80</v>
      </c>
      <c r="Z257" s="2">
        <v>1</v>
      </c>
      <c r="AA257" s="2" t="s">
        <v>62</v>
      </c>
      <c r="AB257" s="2">
        <v>75</v>
      </c>
      <c r="AC257" s="2" t="s">
        <v>111</v>
      </c>
      <c r="AD257" s="2" t="s">
        <v>124</v>
      </c>
      <c r="AE257" s="2" t="s">
        <v>92</v>
      </c>
      <c r="AF257" s="2" t="s">
        <v>80</v>
      </c>
      <c r="AG257" s="2">
        <v>0</v>
      </c>
      <c r="AJ257" s="15" t="str">
        <f t="shared" si="22"/>
        <v>stable</v>
      </c>
      <c r="AK257" s="15">
        <f t="shared" si="21"/>
        <v>32453</v>
      </c>
      <c r="AL257" s="15">
        <f t="shared" si="23"/>
        <v>24878</v>
      </c>
      <c r="AM257" s="15">
        <f t="shared" si="24"/>
        <v>57331</v>
      </c>
      <c r="AN257" s="15">
        <f t="shared" si="25"/>
        <v>57331</v>
      </c>
      <c r="AO257" s="15">
        <f t="shared" si="26"/>
        <v>15364</v>
      </c>
      <c r="AP257" s="15" t="str">
        <f t="shared" si="27"/>
        <v>no</v>
      </c>
      <c r="AQ257" s="15"/>
      <c r="AR257" s="15"/>
      <c r="AS257" s="15"/>
      <c r="AT257" s="15"/>
      <c r="AU257" s="15"/>
      <c r="AV257" s="15"/>
      <c r="AW257" s="15"/>
      <c r="AX257" s="15"/>
      <c r="AY257" s="15"/>
      <c r="AZ257" s="15"/>
      <c r="BA257" s="15"/>
      <c r="BB257" s="15"/>
      <c r="BC257" s="15"/>
      <c r="BD257" s="15"/>
    </row>
    <row r="258" spans="1:56" x14ac:dyDescent="0.3">
      <c r="A258" s="2">
        <v>257</v>
      </c>
      <c r="B258" s="2">
        <v>294886</v>
      </c>
      <c r="C258" s="2" t="s">
        <v>259</v>
      </c>
      <c r="D258" s="2">
        <v>99592</v>
      </c>
      <c r="E258" s="2" t="s">
        <v>98</v>
      </c>
      <c r="F258" s="2">
        <v>1</v>
      </c>
      <c r="G258" s="2">
        <v>40556</v>
      </c>
      <c r="H258" s="2">
        <v>34752</v>
      </c>
      <c r="I258" s="2">
        <v>7888</v>
      </c>
      <c r="J258" s="2">
        <v>17947</v>
      </c>
      <c r="K258" s="2">
        <v>1994</v>
      </c>
      <c r="L258" s="2">
        <v>5690</v>
      </c>
      <c r="M258" s="2">
        <v>2660</v>
      </c>
      <c r="N258" s="2">
        <v>2435</v>
      </c>
      <c r="O258" s="2">
        <v>42120</v>
      </c>
      <c r="P258" s="2">
        <v>18000</v>
      </c>
      <c r="Q258" s="2">
        <v>5136</v>
      </c>
      <c r="R258" s="2">
        <v>900</v>
      </c>
      <c r="S258" s="2">
        <v>900</v>
      </c>
      <c r="T258" s="2">
        <v>2750</v>
      </c>
      <c r="U258" s="2">
        <v>900</v>
      </c>
      <c r="V258" s="2">
        <v>10698</v>
      </c>
      <c r="W258" s="2">
        <v>0</v>
      </c>
      <c r="X258" s="2">
        <v>2820</v>
      </c>
      <c r="Y258" s="2" t="s">
        <v>68</v>
      </c>
      <c r="Z258" s="2">
        <v>6</v>
      </c>
      <c r="AA258" s="2" t="s">
        <v>75</v>
      </c>
      <c r="AB258" s="2">
        <v>67</v>
      </c>
      <c r="AC258" s="2" t="s">
        <v>76</v>
      </c>
      <c r="AD258" s="2" t="s">
        <v>102</v>
      </c>
      <c r="AE258" s="2" t="s">
        <v>102</v>
      </c>
      <c r="AF258" s="2" t="s">
        <v>68</v>
      </c>
      <c r="AG258" s="2">
        <v>1</v>
      </c>
      <c r="AJ258" s="15" t="str">
        <f t="shared" si="22"/>
        <v>stable</v>
      </c>
      <c r="AK258" s="15">
        <f t="shared" ref="AK258:AK321" si="28">SUM(G258:L258)</f>
        <v>108827</v>
      </c>
      <c r="AL258" s="15">
        <f t="shared" si="23"/>
        <v>89319</v>
      </c>
      <c r="AM258" s="15">
        <f t="shared" si="24"/>
        <v>198146</v>
      </c>
      <c r="AN258" s="15">
        <f t="shared" si="25"/>
        <v>33024.333333333336</v>
      </c>
      <c r="AO258" s="15">
        <f t="shared" si="26"/>
        <v>96740</v>
      </c>
      <c r="AP258" s="15" t="str">
        <f t="shared" si="27"/>
        <v>no</v>
      </c>
      <c r="AQ258" s="15"/>
      <c r="AR258" s="15"/>
      <c r="AS258" s="15"/>
      <c r="AT258" s="15"/>
      <c r="AU258" s="15"/>
      <c r="AV258" s="15"/>
      <c r="AW258" s="15"/>
      <c r="AX258" s="15"/>
      <c r="AY258" s="15"/>
      <c r="AZ258" s="15"/>
      <c r="BA258" s="15"/>
      <c r="BB258" s="15"/>
      <c r="BC258" s="15"/>
      <c r="BD258" s="15"/>
    </row>
    <row r="259" spans="1:56" x14ac:dyDescent="0.3">
      <c r="A259" s="2">
        <v>258</v>
      </c>
      <c r="B259" s="2">
        <v>42265</v>
      </c>
      <c r="C259" s="2" t="s">
        <v>259</v>
      </c>
      <c r="D259" s="2">
        <v>27599</v>
      </c>
      <c r="E259" s="2" t="s">
        <v>104</v>
      </c>
      <c r="F259" s="2">
        <v>1</v>
      </c>
      <c r="G259" s="2">
        <v>12258</v>
      </c>
      <c r="H259" s="2">
        <v>9623</v>
      </c>
      <c r="I259" s="2">
        <v>4367</v>
      </c>
      <c r="J259" s="2">
        <v>2940</v>
      </c>
      <c r="K259" s="2">
        <v>1025</v>
      </c>
      <c r="L259" s="2">
        <v>4755</v>
      </c>
      <c r="M259" s="2">
        <v>0</v>
      </c>
      <c r="N259" s="2">
        <v>200</v>
      </c>
      <c r="O259" s="2">
        <v>9300</v>
      </c>
      <c r="P259" s="2">
        <v>4800</v>
      </c>
      <c r="Q259" s="2">
        <v>600</v>
      </c>
      <c r="R259" s="2">
        <v>60</v>
      </c>
      <c r="S259" s="2">
        <v>50</v>
      </c>
      <c r="T259" s="2">
        <v>0</v>
      </c>
      <c r="U259" s="2">
        <v>60</v>
      </c>
      <c r="V259" s="2">
        <v>1158</v>
      </c>
      <c r="W259" s="2">
        <v>0</v>
      </c>
      <c r="X259" s="2">
        <v>21325</v>
      </c>
      <c r="Y259" s="2" t="s">
        <v>80</v>
      </c>
      <c r="Z259" s="2">
        <v>1</v>
      </c>
      <c r="AA259" s="2" t="s">
        <v>75</v>
      </c>
      <c r="AB259" s="2">
        <v>55</v>
      </c>
      <c r="AC259" s="2" t="s">
        <v>63</v>
      </c>
      <c r="AD259" s="2" t="s">
        <v>88</v>
      </c>
      <c r="AE259" s="2" t="s">
        <v>92</v>
      </c>
      <c r="AF259" s="2" t="s">
        <v>80</v>
      </c>
      <c r="AG259" s="2">
        <v>0</v>
      </c>
      <c r="AJ259" s="15" t="str">
        <f t="shared" ref="AJ259:AJ322" si="29">IF(AM259&gt;B259,"not stable","stable")</f>
        <v>not stable</v>
      </c>
      <c r="AK259" s="15">
        <f t="shared" si="28"/>
        <v>34968</v>
      </c>
      <c r="AL259" s="15">
        <f t="shared" ref="AL259:AL322" si="30">SUM(M259:X259)</f>
        <v>37553</v>
      </c>
      <c r="AM259" s="15">
        <f t="shared" ref="AM259:AM322" si="31">SUM(AK259:AL259)</f>
        <v>72521</v>
      </c>
      <c r="AN259" s="15">
        <f t="shared" ref="AN259:AN322" si="32">AM259/Z259</f>
        <v>72521</v>
      </c>
      <c r="AO259" s="15">
        <f t="shared" ref="AO259:AO322" si="33">B259-AM259</f>
        <v>-30256</v>
      </c>
      <c r="AP259" s="15" t="str">
        <f t="shared" ref="AP259:AP322" si="34">IF(AO259&lt;0,"yes","no")</f>
        <v>yes</v>
      </c>
      <c r="AQ259" s="15"/>
      <c r="AR259" s="15"/>
      <c r="AS259" s="15"/>
      <c r="AT259" s="15"/>
      <c r="AU259" s="15"/>
      <c r="AV259" s="15"/>
      <c r="AW259" s="15"/>
      <c r="AX259" s="15"/>
      <c r="AY259" s="15"/>
      <c r="AZ259" s="15"/>
      <c r="BA259" s="15"/>
      <c r="BB259" s="15"/>
      <c r="BC259" s="15"/>
      <c r="BD259" s="15"/>
    </row>
    <row r="260" spans="1:56" x14ac:dyDescent="0.3">
      <c r="A260" s="2">
        <v>259</v>
      </c>
      <c r="B260" s="2">
        <v>159545</v>
      </c>
      <c r="C260" s="2" t="s">
        <v>259</v>
      </c>
      <c r="D260" s="2">
        <v>30457</v>
      </c>
      <c r="E260" s="2" t="s">
        <v>61</v>
      </c>
      <c r="F260" s="2">
        <v>1</v>
      </c>
      <c r="G260" s="2">
        <v>14022</v>
      </c>
      <c r="H260" s="2">
        <v>9899</v>
      </c>
      <c r="I260" s="2">
        <v>3223</v>
      </c>
      <c r="J260" s="2">
        <v>3220</v>
      </c>
      <c r="K260" s="2">
        <v>830</v>
      </c>
      <c r="L260" s="2">
        <v>3370</v>
      </c>
      <c r="M260" s="2">
        <v>730</v>
      </c>
      <c r="N260" s="2">
        <v>1110</v>
      </c>
      <c r="O260" s="2">
        <v>11490</v>
      </c>
      <c r="P260" s="2">
        <v>6000</v>
      </c>
      <c r="Q260" s="2">
        <v>1350</v>
      </c>
      <c r="R260" s="2">
        <v>420</v>
      </c>
      <c r="S260" s="2">
        <v>332</v>
      </c>
      <c r="T260" s="2">
        <v>0</v>
      </c>
      <c r="U260" s="2">
        <v>420</v>
      </c>
      <c r="V260" s="2">
        <v>2352</v>
      </c>
      <c r="W260" s="2">
        <v>0</v>
      </c>
      <c r="X260" s="2">
        <v>1100</v>
      </c>
      <c r="Y260" s="2" t="s">
        <v>80</v>
      </c>
      <c r="Z260" s="2">
        <v>4</v>
      </c>
      <c r="AA260" s="2" t="s">
        <v>75</v>
      </c>
      <c r="AB260" s="2">
        <v>25</v>
      </c>
      <c r="AC260" s="2" t="s">
        <v>76</v>
      </c>
      <c r="AD260" s="2" t="s">
        <v>179</v>
      </c>
      <c r="AE260" s="2" t="s">
        <v>79</v>
      </c>
      <c r="AF260" s="2" t="s">
        <v>80</v>
      </c>
      <c r="AG260" s="2">
        <v>2</v>
      </c>
      <c r="AJ260" s="15" t="str">
        <f t="shared" si="29"/>
        <v>stable</v>
      </c>
      <c r="AK260" s="15">
        <f t="shared" si="28"/>
        <v>34564</v>
      </c>
      <c r="AL260" s="15">
        <f t="shared" si="30"/>
        <v>25304</v>
      </c>
      <c r="AM260" s="15">
        <f t="shared" si="31"/>
        <v>59868</v>
      </c>
      <c r="AN260" s="15">
        <f t="shared" si="32"/>
        <v>14967</v>
      </c>
      <c r="AO260" s="15">
        <f t="shared" si="33"/>
        <v>99677</v>
      </c>
      <c r="AP260" s="15" t="str">
        <f t="shared" si="34"/>
        <v>no</v>
      </c>
      <c r="AQ260" s="15"/>
      <c r="AR260" s="15"/>
      <c r="AS260" s="15"/>
      <c r="AT260" s="15"/>
      <c r="AU260" s="15"/>
      <c r="AV260" s="15"/>
      <c r="AW260" s="15"/>
      <c r="AX260" s="15"/>
      <c r="AY260" s="15"/>
      <c r="AZ260" s="15"/>
      <c r="BA260" s="15"/>
      <c r="BB260" s="15"/>
      <c r="BC260" s="15"/>
      <c r="BD260" s="15"/>
    </row>
    <row r="261" spans="1:56" x14ac:dyDescent="0.3">
      <c r="A261" s="2">
        <v>260</v>
      </c>
      <c r="B261" s="2">
        <v>110775</v>
      </c>
      <c r="C261" s="2" t="s">
        <v>259</v>
      </c>
      <c r="D261" s="2">
        <v>54801</v>
      </c>
      <c r="E261" s="2" t="s">
        <v>104</v>
      </c>
      <c r="F261" s="2">
        <v>0</v>
      </c>
      <c r="G261" s="2">
        <v>34236</v>
      </c>
      <c r="H261" s="2">
        <v>31132</v>
      </c>
      <c r="I261" s="2">
        <v>4963</v>
      </c>
      <c r="J261" s="2">
        <v>5667</v>
      </c>
      <c r="K261" s="2">
        <v>1105</v>
      </c>
      <c r="L261" s="2">
        <v>4210</v>
      </c>
      <c r="M261" s="2">
        <v>0</v>
      </c>
      <c r="N261" s="2">
        <v>960</v>
      </c>
      <c r="O261" s="2">
        <v>9648</v>
      </c>
      <c r="P261" s="2">
        <v>3600</v>
      </c>
      <c r="Q261" s="2">
        <v>1680</v>
      </c>
      <c r="R261" s="2">
        <v>300</v>
      </c>
      <c r="S261" s="2">
        <v>55</v>
      </c>
      <c r="T261" s="2">
        <v>0</v>
      </c>
      <c r="U261" s="2">
        <v>300</v>
      </c>
      <c r="V261" s="2">
        <v>2832</v>
      </c>
      <c r="W261" s="2">
        <v>0</v>
      </c>
      <c r="X261" s="2">
        <v>0</v>
      </c>
      <c r="Y261" s="2" t="s">
        <v>68</v>
      </c>
      <c r="Z261" s="2">
        <v>4</v>
      </c>
      <c r="AA261" s="2" t="s">
        <v>62</v>
      </c>
      <c r="AB261" s="2">
        <v>59</v>
      </c>
      <c r="AC261" s="2" t="s">
        <v>63</v>
      </c>
      <c r="AD261" s="2" t="s">
        <v>180</v>
      </c>
      <c r="AE261" s="2" t="s">
        <v>92</v>
      </c>
      <c r="AF261" s="2" t="s">
        <v>68</v>
      </c>
      <c r="AG261" s="2">
        <v>0</v>
      </c>
      <c r="AJ261" s="15" t="str">
        <f t="shared" si="29"/>
        <v>stable</v>
      </c>
      <c r="AK261" s="15">
        <f t="shared" si="28"/>
        <v>81313</v>
      </c>
      <c r="AL261" s="15">
        <f t="shared" si="30"/>
        <v>19375</v>
      </c>
      <c r="AM261" s="15">
        <f t="shared" si="31"/>
        <v>100688</v>
      </c>
      <c r="AN261" s="15">
        <f t="shared" si="32"/>
        <v>25172</v>
      </c>
      <c r="AO261" s="15">
        <f t="shared" si="33"/>
        <v>10087</v>
      </c>
      <c r="AP261" s="15" t="str">
        <f t="shared" si="34"/>
        <v>no</v>
      </c>
      <c r="AQ261" s="15"/>
      <c r="AR261" s="15"/>
      <c r="AS261" s="15"/>
      <c r="AT261" s="15"/>
      <c r="AU261" s="15"/>
      <c r="AV261" s="15"/>
      <c r="AW261" s="15"/>
      <c r="AX261" s="15"/>
      <c r="AY261" s="15"/>
      <c r="AZ261" s="15"/>
      <c r="BA261" s="15"/>
      <c r="BB261" s="15"/>
      <c r="BC261" s="15"/>
      <c r="BD261" s="15"/>
    </row>
    <row r="262" spans="1:56" x14ac:dyDescent="0.3">
      <c r="A262" s="2">
        <v>261</v>
      </c>
      <c r="B262" s="2">
        <v>174155</v>
      </c>
      <c r="C262" s="2" t="s">
        <v>259</v>
      </c>
      <c r="D262" s="2">
        <v>53155</v>
      </c>
      <c r="E262" s="2" t="s">
        <v>61</v>
      </c>
      <c r="F262" s="2">
        <v>0</v>
      </c>
      <c r="G262" s="2">
        <v>25991</v>
      </c>
      <c r="H262" s="2">
        <v>23380</v>
      </c>
      <c r="I262" s="2">
        <v>6574</v>
      </c>
      <c r="J262" s="2">
        <v>6864</v>
      </c>
      <c r="K262" s="2">
        <v>1295</v>
      </c>
      <c r="L262" s="2">
        <v>5225</v>
      </c>
      <c r="M262" s="2">
        <v>2025</v>
      </c>
      <c r="N262" s="2">
        <v>770</v>
      </c>
      <c r="O262" s="2">
        <v>21420</v>
      </c>
      <c r="P262" s="2">
        <v>15000</v>
      </c>
      <c r="Q262" s="2">
        <v>1140</v>
      </c>
      <c r="R262" s="2">
        <v>252</v>
      </c>
      <c r="S262" s="2">
        <v>0</v>
      </c>
      <c r="T262" s="2">
        <v>370</v>
      </c>
      <c r="U262" s="2">
        <v>252</v>
      </c>
      <c r="V262" s="2">
        <v>2718</v>
      </c>
      <c r="W262" s="2">
        <v>0</v>
      </c>
      <c r="X262" s="2">
        <v>18505</v>
      </c>
      <c r="Y262" s="2" t="s">
        <v>68</v>
      </c>
      <c r="Z262" s="2">
        <v>3</v>
      </c>
      <c r="AA262" s="2" t="s">
        <v>75</v>
      </c>
      <c r="AB262" s="2">
        <v>76</v>
      </c>
      <c r="AC262" s="2" t="s">
        <v>76</v>
      </c>
      <c r="AD262" s="2" t="s">
        <v>88</v>
      </c>
      <c r="AE262" s="2" t="s">
        <v>92</v>
      </c>
      <c r="AF262" s="2" t="s">
        <v>68</v>
      </c>
      <c r="AG262" s="2">
        <v>0</v>
      </c>
      <c r="AJ262" s="15" t="str">
        <f t="shared" si="29"/>
        <v>stable</v>
      </c>
      <c r="AK262" s="15">
        <f t="shared" si="28"/>
        <v>69329</v>
      </c>
      <c r="AL262" s="15">
        <f t="shared" si="30"/>
        <v>62452</v>
      </c>
      <c r="AM262" s="15">
        <f t="shared" si="31"/>
        <v>131781</v>
      </c>
      <c r="AN262" s="15">
        <f t="shared" si="32"/>
        <v>43927</v>
      </c>
      <c r="AO262" s="15">
        <f t="shared" si="33"/>
        <v>42374</v>
      </c>
      <c r="AP262" s="15" t="str">
        <f t="shared" si="34"/>
        <v>no</v>
      </c>
      <c r="AQ262" s="15"/>
      <c r="AR262" s="15"/>
      <c r="AS262" s="15"/>
      <c r="AT262" s="15"/>
      <c r="AU262" s="15"/>
      <c r="AV262" s="15"/>
      <c r="AW262" s="15"/>
      <c r="AX262" s="15"/>
      <c r="AY262" s="15"/>
      <c r="AZ262" s="15"/>
      <c r="BA262" s="15"/>
      <c r="BB262" s="15"/>
      <c r="BC262" s="15"/>
      <c r="BD262" s="15"/>
    </row>
    <row r="263" spans="1:56" x14ac:dyDescent="0.3">
      <c r="A263" s="2">
        <v>262</v>
      </c>
      <c r="B263" s="2">
        <v>349579</v>
      </c>
      <c r="C263" s="2" t="s">
        <v>259</v>
      </c>
      <c r="D263" s="2">
        <v>63465</v>
      </c>
      <c r="E263" s="2" t="s">
        <v>61</v>
      </c>
      <c r="F263" s="2">
        <v>1</v>
      </c>
      <c r="G263" s="2">
        <v>29427</v>
      </c>
      <c r="H263" s="2">
        <v>25461</v>
      </c>
      <c r="I263" s="2">
        <v>11998</v>
      </c>
      <c r="J263" s="2">
        <v>6531</v>
      </c>
      <c r="K263" s="2">
        <v>1600</v>
      </c>
      <c r="L263" s="2">
        <v>5485</v>
      </c>
      <c r="M263" s="2">
        <v>1130</v>
      </c>
      <c r="N263" s="2">
        <v>2850</v>
      </c>
      <c r="O263" s="2">
        <v>25782</v>
      </c>
      <c r="P263" s="2">
        <v>12000</v>
      </c>
      <c r="Q263" s="2">
        <v>3528</v>
      </c>
      <c r="R263" s="2">
        <v>870</v>
      </c>
      <c r="S263" s="2">
        <v>0</v>
      </c>
      <c r="T263" s="2">
        <v>200</v>
      </c>
      <c r="U263" s="2">
        <v>870</v>
      </c>
      <c r="V263" s="2">
        <v>28320</v>
      </c>
      <c r="W263" s="2">
        <v>0</v>
      </c>
      <c r="X263" s="2">
        <v>21525</v>
      </c>
      <c r="Y263" s="2" t="s">
        <v>80</v>
      </c>
      <c r="Z263" s="2">
        <v>4</v>
      </c>
      <c r="AA263" s="2" t="s">
        <v>75</v>
      </c>
      <c r="AB263" s="2">
        <v>68</v>
      </c>
      <c r="AC263" s="2" t="s">
        <v>111</v>
      </c>
      <c r="AD263" s="2" t="s">
        <v>88</v>
      </c>
      <c r="AE263" s="2" t="s">
        <v>89</v>
      </c>
      <c r="AF263" s="2" t="s">
        <v>80</v>
      </c>
      <c r="AG263" s="2">
        <v>0</v>
      </c>
      <c r="AJ263" s="15" t="str">
        <f t="shared" si="29"/>
        <v>stable</v>
      </c>
      <c r="AK263" s="15">
        <f t="shared" si="28"/>
        <v>80502</v>
      </c>
      <c r="AL263" s="15">
        <f t="shared" si="30"/>
        <v>97075</v>
      </c>
      <c r="AM263" s="15">
        <f t="shared" si="31"/>
        <v>177577</v>
      </c>
      <c r="AN263" s="15">
        <f t="shared" si="32"/>
        <v>44394.25</v>
      </c>
      <c r="AO263" s="15">
        <f t="shared" si="33"/>
        <v>172002</v>
      </c>
      <c r="AP263" s="15" t="str">
        <f t="shared" si="34"/>
        <v>no</v>
      </c>
      <c r="AQ263" s="15"/>
      <c r="AR263" s="15"/>
      <c r="AS263" s="15"/>
      <c r="AT263" s="15"/>
      <c r="AU263" s="15"/>
      <c r="AV263" s="15"/>
      <c r="AW263" s="15"/>
      <c r="AX263" s="15"/>
      <c r="AY263" s="15"/>
      <c r="AZ263" s="15"/>
      <c r="BA263" s="15"/>
      <c r="BB263" s="15"/>
      <c r="BC263" s="15"/>
      <c r="BD263" s="15"/>
    </row>
    <row r="264" spans="1:56" x14ac:dyDescent="0.3">
      <c r="A264" s="2">
        <v>263</v>
      </c>
      <c r="B264" s="2">
        <v>104895</v>
      </c>
      <c r="C264" s="2" t="s">
        <v>259</v>
      </c>
      <c r="D264" s="2">
        <v>46226</v>
      </c>
      <c r="E264" s="2" t="s">
        <v>98</v>
      </c>
      <c r="F264" s="2">
        <v>1</v>
      </c>
      <c r="G264" s="2">
        <v>19038</v>
      </c>
      <c r="H264" s="2">
        <v>15760</v>
      </c>
      <c r="I264" s="2">
        <v>5760</v>
      </c>
      <c r="J264" s="2">
        <v>6416</v>
      </c>
      <c r="K264" s="2">
        <v>1720</v>
      </c>
      <c r="L264" s="2">
        <v>5340</v>
      </c>
      <c r="M264" s="2">
        <v>2225</v>
      </c>
      <c r="N264" s="2">
        <v>1250</v>
      </c>
      <c r="O264" s="2">
        <v>18000</v>
      </c>
      <c r="P264" s="2">
        <v>12000</v>
      </c>
      <c r="Q264" s="2">
        <v>5040</v>
      </c>
      <c r="R264" s="2">
        <v>660</v>
      </c>
      <c r="S264" s="2">
        <v>35</v>
      </c>
      <c r="T264" s="2">
        <v>600</v>
      </c>
      <c r="U264" s="2">
        <v>660</v>
      </c>
      <c r="V264" s="2">
        <v>4050</v>
      </c>
      <c r="W264" s="2">
        <v>0</v>
      </c>
      <c r="X264" s="2">
        <v>0</v>
      </c>
      <c r="Y264" s="2" t="s">
        <v>80</v>
      </c>
      <c r="Z264" s="2">
        <v>2</v>
      </c>
      <c r="AA264" s="2" t="s">
        <v>62</v>
      </c>
      <c r="AB264" s="2">
        <v>28</v>
      </c>
      <c r="AC264" s="2" t="s">
        <v>76</v>
      </c>
      <c r="AD264" s="2" t="s">
        <v>181</v>
      </c>
      <c r="AE264" s="2" t="s">
        <v>182</v>
      </c>
      <c r="AF264" s="2" t="s">
        <v>80</v>
      </c>
      <c r="AG264" s="2">
        <v>0</v>
      </c>
      <c r="AJ264" s="15" t="str">
        <f t="shared" si="29"/>
        <v>stable</v>
      </c>
      <c r="AK264" s="15">
        <f t="shared" si="28"/>
        <v>54034</v>
      </c>
      <c r="AL264" s="15">
        <f t="shared" si="30"/>
        <v>44520</v>
      </c>
      <c r="AM264" s="15">
        <f t="shared" si="31"/>
        <v>98554</v>
      </c>
      <c r="AN264" s="15">
        <f t="shared" si="32"/>
        <v>49277</v>
      </c>
      <c r="AO264" s="15">
        <f t="shared" si="33"/>
        <v>6341</v>
      </c>
      <c r="AP264" s="15" t="str">
        <f t="shared" si="34"/>
        <v>no</v>
      </c>
      <c r="AQ264" s="15"/>
      <c r="AR264" s="15"/>
      <c r="AS264" s="15"/>
      <c r="AT264" s="15"/>
      <c r="AU264" s="15"/>
      <c r="AV264" s="15"/>
      <c r="AW264" s="15"/>
      <c r="AX264" s="15"/>
      <c r="AY264" s="15"/>
      <c r="AZ264" s="15"/>
      <c r="BA264" s="15"/>
      <c r="BB264" s="15"/>
      <c r="BC264" s="15"/>
      <c r="BD264" s="15"/>
    </row>
    <row r="265" spans="1:56" x14ac:dyDescent="0.3">
      <c r="A265" s="2">
        <v>264</v>
      </c>
      <c r="B265" s="2">
        <v>157759</v>
      </c>
      <c r="C265" s="2" t="s">
        <v>259</v>
      </c>
      <c r="D265" s="2">
        <v>76577</v>
      </c>
      <c r="E265" s="2" t="s">
        <v>61</v>
      </c>
      <c r="F265" s="2">
        <v>2</v>
      </c>
      <c r="G265" s="2">
        <v>31006</v>
      </c>
      <c r="H265" s="2">
        <v>28654</v>
      </c>
      <c r="I265" s="2">
        <v>12887</v>
      </c>
      <c r="J265" s="2">
        <v>8277</v>
      </c>
      <c r="K265" s="2">
        <v>1615</v>
      </c>
      <c r="L265" s="2">
        <v>5840</v>
      </c>
      <c r="M265" s="2">
        <v>7940</v>
      </c>
      <c r="N265" s="2">
        <v>610</v>
      </c>
      <c r="O265" s="2">
        <v>19158</v>
      </c>
      <c r="P265" s="2">
        <v>9000</v>
      </c>
      <c r="Q265" s="2">
        <v>3420</v>
      </c>
      <c r="R265" s="2">
        <v>960</v>
      </c>
      <c r="S265" s="2">
        <v>150</v>
      </c>
      <c r="T265" s="2">
        <v>15026</v>
      </c>
      <c r="U265" s="2">
        <v>960</v>
      </c>
      <c r="V265" s="2">
        <v>5718</v>
      </c>
      <c r="W265" s="2">
        <v>1000</v>
      </c>
      <c r="X265" s="2">
        <v>51150</v>
      </c>
      <c r="Y265" s="2" t="s">
        <v>80</v>
      </c>
      <c r="Z265" s="2">
        <v>4</v>
      </c>
      <c r="AA265" s="2" t="s">
        <v>75</v>
      </c>
      <c r="AB265" s="2">
        <v>48</v>
      </c>
      <c r="AC265" s="2" t="s">
        <v>76</v>
      </c>
      <c r="AD265" s="2" t="s">
        <v>88</v>
      </c>
      <c r="AE265" s="2" t="s">
        <v>92</v>
      </c>
      <c r="AF265" s="2" t="s">
        <v>80</v>
      </c>
      <c r="AG265" s="2">
        <v>0</v>
      </c>
      <c r="AJ265" s="15" t="str">
        <f t="shared" si="29"/>
        <v>not stable</v>
      </c>
      <c r="AK265" s="15">
        <f t="shared" si="28"/>
        <v>88279</v>
      </c>
      <c r="AL265" s="15">
        <f t="shared" si="30"/>
        <v>115092</v>
      </c>
      <c r="AM265" s="15">
        <f t="shared" si="31"/>
        <v>203371</v>
      </c>
      <c r="AN265" s="15">
        <f t="shared" si="32"/>
        <v>50842.75</v>
      </c>
      <c r="AO265" s="15">
        <f t="shared" si="33"/>
        <v>-45612</v>
      </c>
      <c r="AP265" s="15" t="str">
        <f t="shared" si="34"/>
        <v>yes</v>
      </c>
      <c r="AQ265" s="15"/>
      <c r="AR265" s="15"/>
      <c r="AS265" s="15"/>
      <c r="AT265" s="15"/>
      <c r="AU265" s="15"/>
      <c r="AV265" s="15"/>
      <c r="AW265" s="15"/>
      <c r="AX265" s="15"/>
      <c r="AY265" s="15"/>
      <c r="AZ265" s="15"/>
      <c r="BA265" s="15"/>
      <c r="BB265" s="15"/>
      <c r="BC265" s="15"/>
      <c r="BD265" s="15"/>
    </row>
    <row r="266" spans="1:56" x14ac:dyDescent="0.3">
      <c r="A266" s="2">
        <v>265</v>
      </c>
      <c r="B266" s="2">
        <v>103545</v>
      </c>
      <c r="C266" s="2" t="s">
        <v>259</v>
      </c>
      <c r="D266" s="2">
        <v>51053</v>
      </c>
      <c r="E266" s="2" t="s">
        <v>98</v>
      </c>
      <c r="F266" s="2">
        <v>0</v>
      </c>
      <c r="G266" s="2">
        <v>22777</v>
      </c>
      <c r="H266" s="2">
        <v>20397</v>
      </c>
      <c r="I266" s="2">
        <v>5067</v>
      </c>
      <c r="J266" s="2">
        <v>9464</v>
      </c>
      <c r="K266" s="2">
        <v>1580</v>
      </c>
      <c r="L266" s="2">
        <v>6510</v>
      </c>
      <c r="M266" s="2">
        <v>0</v>
      </c>
      <c r="N266" s="2">
        <v>3370</v>
      </c>
      <c r="O266" s="2">
        <v>21492</v>
      </c>
      <c r="P266" s="2">
        <v>15000</v>
      </c>
      <c r="Q266" s="2">
        <v>1440</v>
      </c>
      <c r="R266" s="2">
        <v>0</v>
      </c>
      <c r="S266" s="2">
        <v>1200</v>
      </c>
      <c r="T266" s="2">
        <v>0</v>
      </c>
      <c r="U266" s="2">
        <v>0</v>
      </c>
      <c r="V266" s="2">
        <v>4938</v>
      </c>
      <c r="W266" s="2">
        <v>0</v>
      </c>
      <c r="X266" s="2">
        <v>19525</v>
      </c>
      <c r="Y266" s="2" t="s">
        <v>80</v>
      </c>
      <c r="Z266" s="2">
        <v>2</v>
      </c>
      <c r="AA266" s="2" t="s">
        <v>75</v>
      </c>
      <c r="AB266" s="2">
        <v>76</v>
      </c>
      <c r="AC266" s="2" t="s">
        <v>76</v>
      </c>
      <c r="AD266" s="2" t="s">
        <v>88</v>
      </c>
      <c r="AE266" s="2" t="s">
        <v>89</v>
      </c>
      <c r="AF266" s="2" t="s">
        <v>80</v>
      </c>
      <c r="AG266" s="2">
        <v>0</v>
      </c>
      <c r="AJ266" s="15" t="str">
        <f t="shared" si="29"/>
        <v>not stable</v>
      </c>
      <c r="AK266" s="15">
        <f t="shared" si="28"/>
        <v>65795</v>
      </c>
      <c r="AL266" s="15">
        <f t="shared" si="30"/>
        <v>66965</v>
      </c>
      <c r="AM266" s="15">
        <f t="shared" si="31"/>
        <v>132760</v>
      </c>
      <c r="AN266" s="15">
        <f t="shared" si="32"/>
        <v>66380</v>
      </c>
      <c r="AO266" s="15">
        <f t="shared" si="33"/>
        <v>-29215</v>
      </c>
      <c r="AP266" s="15" t="str">
        <f t="shared" si="34"/>
        <v>yes</v>
      </c>
      <c r="AQ266" s="15"/>
      <c r="AR266" s="15"/>
      <c r="AS266" s="15"/>
      <c r="AT266" s="15"/>
      <c r="AU266" s="15"/>
      <c r="AV266" s="15"/>
      <c r="AW266" s="15"/>
      <c r="AX266" s="15"/>
      <c r="AY266" s="15"/>
      <c r="AZ266" s="15"/>
      <c r="BA266" s="15"/>
      <c r="BB266" s="15"/>
      <c r="BC266" s="15"/>
      <c r="BD266" s="15"/>
    </row>
    <row r="267" spans="1:56" x14ac:dyDescent="0.3">
      <c r="A267" s="2">
        <v>266</v>
      </c>
      <c r="B267" s="2">
        <v>208074</v>
      </c>
      <c r="C267" s="2" t="s">
        <v>259</v>
      </c>
      <c r="D267" s="2">
        <v>89924</v>
      </c>
      <c r="E267" s="2" t="s">
        <v>98</v>
      </c>
      <c r="F267" s="2">
        <v>1</v>
      </c>
      <c r="G267" s="2">
        <v>38395</v>
      </c>
      <c r="H267" s="2">
        <v>33185</v>
      </c>
      <c r="I267" s="2">
        <v>15459</v>
      </c>
      <c r="J267" s="2">
        <v>9609</v>
      </c>
      <c r="K267" s="2">
        <v>2104</v>
      </c>
      <c r="L267" s="2">
        <v>6630</v>
      </c>
      <c r="M267" s="2">
        <v>6640</v>
      </c>
      <c r="N267" s="2">
        <v>1000</v>
      </c>
      <c r="O267" s="2">
        <v>23640</v>
      </c>
      <c r="P267" s="2">
        <v>11400</v>
      </c>
      <c r="Q267" s="2">
        <v>9960</v>
      </c>
      <c r="R267" s="2">
        <v>1140</v>
      </c>
      <c r="S267" s="2">
        <v>920</v>
      </c>
      <c r="T267" s="2">
        <v>1800</v>
      </c>
      <c r="U267" s="2">
        <v>1140</v>
      </c>
      <c r="V267" s="2">
        <v>11418</v>
      </c>
      <c r="W267" s="2">
        <v>3100</v>
      </c>
      <c r="X267" s="2">
        <v>0</v>
      </c>
      <c r="Y267" s="2" t="s">
        <v>68</v>
      </c>
      <c r="Z267" s="2">
        <v>4</v>
      </c>
      <c r="AA267" s="2" t="s">
        <v>62</v>
      </c>
      <c r="AB267" s="2">
        <v>63</v>
      </c>
      <c r="AC267" s="2" t="s">
        <v>111</v>
      </c>
      <c r="AD267" s="2" t="s">
        <v>124</v>
      </c>
      <c r="AE267" s="2" t="s">
        <v>92</v>
      </c>
      <c r="AF267" s="2" t="s">
        <v>68</v>
      </c>
      <c r="AG267" s="2">
        <v>0</v>
      </c>
      <c r="AJ267" s="15" t="str">
        <f t="shared" si="29"/>
        <v>stable</v>
      </c>
      <c r="AK267" s="15">
        <f t="shared" si="28"/>
        <v>105382</v>
      </c>
      <c r="AL267" s="15">
        <f t="shared" si="30"/>
        <v>72158</v>
      </c>
      <c r="AM267" s="15">
        <f t="shared" si="31"/>
        <v>177540</v>
      </c>
      <c r="AN267" s="15">
        <f t="shared" si="32"/>
        <v>44385</v>
      </c>
      <c r="AO267" s="15">
        <f t="shared" si="33"/>
        <v>30534</v>
      </c>
      <c r="AP267" s="15" t="str">
        <f t="shared" si="34"/>
        <v>no</v>
      </c>
      <c r="AQ267" s="15"/>
      <c r="AR267" s="15"/>
      <c r="AS267" s="15"/>
      <c r="AT267" s="15"/>
      <c r="AU267" s="15"/>
      <c r="AV267" s="15"/>
      <c r="AW267" s="15"/>
      <c r="AX267" s="15"/>
      <c r="AY267" s="15"/>
      <c r="AZ267" s="15"/>
      <c r="BA267" s="15"/>
      <c r="BB267" s="15"/>
      <c r="BC267" s="15"/>
      <c r="BD267" s="15"/>
    </row>
    <row r="268" spans="1:56" x14ac:dyDescent="0.3">
      <c r="A268" s="2">
        <v>267</v>
      </c>
      <c r="B268" s="2">
        <v>164464</v>
      </c>
      <c r="C268" s="2" t="s">
        <v>259</v>
      </c>
      <c r="D268" s="2">
        <v>74331</v>
      </c>
      <c r="E268" s="2" t="s">
        <v>61</v>
      </c>
      <c r="F268" s="2">
        <v>2</v>
      </c>
      <c r="G268" s="2">
        <v>46066</v>
      </c>
      <c r="H268" s="2">
        <v>42235</v>
      </c>
      <c r="I268" s="2">
        <v>7877</v>
      </c>
      <c r="J268" s="2">
        <v>5535</v>
      </c>
      <c r="K268" s="2">
        <v>1550</v>
      </c>
      <c r="L268" s="2">
        <v>5500</v>
      </c>
      <c r="M268" s="2">
        <v>565</v>
      </c>
      <c r="N268" s="2">
        <v>2385</v>
      </c>
      <c r="O268" s="2">
        <v>15600</v>
      </c>
      <c r="P268" s="2">
        <v>9000</v>
      </c>
      <c r="Q268" s="2">
        <v>2040</v>
      </c>
      <c r="R268" s="2">
        <v>1260</v>
      </c>
      <c r="S268" s="2">
        <v>100</v>
      </c>
      <c r="T268" s="2">
        <v>350</v>
      </c>
      <c r="U268" s="2">
        <v>1260</v>
      </c>
      <c r="V268" s="2">
        <v>7254</v>
      </c>
      <c r="W268" s="2">
        <v>1500</v>
      </c>
      <c r="X268" s="2">
        <v>27050</v>
      </c>
      <c r="Y268" s="2" t="s">
        <v>68</v>
      </c>
      <c r="Z268" s="2">
        <v>7</v>
      </c>
      <c r="AA268" s="2" t="s">
        <v>75</v>
      </c>
      <c r="AB268" s="2">
        <v>56</v>
      </c>
      <c r="AC268" s="2" t="s">
        <v>76</v>
      </c>
      <c r="AD268" s="2" t="s">
        <v>88</v>
      </c>
      <c r="AE268" s="2" t="s">
        <v>92</v>
      </c>
      <c r="AF268" s="2" t="s">
        <v>68</v>
      </c>
      <c r="AG268" s="2">
        <v>1</v>
      </c>
      <c r="AJ268" s="15" t="str">
        <f t="shared" si="29"/>
        <v>not stable</v>
      </c>
      <c r="AK268" s="15">
        <f t="shared" si="28"/>
        <v>108763</v>
      </c>
      <c r="AL268" s="15">
        <f t="shared" si="30"/>
        <v>68364</v>
      </c>
      <c r="AM268" s="15">
        <f t="shared" si="31"/>
        <v>177127</v>
      </c>
      <c r="AN268" s="15">
        <f t="shared" si="32"/>
        <v>25303.857142857141</v>
      </c>
      <c r="AO268" s="15">
        <f t="shared" si="33"/>
        <v>-12663</v>
      </c>
      <c r="AP268" s="15" t="str">
        <f t="shared" si="34"/>
        <v>yes</v>
      </c>
      <c r="AQ268" s="15"/>
      <c r="AR268" s="15"/>
      <c r="AS268" s="15"/>
      <c r="AT268" s="15"/>
      <c r="AU268" s="15"/>
      <c r="AV268" s="15"/>
      <c r="AW268" s="15"/>
      <c r="AX268" s="15"/>
      <c r="AY268" s="15"/>
      <c r="AZ268" s="15"/>
      <c r="BA268" s="15"/>
      <c r="BB268" s="15"/>
      <c r="BC268" s="15"/>
      <c r="BD268" s="15"/>
    </row>
    <row r="269" spans="1:56" x14ac:dyDescent="0.3">
      <c r="A269" s="2">
        <v>268</v>
      </c>
      <c r="B269" s="2">
        <v>145666</v>
      </c>
      <c r="C269" s="2" t="s">
        <v>259</v>
      </c>
      <c r="D269" s="2">
        <v>79612</v>
      </c>
      <c r="E269" s="2" t="s">
        <v>61</v>
      </c>
      <c r="F269" s="2">
        <v>2</v>
      </c>
      <c r="G269" s="2">
        <v>42380</v>
      </c>
      <c r="H269" s="2">
        <v>38734</v>
      </c>
      <c r="I269" s="2">
        <v>7214</v>
      </c>
      <c r="J269" s="2">
        <v>8171</v>
      </c>
      <c r="K269" s="2">
        <v>1370</v>
      </c>
      <c r="L269" s="2">
        <v>6325</v>
      </c>
      <c r="M269" s="2">
        <v>3320</v>
      </c>
      <c r="N269" s="2">
        <v>1040</v>
      </c>
      <c r="O269" s="2">
        <v>13080</v>
      </c>
      <c r="P269" s="2">
        <v>7800</v>
      </c>
      <c r="Q269" s="2">
        <v>3360</v>
      </c>
      <c r="R269" s="2">
        <v>750</v>
      </c>
      <c r="S269" s="2">
        <v>130</v>
      </c>
      <c r="T269" s="2">
        <v>520</v>
      </c>
      <c r="U269" s="2">
        <v>750</v>
      </c>
      <c r="V269" s="2">
        <v>4614</v>
      </c>
      <c r="W269" s="2">
        <v>700</v>
      </c>
      <c r="X269" s="2">
        <v>0</v>
      </c>
      <c r="Y269" s="2" t="s">
        <v>68</v>
      </c>
      <c r="Z269" s="2">
        <v>5</v>
      </c>
      <c r="AA269" s="2" t="s">
        <v>62</v>
      </c>
      <c r="AB269" s="2">
        <v>75</v>
      </c>
      <c r="AC269" s="2" t="s">
        <v>111</v>
      </c>
      <c r="AD269" s="2" t="s">
        <v>102</v>
      </c>
      <c r="AE269" s="2" t="s">
        <v>102</v>
      </c>
      <c r="AF269" s="2" t="s">
        <v>68</v>
      </c>
      <c r="AG269" s="2">
        <v>0</v>
      </c>
      <c r="AJ269" s="15" t="str">
        <f t="shared" si="29"/>
        <v>stable</v>
      </c>
      <c r="AK269" s="15">
        <f t="shared" si="28"/>
        <v>104194</v>
      </c>
      <c r="AL269" s="15">
        <f t="shared" si="30"/>
        <v>36064</v>
      </c>
      <c r="AM269" s="15">
        <f t="shared" si="31"/>
        <v>140258</v>
      </c>
      <c r="AN269" s="15">
        <f t="shared" si="32"/>
        <v>28051.599999999999</v>
      </c>
      <c r="AO269" s="15">
        <f t="shared" si="33"/>
        <v>5408</v>
      </c>
      <c r="AP269" s="15" t="str">
        <f t="shared" si="34"/>
        <v>no</v>
      </c>
      <c r="AQ269" s="15"/>
      <c r="AR269" s="15"/>
      <c r="AS269" s="15"/>
      <c r="AT269" s="15"/>
      <c r="AU269" s="15"/>
      <c r="AV269" s="15"/>
      <c r="AW269" s="15"/>
      <c r="AX269" s="15"/>
      <c r="AY269" s="15"/>
      <c r="AZ269" s="15"/>
      <c r="BA269" s="15"/>
      <c r="BB269" s="15"/>
      <c r="BC269" s="15"/>
      <c r="BD269" s="15"/>
    </row>
    <row r="270" spans="1:56" x14ac:dyDescent="0.3">
      <c r="A270" s="2">
        <v>269</v>
      </c>
      <c r="B270" s="2">
        <v>158977</v>
      </c>
      <c r="C270" s="2" t="s">
        <v>259</v>
      </c>
      <c r="D270" s="2">
        <v>94207</v>
      </c>
      <c r="E270" s="2" t="s">
        <v>61</v>
      </c>
      <c r="F270" s="2">
        <v>1</v>
      </c>
      <c r="G270" s="2">
        <v>39527</v>
      </c>
      <c r="H270" s="2">
        <v>36200</v>
      </c>
      <c r="I270" s="2">
        <v>17092</v>
      </c>
      <c r="J270" s="2">
        <v>5808</v>
      </c>
      <c r="K270" s="2">
        <v>1495</v>
      </c>
      <c r="L270" s="2">
        <v>5600</v>
      </c>
      <c r="M270" s="2">
        <v>6970</v>
      </c>
      <c r="N270" s="2">
        <v>1970</v>
      </c>
      <c r="O270" s="2">
        <v>19404</v>
      </c>
      <c r="P270" s="2">
        <v>9000</v>
      </c>
      <c r="Q270" s="2">
        <v>3762</v>
      </c>
      <c r="R270" s="2">
        <v>960</v>
      </c>
      <c r="S270" s="2">
        <v>620</v>
      </c>
      <c r="T270" s="2">
        <v>12300</v>
      </c>
      <c r="U270" s="2">
        <v>960</v>
      </c>
      <c r="V270" s="2">
        <v>13620</v>
      </c>
      <c r="W270" s="2">
        <v>2500</v>
      </c>
      <c r="X270" s="2">
        <v>52665</v>
      </c>
      <c r="Y270" s="2" t="s">
        <v>68</v>
      </c>
      <c r="Z270" s="2">
        <v>5</v>
      </c>
      <c r="AA270" s="2" t="s">
        <v>75</v>
      </c>
      <c r="AB270" s="2">
        <v>59</v>
      </c>
      <c r="AC270" s="2" t="s">
        <v>76</v>
      </c>
      <c r="AD270" s="2" t="s">
        <v>88</v>
      </c>
      <c r="AE270" s="2" t="s">
        <v>89</v>
      </c>
      <c r="AF270" s="2" t="s">
        <v>68</v>
      </c>
      <c r="AG270" s="2">
        <v>0</v>
      </c>
      <c r="AJ270" s="15" t="str">
        <f t="shared" si="29"/>
        <v>not stable</v>
      </c>
      <c r="AK270" s="15">
        <f t="shared" si="28"/>
        <v>105722</v>
      </c>
      <c r="AL270" s="15">
        <f t="shared" si="30"/>
        <v>124731</v>
      </c>
      <c r="AM270" s="15">
        <f t="shared" si="31"/>
        <v>230453</v>
      </c>
      <c r="AN270" s="15">
        <f t="shared" si="32"/>
        <v>46090.6</v>
      </c>
      <c r="AO270" s="15">
        <f t="shared" si="33"/>
        <v>-71476</v>
      </c>
      <c r="AP270" s="15" t="str">
        <f t="shared" si="34"/>
        <v>yes</v>
      </c>
      <c r="AQ270" s="15"/>
      <c r="AR270" s="15"/>
      <c r="AS270" s="15"/>
      <c r="AT270" s="15"/>
      <c r="AU270" s="15"/>
      <c r="AV270" s="15"/>
      <c r="AW270" s="15"/>
      <c r="AX270" s="15"/>
      <c r="AY270" s="15"/>
      <c r="AZ270" s="15"/>
      <c r="BA270" s="15"/>
      <c r="BB270" s="15"/>
      <c r="BC270" s="15"/>
      <c r="BD270" s="15"/>
    </row>
    <row r="271" spans="1:56" x14ac:dyDescent="0.3">
      <c r="A271" s="2">
        <v>270</v>
      </c>
      <c r="B271" s="2">
        <v>158061</v>
      </c>
      <c r="C271" s="2" t="s">
        <v>259</v>
      </c>
      <c r="D271" s="2">
        <v>68256</v>
      </c>
      <c r="E271" s="2" t="s">
        <v>61</v>
      </c>
      <c r="F271" s="2">
        <v>2</v>
      </c>
      <c r="G271" s="2">
        <v>31665</v>
      </c>
      <c r="H271" s="2">
        <v>28659</v>
      </c>
      <c r="I271" s="2">
        <v>7733</v>
      </c>
      <c r="J271" s="2">
        <v>6648</v>
      </c>
      <c r="K271" s="2">
        <v>1685</v>
      </c>
      <c r="L271" s="2">
        <v>6215</v>
      </c>
      <c r="M271" s="2">
        <v>5025</v>
      </c>
      <c r="N271" s="2">
        <v>4450</v>
      </c>
      <c r="O271" s="2">
        <v>27420</v>
      </c>
      <c r="P271" s="2">
        <v>13800</v>
      </c>
      <c r="Q271" s="2">
        <v>2322</v>
      </c>
      <c r="R271" s="2">
        <v>810</v>
      </c>
      <c r="S271" s="2">
        <v>170</v>
      </c>
      <c r="T271" s="2">
        <v>1110</v>
      </c>
      <c r="U271" s="2">
        <v>810</v>
      </c>
      <c r="V271" s="2">
        <v>11466</v>
      </c>
      <c r="W271" s="2">
        <v>0</v>
      </c>
      <c r="X271" s="2">
        <v>40731</v>
      </c>
      <c r="Y271" s="2" t="s">
        <v>80</v>
      </c>
      <c r="Z271" s="2">
        <v>4</v>
      </c>
      <c r="AA271" s="2" t="s">
        <v>75</v>
      </c>
      <c r="AB271" s="2">
        <v>55</v>
      </c>
      <c r="AC271" s="2" t="s">
        <v>76</v>
      </c>
      <c r="AD271" s="2" t="s">
        <v>91</v>
      </c>
      <c r="AE271" s="2" t="s">
        <v>92</v>
      </c>
      <c r="AF271" s="2" t="s">
        <v>80</v>
      </c>
      <c r="AG271" s="2">
        <v>0</v>
      </c>
      <c r="AJ271" s="15" t="str">
        <f t="shared" si="29"/>
        <v>not stable</v>
      </c>
      <c r="AK271" s="15">
        <f t="shared" si="28"/>
        <v>82605</v>
      </c>
      <c r="AL271" s="15">
        <f t="shared" si="30"/>
        <v>108114</v>
      </c>
      <c r="AM271" s="15">
        <f t="shared" si="31"/>
        <v>190719</v>
      </c>
      <c r="AN271" s="15">
        <f t="shared" si="32"/>
        <v>47679.75</v>
      </c>
      <c r="AO271" s="15">
        <f t="shared" si="33"/>
        <v>-32658</v>
      </c>
      <c r="AP271" s="15" t="str">
        <f t="shared" si="34"/>
        <v>yes</v>
      </c>
      <c r="AQ271" s="15"/>
      <c r="AR271" s="15"/>
      <c r="AS271" s="15"/>
      <c r="AT271" s="15"/>
      <c r="AU271" s="15"/>
      <c r="AV271" s="15"/>
      <c r="AW271" s="15"/>
      <c r="AX271" s="15"/>
      <c r="AY271" s="15"/>
      <c r="AZ271" s="15"/>
      <c r="BA271" s="15"/>
      <c r="BB271" s="15"/>
      <c r="BC271" s="15"/>
      <c r="BD271" s="15"/>
    </row>
    <row r="272" spans="1:56" x14ac:dyDescent="0.3">
      <c r="A272" s="2">
        <v>271</v>
      </c>
      <c r="B272" s="2">
        <v>167888</v>
      </c>
      <c r="C272" s="2" t="s">
        <v>259</v>
      </c>
      <c r="D272" s="2">
        <v>87262</v>
      </c>
      <c r="E272" s="2" t="s">
        <v>104</v>
      </c>
      <c r="F272" s="2">
        <v>0</v>
      </c>
      <c r="G272" s="2">
        <v>24568</v>
      </c>
      <c r="H272" s="2">
        <v>20218</v>
      </c>
      <c r="I272" s="2">
        <v>17488</v>
      </c>
      <c r="J272" s="2">
        <v>8848</v>
      </c>
      <c r="K272" s="2">
        <v>2555</v>
      </c>
      <c r="L272" s="2">
        <v>6865</v>
      </c>
      <c r="M272" s="2">
        <v>7390</v>
      </c>
      <c r="N272" s="2">
        <v>2730</v>
      </c>
      <c r="O272" s="2">
        <v>42420</v>
      </c>
      <c r="P272" s="2">
        <v>24000</v>
      </c>
      <c r="Q272" s="2">
        <v>4140</v>
      </c>
      <c r="R272" s="2">
        <v>1200</v>
      </c>
      <c r="S272" s="2">
        <v>130</v>
      </c>
      <c r="T272" s="2">
        <v>560</v>
      </c>
      <c r="U272" s="2">
        <v>1200</v>
      </c>
      <c r="V272" s="2">
        <v>12180</v>
      </c>
      <c r="W272" s="2">
        <v>6000</v>
      </c>
      <c r="X272" s="2">
        <v>0</v>
      </c>
      <c r="Y272" s="2" t="s">
        <v>68</v>
      </c>
      <c r="Z272" s="2">
        <v>3</v>
      </c>
      <c r="AA272" s="2" t="s">
        <v>75</v>
      </c>
      <c r="AB272" s="2">
        <v>78</v>
      </c>
      <c r="AC272" s="2" t="s">
        <v>111</v>
      </c>
      <c r="AD272" s="2" t="s">
        <v>102</v>
      </c>
      <c r="AE272" s="2" t="s">
        <v>102</v>
      </c>
      <c r="AF272" s="2" t="s">
        <v>68</v>
      </c>
      <c r="AG272" s="2">
        <v>0</v>
      </c>
      <c r="AJ272" s="15" t="str">
        <f t="shared" si="29"/>
        <v>not stable</v>
      </c>
      <c r="AK272" s="15">
        <f t="shared" si="28"/>
        <v>80542</v>
      </c>
      <c r="AL272" s="15">
        <f t="shared" si="30"/>
        <v>101950</v>
      </c>
      <c r="AM272" s="15">
        <f t="shared" si="31"/>
        <v>182492</v>
      </c>
      <c r="AN272" s="15">
        <f t="shared" si="32"/>
        <v>60830.666666666664</v>
      </c>
      <c r="AO272" s="15">
        <f t="shared" si="33"/>
        <v>-14604</v>
      </c>
      <c r="AP272" s="15" t="str">
        <f t="shared" si="34"/>
        <v>yes</v>
      </c>
      <c r="AQ272" s="15"/>
      <c r="AR272" s="15"/>
      <c r="AS272" s="15"/>
      <c r="AT272" s="15"/>
      <c r="AU272" s="15"/>
      <c r="AV272" s="15"/>
      <c r="AW272" s="15"/>
      <c r="AX272" s="15"/>
      <c r="AY272" s="15"/>
      <c r="AZ272" s="15"/>
      <c r="BA272" s="15"/>
      <c r="BB272" s="15"/>
      <c r="BC272" s="15"/>
      <c r="BD272" s="15"/>
    </row>
    <row r="273" spans="1:56" x14ac:dyDescent="0.3">
      <c r="A273" s="2">
        <v>272</v>
      </c>
      <c r="B273" s="2">
        <v>125284</v>
      </c>
      <c r="C273" s="2" t="s">
        <v>259</v>
      </c>
      <c r="D273" s="2">
        <v>79565</v>
      </c>
      <c r="E273" s="2" t="s">
        <v>104</v>
      </c>
      <c r="F273" s="2">
        <v>1</v>
      </c>
      <c r="G273" s="2">
        <v>35332</v>
      </c>
      <c r="H273" s="2">
        <v>28659</v>
      </c>
      <c r="I273" s="2">
        <v>11732</v>
      </c>
      <c r="J273" s="2">
        <v>9791</v>
      </c>
      <c r="K273" s="2">
        <v>1410</v>
      </c>
      <c r="L273" s="2">
        <v>7980</v>
      </c>
      <c r="M273" s="2">
        <v>3685</v>
      </c>
      <c r="N273" s="2">
        <v>1550</v>
      </c>
      <c r="O273" s="2">
        <v>21918</v>
      </c>
      <c r="P273" s="2">
        <v>11400</v>
      </c>
      <c r="Q273" s="2">
        <v>3048</v>
      </c>
      <c r="R273" s="2">
        <v>720</v>
      </c>
      <c r="S273" s="2">
        <v>109</v>
      </c>
      <c r="T273" s="2">
        <v>2410</v>
      </c>
      <c r="U273" s="2">
        <v>720</v>
      </c>
      <c r="V273" s="2">
        <v>5874</v>
      </c>
      <c r="W273" s="2">
        <v>2500</v>
      </c>
      <c r="X273" s="2">
        <v>69386</v>
      </c>
      <c r="Y273" s="2" t="s">
        <v>68</v>
      </c>
      <c r="Z273" s="2">
        <v>5</v>
      </c>
      <c r="AA273" s="2" t="s">
        <v>62</v>
      </c>
      <c r="AB273" s="2">
        <v>39</v>
      </c>
      <c r="AC273" s="2" t="s">
        <v>142</v>
      </c>
      <c r="AD273" s="2" t="s">
        <v>88</v>
      </c>
      <c r="AE273" s="2" t="s">
        <v>92</v>
      </c>
      <c r="AF273" s="2" t="s">
        <v>68</v>
      </c>
      <c r="AG273" s="2">
        <v>0</v>
      </c>
      <c r="AJ273" s="15" t="str">
        <f t="shared" si="29"/>
        <v>not stable</v>
      </c>
      <c r="AK273" s="15">
        <f t="shared" si="28"/>
        <v>94904</v>
      </c>
      <c r="AL273" s="15">
        <f t="shared" si="30"/>
        <v>123320</v>
      </c>
      <c r="AM273" s="15">
        <f t="shared" si="31"/>
        <v>218224</v>
      </c>
      <c r="AN273" s="15">
        <f t="shared" si="32"/>
        <v>43644.800000000003</v>
      </c>
      <c r="AO273" s="15">
        <f t="shared" si="33"/>
        <v>-92940</v>
      </c>
      <c r="AP273" s="15" t="str">
        <f t="shared" si="34"/>
        <v>yes</v>
      </c>
      <c r="AQ273" s="15"/>
      <c r="AR273" s="15"/>
      <c r="AS273" s="15"/>
      <c r="AT273" s="15"/>
      <c r="AU273" s="15"/>
      <c r="AV273" s="15"/>
      <c r="AW273" s="15"/>
      <c r="AX273" s="15"/>
      <c r="AY273" s="15"/>
      <c r="AZ273" s="15"/>
      <c r="BA273" s="15"/>
      <c r="BB273" s="15"/>
      <c r="BC273" s="15"/>
      <c r="BD273" s="15"/>
    </row>
    <row r="274" spans="1:56" x14ac:dyDescent="0.3">
      <c r="A274" s="2">
        <v>273</v>
      </c>
      <c r="B274" s="2">
        <v>183770</v>
      </c>
      <c r="C274" s="2" t="s">
        <v>259</v>
      </c>
      <c r="D274" s="2">
        <v>83931</v>
      </c>
      <c r="E274" s="2" t="s">
        <v>98</v>
      </c>
      <c r="F274" s="2">
        <v>3</v>
      </c>
      <c r="G274" s="2">
        <v>30672</v>
      </c>
      <c r="H274" s="2">
        <v>26637</v>
      </c>
      <c r="I274" s="2">
        <v>13944</v>
      </c>
      <c r="J274" s="2">
        <v>10982</v>
      </c>
      <c r="K274" s="2">
        <v>2379</v>
      </c>
      <c r="L274" s="2">
        <v>7460</v>
      </c>
      <c r="M274" s="2">
        <v>3000</v>
      </c>
      <c r="N274" s="2">
        <v>4330</v>
      </c>
      <c r="O274" s="2">
        <v>29736</v>
      </c>
      <c r="P274" s="2">
        <v>12000</v>
      </c>
      <c r="Q274" s="2">
        <v>9528</v>
      </c>
      <c r="R274" s="2">
        <v>1560</v>
      </c>
      <c r="S274" s="2">
        <v>3350</v>
      </c>
      <c r="T274" s="2">
        <v>0</v>
      </c>
      <c r="U274" s="2">
        <v>1560</v>
      </c>
      <c r="V274" s="2">
        <v>7650</v>
      </c>
      <c r="W274" s="2">
        <v>4000</v>
      </c>
      <c r="X274" s="2">
        <v>0</v>
      </c>
      <c r="Y274" s="2" t="s">
        <v>68</v>
      </c>
      <c r="Z274" s="2">
        <v>3</v>
      </c>
      <c r="AA274" s="2" t="s">
        <v>62</v>
      </c>
      <c r="AB274" s="2">
        <v>62</v>
      </c>
      <c r="AC274" s="2" t="s">
        <v>111</v>
      </c>
      <c r="AD274" s="2" t="s">
        <v>102</v>
      </c>
      <c r="AE274" s="2" t="s">
        <v>102</v>
      </c>
      <c r="AF274" s="2" t="s">
        <v>68</v>
      </c>
      <c r="AG274" s="2">
        <v>0</v>
      </c>
      <c r="AJ274" s="15" t="str">
        <f t="shared" si="29"/>
        <v>stable</v>
      </c>
      <c r="AK274" s="15">
        <f t="shared" si="28"/>
        <v>92074</v>
      </c>
      <c r="AL274" s="15">
        <f t="shared" si="30"/>
        <v>76714</v>
      </c>
      <c r="AM274" s="15">
        <f t="shared" si="31"/>
        <v>168788</v>
      </c>
      <c r="AN274" s="15">
        <f t="shared" si="32"/>
        <v>56262.666666666664</v>
      </c>
      <c r="AO274" s="15">
        <f t="shared" si="33"/>
        <v>14982</v>
      </c>
      <c r="AP274" s="15" t="str">
        <f t="shared" si="34"/>
        <v>no</v>
      </c>
      <c r="AQ274" s="15"/>
      <c r="AR274" s="15"/>
      <c r="AS274" s="15"/>
      <c r="AT274" s="15"/>
      <c r="AU274" s="15"/>
      <c r="AV274" s="15"/>
      <c r="AW274" s="15"/>
      <c r="AX274" s="15"/>
      <c r="AY274" s="15"/>
      <c r="AZ274" s="15"/>
      <c r="BA274" s="15"/>
      <c r="BB274" s="15"/>
      <c r="BC274" s="15"/>
      <c r="BD274" s="15"/>
    </row>
    <row r="275" spans="1:56" x14ac:dyDescent="0.3">
      <c r="A275" s="2">
        <v>274</v>
      </c>
      <c r="B275" s="2">
        <v>521338</v>
      </c>
      <c r="C275" s="2" t="s">
        <v>259</v>
      </c>
      <c r="D275" s="2">
        <v>145444</v>
      </c>
      <c r="E275" s="2" t="s">
        <v>98</v>
      </c>
      <c r="F275" s="2">
        <v>4</v>
      </c>
      <c r="G275" s="2">
        <v>56088</v>
      </c>
      <c r="H275" s="2">
        <v>48798</v>
      </c>
      <c r="I275" s="2">
        <v>23332</v>
      </c>
      <c r="J275" s="2">
        <v>11455</v>
      </c>
      <c r="K275" s="2">
        <v>1650</v>
      </c>
      <c r="L275" s="2">
        <v>7985</v>
      </c>
      <c r="M275" s="2">
        <v>8044</v>
      </c>
      <c r="N275" s="2">
        <v>1940</v>
      </c>
      <c r="O275" s="2">
        <v>54726</v>
      </c>
      <c r="P275" s="2">
        <v>36000</v>
      </c>
      <c r="Q275" s="2">
        <v>29514</v>
      </c>
      <c r="R275" s="2">
        <v>2040</v>
      </c>
      <c r="S275" s="2">
        <v>1560</v>
      </c>
      <c r="T275" s="2">
        <v>650</v>
      </c>
      <c r="U275" s="2">
        <v>2040</v>
      </c>
      <c r="V275" s="2">
        <v>19290</v>
      </c>
      <c r="W275" s="2">
        <v>4000</v>
      </c>
      <c r="X275" s="2">
        <v>0</v>
      </c>
      <c r="Y275" s="2" t="s">
        <v>68</v>
      </c>
      <c r="Z275" s="2">
        <v>7</v>
      </c>
      <c r="AA275" s="2" t="s">
        <v>75</v>
      </c>
      <c r="AB275" s="2">
        <v>68</v>
      </c>
      <c r="AC275" s="2" t="s">
        <v>76</v>
      </c>
      <c r="AD275" s="2" t="s">
        <v>102</v>
      </c>
      <c r="AE275" s="2" t="s">
        <v>102</v>
      </c>
      <c r="AF275" s="2" t="s">
        <v>68</v>
      </c>
      <c r="AG275" s="2">
        <v>1</v>
      </c>
      <c r="AJ275" s="15" t="str">
        <f t="shared" si="29"/>
        <v>stable</v>
      </c>
      <c r="AK275" s="15">
        <f t="shared" si="28"/>
        <v>149308</v>
      </c>
      <c r="AL275" s="15">
        <f t="shared" si="30"/>
        <v>159804</v>
      </c>
      <c r="AM275" s="15">
        <f t="shared" si="31"/>
        <v>309112</v>
      </c>
      <c r="AN275" s="15">
        <f t="shared" si="32"/>
        <v>44158.857142857145</v>
      </c>
      <c r="AO275" s="15">
        <f t="shared" si="33"/>
        <v>212226</v>
      </c>
      <c r="AP275" s="15" t="str">
        <f t="shared" si="34"/>
        <v>no</v>
      </c>
      <c r="AQ275" s="15"/>
      <c r="AR275" s="15"/>
      <c r="AS275" s="15"/>
      <c r="AT275" s="15"/>
      <c r="AU275" s="15"/>
      <c r="AV275" s="15"/>
      <c r="AW275" s="15"/>
      <c r="AX275" s="15"/>
      <c r="AY275" s="15"/>
      <c r="AZ275" s="15"/>
      <c r="BA275" s="15"/>
      <c r="BB275" s="15"/>
      <c r="BC275" s="15"/>
      <c r="BD275" s="15"/>
    </row>
    <row r="276" spans="1:56" x14ac:dyDescent="0.3">
      <c r="A276" s="2">
        <v>275</v>
      </c>
      <c r="B276" s="2">
        <v>157183</v>
      </c>
      <c r="C276" s="2" t="s">
        <v>259</v>
      </c>
      <c r="D276" s="2">
        <v>85129</v>
      </c>
      <c r="E276" s="2" t="s">
        <v>61</v>
      </c>
      <c r="F276" s="2">
        <v>3</v>
      </c>
      <c r="G276" s="2">
        <v>47899</v>
      </c>
      <c r="H276" s="2">
        <v>44045</v>
      </c>
      <c r="I276" s="2">
        <v>12208</v>
      </c>
      <c r="J276" s="2">
        <v>9707</v>
      </c>
      <c r="K276" s="2">
        <v>1710</v>
      </c>
      <c r="L276" s="2">
        <v>4635</v>
      </c>
      <c r="M276" s="2">
        <v>730</v>
      </c>
      <c r="N276" s="2">
        <v>1265</v>
      </c>
      <c r="O276" s="2">
        <v>14994</v>
      </c>
      <c r="P276" s="2">
        <v>8400</v>
      </c>
      <c r="Q276" s="2">
        <v>2400</v>
      </c>
      <c r="R276" s="2">
        <v>420</v>
      </c>
      <c r="S276" s="2">
        <v>60</v>
      </c>
      <c r="T276" s="2">
        <v>260</v>
      </c>
      <c r="U276" s="2">
        <v>420</v>
      </c>
      <c r="V276" s="2">
        <v>5550</v>
      </c>
      <c r="W276" s="2">
        <v>500</v>
      </c>
      <c r="X276" s="2">
        <v>60725</v>
      </c>
      <c r="Y276" s="2" t="s">
        <v>183</v>
      </c>
      <c r="Z276" s="2">
        <v>8</v>
      </c>
      <c r="AA276" s="2" t="s">
        <v>75</v>
      </c>
      <c r="AB276" s="2">
        <v>54</v>
      </c>
      <c r="AC276" s="2" t="s">
        <v>76</v>
      </c>
      <c r="AD276" s="2" t="s">
        <v>88</v>
      </c>
      <c r="AE276" s="2" t="s">
        <v>92</v>
      </c>
      <c r="AF276" s="2" t="s">
        <v>183</v>
      </c>
      <c r="AG276" s="2">
        <v>1</v>
      </c>
      <c r="AJ276" s="15" t="str">
        <f t="shared" si="29"/>
        <v>not stable</v>
      </c>
      <c r="AK276" s="15">
        <f t="shared" si="28"/>
        <v>120204</v>
      </c>
      <c r="AL276" s="15">
        <f t="shared" si="30"/>
        <v>95724</v>
      </c>
      <c r="AM276" s="15">
        <f t="shared" si="31"/>
        <v>215928</v>
      </c>
      <c r="AN276" s="15">
        <f t="shared" si="32"/>
        <v>26991</v>
      </c>
      <c r="AO276" s="15">
        <f t="shared" si="33"/>
        <v>-58745</v>
      </c>
      <c r="AP276" s="15" t="str">
        <f t="shared" si="34"/>
        <v>yes</v>
      </c>
      <c r="AQ276" s="15"/>
      <c r="AR276" s="15"/>
      <c r="AS276" s="15"/>
      <c r="AT276" s="15"/>
      <c r="AU276" s="15"/>
      <c r="AV276" s="15"/>
      <c r="AW276" s="15"/>
      <c r="AX276" s="15"/>
      <c r="AY276" s="15"/>
      <c r="AZ276" s="15"/>
      <c r="BA276" s="15"/>
      <c r="BB276" s="15"/>
      <c r="BC276" s="15"/>
      <c r="BD276" s="15"/>
    </row>
    <row r="277" spans="1:56" x14ac:dyDescent="0.3">
      <c r="A277" s="2">
        <v>276</v>
      </c>
      <c r="B277" s="2">
        <v>162125</v>
      </c>
      <c r="C277" s="2" t="s">
        <v>259</v>
      </c>
      <c r="D277" s="2">
        <v>42476</v>
      </c>
      <c r="E277" s="2" t="s">
        <v>98</v>
      </c>
      <c r="F277" s="2">
        <v>0</v>
      </c>
      <c r="G277" s="2">
        <v>16748</v>
      </c>
      <c r="H277" s="2">
        <v>13577</v>
      </c>
      <c r="I277" s="2">
        <v>7330</v>
      </c>
      <c r="J277" s="2">
        <v>8508</v>
      </c>
      <c r="K277" s="2">
        <v>1110</v>
      </c>
      <c r="L277" s="2">
        <v>4020</v>
      </c>
      <c r="M277" s="2">
        <v>0</v>
      </c>
      <c r="N277" s="2">
        <v>460</v>
      </c>
      <c r="O277" s="2">
        <v>46080</v>
      </c>
      <c r="P277" s="2">
        <v>33000</v>
      </c>
      <c r="Q277" s="2">
        <v>1080</v>
      </c>
      <c r="R277" s="2">
        <v>1320</v>
      </c>
      <c r="S277" s="2">
        <v>0</v>
      </c>
      <c r="T277" s="2">
        <v>0</v>
      </c>
      <c r="U277" s="2">
        <v>1320</v>
      </c>
      <c r="V277" s="2">
        <v>3138</v>
      </c>
      <c r="W277" s="2">
        <v>2000</v>
      </c>
      <c r="X277" s="2">
        <v>0</v>
      </c>
      <c r="Y277" s="2" t="s">
        <v>80</v>
      </c>
      <c r="Z277" s="2">
        <v>1</v>
      </c>
      <c r="AA277" s="2" t="s">
        <v>75</v>
      </c>
      <c r="AB277" s="2">
        <v>49</v>
      </c>
      <c r="AC277" s="2" t="s">
        <v>76</v>
      </c>
      <c r="AD277" s="2" t="s">
        <v>106</v>
      </c>
      <c r="AE277" s="2" t="s">
        <v>92</v>
      </c>
      <c r="AF277" s="2" t="s">
        <v>80</v>
      </c>
      <c r="AG277" s="2">
        <v>0</v>
      </c>
      <c r="AJ277" s="15" t="str">
        <f t="shared" si="29"/>
        <v>stable</v>
      </c>
      <c r="AK277" s="15">
        <f t="shared" si="28"/>
        <v>51293</v>
      </c>
      <c r="AL277" s="15">
        <f t="shared" si="30"/>
        <v>88398</v>
      </c>
      <c r="AM277" s="15">
        <f t="shared" si="31"/>
        <v>139691</v>
      </c>
      <c r="AN277" s="15">
        <f t="shared" si="32"/>
        <v>139691</v>
      </c>
      <c r="AO277" s="15">
        <f t="shared" si="33"/>
        <v>22434</v>
      </c>
      <c r="AP277" s="15" t="str">
        <f t="shared" si="34"/>
        <v>no</v>
      </c>
      <c r="AQ277" s="15"/>
      <c r="AR277" s="15"/>
      <c r="AS277" s="15"/>
      <c r="AT277" s="15"/>
      <c r="AU277" s="15"/>
      <c r="AV277" s="15"/>
      <c r="AW277" s="15"/>
      <c r="AX277" s="15"/>
      <c r="AY277" s="15"/>
      <c r="AZ277" s="15"/>
      <c r="BA277" s="15"/>
      <c r="BB277" s="15"/>
      <c r="BC277" s="15"/>
      <c r="BD277" s="15"/>
    </row>
    <row r="278" spans="1:56" x14ac:dyDescent="0.3">
      <c r="A278" s="2">
        <v>277</v>
      </c>
      <c r="B278" s="2">
        <v>94526</v>
      </c>
      <c r="C278" s="2" t="s">
        <v>259</v>
      </c>
      <c r="D278" s="2">
        <v>63345</v>
      </c>
      <c r="E278" s="2" t="s">
        <v>61</v>
      </c>
      <c r="F278" s="2">
        <v>1</v>
      </c>
      <c r="G278" s="2">
        <v>25255</v>
      </c>
      <c r="H278" s="2">
        <v>22174</v>
      </c>
      <c r="I278" s="2">
        <v>8849</v>
      </c>
      <c r="J278" s="2">
        <v>9433</v>
      </c>
      <c r="K278" s="2">
        <v>3230</v>
      </c>
      <c r="L278" s="2">
        <v>8763</v>
      </c>
      <c r="M278" s="2">
        <v>0</v>
      </c>
      <c r="N278" s="2">
        <v>2020</v>
      </c>
      <c r="O278" s="2">
        <v>12606</v>
      </c>
      <c r="P278" s="2">
        <v>8400</v>
      </c>
      <c r="Q278" s="2">
        <v>2304</v>
      </c>
      <c r="R278" s="2">
        <v>300</v>
      </c>
      <c r="S278" s="2">
        <v>1005</v>
      </c>
      <c r="T278" s="2">
        <v>0</v>
      </c>
      <c r="U278" s="2">
        <v>300</v>
      </c>
      <c r="V278" s="2">
        <v>4416</v>
      </c>
      <c r="W278" s="2">
        <v>500</v>
      </c>
      <c r="X278" s="2">
        <v>27339</v>
      </c>
      <c r="Y278" s="2" t="s">
        <v>68</v>
      </c>
      <c r="Z278" s="2">
        <v>3</v>
      </c>
      <c r="AA278" s="2" t="s">
        <v>75</v>
      </c>
      <c r="AB278" s="2">
        <v>66</v>
      </c>
      <c r="AC278" s="2" t="s">
        <v>76</v>
      </c>
      <c r="AD278" s="2" t="s">
        <v>88</v>
      </c>
      <c r="AE278" s="2" t="s">
        <v>89</v>
      </c>
      <c r="AF278" s="2" t="s">
        <v>68</v>
      </c>
      <c r="AG278" s="2">
        <v>0</v>
      </c>
      <c r="AJ278" s="15" t="str">
        <f t="shared" si="29"/>
        <v>not stable</v>
      </c>
      <c r="AK278" s="15">
        <f t="shared" si="28"/>
        <v>77704</v>
      </c>
      <c r="AL278" s="15">
        <f t="shared" si="30"/>
        <v>59190</v>
      </c>
      <c r="AM278" s="15">
        <f t="shared" si="31"/>
        <v>136894</v>
      </c>
      <c r="AN278" s="15">
        <f t="shared" si="32"/>
        <v>45631.333333333336</v>
      </c>
      <c r="AO278" s="15">
        <f t="shared" si="33"/>
        <v>-42368</v>
      </c>
      <c r="AP278" s="15" t="str">
        <f t="shared" si="34"/>
        <v>yes</v>
      </c>
      <c r="AQ278" s="15"/>
      <c r="AR278" s="15"/>
      <c r="AS278" s="15"/>
      <c r="AT278" s="15"/>
      <c r="AU278" s="15"/>
      <c r="AV278" s="15"/>
      <c r="AW278" s="15"/>
      <c r="AX278" s="15"/>
      <c r="AY278" s="15"/>
      <c r="AZ278" s="15"/>
      <c r="BA278" s="15"/>
      <c r="BB278" s="15"/>
      <c r="BC278" s="15"/>
      <c r="BD278" s="15"/>
    </row>
    <row r="279" spans="1:56" x14ac:dyDescent="0.3">
      <c r="A279" s="2">
        <v>278</v>
      </c>
      <c r="B279" s="2">
        <v>153195</v>
      </c>
      <c r="C279" s="2" t="s">
        <v>259</v>
      </c>
      <c r="D279" s="2">
        <v>48842</v>
      </c>
      <c r="E279" s="2" t="s">
        <v>98</v>
      </c>
      <c r="F279" s="2">
        <v>0</v>
      </c>
      <c r="G279" s="2">
        <v>18405</v>
      </c>
      <c r="H279" s="2">
        <v>11001</v>
      </c>
      <c r="I279" s="2">
        <v>11423</v>
      </c>
      <c r="J279" s="2">
        <v>6571</v>
      </c>
      <c r="K279" s="2">
        <v>1250</v>
      </c>
      <c r="L279" s="2">
        <v>4610</v>
      </c>
      <c r="M279" s="2">
        <v>0</v>
      </c>
      <c r="N279" s="2">
        <v>430</v>
      </c>
      <c r="O279" s="2">
        <v>21780</v>
      </c>
      <c r="P279" s="2">
        <v>13800</v>
      </c>
      <c r="Q279" s="2">
        <v>3042</v>
      </c>
      <c r="R279" s="2">
        <v>840</v>
      </c>
      <c r="S279" s="2">
        <v>2925</v>
      </c>
      <c r="T279" s="2">
        <v>0</v>
      </c>
      <c r="U279" s="2">
        <v>840</v>
      </c>
      <c r="V279" s="2">
        <v>9480</v>
      </c>
      <c r="W279" s="2">
        <v>0</v>
      </c>
      <c r="X279" s="2">
        <v>0</v>
      </c>
      <c r="Y279" s="2" t="s">
        <v>68</v>
      </c>
      <c r="Z279" s="2">
        <v>3</v>
      </c>
      <c r="AA279" s="2" t="s">
        <v>62</v>
      </c>
      <c r="AB279" s="2">
        <v>55</v>
      </c>
      <c r="AC279" s="2" t="s">
        <v>111</v>
      </c>
      <c r="AD279" s="2" t="s">
        <v>102</v>
      </c>
      <c r="AE279" s="2" t="s">
        <v>102</v>
      </c>
      <c r="AF279" s="2" t="s">
        <v>68</v>
      </c>
      <c r="AG279" s="2">
        <v>0</v>
      </c>
      <c r="AJ279" s="15" t="str">
        <f t="shared" si="29"/>
        <v>stable</v>
      </c>
      <c r="AK279" s="15">
        <f t="shared" si="28"/>
        <v>53260</v>
      </c>
      <c r="AL279" s="15">
        <f t="shared" si="30"/>
        <v>53137</v>
      </c>
      <c r="AM279" s="15">
        <f t="shared" si="31"/>
        <v>106397</v>
      </c>
      <c r="AN279" s="15">
        <f t="shared" si="32"/>
        <v>35465.666666666664</v>
      </c>
      <c r="AO279" s="15">
        <f t="shared" si="33"/>
        <v>46798</v>
      </c>
      <c r="AP279" s="15" t="str">
        <f t="shared" si="34"/>
        <v>no</v>
      </c>
      <c r="AQ279" s="15"/>
      <c r="AR279" s="15"/>
      <c r="AS279" s="15"/>
      <c r="AT279" s="15"/>
      <c r="AU279" s="15"/>
      <c r="AV279" s="15"/>
      <c r="AW279" s="15"/>
      <c r="AX279" s="15"/>
      <c r="AY279" s="15"/>
      <c r="AZ279" s="15"/>
      <c r="BA279" s="15"/>
      <c r="BB279" s="15"/>
      <c r="BC279" s="15"/>
      <c r="BD279" s="15"/>
    </row>
    <row r="280" spans="1:56" x14ac:dyDescent="0.3">
      <c r="A280" s="2">
        <v>279</v>
      </c>
      <c r="B280" s="2">
        <v>193810</v>
      </c>
      <c r="C280" s="2" t="s">
        <v>259</v>
      </c>
      <c r="D280" s="2">
        <v>90109</v>
      </c>
      <c r="E280" s="2" t="s">
        <v>98</v>
      </c>
      <c r="F280" s="2">
        <v>0</v>
      </c>
      <c r="G280" s="2">
        <v>35234</v>
      </c>
      <c r="H280" s="2">
        <v>25823</v>
      </c>
      <c r="I280" s="2">
        <v>19560</v>
      </c>
      <c r="J280" s="2">
        <v>8334</v>
      </c>
      <c r="K280" s="2">
        <v>2245</v>
      </c>
      <c r="L280" s="2">
        <v>6580</v>
      </c>
      <c r="M280" s="2">
        <v>7770</v>
      </c>
      <c r="N280" s="2">
        <v>2575</v>
      </c>
      <c r="O280" s="2">
        <v>22920</v>
      </c>
      <c r="P280" s="2">
        <v>9000</v>
      </c>
      <c r="Q280" s="2">
        <v>8940</v>
      </c>
      <c r="R280" s="2">
        <v>1020</v>
      </c>
      <c r="S280" s="2">
        <v>50</v>
      </c>
      <c r="T280" s="2">
        <v>3030</v>
      </c>
      <c r="U280" s="2">
        <v>1020</v>
      </c>
      <c r="V280" s="2">
        <v>9252</v>
      </c>
      <c r="W280" s="2">
        <v>4000</v>
      </c>
      <c r="X280" s="2">
        <v>0</v>
      </c>
      <c r="Y280" s="2" t="s">
        <v>80</v>
      </c>
      <c r="Z280" s="2">
        <v>4</v>
      </c>
      <c r="AA280" s="2" t="s">
        <v>75</v>
      </c>
      <c r="AB280" s="2">
        <v>36</v>
      </c>
      <c r="AC280" s="2" t="s">
        <v>76</v>
      </c>
      <c r="AD280" s="2" t="s">
        <v>91</v>
      </c>
      <c r="AE280" s="2" t="s">
        <v>92</v>
      </c>
      <c r="AF280" s="2" t="s">
        <v>80</v>
      </c>
      <c r="AG280" s="2">
        <v>0</v>
      </c>
      <c r="AJ280" s="15" t="str">
        <f t="shared" si="29"/>
        <v>stable</v>
      </c>
      <c r="AK280" s="15">
        <f t="shared" si="28"/>
        <v>97776</v>
      </c>
      <c r="AL280" s="15">
        <f t="shared" si="30"/>
        <v>69577</v>
      </c>
      <c r="AM280" s="15">
        <f t="shared" si="31"/>
        <v>167353</v>
      </c>
      <c r="AN280" s="15">
        <f t="shared" si="32"/>
        <v>41838.25</v>
      </c>
      <c r="AO280" s="15">
        <f t="shared" si="33"/>
        <v>26457</v>
      </c>
      <c r="AP280" s="15" t="str">
        <f t="shared" si="34"/>
        <v>no</v>
      </c>
      <c r="AQ280" s="15"/>
      <c r="AR280" s="15"/>
      <c r="AS280" s="15"/>
      <c r="AT280" s="15"/>
      <c r="AU280" s="15"/>
      <c r="AV280" s="15"/>
      <c r="AW280" s="15"/>
      <c r="AX280" s="15"/>
      <c r="AY280" s="15"/>
      <c r="AZ280" s="15"/>
      <c r="BA280" s="15"/>
      <c r="BB280" s="15"/>
      <c r="BC280" s="15"/>
      <c r="BD280" s="15"/>
    </row>
    <row r="281" spans="1:56" x14ac:dyDescent="0.3">
      <c r="A281" s="2">
        <v>280</v>
      </c>
      <c r="B281" s="2">
        <v>182344</v>
      </c>
      <c r="C281" s="2" t="s">
        <v>259</v>
      </c>
      <c r="D281" s="2">
        <v>64202</v>
      </c>
      <c r="E281" s="2" t="s">
        <v>61</v>
      </c>
      <c r="F281" s="2">
        <v>5</v>
      </c>
      <c r="G281" s="2">
        <v>28678</v>
      </c>
      <c r="H281" s="2">
        <v>22842</v>
      </c>
      <c r="I281" s="2">
        <v>7877</v>
      </c>
      <c r="J281" s="2">
        <v>9488</v>
      </c>
      <c r="K281" s="2">
        <v>1940</v>
      </c>
      <c r="L281" s="2">
        <v>5205</v>
      </c>
      <c r="M281" s="2">
        <v>2850</v>
      </c>
      <c r="N281" s="2">
        <v>640</v>
      </c>
      <c r="O281" s="2">
        <v>10800</v>
      </c>
      <c r="P281" s="2">
        <v>7200</v>
      </c>
      <c r="Q281" s="2">
        <v>2640</v>
      </c>
      <c r="R281" s="2">
        <v>120</v>
      </c>
      <c r="S281" s="2">
        <v>75</v>
      </c>
      <c r="T281" s="2">
        <v>470</v>
      </c>
      <c r="U281" s="2">
        <v>120</v>
      </c>
      <c r="V281" s="2">
        <v>4014</v>
      </c>
      <c r="W281" s="2">
        <v>500</v>
      </c>
      <c r="X281" s="2">
        <v>0</v>
      </c>
      <c r="Y281" s="2" t="s">
        <v>80</v>
      </c>
      <c r="Z281" s="2">
        <v>7</v>
      </c>
      <c r="AA281" s="2" t="s">
        <v>75</v>
      </c>
      <c r="AB281" s="2">
        <v>46</v>
      </c>
      <c r="AC281" s="2" t="s">
        <v>76</v>
      </c>
      <c r="AD281" s="2" t="s">
        <v>184</v>
      </c>
      <c r="AE281" s="2" t="s">
        <v>67</v>
      </c>
      <c r="AF281" s="2" t="s">
        <v>80</v>
      </c>
      <c r="AG281" s="2">
        <v>0</v>
      </c>
      <c r="AJ281" s="15" t="str">
        <f t="shared" si="29"/>
        <v>stable</v>
      </c>
      <c r="AK281" s="15">
        <f t="shared" si="28"/>
        <v>76030</v>
      </c>
      <c r="AL281" s="15">
        <f t="shared" si="30"/>
        <v>29429</v>
      </c>
      <c r="AM281" s="15">
        <f t="shared" si="31"/>
        <v>105459</v>
      </c>
      <c r="AN281" s="15">
        <f t="shared" si="32"/>
        <v>15065.571428571429</v>
      </c>
      <c r="AO281" s="15">
        <f t="shared" si="33"/>
        <v>76885</v>
      </c>
      <c r="AP281" s="15" t="str">
        <f t="shared" si="34"/>
        <v>no</v>
      </c>
      <c r="AQ281" s="15"/>
      <c r="AR281" s="15"/>
      <c r="AS281" s="15"/>
      <c r="AT281" s="15"/>
      <c r="AU281" s="15"/>
      <c r="AV281" s="15"/>
      <c r="AW281" s="15"/>
      <c r="AX281" s="15"/>
      <c r="AY281" s="15"/>
      <c r="AZ281" s="15"/>
      <c r="BA281" s="15"/>
      <c r="BB281" s="15"/>
      <c r="BC281" s="15"/>
      <c r="BD281" s="15"/>
    </row>
    <row r="282" spans="1:56" x14ac:dyDescent="0.3">
      <c r="A282" s="2">
        <v>281</v>
      </c>
      <c r="B282" s="2">
        <v>336128</v>
      </c>
      <c r="C282" s="2" t="s">
        <v>259</v>
      </c>
      <c r="D282" s="2">
        <v>77820</v>
      </c>
      <c r="E282" s="2" t="s">
        <v>61</v>
      </c>
      <c r="F282" s="2">
        <v>1</v>
      </c>
      <c r="G282" s="2">
        <v>23828</v>
      </c>
      <c r="H282" s="2">
        <v>19567</v>
      </c>
      <c r="I282" s="2">
        <v>14991</v>
      </c>
      <c r="J282" s="2">
        <v>12342</v>
      </c>
      <c r="K282" s="2">
        <v>1807</v>
      </c>
      <c r="L282" s="2">
        <v>9150</v>
      </c>
      <c r="M282" s="2">
        <v>12700</v>
      </c>
      <c r="N282" s="2">
        <v>920</v>
      </c>
      <c r="O282" s="2">
        <v>35580</v>
      </c>
      <c r="P282" s="2">
        <v>18000</v>
      </c>
      <c r="Q282" s="2">
        <v>11640</v>
      </c>
      <c r="R282" s="2">
        <v>12300</v>
      </c>
      <c r="S282" s="2">
        <v>3600</v>
      </c>
      <c r="T282" s="2">
        <v>0</v>
      </c>
      <c r="U282" s="2">
        <v>12300</v>
      </c>
      <c r="V282" s="2">
        <v>53028</v>
      </c>
      <c r="W282" s="2">
        <v>0</v>
      </c>
      <c r="X282" s="2">
        <v>0</v>
      </c>
      <c r="Y282" s="2" t="s">
        <v>80</v>
      </c>
      <c r="Z282" s="2">
        <v>1</v>
      </c>
      <c r="AA282" s="2" t="s">
        <v>75</v>
      </c>
      <c r="AB282" s="2">
        <v>57</v>
      </c>
      <c r="AC282" s="2" t="s">
        <v>63</v>
      </c>
      <c r="AD282" s="2" t="s">
        <v>185</v>
      </c>
      <c r="AE282" s="2" t="s">
        <v>67</v>
      </c>
      <c r="AF282" s="2" t="s">
        <v>80</v>
      </c>
      <c r="AG282" s="2">
        <v>0</v>
      </c>
      <c r="AJ282" s="15" t="str">
        <f t="shared" si="29"/>
        <v>stable</v>
      </c>
      <c r="AK282" s="15">
        <f t="shared" si="28"/>
        <v>81685</v>
      </c>
      <c r="AL282" s="15">
        <f t="shared" si="30"/>
        <v>160068</v>
      </c>
      <c r="AM282" s="15">
        <f t="shared" si="31"/>
        <v>241753</v>
      </c>
      <c r="AN282" s="15">
        <f t="shared" si="32"/>
        <v>241753</v>
      </c>
      <c r="AO282" s="15">
        <f t="shared" si="33"/>
        <v>94375</v>
      </c>
      <c r="AP282" s="15" t="str">
        <f t="shared" si="34"/>
        <v>no</v>
      </c>
      <c r="AQ282" s="15"/>
      <c r="AR282" s="15"/>
      <c r="AS282" s="15"/>
      <c r="AT282" s="15"/>
      <c r="AU282" s="15"/>
      <c r="AV282" s="15"/>
      <c r="AW282" s="15"/>
      <c r="AX282" s="15"/>
      <c r="AY282" s="15"/>
      <c r="AZ282" s="15"/>
      <c r="BA282" s="15"/>
      <c r="BB282" s="15"/>
      <c r="BC282" s="15"/>
      <c r="BD282" s="15"/>
    </row>
    <row r="283" spans="1:56" x14ac:dyDescent="0.3">
      <c r="A283" s="2">
        <v>282</v>
      </c>
      <c r="B283" s="2">
        <v>237680</v>
      </c>
      <c r="C283" s="2" t="s">
        <v>259</v>
      </c>
      <c r="D283" s="2">
        <v>82489</v>
      </c>
      <c r="E283" s="2" t="s">
        <v>98</v>
      </c>
      <c r="F283" s="2">
        <v>3</v>
      </c>
      <c r="G283" s="2">
        <v>21751</v>
      </c>
      <c r="H283" s="2">
        <v>16502</v>
      </c>
      <c r="I283" s="2">
        <v>12872</v>
      </c>
      <c r="J283" s="2">
        <v>17911</v>
      </c>
      <c r="K283" s="2">
        <v>2255</v>
      </c>
      <c r="L283" s="2">
        <v>8950</v>
      </c>
      <c r="M283" s="2">
        <v>8605</v>
      </c>
      <c r="N283" s="2">
        <v>2170</v>
      </c>
      <c r="O283" s="2">
        <v>22998</v>
      </c>
      <c r="P283" s="2">
        <v>4500</v>
      </c>
      <c r="Q283" s="2">
        <v>3840</v>
      </c>
      <c r="R283" s="2">
        <v>1560</v>
      </c>
      <c r="S283" s="2">
        <v>5760</v>
      </c>
      <c r="T283" s="2">
        <v>235</v>
      </c>
      <c r="U283" s="2">
        <v>1560</v>
      </c>
      <c r="V283" s="2">
        <v>7158</v>
      </c>
      <c r="W283" s="2">
        <v>1000</v>
      </c>
      <c r="X283" s="2">
        <v>0</v>
      </c>
      <c r="Y283" s="2" t="s">
        <v>68</v>
      </c>
      <c r="Z283" s="2">
        <v>5</v>
      </c>
      <c r="AA283" s="2" t="s">
        <v>75</v>
      </c>
      <c r="AB283" s="2">
        <v>34</v>
      </c>
      <c r="AC283" s="2" t="s">
        <v>76</v>
      </c>
      <c r="AD283" s="2" t="s">
        <v>186</v>
      </c>
      <c r="AE283" s="2" t="s">
        <v>79</v>
      </c>
      <c r="AF283" s="2" t="s">
        <v>68</v>
      </c>
      <c r="AG283" s="2">
        <v>0</v>
      </c>
      <c r="AJ283" s="15" t="str">
        <f t="shared" si="29"/>
        <v>stable</v>
      </c>
      <c r="AK283" s="15">
        <f t="shared" si="28"/>
        <v>80241</v>
      </c>
      <c r="AL283" s="15">
        <f t="shared" si="30"/>
        <v>59386</v>
      </c>
      <c r="AM283" s="15">
        <f t="shared" si="31"/>
        <v>139627</v>
      </c>
      <c r="AN283" s="15">
        <f t="shared" si="32"/>
        <v>27925.4</v>
      </c>
      <c r="AO283" s="15">
        <f t="shared" si="33"/>
        <v>98053</v>
      </c>
      <c r="AP283" s="15" t="str">
        <f t="shared" si="34"/>
        <v>no</v>
      </c>
      <c r="AQ283" s="15"/>
      <c r="AR283" s="15"/>
      <c r="AS283" s="15"/>
      <c r="AT283" s="15"/>
      <c r="AU283" s="15"/>
      <c r="AV283" s="15"/>
      <c r="AW283" s="15"/>
      <c r="AX283" s="15"/>
      <c r="AY283" s="15"/>
      <c r="AZ283" s="15"/>
      <c r="BA283" s="15"/>
      <c r="BB283" s="15"/>
      <c r="BC283" s="15"/>
      <c r="BD283" s="15"/>
    </row>
    <row r="284" spans="1:56" x14ac:dyDescent="0.3">
      <c r="A284" s="2">
        <v>283</v>
      </c>
      <c r="B284" s="2">
        <v>82946</v>
      </c>
      <c r="C284" s="2" t="s">
        <v>258</v>
      </c>
      <c r="D284" s="2">
        <v>52483</v>
      </c>
      <c r="E284" s="2" t="s">
        <v>61</v>
      </c>
      <c r="F284" s="2">
        <v>1</v>
      </c>
      <c r="G284" s="2">
        <v>21059</v>
      </c>
      <c r="H284" s="2">
        <v>9204</v>
      </c>
      <c r="I284" s="2">
        <v>7178</v>
      </c>
      <c r="J284" s="2">
        <v>7338</v>
      </c>
      <c r="K284" s="2">
        <v>800</v>
      </c>
      <c r="L284" s="2">
        <v>4593</v>
      </c>
      <c r="M284" s="2">
        <v>5520</v>
      </c>
      <c r="N284" s="2">
        <v>1720</v>
      </c>
      <c r="O284" s="2">
        <v>5226</v>
      </c>
      <c r="P284" s="2">
        <v>2400</v>
      </c>
      <c r="Q284" s="2">
        <v>7440</v>
      </c>
      <c r="R284" s="2">
        <v>996</v>
      </c>
      <c r="S284" s="2">
        <v>438</v>
      </c>
      <c r="T284" s="2">
        <v>500</v>
      </c>
      <c r="U284" s="2">
        <v>996</v>
      </c>
      <c r="V284" s="2">
        <v>1644</v>
      </c>
      <c r="W284" s="2">
        <v>1300</v>
      </c>
      <c r="X284" s="2">
        <v>0</v>
      </c>
      <c r="Y284" s="2" t="s">
        <v>68</v>
      </c>
      <c r="Z284" s="2">
        <v>5</v>
      </c>
      <c r="AA284" s="2" t="s">
        <v>75</v>
      </c>
      <c r="AB284" s="2">
        <v>84</v>
      </c>
      <c r="AC284" s="2" t="s">
        <v>76</v>
      </c>
      <c r="AD284" s="2" t="s">
        <v>102</v>
      </c>
      <c r="AE284" s="2" t="s">
        <v>102</v>
      </c>
      <c r="AF284" s="2" t="s">
        <v>68</v>
      </c>
      <c r="AG284" s="2">
        <v>0</v>
      </c>
      <c r="AJ284" s="15" t="str">
        <f t="shared" si="29"/>
        <v>stable</v>
      </c>
      <c r="AK284" s="15">
        <f t="shared" si="28"/>
        <v>50172</v>
      </c>
      <c r="AL284" s="15">
        <f t="shared" si="30"/>
        <v>28180</v>
      </c>
      <c r="AM284" s="15">
        <f t="shared" si="31"/>
        <v>78352</v>
      </c>
      <c r="AN284" s="15">
        <f t="shared" si="32"/>
        <v>15670.4</v>
      </c>
      <c r="AO284" s="15">
        <f t="shared" si="33"/>
        <v>4594</v>
      </c>
      <c r="AP284" s="15" t="str">
        <f t="shared" si="34"/>
        <v>no</v>
      </c>
      <c r="AQ284" s="15"/>
      <c r="AR284" s="15"/>
      <c r="AS284" s="15"/>
      <c r="AT284" s="15"/>
      <c r="AU284" s="15"/>
      <c r="AV284" s="15"/>
      <c r="AW284" s="15"/>
      <c r="AX284" s="15"/>
      <c r="AY284" s="15"/>
      <c r="AZ284" s="15"/>
      <c r="BA284" s="15"/>
      <c r="BB284" s="15"/>
      <c r="BC284" s="15"/>
      <c r="BD284" s="15"/>
    </row>
    <row r="285" spans="1:56" x14ac:dyDescent="0.3">
      <c r="A285" s="2">
        <v>284</v>
      </c>
      <c r="B285" s="2">
        <v>184632</v>
      </c>
      <c r="C285" s="2" t="s">
        <v>258</v>
      </c>
      <c r="D285" s="2">
        <v>87241</v>
      </c>
      <c r="E285" s="2" t="s">
        <v>61</v>
      </c>
      <c r="F285" s="2">
        <v>3</v>
      </c>
      <c r="G285" s="2">
        <v>31336</v>
      </c>
      <c r="H285" s="2">
        <v>27690</v>
      </c>
      <c r="I285" s="2">
        <v>9704</v>
      </c>
      <c r="J285" s="2">
        <v>6948</v>
      </c>
      <c r="K285" s="2">
        <v>1880</v>
      </c>
      <c r="L285" s="2">
        <v>3673</v>
      </c>
      <c r="M285" s="2">
        <v>15880</v>
      </c>
      <c r="N285" s="2">
        <v>4946</v>
      </c>
      <c r="O285" s="2">
        <v>22740</v>
      </c>
      <c r="P285" s="2">
        <v>6000</v>
      </c>
      <c r="Q285" s="2">
        <v>17400</v>
      </c>
      <c r="R285" s="2">
        <v>14880</v>
      </c>
      <c r="S285" s="2">
        <v>398</v>
      </c>
      <c r="T285" s="2">
        <v>475</v>
      </c>
      <c r="U285" s="2">
        <v>14880</v>
      </c>
      <c r="V285" s="2">
        <v>9348</v>
      </c>
      <c r="W285" s="2">
        <v>5300</v>
      </c>
      <c r="X285" s="2">
        <v>0</v>
      </c>
      <c r="Y285" s="2" t="s">
        <v>68</v>
      </c>
      <c r="Z285" s="2">
        <v>6</v>
      </c>
      <c r="AA285" s="2" t="s">
        <v>62</v>
      </c>
      <c r="AB285" s="2">
        <v>45</v>
      </c>
      <c r="AC285" s="2" t="s">
        <v>111</v>
      </c>
      <c r="AD285" s="2" t="s">
        <v>179</v>
      </c>
      <c r="AE285" s="2" t="s">
        <v>79</v>
      </c>
      <c r="AF285" s="2" t="s">
        <v>68</v>
      </c>
      <c r="AG285" s="2">
        <v>0</v>
      </c>
      <c r="AJ285" s="15" t="str">
        <f t="shared" si="29"/>
        <v>not stable</v>
      </c>
      <c r="AK285" s="15">
        <f t="shared" si="28"/>
        <v>81231</v>
      </c>
      <c r="AL285" s="15">
        <f t="shared" si="30"/>
        <v>112247</v>
      </c>
      <c r="AM285" s="15">
        <f t="shared" si="31"/>
        <v>193478</v>
      </c>
      <c r="AN285" s="15">
        <f t="shared" si="32"/>
        <v>32246.333333333332</v>
      </c>
      <c r="AO285" s="15">
        <f t="shared" si="33"/>
        <v>-8846</v>
      </c>
      <c r="AP285" s="15" t="str">
        <f t="shared" si="34"/>
        <v>yes</v>
      </c>
      <c r="AQ285" s="15"/>
      <c r="AR285" s="15"/>
      <c r="AS285" s="15"/>
      <c r="AT285" s="15"/>
      <c r="AU285" s="15"/>
      <c r="AV285" s="15"/>
      <c r="AW285" s="15"/>
      <c r="AX285" s="15"/>
      <c r="AY285" s="15"/>
      <c r="AZ285" s="15"/>
      <c r="BA285" s="15"/>
      <c r="BB285" s="15"/>
      <c r="BC285" s="15"/>
      <c r="BD285" s="15"/>
    </row>
    <row r="286" spans="1:56" x14ac:dyDescent="0.3">
      <c r="A286" s="2">
        <v>285</v>
      </c>
      <c r="B286" s="2">
        <v>115317</v>
      </c>
      <c r="C286" s="2" t="s">
        <v>258</v>
      </c>
      <c r="D286" s="2">
        <v>69449</v>
      </c>
      <c r="E286" s="2" t="s">
        <v>98</v>
      </c>
      <c r="F286" s="2">
        <v>0</v>
      </c>
      <c r="G286" s="2">
        <v>21603</v>
      </c>
      <c r="H286" s="2">
        <v>16380</v>
      </c>
      <c r="I286" s="2">
        <v>17549</v>
      </c>
      <c r="J286" s="2">
        <v>12173</v>
      </c>
      <c r="K286" s="2">
        <v>3255</v>
      </c>
      <c r="L286" s="2">
        <v>3688</v>
      </c>
      <c r="M286" s="2">
        <v>780</v>
      </c>
      <c r="N286" s="2">
        <v>2248</v>
      </c>
      <c r="O286" s="2">
        <v>12468</v>
      </c>
      <c r="P286" s="2">
        <v>7800</v>
      </c>
      <c r="Q286" s="2">
        <v>9780</v>
      </c>
      <c r="R286" s="2">
        <v>816</v>
      </c>
      <c r="S286" s="2">
        <v>3625</v>
      </c>
      <c r="T286" s="2">
        <v>0</v>
      </c>
      <c r="U286" s="2">
        <v>816</v>
      </c>
      <c r="V286" s="2">
        <v>5934</v>
      </c>
      <c r="W286" s="2">
        <v>500</v>
      </c>
      <c r="X286" s="2">
        <v>0</v>
      </c>
      <c r="Y286" s="2" t="s">
        <v>80</v>
      </c>
      <c r="Z286" s="2">
        <v>2</v>
      </c>
      <c r="AA286" s="2" t="s">
        <v>75</v>
      </c>
      <c r="AB286" s="2">
        <v>66</v>
      </c>
      <c r="AC286" s="2" t="s">
        <v>76</v>
      </c>
      <c r="AD286" s="2" t="s">
        <v>188</v>
      </c>
      <c r="AE286" s="2" t="s">
        <v>89</v>
      </c>
      <c r="AF286" s="2" t="s">
        <v>80</v>
      </c>
      <c r="AG286" s="2">
        <v>0</v>
      </c>
      <c r="AJ286" s="15" t="str">
        <f t="shared" si="29"/>
        <v>not stable</v>
      </c>
      <c r="AK286" s="15">
        <f t="shared" si="28"/>
        <v>74648</v>
      </c>
      <c r="AL286" s="15">
        <f t="shared" si="30"/>
        <v>44767</v>
      </c>
      <c r="AM286" s="15">
        <f t="shared" si="31"/>
        <v>119415</v>
      </c>
      <c r="AN286" s="15">
        <f t="shared" si="32"/>
        <v>59707.5</v>
      </c>
      <c r="AO286" s="15">
        <f t="shared" si="33"/>
        <v>-4098</v>
      </c>
      <c r="AP286" s="15" t="str">
        <f t="shared" si="34"/>
        <v>yes</v>
      </c>
      <c r="AQ286" s="15"/>
      <c r="AR286" s="15"/>
      <c r="AS286" s="15"/>
      <c r="AT286" s="15"/>
      <c r="AU286" s="15"/>
      <c r="AV286" s="15"/>
      <c r="AW286" s="15"/>
      <c r="AX286" s="15"/>
      <c r="AY286" s="15"/>
      <c r="AZ286" s="15"/>
      <c r="BA286" s="15"/>
      <c r="BB286" s="15"/>
      <c r="BC286" s="15"/>
      <c r="BD286" s="15"/>
    </row>
    <row r="287" spans="1:56" x14ac:dyDescent="0.3">
      <c r="A287" s="2">
        <v>286</v>
      </c>
      <c r="B287" s="2">
        <v>83838</v>
      </c>
      <c r="C287" s="2" t="s">
        <v>258</v>
      </c>
      <c r="D287" s="2">
        <v>75192</v>
      </c>
      <c r="E287" s="2" t="s">
        <v>104</v>
      </c>
      <c r="F287" s="2">
        <v>0</v>
      </c>
      <c r="G287" s="2">
        <v>20052</v>
      </c>
      <c r="H287" s="2">
        <v>14090</v>
      </c>
      <c r="I287" s="2">
        <v>15266</v>
      </c>
      <c r="J287" s="2">
        <v>13158</v>
      </c>
      <c r="K287" s="2">
        <v>1375</v>
      </c>
      <c r="L287" s="2">
        <v>3522</v>
      </c>
      <c r="M287" s="2">
        <v>1820</v>
      </c>
      <c r="N287" s="2">
        <v>1490</v>
      </c>
      <c r="O287" s="2">
        <v>10434</v>
      </c>
      <c r="P287" s="2">
        <v>4800</v>
      </c>
      <c r="Q287" s="2">
        <v>402</v>
      </c>
      <c r="R287" s="2">
        <v>0</v>
      </c>
      <c r="S287" s="2">
        <v>4429</v>
      </c>
      <c r="T287" s="2">
        <v>0</v>
      </c>
      <c r="U287" s="2">
        <v>0</v>
      </c>
      <c r="V287" s="2">
        <v>1428</v>
      </c>
      <c r="W287" s="2">
        <v>500</v>
      </c>
      <c r="X287" s="2">
        <v>27069</v>
      </c>
      <c r="Y287" s="2" t="s">
        <v>80</v>
      </c>
      <c r="Z287" s="2">
        <v>2</v>
      </c>
      <c r="AA287" s="2" t="s">
        <v>75</v>
      </c>
      <c r="AB287" s="2">
        <v>79</v>
      </c>
      <c r="AC287" s="2" t="s">
        <v>76</v>
      </c>
      <c r="AD287" s="2" t="s">
        <v>88</v>
      </c>
      <c r="AE287" s="2" t="s">
        <v>92</v>
      </c>
      <c r="AF287" s="2" t="s">
        <v>80</v>
      </c>
      <c r="AG287" s="2">
        <v>0</v>
      </c>
      <c r="AJ287" s="15" t="str">
        <f t="shared" si="29"/>
        <v>not stable</v>
      </c>
      <c r="AK287" s="15">
        <f t="shared" si="28"/>
        <v>67463</v>
      </c>
      <c r="AL287" s="15">
        <f t="shared" si="30"/>
        <v>52372</v>
      </c>
      <c r="AM287" s="15">
        <f t="shared" si="31"/>
        <v>119835</v>
      </c>
      <c r="AN287" s="15">
        <f t="shared" si="32"/>
        <v>59917.5</v>
      </c>
      <c r="AO287" s="15">
        <f t="shared" si="33"/>
        <v>-35997</v>
      </c>
      <c r="AP287" s="15" t="str">
        <f t="shared" si="34"/>
        <v>yes</v>
      </c>
      <c r="AQ287" s="15"/>
      <c r="AR287" s="15"/>
      <c r="AS287" s="15"/>
      <c r="AT287" s="15"/>
      <c r="AU287" s="15"/>
      <c r="AV287" s="15"/>
      <c r="AW287" s="15"/>
      <c r="AX287" s="15"/>
      <c r="AY287" s="15"/>
      <c r="AZ287" s="15"/>
      <c r="BA287" s="15"/>
      <c r="BB287" s="15"/>
      <c r="BC287" s="15"/>
      <c r="BD287" s="15"/>
    </row>
    <row r="288" spans="1:56" x14ac:dyDescent="0.3">
      <c r="A288" s="2">
        <v>287</v>
      </c>
      <c r="B288" s="2">
        <v>206668</v>
      </c>
      <c r="C288" s="2" t="s">
        <v>258</v>
      </c>
      <c r="D288" s="2">
        <v>31191</v>
      </c>
      <c r="E288" s="2" t="s">
        <v>98</v>
      </c>
      <c r="F288" s="2">
        <v>0</v>
      </c>
      <c r="G288" s="2">
        <v>11998</v>
      </c>
      <c r="H288" s="2">
        <v>10420</v>
      </c>
      <c r="I288" s="2">
        <v>4437</v>
      </c>
      <c r="J288" s="2">
        <v>7874</v>
      </c>
      <c r="K288" s="2">
        <v>860</v>
      </c>
      <c r="L288" s="2">
        <v>2371</v>
      </c>
      <c r="M288" s="2">
        <v>600</v>
      </c>
      <c r="N288" s="2">
        <v>1685</v>
      </c>
      <c r="O288" s="2">
        <v>16824</v>
      </c>
      <c r="P288" s="2">
        <v>12000</v>
      </c>
      <c r="Q288" s="2">
        <v>1692</v>
      </c>
      <c r="R288" s="2">
        <v>0</v>
      </c>
      <c r="S288" s="2">
        <v>106197</v>
      </c>
      <c r="T288" s="2">
        <v>0</v>
      </c>
      <c r="U288" s="2">
        <v>0</v>
      </c>
      <c r="V288" s="2">
        <v>984</v>
      </c>
      <c r="W288" s="2">
        <v>37400</v>
      </c>
      <c r="X288" s="2">
        <v>68642</v>
      </c>
      <c r="Y288" s="2" t="s">
        <v>80</v>
      </c>
      <c r="Z288" s="2">
        <v>1</v>
      </c>
      <c r="AA288" s="2" t="s">
        <v>75</v>
      </c>
      <c r="AB288" s="2">
        <v>67</v>
      </c>
      <c r="AC288" s="2" t="s">
        <v>111</v>
      </c>
      <c r="AD288" s="2" t="s">
        <v>88</v>
      </c>
      <c r="AE288" s="2" t="s">
        <v>89</v>
      </c>
      <c r="AF288" s="2" t="s">
        <v>80</v>
      </c>
      <c r="AG288" s="2">
        <v>0</v>
      </c>
      <c r="AJ288" s="15" t="str">
        <f t="shared" si="29"/>
        <v>not stable</v>
      </c>
      <c r="AK288" s="15">
        <f t="shared" si="28"/>
        <v>37960</v>
      </c>
      <c r="AL288" s="15">
        <f t="shared" si="30"/>
        <v>246024</v>
      </c>
      <c r="AM288" s="15">
        <f t="shared" si="31"/>
        <v>283984</v>
      </c>
      <c r="AN288" s="15">
        <f t="shared" si="32"/>
        <v>283984</v>
      </c>
      <c r="AO288" s="15">
        <f t="shared" si="33"/>
        <v>-77316</v>
      </c>
      <c r="AP288" s="15" t="str">
        <f t="shared" si="34"/>
        <v>yes</v>
      </c>
      <c r="AQ288" s="15"/>
      <c r="AR288" s="15"/>
      <c r="AS288" s="15"/>
      <c r="AT288" s="15"/>
      <c r="AU288" s="15"/>
      <c r="AV288" s="15"/>
      <c r="AW288" s="15"/>
      <c r="AX288" s="15"/>
      <c r="AY288" s="15"/>
      <c r="AZ288" s="15"/>
      <c r="BA288" s="15"/>
      <c r="BB288" s="15"/>
      <c r="BC288" s="15"/>
      <c r="BD288" s="15"/>
    </row>
    <row r="289" spans="1:56" x14ac:dyDescent="0.3">
      <c r="A289" s="2">
        <v>288</v>
      </c>
      <c r="B289" s="2">
        <v>100004</v>
      </c>
      <c r="C289" s="2" t="s">
        <v>258</v>
      </c>
      <c r="D289" s="2">
        <v>54876</v>
      </c>
      <c r="E289" s="2" t="s">
        <v>104</v>
      </c>
      <c r="F289" s="2">
        <v>1</v>
      </c>
      <c r="G289" s="2">
        <v>20024</v>
      </c>
      <c r="H289" s="2">
        <v>15388</v>
      </c>
      <c r="I289" s="2">
        <v>7462</v>
      </c>
      <c r="J289" s="2">
        <v>8812</v>
      </c>
      <c r="K289" s="2">
        <v>907</v>
      </c>
      <c r="L289" s="2">
        <v>2981</v>
      </c>
      <c r="M289" s="2">
        <v>4800</v>
      </c>
      <c r="N289" s="2">
        <v>1603</v>
      </c>
      <c r="O289" s="2">
        <v>16446</v>
      </c>
      <c r="P289" s="2">
        <v>4800</v>
      </c>
      <c r="Q289" s="2">
        <v>1188</v>
      </c>
      <c r="R289" s="2">
        <v>468</v>
      </c>
      <c r="S289" s="2">
        <v>253</v>
      </c>
      <c r="T289" s="2">
        <v>623</v>
      </c>
      <c r="U289" s="2">
        <v>468</v>
      </c>
      <c r="V289" s="2">
        <v>2430</v>
      </c>
      <c r="W289" s="2">
        <v>2000</v>
      </c>
      <c r="X289" s="2">
        <v>0</v>
      </c>
      <c r="Y289" s="2" t="s">
        <v>80</v>
      </c>
      <c r="Z289" s="2">
        <v>3</v>
      </c>
      <c r="AA289" s="2" t="s">
        <v>75</v>
      </c>
      <c r="AB289" s="2">
        <v>35</v>
      </c>
      <c r="AC289" s="2" t="s">
        <v>76</v>
      </c>
      <c r="AD289" s="2" t="s">
        <v>91</v>
      </c>
      <c r="AE289" s="2" t="s">
        <v>92</v>
      </c>
      <c r="AF289" s="2" t="s">
        <v>80</v>
      </c>
      <c r="AG289" s="2">
        <v>0</v>
      </c>
      <c r="AJ289" s="15" t="str">
        <f t="shared" si="29"/>
        <v>stable</v>
      </c>
      <c r="AK289" s="15">
        <f t="shared" si="28"/>
        <v>55574</v>
      </c>
      <c r="AL289" s="15">
        <f t="shared" si="30"/>
        <v>35079</v>
      </c>
      <c r="AM289" s="15">
        <f t="shared" si="31"/>
        <v>90653</v>
      </c>
      <c r="AN289" s="15">
        <f t="shared" si="32"/>
        <v>30217.666666666668</v>
      </c>
      <c r="AO289" s="15">
        <f t="shared" si="33"/>
        <v>9351</v>
      </c>
      <c r="AP289" s="15" t="str">
        <f t="shared" si="34"/>
        <v>no</v>
      </c>
      <c r="AQ289" s="15"/>
      <c r="AR289" s="15"/>
      <c r="AS289" s="15"/>
      <c r="AT289" s="15"/>
      <c r="AU289" s="15"/>
      <c r="AV289" s="15"/>
      <c r="AW289" s="15"/>
      <c r="AX289" s="15"/>
      <c r="AY289" s="15"/>
      <c r="AZ289" s="15"/>
      <c r="BA289" s="15"/>
      <c r="BB289" s="15"/>
      <c r="BC289" s="15"/>
      <c r="BD289" s="15"/>
    </row>
    <row r="290" spans="1:56" x14ac:dyDescent="0.3">
      <c r="A290" s="2">
        <v>289</v>
      </c>
      <c r="B290" s="2">
        <v>88411</v>
      </c>
      <c r="C290" s="2" t="s">
        <v>258</v>
      </c>
      <c r="D290" s="2">
        <v>68155</v>
      </c>
      <c r="E290" s="2" t="s">
        <v>61</v>
      </c>
      <c r="F290" s="2">
        <v>1</v>
      </c>
      <c r="G290" s="2">
        <v>25210</v>
      </c>
      <c r="H290" s="2">
        <v>19136</v>
      </c>
      <c r="I290" s="2">
        <v>10441</v>
      </c>
      <c r="J290" s="2">
        <v>13590</v>
      </c>
      <c r="K290" s="2">
        <v>2410</v>
      </c>
      <c r="L290" s="2">
        <v>6148</v>
      </c>
      <c r="M290" s="2">
        <v>2000</v>
      </c>
      <c r="N290" s="2">
        <v>980</v>
      </c>
      <c r="O290" s="2">
        <v>8730</v>
      </c>
      <c r="P290" s="2">
        <v>4800</v>
      </c>
      <c r="Q290" s="2">
        <v>942</v>
      </c>
      <c r="R290" s="2">
        <v>612</v>
      </c>
      <c r="S290" s="2">
        <v>514</v>
      </c>
      <c r="T290" s="2">
        <v>780</v>
      </c>
      <c r="U290" s="2">
        <v>612</v>
      </c>
      <c r="V290" s="2">
        <v>1590</v>
      </c>
      <c r="W290" s="2">
        <v>1500</v>
      </c>
      <c r="X290" s="2">
        <v>10923</v>
      </c>
      <c r="Y290" s="2" t="s">
        <v>80</v>
      </c>
      <c r="Z290" s="2">
        <v>6</v>
      </c>
      <c r="AA290" s="2" t="s">
        <v>75</v>
      </c>
      <c r="AB290" s="2">
        <v>34</v>
      </c>
      <c r="AC290" s="2" t="s">
        <v>76</v>
      </c>
      <c r="AD290" s="2" t="s">
        <v>88</v>
      </c>
      <c r="AE290" s="2" t="s">
        <v>92</v>
      </c>
      <c r="AF290" s="2" t="s">
        <v>80</v>
      </c>
      <c r="AG290" s="2">
        <v>1</v>
      </c>
      <c r="AJ290" s="15" t="str">
        <f t="shared" si="29"/>
        <v>not stable</v>
      </c>
      <c r="AK290" s="15">
        <f t="shared" si="28"/>
        <v>76935</v>
      </c>
      <c r="AL290" s="15">
        <f t="shared" si="30"/>
        <v>33983</v>
      </c>
      <c r="AM290" s="15">
        <f t="shared" si="31"/>
        <v>110918</v>
      </c>
      <c r="AN290" s="15">
        <f t="shared" si="32"/>
        <v>18486.333333333332</v>
      </c>
      <c r="AO290" s="15">
        <f t="shared" si="33"/>
        <v>-22507</v>
      </c>
      <c r="AP290" s="15" t="str">
        <f t="shared" si="34"/>
        <v>yes</v>
      </c>
      <c r="AQ290" s="15"/>
      <c r="AR290" s="15"/>
      <c r="AS290" s="15"/>
      <c r="AT290" s="15"/>
      <c r="AU290" s="15"/>
      <c r="AV290" s="15"/>
      <c r="AW290" s="15"/>
      <c r="AX290" s="15"/>
      <c r="AY290" s="15"/>
      <c r="AZ290" s="15"/>
      <c r="BA290" s="15"/>
      <c r="BB290" s="15"/>
      <c r="BC290" s="15"/>
      <c r="BD290" s="15"/>
    </row>
    <row r="291" spans="1:56" x14ac:dyDescent="0.3">
      <c r="A291" s="2">
        <v>290</v>
      </c>
      <c r="B291" s="2">
        <v>98304</v>
      </c>
      <c r="C291" s="2" t="s">
        <v>258</v>
      </c>
      <c r="D291" s="2">
        <v>74987</v>
      </c>
      <c r="E291" s="2" t="s">
        <v>61</v>
      </c>
      <c r="F291" s="2">
        <v>1</v>
      </c>
      <c r="G291" s="2">
        <v>31937</v>
      </c>
      <c r="H291" s="2">
        <v>27010</v>
      </c>
      <c r="I291" s="2">
        <v>6242</v>
      </c>
      <c r="J291" s="2">
        <v>11145</v>
      </c>
      <c r="K291" s="2">
        <v>2940</v>
      </c>
      <c r="L291" s="2">
        <v>4166</v>
      </c>
      <c r="M291" s="2">
        <v>4220</v>
      </c>
      <c r="N291" s="2">
        <v>2791</v>
      </c>
      <c r="O291" s="2">
        <v>8400</v>
      </c>
      <c r="P291" s="2">
        <v>4800</v>
      </c>
      <c r="Q291" s="2">
        <v>3030</v>
      </c>
      <c r="R291" s="2">
        <v>612</v>
      </c>
      <c r="S291" s="2">
        <v>931</v>
      </c>
      <c r="T291" s="2">
        <v>420</v>
      </c>
      <c r="U291" s="2">
        <v>612</v>
      </c>
      <c r="V291" s="2">
        <v>1476</v>
      </c>
      <c r="W291" s="2">
        <v>4000</v>
      </c>
      <c r="X291" s="2">
        <v>0</v>
      </c>
      <c r="Y291" s="2" t="s">
        <v>80</v>
      </c>
      <c r="Z291" s="2">
        <v>6</v>
      </c>
      <c r="AA291" s="2" t="s">
        <v>75</v>
      </c>
      <c r="AB291" s="2">
        <v>35</v>
      </c>
      <c r="AC291" s="2" t="s">
        <v>76</v>
      </c>
      <c r="AD291" s="2" t="s">
        <v>179</v>
      </c>
      <c r="AE291" s="2" t="s">
        <v>79</v>
      </c>
      <c r="AF291" s="2" t="s">
        <v>80</v>
      </c>
      <c r="AG291" s="2">
        <v>2</v>
      </c>
      <c r="AJ291" s="15" t="str">
        <f t="shared" si="29"/>
        <v>not stable</v>
      </c>
      <c r="AK291" s="15">
        <f t="shared" si="28"/>
        <v>83440</v>
      </c>
      <c r="AL291" s="15">
        <f t="shared" si="30"/>
        <v>31292</v>
      </c>
      <c r="AM291" s="15">
        <f t="shared" si="31"/>
        <v>114732</v>
      </c>
      <c r="AN291" s="15">
        <f t="shared" si="32"/>
        <v>19122</v>
      </c>
      <c r="AO291" s="15">
        <f t="shared" si="33"/>
        <v>-16428</v>
      </c>
      <c r="AP291" s="15" t="str">
        <f t="shared" si="34"/>
        <v>yes</v>
      </c>
      <c r="AQ291" s="15"/>
      <c r="AR291" s="15"/>
      <c r="AS291" s="15"/>
      <c r="AT291" s="15"/>
      <c r="AU291" s="15"/>
      <c r="AV291" s="15"/>
      <c r="AW291" s="15"/>
      <c r="AX291" s="15"/>
      <c r="AY291" s="15"/>
      <c r="AZ291" s="15"/>
      <c r="BA291" s="15"/>
      <c r="BB291" s="15"/>
      <c r="BC291" s="15"/>
      <c r="BD291" s="15"/>
    </row>
    <row r="292" spans="1:56" x14ac:dyDescent="0.3">
      <c r="A292" s="2">
        <v>291</v>
      </c>
      <c r="B292" s="2">
        <v>136952</v>
      </c>
      <c r="C292" s="2" t="s">
        <v>258</v>
      </c>
      <c r="D292" s="2">
        <v>85602</v>
      </c>
      <c r="E292" s="2" t="s">
        <v>61</v>
      </c>
      <c r="F292" s="2">
        <v>2</v>
      </c>
      <c r="G292" s="2">
        <v>39926</v>
      </c>
      <c r="H292" s="2">
        <v>36370</v>
      </c>
      <c r="I292" s="2">
        <v>8117</v>
      </c>
      <c r="J292" s="2">
        <v>8342</v>
      </c>
      <c r="K292" s="2">
        <v>2113</v>
      </c>
      <c r="L292" s="2">
        <v>5496</v>
      </c>
      <c r="M292" s="2">
        <v>10440</v>
      </c>
      <c r="N292" s="2">
        <v>5564</v>
      </c>
      <c r="O292" s="2">
        <v>11358</v>
      </c>
      <c r="P292" s="2">
        <v>3600</v>
      </c>
      <c r="Q292" s="2">
        <v>960</v>
      </c>
      <c r="R292" s="2">
        <v>984</v>
      </c>
      <c r="S292" s="2">
        <v>707</v>
      </c>
      <c r="T292" s="2">
        <v>1235</v>
      </c>
      <c r="U292" s="2">
        <v>984</v>
      </c>
      <c r="V292" s="2">
        <v>3054</v>
      </c>
      <c r="W292" s="2">
        <v>5000</v>
      </c>
      <c r="X292" s="2">
        <v>13074</v>
      </c>
      <c r="Y292" s="2" t="s">
        <v>80</v>
      </c>
      <c r="Z292" s="2">
        <v>6</v>
      </c>
      <c r="AA292" s="2" t="s">
        <v>75</v>
      </c>
      <c r="AB292" s="2">
        <v>43</v>
      </c>
      <c r="AC292" s="2" t="s">
        <v>76</v>
      </c>
      <c r="AD292" s="2" t="s">
        <v>82</v>
      </c>
      <c r="AE292" s="2" t="s">
        <v>79</v>
      </c>
      <c r="AF292" s="2" t="s">
        <v>80</v>
      </c>
      <c r="AG292" s="2">
        <v>0</v>
      </c>
      <c r="AJ292" s="15" t="str">
        <f t="shared" si="29"/>
        <v>not stable</v>
      </c>
      <c r="AK292" s="15">
        <f t="shared" si="28"/>
        <v>100364</v>
      </c>
      <c r="AL292" s="15">
        <f t="shared" si="30"/>
        <v>56960</v>
      </c>
      <c r="AM292" s="15">
        <f t="shared" si="31"/>
        <v>157324</v>
      </c>
      <c r="AN292" s="15">
        <f t="shared" si="32"/>
        <v>26220.666666666668</v>
      </c>
      <c r="AO292" s="15">
        <f t="shared" si="33"/>
        <v>-20372</v>
      </c>
      <c r="AP292" s="15" t="str">
        <f t="shared" si="34"/>
        <v>yes</v>
      </c>
      <c r="AQ292" s="15"/>
      <c r="AR292" s="15"/>
      <c r="AS292" s="15"/>
      <c r="AT292" s="15"/>
      <c r="AU292" s="15"/>
      <c r="AV292" s="15"/>
      <c r="AW292" s="15"/>
      <c r="AX292" s="15"/>
      <c r="AY292" s="15"/>
      <c r="AZ292" s="15"/>
      <c r="BA292" s="15"/>
      <c r="BB292" s="15"/>
      <c r="BC292" s="15"/>
      <c r="BD292" s="15"/>
    </row>
    <row r="293" spans="1:56" x14ac:dyDescent="0.3">
      <c r="A293" s="2">
        <v>292</v>
      </c>
      <c r="B293" s="2">
        <v>144470</v>
      </c>
      <c r="C293" s="2" t="s">
        <v>258</v>
      </c>
      <c r="D293" s="2">
        <v>92963</v>
      </c>
      <c r="E293" s="2" t="s">
        <v>61</v>
      </c>
      <c r="F293" s="2">
        <v>4</v>
      </c>
      <c r="G293" s="2">
        <v>40420</v>
      </c>
      <c r="H293" s="2">
        <v>29740</v>
      </c>
      <c r="I293" s="2">
        <v>9756</v>
      </c>
      <c r="J293" s="2">
        <v>14516</v>
      </c>
      <c r="K293" s="2">
        <v>1833</v>
      </c>
      <c r="L293" s="2">
        <v>4351</v>
      </c>
      <c r="M293" s="2">
        <v>13220</v>
      </c>
      <c r="N293" s="2">
        <v>3141</v>
      </c>
      <c r="O293" s="2">
        <v>9396</v>
      </c>
      <c r="P293" s="2">
        <v>4800</v>
      </c>
      <c r="Q293" s="2">
        <v>5274</v>
      </c>
      <c r="R293" s="2">
        <v>1164</v>
      </c>
      <c r="S293" s="2">
        <v>4423</v>
      </c>
      <c r="T293" s="2">
        <v>1310</v>
      </c>
      <c r="U293" s="2">
        <v>1164</v>
      </c>
      <c r="V293" s="2">
        <v>6402</v>
      </c>
      <c r="W293" s="2">
        <v>2100</v>
      </c>
      <c r="X293" s="2">
        <v>0</v>
      </c>
      <c r="Y293" s="2" t="s">
        <v>68</v>
      </c>
      <c r="Z293" s="2">
        <v>6</v>
      </c>
      <c r="AA293" s="2" t="s">
        <v>62</v>
      </c>
      <c r="AB293" s="2">
        <v>50</v>
      </c>
      <c r="AC293" s="2" t="s">
        <v>111</v>
      </c>
      <c r="AD293" s="2" t="s">
        <v>189</v>
      </c>
      <c r="AE293" s="2" t="s">
        <v>182</v>
      </c>
      <c r="AF293" s="2" t="s">
        <v>68</v>
      </c>
      <c r="AG293" s="2">
        <v>0</v>
      </c>
      <c r="AJ293" s="15" t="str">
        <f t="shared" si="29"/>
        <v>not stable</v>
      </c>
      <c r="AK293" s="15">
        <f t="shared" si="28"/>
        <v>100616</v>
      </c>
      <c r="AL293" s="15">
        <f t="shared" si="30"/>
        <v>52394</v>
      </c>
      <c r="AM293" s="15">
        <f t="shared" si="31"/>
        <v>153010</v>
      </c>
      <c r="AN293" s="15">
        <f t="shared" si="32"/>
        <v>25501.666666666668</v>
      </c>
      <c r="AO293" s="15">
        <f t="shared" si="33"/>
        <v>-8540</v>
      </c>
      <c r="AP293" s="15" t="str">
        <f t="shared" si="34"/>
        <v>yes</v>
      </c>
      <c r="AQ293" s="15"/>
      <c r="AR293" s="15"/>
      <c r="AS293" s="15"/>
      <c r="AT293" s="15"/>
      <c r="AU293" s="15"/>
      <c r="AV293" s="15"/>
      <c r="AW293" s="15"/>
      <c r="AX293" s="15"/>
      <c r="AY293" s="15"/>
      <c r="AZ293" s="15"/>
      <c r="BA293" s="15"/>
      <c r="BB293" s="15"/>
      <c r="BC293" s="15"/>
      <c r="BD293" s="15"/>
    </row>
    <row r="294" spans="1:56" x14ac:dyDescent="0.3">
      <c r="A294" s="2">
        <v>293</v>
      </c>
      <c r="B294" s="2">
        <v>79984</v>
      </c>
      <c r="C294" s="2" t="s">
        <v>258</v>
      </c>
      <c r="D294" s="2">
        <v>63509</v>
      </c>
      <c r="E294" s="2" t="s">
        <v>61</v>
      </c>
      <c r="F294" s="2">
        <v>1</v>
      </c>
      <c r="G294" s="2">
        <v>21995</v>
      </c>
      <c r="H294" s="2">
        <v>15730</v>
      </c>
      <c r="I294" s="2">
        <v>2552</v>
      </c>
      <c r="J294" s="2">
        <v>11062</v>
      </c>
      <c r="K294" s="2">
        <v>1612</v>
      </c>
      <c r="L294" s="2">
        <v>2585</v>
      </c>
      <c r="M294" s="2">
        <v>16120</v>
      </c>
      <c r="N294" s="2">
        <v>1728</v>
      </c>
      <c r="O294" s="2">
        <v>14040</v>
      </c>
      <c r="P294" s="2">
        <v>6000</v>
      </c>
      <c r="Q294" s="2">
        <v>600</v>
      </c>
      <c r="R294" s="2">
        <v>216</v>
      </c>
      <c r="S294" s="2">
        <v>5367</v>
      </c>
      <c r="T294" s="2">
        <v>130</v>
      </c>
      <c r="U294" s="2">
        <v>216</v>
      </c>
      <c r="V294" s="2">
        <v>1524</v>
      </c>
      <c r="W294" s="2">
        <v>390</v>
      </c>
      <c r="X294" s="2">
        <v>0</v>
      </c>
      <c r="Y294" s="2" t="s">
        <v>68</v>
      </c>
      <c r="Z294" s="2">
        <v>6</v>
      </c>
      <c r="AA294" s="2" t="s">
        <v>62</v>
      </c>
      <c r="AB294" s="2">
        <v>81</v>
      </c>
      <c r="AC294" s="2" t="s">
        <v>111</v>
      </c>
      <c r="AD294" s="2" t="s">
        <v>102</v>
      </c>
      <c r="AE294" s="2" t="s">
        <v>102</v>
      </c>
      <c r="AF294" s="2" t="s">
        <v>68</v>
      </c>
      <c r="AG294" s="2">
        <v>1</v>
      </c>
      <c r="AJ294" s="15" t="str">
        <f t="shared" si="29"/>
        <v>not stable</v>
      </c>
      <c r="AK294" s="15">
        <f t="shared" si="28"/>
        <v>55536</v>
      </c>
      <c r="AL294" s="15">
        <f t="shared" si="30"/>
        <v>46331</v>
      </c>
      <c r="AM294" s="15">
        <f t="shared" si="31"/>
        <v>101867</v>
      </c>
      <c r="AN294" s="15">
        <f t="shared" si="32"/>
        <v>16977.833333333332</v>
      </c>
      <c r="AO294" s="15">
        <f t="shared" si="33"/>
        <v>-21883</v>
      </c>
      <c r="AP294" s="15" t="str">
        <f t="shared" si="34"/>
        <v>yes</v>
      </c>
      <c r="AQ294" s="15"/>
      <c r="AR294" s="15"/>
      <c r="AS294" s="15"/>
      <c r="AT294" s="15"/>
      <c r="AU294" s="15"/>
      <c r="AV294" s="15"/>
      <c r="AW294" s="15"/>
      <c r="AX294" s="15"/>
      <c r="AY294" s="15"/>
      <c r="AZ294" s="15"/>
      <c r="BA294" s="15"/>
      <c r="BB294" s="15"/>
      <c r="BC294" s="15"/>
      <c r="BD294" s="15"/>
    </row>
    <row r="295" spans="1:56" x14ac:dyDescent="0.3">
      <c r="A295" s="2">
        <v>294</v>
      </c>
      <c r="B295" s="2">
        <v>98648</v>
      </c>
      <c r="C295" s="2" t="s">
        <v>258</v>
      </c>
      <c r="D295" s="2">
        <v>45052</v>
      </c>
      <c r="E295" s="2" t="s">
        <v>61</v>
      </c>
      <c r="F295" s="2">
        <v>2</v>
      </c>
      <c r="G295" s="2">
        <v>15223</v>
      </c>
      <c r="H295" s="2">
        <v>11960</v>
      </c>
      <c r="I295" s="2">
        <v>6297</v>
      </c>
      <c r="J295" s="2">
        <v>5322</v>
      </c>
      <c r="K295" s="2">
        <v>1290</v>
      </c>
      <c r="L295" s="2">
        <v>2962</v>
      </c>
      <c r="M295" s="2">
        <v>2750</v>
      </c>
      <c r="N295" s="2">
        <v>1590</v>
      </c>
      <c r="O295" s="2">
        <v>7740</v>
      </c>
      <c r="P295" s="2">
        <v>3600</v>
      </c>
      <c r="Q295" s="2">
        <v>2268</v>
      </c>
      <c r="R295" s="2">
        <v>732</v>
      </c>
      <c r="S295" s="2">
        <v>31740</v>
      </c>
      <c r="T295" s="2">
        <v>75</v>
      </c>
      <c r="U295" s="2">
        <v>732</v>
      </c>
      <c r="V295" s="2">
        <v>2076</v>
      </c>
      <c r="W295" s="2">
        <v>4000</v>
      </c>
      <c r="X295" s="2">
        <v>0</v>
      </c>
      <c r="Y295" s="2" t="s">
        <v>80</v>
      </c>
      <c r="Z295" s="2">
        <v>3</v>
      </c>
      <c r="AA295" s="2" t="s">
        <v>75</v>
      </c>
      <c r="AB295" s="2">
        <v>36</v>
      </c>
      <c r="AC295" s="2" t="s">
        <v>76</v>
      </c>
      <c r="AD295" s="2" t="s">
        <v>82</v>
      </c>
      <c r="AE295" s="2" t="s">
        <v>79</v>
      </c>
      <c r="AF295" s="2" t="s">
        <v>80</v>
      </c>
      <c r="AG295" s="2">
        <v>1</v>
      </c>
      <c r="AJ295" s="15" t="str">
        <f t="shared" si="29"/>
        <v>not stable</v>
      </c>
      <c r="AK295" s="15">
        <f t="shared" si="28"/>
        <v>43054</v>
      </c>
      <c r="AL295" s="15">
        <f t="shared" si="30"/>
        <v>57303</v>
      </c>
      <c r="AM295" s="15">
        <f t="shared" si="31"/>
        <v>100357</v>
      </c>
      <c r="AN295" s="15">
        <f t="shared" si="32"/>
        <v>33452.333333333336</v>
      </c>
      <c r="AO295" s="15">
        <f t="shared" si="33"/>
        <v>-1709</v>
      </c>
      <c r="AP295" s="15" t="str">
        <f t="shared" si="34"/>
        <v>yes</v>
      </c>
      <c r="AQ295" s="15"/>
      <c r="AR295" s="15"/>
      <c r="AS295" s="15"/>
      <c r="AT295" s="15"/>
      <c r="AU295" s="15"/>
      <c r="AV295" s="15"/>
      <c r="AW295" s="15"/>
      <c r="AX295" s="15"/>
      <c r="AY295" s="15"/>
      <c r="AZ295" s="15"/>
      <c r="BA295" s="15"/>
      <c r="BB295" s="15"/>
      <c r="BC295" s="15"/>
      <c r="BD295" s="15"/>
    </row>
    <row r="296" spans="1:56" x14ac:dyDescent="0.3">
      <c r="A296" s="2">
        <v>295</v>
      </c>
      <c r="B296" s="2">
        <v>71260</v>
      </c>
      <c r="C296" s="2" t="s">
        <v>258</v>
      </c>
      <c r="D296" s="2">
        <v>52127</v>
      </c>
      <c r="E296" s="2" t="s">
        <v>104</v>
      </c>
      <c r="F296" s="2">
        <v>0</v>
      </c>
      <c r="G296" s="2">
        <v>17607</v>
      </c>
      <c r="H296" s="2">
        <v>12012</v>
      </c>
      <c r="I296" s="2">
        <v>4398</v>
      </c>
      <c r="J296" s="2">
        <v>17154</v>
      </c>
      <c r="K296" s="2">
        <v>1925</v>
      </c>
      <c r="L296" s="2">
        <v>2810</v>
      </c>
      <c r="M296" s="2">
        <v>1820</v>
      </c>
      <c r="N296" s="2">
        <v>460</v>
      </c>
      <c r="O296" s="2">
        <v>19596</v>
      </c>
      <c r="P296" s="2">
        <v>15000</v>
      </c>
      <c r="Q296" s="2">
        <v>888</v>
      </c>
      <c r="R296" s="2">
        <v>288</v>
      </c>
      <c r="S296" s="2">
        <v>422</v>
      </c>
      <c r="T296" s="2">
        <v>0</v>
      </c>
      <c r="U296" s="2">
        <v>288</v>
      </c>
      <c r="V296" s="2">
        <v>1596</v>
      </c>
      <c r="W296" s="2">
        <v>500</v>
      </c>
      <c r="X296" s="2">
        <v>8316</v>
      </c>
      <c r="Y296" s="2" t="s">
        <v>80</v>
      </c>
      <c r="Z296" s="2">
        <v>2</v>
      </c>
      <c r="AA296" s="2" t="s">
        <v>75</v>
      </c>
      <c r="AB296" s="2">
        <v>58</v>
      </c>
      <c r="AC296" s="2" t="s">
        <v>76</v>
      </c>
      <c r="AD296" s="2" t="s">
        <v>91</v>
      </c>
      <c r="AE296" s="2" t="s">
        <v>92</v>
      </c>
      <c r="AF296" s="2" t="s">
        <v>80</v>
      </c>
      <c r="AG296" s="2">
        <v>0</v>
      </c>
      <c r="AJ296" s="15" t="str">
        <f t="shared" si="29"/>
        <v>not stable</v>
      </c>
      <c r="AK296" s="15">
        <f t="shared" si="28"/>
        <v>55906</v>
      </c>
      <c r="AL296" s="15">
        <f t="shared" si="30"/>
        <v>49174</v>
      </c>
      <c r="AM296" s="15">
        <f t="shared" si="31"/>
        <v>105080</v>
      </c>
      <c r="AN296" s="15">
        <f t="shared" si="32"/>
        <v>52540</v>
      </c>
      <c r="AO296" s="15">
        <f t="shared" si="33"/>
        <v>-33820</v>
      </c>
      <c r="AP296" s="15" t="str">
        <f t="shared" si="34"/>
        <v>yes</v>
      </c>
      <c r="AQ296" s="15"/>
      <c r="AR296" s="15"/>
      <c r="AS296" s="15"/>
      <c r="AT296" s="15"/>
      <c r="AU296" s="15"/>
      <c r="AV296" s="15"/>
      <c r="AW296" s="15"/>
      <c r="AX296" s="15"/>
      <c r="AY296" s="15"/>
      <c r="AZ296" s="15"/>
      <c r="BA296" s="15"/>
      <c r="BB296" s="15"/>
      <c r="BC296" s="15"/>
      <c r="BD296" s="15"/>
    </row>
    <row r="297" spans="1:56" x14ac:dyDescent="0.3">
      <c r="A297" s="2">
        <v>296</v>
      </c>
      <c r="B297" s="2">
        <v>140033</v>
      </c>
      <c r="C297" s="2" t="s">
        <v>258</v>
      </c>
      <c r="D297" s="2">
        <v>70216</v>
      </c>
      <c r="E297" s="2" t="s">
        <v>61</v>
      </c>
      <c r="F297" s="2">
        <v>1</v>
      </c>
      <c r="G297" s="2">
        <v>26634</v>
      </c>
      <c r="H297" s="2">
        <v>24282</v>
      </c>
      <c r="I297" s="2">
        <v>13123</v>
      </c>
      <c r="J297" s="2">
        <v>10497</v>
      </c>
      <c r="K297" s="2">
        <v>2633</v>
      </c>
      <c r="L297" s="2">
        <v>4866</v>
      </c>
      <c r="M297" s="2">
        <v>3600</v>
      </c>
      <c r="N297" s="2">
        <v>3451</v>
      </c>
      <c r="O297" s="2">
        <v>20238</v>
      </c>
      <c r="P297" s="2">
        <v>12000</v>
      </c>
      <c r="Q297" s="2">
        <v>16920</v>
      </c>
      <c r="R297" s="2">
        <v>3312</v>
      </c>
      <c r="S297" s="2">
        <v>2102</v>
      </c>
      <c r="T297" s="2">
        <v>29284</v>
      </c>
      <c r="U297" s="2">
        <v>3312</v>
      </c>
      <c r="V297" s="2">
        <v>1770</v>
      </c>
      <c r="W297" s="2">
        <v>4000</v>
      </c>
      <c r="X297" s="2">
        <v>0</v>
      </c>
      <c r="Y297" s="2" t="s">
        <v>80</v>
      </c>
      <c r="Z297" s="2">
        <v>4</v>
      </c>
      <c r="AA297" s="2" t="s">
        <v>75</v>
      </c>
      <c r="AB297" s="2">
        <v>42</v>
      </c>
      <c r="AC297" s="2" t="s">
        <v>76</v>
      </c>
      <c r="AD297" s="2" t="s">
        <v>95</v>
      </c>
      <c r="AE297" s="2" t="s">
        <v>79</v>
      </c>
      <c r="AF297" s="2" t="s">
        <v>80</v>
      </c>
      <c r="AG297" s="2">
        <v>0</v>
      </c>
      <c r="AJ297" s="15" t="str">
        <f t="shared" si="29"/>
        <v>not stable</v>
      </c>
      <c r="AK297" s="15">
        <f t="shared" si="28"/>
        <v>82035</v>
      </c>
      <c r="AL297" s="15">
        <f t="shared" si="30"/>
        <v>99989</v>
      </c>
      <c r="AM297" s="15">
        <f t="shared" si="31"/>
        <v>182024</v>
      </c>
      <c r="AN297" s="15">
        <f t="shared" si="32"/>
        <v>45506</v>
      </c>
      <c r="AO297" s="15">
        <f t="shared" si="33"/>
        <v>-41991</v>
      </c>
      <c r="AP297" s="15" t="str">
        <f t="shared" si="34"/>
        <v>yes</v>
      </c>
      <c r="AQ297" s="15"/>
      <c r="AR297" s="15"/>
      <c r="AS297" s="15"/>
      <c r="AT297" s="15"/>
      <c r="AU297" s="15"/>
      <c r="AV297" s="15"/>
      <c r="AW297" s="15"/>
      <c r="AX297" s="15"/>
      <c r="AY297" s="15"/>
      <c r="AZ297" s="15"/>
      <c r="BA297" s="15"/>
      <c r="BB297" s="15"/>
      <c r="BC297" s="15"/>
      <c r="BD297" s="15"/>
    </row>
    <row r="298" spans="1:56" x14ac:dyDescent="0.3">
      <c r="A298" s="2">
        <v>297</v>
      </c>
      <c r="B298" s="2">
        <v>821833</v>
      </c>
      <c r="C298" s="2" t="s">
        <v>258</v>
      </c>
      <c r="D298" s="2">
        <v>169516</v>
      </c>
      <c r="E298" s="2" t="s">
        <v>61</v>
      </c>
      <c r="F298" s="2">
        <v>2</v>
      </c>
      <c r="G298" s="2">
        <v>34483</v>
      </c>
      <c r="H298" s="2">
        <v>26824</v>
      </c>
      <c r="I298" s="2">
        <v>34184</v>
      </c>
      <c r="J298" s="2">
        <v>21020</v>
      </c>
      <c r="K298" s="2">
        <v>6491</v>
      </c>
      <c r="L298" s="2">
        <v>6206</v>
      </c>
      <c r="M298" s="2">
        <v>24600</v>
      </c>
      <c r="N298" s="2">
        <v>19449</v>
      </c>
      <c r="O298" s="2">
        <v>73428</v>
      </c>
      <c r="P298" s="2">
        <v>51000</v>
      </c>
      <c r="Q298" s="2">
        <v>35154</v>
      </c>
      <c r="R298" s="2">
        <v>16260</v>
      </c>
      <c r="S298" s="2">
        <v>3340</v>
      </c>
      <c r="T298" s="2">
        <v>64700</v>
      </c>
      <c r="U298" s="2">
        <v>16260</v>
      </c>
      <c r="V298" s="2">
        <v>76650</v>
      </c>
      <c r="W298" s="2">
        <v>30000</v>
      </c>
      <c r="X298" s="2">
        <v>0</v>
      </c>
      <c r="Y298" s="2" t="s">
        <v>68</v>
      </c>
      <c r="Z298" s="2">
        <v>6</v>
      </c>
      <c r="AA298" s="2" t="s">
        <v>62</v>
      </c>
      <c r="AB298" s="2">
        <v>62</v>
      </c>
      <c r="AC298" s="2" t="s">
        <v>111</v>
      </c>
      <c r="AD298" s="2" t="s">
        <v>192</v>
      </c>
      <c r="AE298" s="2" t="s">
        <v>67</v>
      </c>
      <c r="AF298" s="2" t="s">
        <v>68</v>
      </c>
      <c r="AG298" s="2">
        <v>0</v>
      </c>
      <c r="AJ298" s="15" t="str">
        <f t="shared" si="29"/>
        <v>stable</v>
      </c>
      <c r="AK298" s="15">
        <f t="shared" si="28"/>
        <v>129208</v>
      </c>
      <c r="AL298" s="15">
        <f t="shared" si="30"/>
        <v>410841</v>
      </c>
      <c r="AM298" s="15">
        <f t="shared" si="31"/>
        <v>540049</v>
      </c>
      <c r="AN298" s="15">
        <f t="shared" si="32"/>
        <v>90008.166666666672</v>
      </c>
      <c r="AO298" s="15">
        <f t="shared" si="33"/>
        <v>281784</v>
      </c>
      <c r="AP298" s="15" t="str">
        <f t="shared" si="34"/>
        <v>no</v>
      </c>
      <c r="AQ298" s="15"/>
      <c r="AR298" s="15"/>
      <c r="AS298" s="15"/>
      <c r="AT298" s="15"/>
      <c r="AU298" s="15"/>
      <c r="AV298" s="15"/>
      <c r="AW298" s="15"/>
      <c r="AX298" s="15"/>
      <c r="AY298" s="15"/>
      <c r="AZ298" s="15"/>
      <c r="BA298" s="15"/>
      <c r="BB298" s="15"/>
      <c r="BC298" s="15"/>
      <c r="BD298" s="15"/>
    </row>
    <row r="299" spans="1:56" x14ac:dyDescent="0.3">
      <c r="A299" s="2">
        <v>298</v>
      </c>
      <c r="B299" s="2">
        <v>163014</v>
      </c>
      <c r="C299" s="2" t="s">
        <v>258</v>
      </c>
      <c r="D299" s="2">
        <v>73984</v>
      </c>
      <c r="E299" s="2" t="s">
        <v>104</v>
      </c>
      <c r="F299" s="2">
        <v>0</v>
      </c>
      <c r="G299" s="2">
        <v>28631</v>
      </c>
      <c r="H299" s="2">
        <v>19400</v>
      </c>
      <c r="I299" s="2">
        <v>11654</v>
      </c>
      <c r="J299" s="2">
        <v>9456</v>
      </c>
      <c r="K299" s="2">
        <v>1122</v>
      </c>
      <c r="L299" s="2">
        <v>4546</v>
      </c>
      <c r="M299" s="2">
        <v>5340</v>
      </c>
      <c r="N299" s="2">
        <v>2070</v>
      </c>
      <c r="O299" s="2">
        <v>21360</v>
      </c>
      <c r="P299" s="2">
        <v>9000</v>
      </c>
      <c r="Q299" s="2">
        <v>5400</v>
      </c>
      <c r="R299" s="2">
        <v>1536</v>
      </c>
      <c r="S299" s="2">
        <v>352</v>
      </c>
      <c r="T299" s="2">
        <v>23584</v>
      </c>
      <c r="U299" s="2">
        <v>1536</v>
      </c>
      <c r="V299" s="2">
        <v>1980</v>
      </c>
      <c r="W299" s="2">
        <v>8000</v>
      </c>
      <c r="X299" s="2">
        <v>37320</v>
      </c>
      <c r="Y299" s="2" t="s">
        <v>80</v>
      </c>
      <c r="Z299" s="2">
        <v>6</v>
      </c>
      <c r="AA299" s="2" t="s">
        <v>75</v>
      </c>
      <c r="AB299" s="2">
        <v>42</v>
      </c>
      <c r="AC299" s="2" t="s">
        <v>76</v>
      </c>
      <c r="AD299" s="2" t="s">
        <v>88</v>
      </c>
      <c r="AE299" s="2" t="s">
        <v>92</v>
      </c>
      <c r="AF299" s="2" t="s">
        <v>80</v>
      </c>
      <c r="AG299" s="2">
        <v>1</v>
      </c>
      <c r="AJ299" s="15" t="str">
        <f t="shared" si="29"/>
        <v>not stable</v>
      </c>
      <c r="AK299" s="15">
        <f t="shared" si="28"/>
        <v>74809</v>
      </c>
      <c r="AL299" s="15">
        <f t="shared" si="30"/>
        <v>117478</v>
      </c>
      <c r="AM299" s="15">
        <f t="shared" si="31"/>
        <v>192287</v>
      </c>
      <c r="AN299" s="15">
        <f t="shared" si="32"/>
        <v>32047.833333333332</v>
      </c>
      <c r="AO299" s="15">
        <f t="shared" si="33"/>
        <v>-29273</v>
      </c>
      <c r="AP299" s="15" t="str">
        <f t="shared" si="34"/>
        <v>yes</v>
      </c>
      <c r="AQ299" s="15"/>
      <c r="AR299" s="15"/>
      <c r="AS299" s="15"/>
      <c r="AT299" s="15"/>
      <c r="AU299" s="15"/>
      <c r="AV299" s="15"/>
      <c r="AW299" s="15"/>
      <c r="AX299" s="15"/>
      <c r="AY299" s="15"/>
      <c r="AZ299" s="15"/>
      <c r="BA299" s="15"/>
      <c r="BB299" s="15"/>
      <c r="BC299" s="15"/>
      <c r="BD299" s="15"/>
    </row>
    <row r="300" spans="1:56" x14ac:dyDescent="0.3">
      <c r="A300" s="2">
        <v>299</v>
      </c>
      <c r="B300" s="2">
        <v>81900</v>
      </c>
      <c r="C300" s="2" t="s">
        <v>258</v>
      </c>
      <c r="D300" s="2">
        <v>38816</v>
      </c>
      <c r="E300" s="2" t="s">
        <v>61</v>
      </c>
      <c r="F300" s="2">
        <v>1</v>
      </c>
      <c r="G300" s="2">
        <v>16322</v>
      </c>
      <c r="H300" s="2">
        <v>14820</v>
      </c>
      <c r="I300" s="2">
        <v>1474</v>
      </c>
      <c r="J300" s="2">
        <v>13374</v>
      </c>
      <c r="K300" s="2">
        <v>410</v>
      </c>
      <c r="L300" s="2">
        <v>1855</v>
      </c>
      <c r="M300" s="2">
        <v>0</v>
      </c>
      <c r="N300" s="2">
        <v>2439</v>
      </c>
      <c r="O300" s="2">
        <v>19530</v>
      </c>
      <c r="P300" s="2">
        <v>18000</v>
      </c>
      <c r="Q300" s="2">
        <v>10350</v>
      </c>
      <c r="R300" s="2">
        <v>2520</v>
      </c>
      <c r="S300" s="2">
        <v>122</v>
      </c>
      <c r="T300" s="2">
        <v>0</v>
      </c>
      <c r="U300" s="2">
        <v>2520</v>
      </c>
      <c r="V300" s="2">
        <v>2646</v>
      </c>
      <c r="W300" s="2">
        <v>8000</v>
      </c>
      <c r="X300" s="2">
        <v>0</v>
      </c>
      <c r="Y300" s="2" t="s">
        <v>68</v>
      </c>
      <c r="Z300" s="2">
        <v>5</v>
      </c>
      <c r="AA300" s="2" t="s">
        <v>75</v>
      </c>
      <c r="AB300" s="2">
        <v>42</v>
      </c>
      <c r="AC300" s="2" t="s">
        <v>76</v>
      </c>
      <c r="AD300" s="2" t="s">
        <v>82</v>
      </c>
      <c r="AE300" s="2" t="s">
        <v>79</v>
      </c>
      <c r="AF300" s="2" t="s">
        <v>68</v>
      </c>
      <c r="AG300" s="2">
        <v>0</v>
      </c>
      <c r="AJ300" s="15" t="str">
        <f t="shared" si="29"/>
        <v>not stable</v>
      </c>
      <c r="AK300" s="15">
        <f t="shared" si="28"/>
        <v>48255</v>
      </c>
      <c r="AL300" s="15">
        <f t="shared" si="30"/>
        <v>66127</v>
      </c>
      <c r="AM300" s="15">
        <f t="shared" si="31"/>
        <v>114382</v>
      </c>
      <c r="AN300" s="15">
        <f t="shared" si="32"/>
        <v>22876.400000000001</v>
      </c>
      <c r="AO300" s="15">
        <f t="shared" si="33"/>
        <v>-32482</v>
      </c>
      <c r="AP300" s="15" t="str">
        <f t="shared" si="34"/>
        <v>yes</v>
      </c>
      <c r="AQ300" s="15"/>
      <c r="AR300" s="15"/>
      <c r="AS300" s="15"/>
      <c r="AT300" s="15"/>
      <c r="AU300" s="15"/>
      <c r="AV300" s="15"/>
      <c r="AW300" s="15"/>
      <c r="AX300" s="15"/>
      <c r="AY300" s="15"/>
      <c r="AZ300" s="15"/>
      <c r="BA300" s="15"/>
      <c r="BB300" s="15"/>
      <c r="BC300" s="15"/>
      <c r="BD300" s="15"/>
    </row>
    <row r="301" spans="1:56" x14ac:dyDescent="0.3">
      <c r="A301" s="2">
        <v>300</v>
      </c>
      <c r="B301" s="2">
        <v>46160</v>
      </c>
      <c r="C301" s="2" t="s">
        <v>258</v>
      </c>
      <c r="D301" s="2">
        <v>26523</v>
      </c>
      <c r="E301" s="2" t="s">
        <v>61</v>
      </c>
      <c r="F301" s="2">
        <v>1</v>
      </c>
      <c r="G301" s="2">
        <v>14384</v>
      </c>
      <c r="H301" s="2">
        <v>160</v>
      </c>
      <c r="I301" s="2">
        <v>1600</v>
      </c>
      <c r="J301" s="2">
        <v>2787</v>
      </c>
      <c r="K301" s="2">
        <v>245</v>
      </c>
      <c r="L301" s="2">
        <v>1245</v>
      </c>
      <c r="M301" s="2">
        <v>0</v>
      </c>
      <c r="N301" s="2">
        <v>860</v>
      </c>
      <c r="O301" s="2">
        <v>4920</v>
      </c>
      <c r="P301" s="2">
        <v>2100</v>
      </c>
      <c r="Q301" s="2">
        <v>432</v>
      </c>
      <c r="R301" s="2">
        <v>360</v>
      </c>
      <c r="S301" s="2">
        <v>210</v>
      </c>
      <c r="T301" s="2">
        <v>125</v>
      </c>
      <c r="U301" s="2">
        <v>360</v>
      </c>
      <c r="V301" s="2">
        <v>6408</v>
      </c>
      <c r="W301" s="2">
        <v>0</v>
      </c>
      <c r="X301" s="2">
        <v>0</v>
      </c>
      <c r="Y301" s="2" t="s">
        <v>80</v>
      </c>
      <c r="Z301" s="2">
        <v>5</v>
      </c>
      <c r="AA301" s="2" t="s">
        <v>75</v>
      </c>
      <c r="AB301" s="2">
        <v>38</v>
      </c>
      <c r="AC301" s="2" t="s">
        <v>76</v>
      </c>
      <c r="AD301" s="2" t="s">
        <v>82</v>
      </c>
      <c r="AE301" s="2" t="s">
        <v>79</v>
      </c>
      <c r="AF301" s="2" t="s">
        <v>80</v>
      </c>
      <c r="AG301" s="2">
        <v>2</v>
      </c>
      <c r="AJ301" s="15" t="str">
        <f t="shared" si="29"/>
        <v>stable</v>
      </c>
      <c r="AK301" s="15">
        <f t="shared" si="28"/>
        <v>20421</v>
      </c>
      <c r="AL301" s="15">
        <f t="shared" si="30"/>
        <v>15775</v>
      </c>
      <c r="AM301" s="15">
        <f t="shared" si="31"/>
        <v>36196</v>
      </c>
      <c r="AN301" s="15">
        <f t="shared" si="32"/>
        <v>7239.2</v>
      </c>
      <c r="AO301" s="15">
        <f t="shared" si="33"/>
        <v>9964</v>
      </c>
      <c r="AP301" s="15" t="str">
        <f t="shared" si="34"/>
        <v>no</v>
      </c>
      <c r="AQ301" s="15"/>
      <c r="AR301" s="15"/>
      <c r="AS301" s="15"/>
      <c r="AT301" s="15"/>
      <c r="AU301" s="15"/>
      <c r="AV301" s="15"/>
      <c r="AW301" s="15"/>
      <c r="AX301" s="15"/>
      <c r="AY301" s="15"/>
      <c r="AZ301" s="15"/>
      <c r="BA301" s="15"/>
      <c r="BB301" s="15"/>
      <c r="BC301" s="15"/>
      <c r="BD301" s="15"/>
    </row>
    <row r="302" spans="1:56" x14ac:dyDescent="0.3">
      <c r="A302" s="2">
        <v>301</v>
      </c>
      <c r="B302" s="2">
        <v>90330</v>
      </c>
      <c r="C302" s="2" t="s">
        <v>258</v>
      </c>
      <c r="D302" s="2">
        <v>39671</v>
      </c>
      <c r="E302" s="2" t="s">
        <v>61</v>
      </c>
      <c r="F302" s="2">
        <v>2</v>
      </c>
      <c r="G302" s="2">
        <v>19080</v>
      </c>
      <c r="H302" s="2">
        <v>17010</v>
      </c>
      <c r="I302" s="2">
        <v>9030</v>
      </c>
      <c r="J302" s="2">
        <v>2169</v>
      </c>
      <c r="K302" s="2">
        <v>630</v>
      </c>
      <c r="L302" s="2">
        <v>2312</v>
      </c>
      <c r="M302" s="2">
        <v>0</v>
      </c>
      <c r="N302" s="2">
        <v>900</v>
      </c>
      <c r="O302" s="2">
        <v>7548</v>
      </c>
      <c r="P302" s="2">
        <v>4800</v>
      </c>
      <c r="Q302" s="2">
        <v>10560</v>
      </c>
      <c r="R302" s="2">
        <v>1128</v>
      </c>
      <c r="S302" s="2">
        <v>573</v>
      </c>
      <c r="T302" s="2">
        <v>2990</v>
      </c>
      <c r="U302" s="2">
        <v>1128</v>
      </c>
      <c r="V302" s="2">
        <v>5862</v>
      </c>
      <c r="W302" s="2">
        <v>1000</v>
      </c>
      <c r="X302" s="2">
        <v>0</v>
      </c>
      <c r="Y302" s="2" t="s">
        <v>80</v>
      </c>
      <c r="Z302" s="2">
        <v>8</v>
      </c>
      <c r="AA302" s="2" t="s">
        <v>75</v>
      </c>
      <c r="AB302" s="2">
        <v>52</v>
      </c>
      <c r="AC302" s="2" t="s">
        <v>76</v>
      </c>
      <c r="AD302" s="2" t="s">
        <v>82</v>
      </c>
      <c r="AE302" s="2" t="s">
        <v>79</v>
      </c>
      <c r="AF302" s="2" t="s">
        <v>80</v>
      </c>
      <c r="AG302" s="2">
        <v>0</v>
      </c>
      <c r="AJ302" s="15" t="str">
        <f t="shared" si="29"/>
        <v>stable</v>
      </c>
      <c r="AK302" s="15">
        <f t="shared" si="28"/>
        <v>50231</v>
      </c>
      <c r="AL302" s="15">
        <f t="shared" si="30"/>
        <v>36489</v>
      </c>
      <c r="AM302" s="15">
        <f t="shared" si="31"/>
        <v>86720</v>
      </c>
      <c r="AN302" s="15">
        <f t="shared" si="32"/>
        <v>10840</v>
      </c>
      <c r="AO302" s="15">
        <f t="shared" si="33"/>
        <v>3610</v>
      </c>
      <c r="AP302" s="15" t="str">
        <f t="shared" si="34"/>
        <v>no</v>
      </c>
      <c r="AQ302" s="15"/>
      <c r="AR302" s="15"/>
      <c r="AS302" s="15"/>
      <c r="AT302" s="15"/>
      <c r="AU302" s="15"/>
      <c r="AV302" s="15"/>
      <c r="AW302" s="15"/>
      <c r="AX302" s="15"/>
      <c r="AY302" s="15"/>
      <c r="AZ302" s="15"/>
      <c r="BA302" s="15"/>
      <c r="BB302" s="15"/>
      <c r="BC302" s="15"/>
      <c r="BD302" s="15"/>
    </row>
    <row r="303" spans="1:56" x14ac:dyDescent="0.3">
      <c r="A303" s="2">
        <v>302</v>
      </c>
      <c r="B303" s="2">
        <v>34935</v>
      </c>
      <c r="C303" s="2" t="s">
        <v>258</v>
      </c>
      <c r="D303" s="2">
        <v>15426</v>
      </c>
      <c r="E303" s="2" t="s">
        <v>98</v>
      </c>
      <c r="F303" s="2">
        <v>0</v>
      </c>
      <c r="G303" s="2">
        <v>7084</v>
      </c>
      <c r="H303" s="2">
        <v>5574</v>
      </c>
      <c r="I303" s="2">
        <v>1145</v>
      </c>
      <c r="J303" s="2">
        <v>1091</v>
      </c>
      <c r="K303" s="2">
        <v>275</v>
      </c>
      <c r="L303" s="2">
        <v>1563</v>
      </c>
      <c r="M303" s="2">
        <v>150</v>
      </c>
      <c r="N303" s="2">
        <v>485</v>
      </c>
      <c r="O303" s="2">
        <v>11298</v>
      </c>
      <c r="P303" s="2">
        <v>9600</v>
      </c>
      <c r="Q303" s="2">
        <v>2664</v>
      </c>
      <c r="R303" s="2">
        <v>0</v>
      </c>
      <c r="S303" s="2">
        <v>416</v>
      </c>
      <c r="T303" s="2">
        <v>0</v>
      </c>
      <c r="U303" s="2">
        <v>0</v>
      </c>
      <c r="V303" s="2">
        <v>1104</v>
      </c>
      <c r="W303" s="2">
        <v>0</v>
      </c>
      <c r="X303" s="2">
        <v>0</v>
      </c>
      <c r="Y303" s="2" t="s">
        <v>80</v>
      </c>
      <c r="Z303" s="2">
        <v>2</v>
      </c>
      <c r="AA303" s="2" t="s">
        <v>62</v>
      </c>
      <c r="AB303" s="2">
        <v>71</v>
      </c>
      <c r="AC303" s="2" t="s">
        <v>111</v>
      </c>
      <c r="AD303" s="2" t="s">
        <v>124</v>
      </c>
      <c r="AE303" s="2" t="s">
        <v>92</v>
      </c>
      <c r="AF303" s="2" t="s">
        <v>80</v>
      </c>
      <c r="AG303" s="2">
        <v>0</v>
      </c>
      <c r="AJ303" s="15" t="str">
        <f t="shared" si="29"/>
        <v>not stable</v>
      </c>
      <c r="AK303" s="15">
        <f t="shared" si="28"/>
        <v>16732</v>
      </c>
      <c r="AL303" s="15">
        <f t="shared" si="30"/>
        <v>25717</v>
      </c>
      <c r="AM303" s="15">
        <f t="shared" si="31"/>
        <v>42449</v>
      </c>
      <c r="AN303" s="15">
        <f t="shared" si="32"/>
        <v>21224.5</v>
      </c>
      <c r="AO303" s="15">
        <f t="shared" si="33"/>
        <v>-7514</v>
      </c>
      <c r="AP303" s="15" t="str">
        <f t="shared" si="34"/>
        <v>yes</v>
      </c>
      <c r="AQ303" s="15"/>
      <c r="AR303" s="15"/>
      <c r="AS303" s="15"/>
      <c r="AT303" s="15"/>
      <c r="AU303" s="15"/>
      <c r="AV303" s="15"/>
      <c r="AW303" s="15"/>
      <c r="AX303" s="15"/>
      <c r="AY303" s="15"/>
      <c r="AZ303" s="15"/>
      <c r="BA303" s="15"/>
      <c r="BB303" s="15"/>
      <c r="BC303" s="15"/>
      <c r="BD303" s="15"/>
    </row>
    <row r="304" spans="1:56" x14ac:dyDescent="0.3">
      <c r="A304" s="2">
        <v>303</v>
      </c>
      <c r="B304" s="2">
        <v>45482</v>
      </c>
      <c r="C304" s="2" t="s">
        <v>258</v>
      </c>
      <c r="D304" s="2">
        <v>20933</v>
      </c>
      <c r="E304" s="2" t="s">
        <v>104</v>
      </c>
      <c r="F304" s="2">
        <v>0</v>
      </c>
      <c r="G304" s="2">
        <v>7854</v>
      </c>
      <c r="H304" s="2">
        <v>6760</v>
      </c>
      <c r="I304" s="2">
        <v>3238</v>
      </c>
      <c r="J304" s="2">
        <v>2916</v>
      </c>
      <c r="K304" s="2">
        <v>190</v>
      </c>
      <c r="L304" s="2">
        <v>1560</v>
      </c>
      <c r="M304" s="2">
        <v>250</v>
      </c>
      <c r="N304" s="2">
        <v>340</v>
      </c>
      <c r="O304" s="2">
        <v>15600</v>
      </c>
      <c r="P304" s="2">
        <v>9000</v>
      </c>
      <c r="Q304" s="2">
        <v>2454</v>
      </c>
      <c r="R304" s="2">
        <v>252</v>
      </c>
      <c r="S304" s="2">
        <v>290</v>
      </c>
      <c r="T304" s="2">
        <v>0</v>
      </c>
      <c r="U304" s="2">
        <v>252</v>
      </c>
      <c r="V304" s="2">
        <v>4482</v>
      </c>
      <c r="W304" s="2">
        <v>3000</v>
      </c>
      <c r="X304" s="2">
        <v>0</v>
      </c>
      <c r="Y304" s="2" t="s">
        <v>80</v>
      </c>
      <c r="Z304" s="2">
        <v>2</v>
      </c>
      <c r="AA304" s="2" t="s">
        <v>75</v>
      </c>
      <c r="AB304" s="2">
        <v>38</v>
      </c>
      <c r="AC304" s="2" t="s">
        <v>76</v>
      </c>
      <c r="AD304" s="2" t="s">
        <v>194</v>
      </c>
      <c r="AE304" s="2" t="s">
        <v>92</v>
      </c>
      <c r="AF304" s="2" t="s">
        <v>80</v>
      </c>
      <c r="AG304" s="2">
        <v>0</v>
      </c>
      <c r="AJ304" s="15" t="str">
        <f t="shared" si="29"/>
        <v>not stable</v>
      </c>
      <c r="AK304" s="15">
        <f t="shared" si="28"/>
        <v>22518</v>
      </c>
      <c r="AL304" s="15">
        <f t="shared" si="30"/>
        <v>35920</v>
      </c>
      <c r="AM304" s="15">
        <f t="shared" si="31"/>
        <v>58438</v>
      </c>
      <c r="AN304" s="15">
        <f t="shared" si="32"/>
        <v>29219</v>
      </c>
      <c r="AO304" s="15">
        <f t="shared" si="33"/>
        <v>-12956</v>
      </c>
      <c r="AP304" s="15" t="str">
        <f t="shared" si="34"/>
        <v>yes</v>
      </c>
      <c r="AQ304" s="15"/>
      <c r="AR304" s="15"/>
      <c r="AS304" s="15"/>
      <c r="AT304" s="15"/>
      <c r="AU304" s="15"/>
      <c r="AV304" s="15"/>
      <c r="AW304" s="15"/>
      <c r="AX304" s="15"/>
      <c r="AY304" s="15"/>
      <c r="AZ304" s="15"/>
      <c r="BA304" s="15"/>
      <c r="BB304" s="15"/>
      <c r="BC304" s="15"/>
      <c r="BD304" s="15"/>
    </row>
    <row r="305" spans="1:56" x14ac:dyDescent="0.3">
      <c r="A305" s="2">
        <v>304</v>
      </c>
      <c r="B305" s="2">
        <v>80651</v>
      </c>
      <c r="C305" s="2" t="s">
        <v>258</v>
      </c>
      <c r="D305" s="2">
        <v>38096</v>
      </c>
      <c r="E305" s="2" t="s">
        <v>61</v>
      </c>
      <c r="F305" s="2">
        <v>1</v>
      </c>
      <c r="G305" s="2">
        <v>15882</v>
      </c>
      <c r="H305" s="2">
        <v>13608</v>
      </c>
      <c r="I305" s="2">
        <v>6266</v>
      </c>
      <c r="J305" s="2">
        <v>6244</v>
      </c>
      <c r="K305" s="2">
        <v>765</v>
      </c>
      <c r="L305" s="2">
        <v>1705</v>
      </c>
      <c r="M305" s="2">
        <v>520</v>
      </c>
      <c r="N305" s="2">
        <v>1060</v>
      </c>
      <c r="O305" s="2">
        <v>6822</v>
      </c>
      <c r="P305" s="2">
        <v>2400</v>
      </c>
      <c r="Q305" s="2">
        <v>7560</v>
      </c>
      <c r="R305" s="2">
        <v>540</v>
      </c>
      <c r="S305" s="2">
        <v>231</v>
      </c>
      <c r="T305" s="2">
        <v>3950</v>
      </c>
      <c r="U305" s="2">
        <v>540</v>
      </c>
      <c r="V305" s="2">
        <v>4764</v>
      </c>
      <c r="W305" s="2">
        <v>5500</v>
      </c>
      <c r="X305" s="2">
        <v>0</v>
      </c>
      <c r="Y305" s="2" t="s">
        <v>80</v>
      </c>
      <c r="Z305" s="2">
        <v>5</v>
      </c>
      <c r="AA305" s="2" t="s">
        <v>75</v>
      </c>
      <c r="AB305" s="2">
        <v>42</v>
      </c>
      <c r="AC305" s="2" t="s">
        <v>76</v>
      </c>
      <c r="AD305" s="2" t="s">
        <v>82</v>
      </c>
      <c r="AE305" s="2" t="s">
        <v>79</v>
      </c>
      <c r="AF305" s="2" t="s">
        <v>80</v>
      </c>
      <c r="AG305" s="2">
        <v>0</v>
      </c>
      <c r="AJ305" s="15" t="str">
        <f t="shared" si="29"/>
        <v>stable</v>
      </c>
      <c r="AK305" s="15">
        <f t="shared" si="28"/>
        <v>44470</v>
      </c>
      <c r="AL305" s="15">
        <f t="shared" si="30"/>
        <v>33887</v>
      </c>
      <c r="AM305" s="15">
        <f t="shared" si="31"/>
        <v>78357</v>
      </c>
      <c r="AN305" s="15">
        <f t="shared" si="32"/>
        <v>15671.4</v>
      </c>
      <c r="AO305" s="15">
        <f t="shared" si="33"/>
        <v>2294</v>
      </c>
      <c r="AP305" s="15" t="str">
        <f t="shared" si="34"/>
        <v>no</v>
      </c>
      <c r="AQ305" s="15"/>
      <c r="AR305" s="15"/>
      <c r="AS305" s="15"/>
      <c r="AT305" s="15"/>
      <c r="AU305" s="15"/>
      <c r="AV305" s="15"/>
      <c r="AW305" s="15"/>
      <c r="AX305" s="15"/>
      <c r="AY305" s="15"/>
      <c r="AZ305" s="15"/>
      <c r="BA305" s="15"/>
      <c r="BB305" s="15"/>
      <c r="BC305" s="15"/>
      <c r="BD305" s="15"/>
    </row>
    <row r="306" spans="1:56" x14ac:dyDescent="0.3">
      <c r="A306" s="2">
        <v>305</v>
      </c>
      <c r="B306" s="2">
        <v>109764</v>
      </c>
      <c r="C306" s="2" t="s">
        <v>258</v>
      </c>
      <c r="D306" s="2">
        <v>55981</v>
      </c>
      <c r="E306" s="2" t="s">
        <v>61</v>
      </c>
      <c r="F306" s="2">
        <v>1</v>
      </c>
      <c r="G306" s="2">
        <v>22222</v>
      </c>
      <c r="H306" s="2">
        <v>19724</v>
      </c>
      <c r="I306" s="2">
        <v>7650</v>
      </c>
      <c r="J306" s="2">
        <v>5345</v>
      </c>
      <c r="K306" s="2">
        <v>1050</v>
      </c>
      <c r="L306" s="2">
        <v>2572</v>
      </c>
      <c r="M306" s="2">
        <v>4200</v>
      </c>
      <c r="N306" s="2">
        <v>6727</v>
      </c>
      <c r="O306" s="2">
        <v>17670</v>
      </c>
      <c r="P306" s="2">
        <v>13200</v>
      </c>
      <c r="Q306" s="2">
        <v>16440</v>
      </c>
      <c r="R306" s="2">
        <v>900</v>
      </c>
      <c r="S306" s="2">
        <v>518</v>
      </c>
      <c r="T306" s="2">
        <v>7596</v>
      </c>
      <c r="U306" s="2">
        <v>900</v>
      </c>
      <c r="V306" s="2">
        <v>7884</v>
      </c>
      <c r="W306" s="2">
        <v>3000</v>
      </c>
      <c r="X306" s="2">
        <v>0</v>
      </c>
      <c r="Y306" s="2" t="s">
        <v>80</v>
      </c>
      <c r="Z306" s="2">
        <v>4</v>
      </c>
      <c r="AA306" s="2" t="s">
        <v>75</v>
      </c>
      <c r="AB306" s="2">
        <v>41</v>
      </c>
      <c r="AC306" s="2" t="s">
        <v>76</v>
      </c>
      <c r="AD306" s="2" t="s">
        <v>195</v>
      </c>
      <c r="AE306" s="2" t="s">
        <v>79</v>
      </c>
      <c r="AF306" s="2" t="s">
        <v>80</v>
      </c>
      <c r="AG306" s="2">
        <v>0</v>
      </c>
      <c r="AJ306" s="15" t="str">
        <f t="shared" si="29"/>
        <v>not stable</v>
      </c>
      <c r="AK306" s="15">
        <f t="shared" si="28"/>
        <v>58563</v>
      </c>
      <c r="AL306" s="15">
        <f t="shared" si="30"/>
        <v>79035</v>
      </c>
      <c r="AM306" s="15">
        <f t="shared" si="31"/>
        <v>137598</v>
      </c>
      <c r="AN306" s="15">
        <f t="shared" si="32"/>
        <v>34399.5</v>
      </c>
      <c r="AO306" s="15">
        <f t="shared" si="33"/>
        <v>-27834</v>
      </c>
      <c r="AP306" s="15" t="str">
        <f t="shared" si="34"/>
        <v>yes</v>
      </c>
      <c r="AQ306" s="15"/>
      <c r="AR306" s="15"/>
      <c r="AS306" s="15"/>
      <c r="AT306" s="15"/>
      <c r="AU306" s="15"/>
      <c r="AV306" s="15"/>
      <c r="AW306" s="15"/>
      <c r="AX306" s="15"/>
      <c r="AY306" s="15"/>
      <c r="AZ306" s="15"/>
      <c r="BA306" s="15"/>
      <c r="BB306" s="15"/>
      <c r="BC306" s="15"/>
      <c r="BD306" s="15"/>
    </row>
    <row r="307" spans="1:56" x14ac:dyDescent="0.3">
      <c r="A307" s="2">
        <v>306</v>
      </c>
      <c r="B307" s="2">
        <v>335426</v>
      </c>
      <c r="C307" s="2" t="s">
        <v>258</v>
      </c>
      <c r="D307" s="2">
        <v>87341</v>
      </c>
      <c r="E307" s="2" t="s">
        <v>61</v>
      </c>
      <c r="F307" s="2">
        <v>1</v>
      </c>
      <c r="G307" s="2">
        <v>26694</v>
      </c>
      <c r="H307" s="2">
        <v>24070</v>
      </c>
      <c r="I307" s="2">
        <v>18192</v>
      </c>
      <c r="J307" s="2">
        <v>9379</v>
      </c>
      <c r="K307" s="2">
        <v>915</v>
      </c>
      <c r="L307" s="2">
        <v>3906</v>
      </c>
      <c r="M307" s="2">
        <v>4200</v>
      </c>
      <c r="N307" s="2">
        <v>14024</v>
      </c>
      <c r="O307" s="2">
        <v>26100</v>
      </c>
      <c r="P307" s="2">
        <v>10500</v>
      </c>
      <c r="Q307" s="2">
        <v>44940</v>
      </c>
      <c r="R307" s="2">
        <v>6840</v>
      </c>
      <c r="S307" s="2">
        <v>1100</v>
      </c>
      <c r="T307" s="2">
        <v>9070</v>
      </c>
      <c r="U307" s="2">
        <v>6840</v>
      </c>
      <c r="V307" s="2">
        <v>10686</v>
      </c>
      <c r="W307" s="2">
        <v>11800</v>
      </c>
      <c r="X307" s="2">
        <v>0</v>
      </c>
      <c r="Y307" s="2" t="s">
        <v>80</v>
      </c>
      <c r="Z307" s="2">
        <v>5</v>
      </c>
      <c r="AA307" s="2" t="s">
        <v>75</v>
      </c>
      <c r="AB307" s="2">
        <v>41</v>
      </c>
      <c r="AC307" s="2" t="s">
        <v>76</v>
      </c>
      <c r="AD307" s="2" t="s">
        <v>196</v>
      </c>
      <c r="AE307" s="2" t="s">
        <v>67</v>
      </c>
      <c r="AF307" s="2" t="s">
        <v>80</v>
      </c>
      <c r="AG307" s="2">
        <v>0</v>
      </c>
      <c r="AJ307" s="15" t="str">
        <f t="shared" si="29"/>
        <v>stable</v>
      </c>
      <c r="AK307" s="15">
        <f t="shared" si="28"/>
        <v>83156</v>
      </c>
      <c r="AL307" s="15">
        <f t="shared" si="30"/>
        <v>146100</v>
      </c>
      <c r="AM307" s="15">
        <f t="shared" si="31"/>
        <v>229256</v>
      </c>
      <c r="AN307" s="15">
        <f t="shared" si="32"/>
        <v>45851.199999999997</v>
      </c>
      <c r="AO307" s="15">
        <f t="shared" si="33"/>
        <v>106170</v>
      </c>
      <c r="AP307" s="15" t="str">
        <f t="shared" si="34"/>
        <v>no</v>
      </c>
      <c r="AQ307" s="15"/>
      <c r="AR307" s="15"/>
      <c r="AS307" s="15"/>
      <c r="AT307" s="15"/>
      <c r="AU307" s="15"/>
      <c r="AV307" s="15"/>
      <c r="AW307" s="15"/>
      <c r="AX307" s="15"/>
      <c r="AY307" s="15"/>
      <c r="AZ307" s="15"/>
      <c r="BA307" s="15"/>
      <c r="BB307" s="15"/>
      <c r="BC307" s="15"/>
      <c r="BD307" s="15"/>
    </row>
    <row r="308" spans="1:56" x14ac:dyDescent="0.3">
      <c r="A308" s="2">
        <v>307</v>
      </c>
      <c r="B308" s="2">
        <v>384167</v>
      </c>
      <c r="C308" s="2" t="s">
        <v>258</v>
      </c>
      <c r="D308" s="2">
        <v>88383</v>
      </c>
      <c r="E308" s="2" t="s">
        <v>61</v>
      </c>
      <c r="F308" s="2">
        <v>1</v>
      </c>
      <c r="G308" s="2">
        <v>29226</v>
      </c>
      <c r="H308" s="2">
        <v>26460</v>
      </c>
      <c r="I308" s="2">
        <v>17400</v>
      </c>
      <c r="J308" s="2">
        <v>15139</v>
      </c>
      <c r="K308" s="2">
        <v>2430</v>
      </c>
      <c r="L308" s="2">
        <v>2565</v>
      </c>
      <c r="M308" s="2">
        <v>1950</v>
      </c>
      <c r="N308" s="2">
        <v>10914</v>
      </c>
      <c r="O308" s="2">
        <v>53700</v>
      </c>
      <c r="P308" s="2">
        <v>24000</v>
      </c>
      <c r="Q308" s="2">
        <v>8850</v>
      </c>
      <c r="R308" s="2">
        <v>7800</v>
      </c>
      <c r="S308" s="2">
        <v>2114</v>
      </c>
      <c r="T308" s="2">
        <v>51200</v>
      </c>
      <c r="U308" s="2">
        <v>7800</v>
      </c>
      <c r="V308" s="2">
        <v>27330</v>
      </c>
      <c r="W308" s="2">
        <v>0</v>
      </c>
      <c r="X308" s="2">
        <v>92030</v>
      </c>
      <c r="Y308" s="2" t="s">
        <v>80</v>
      </c>
      <c r="Z308" s="2">
        <v>5</v>
      </c>
      <c r="AA308" s="2" t="s">
        <v>75</v>
      </c>
      <c r="AB308" s="2">
        <v>44</v>
      </c>
      <c r="AC308" s="2" t="s">
        <v>76</v>
      </c>
      <c r="AD308" s="2" t="s">
        <v>88</v>
      </c>
      <c r="AE308" s="2" t="s">
        <v>92</v>
      </c>
      <c r="AF308" s="2" t="s">
        <v>80</v>
      </c>
      <c r="AG308" s="2">
        <v>0</v>
      </c>
      <c r="AJ308" s="15" t="str">
        <f t="shared" si="29"/>
        <v>stable</v>
      </c>
      <c r="AK308" s="15">
        <f t="shared" si="28"/>
        <v>93220</v>
      </c>
      <c r="AL308" s="15">
        <f t="shared" si="30"/>
        <v>287688</v>
      </c>
      <c r="AM308" s="15">
        <f t="shared" si="31"/>
        <v>380908</v>
      </c>
      <c r="AN308" s="15">
        <f t="shared" si="32"/>
        <v>76181.600000000006</v>
      </c>
      <c r="AO308" s="15">
        <f t="shared" si="33"/>
        <v>3259</v>
      </c>
      <c r="AP308" s="15" t="str">
        <f t="shared" si="34"/>
        <v>no</v>
      </c>
      <c r="AQ308" s="15"/>
      <c r="AR308" s="15"/>
      <c r="AS308" s="15"/>
      <c r="AT308" s="15"/>
      <c r="AU308" s="15"/>
      <c r="AV308" s="15"/>
      <c r="AW308" s="15"/>
      <c r="AX308" s="15"/>
      <c r="AY308" s="15"/>
      <c r="AZ308" s="15"/>
      <c r="BA308" s="15"/>
      <c r="BB308" s="15"/>
      <c r="BC308" s="15"/>
      <c r="BD308" s="15"/>
    </row>
    <row r="309" spans="1:56" x14ac:dyDescent="0.3">
      <c r="A309" s="2">
        <v>308</v>
      </c>
      <c r="B309" s="2">
        <v>122035</v>
      </c>
      <c r="C309" s="2" t="s">
        <v>258</v>
      </c>
      <c r="D309" s="2">
        <v>57017</v>
      </c>
      <c r="E309" s="2" t="s">
        <v>61</v>
      </c>
      <c r="F309" s="2">
        <v>1</v>
      </c>
      <c r="G309" s="2">
        <v>18470</v>
      </c>
      <c r="H309" s="2">
        <v>16512</v>
      </c>
      <c r="I309" s="2">
        <v>14582</v>
      </c>
      <c r="J309" s="2">
        <v>14728</v>
      </c>
      <c r="K309" s="2">
        <v>285</v>
      </c>
      <c r="L309" s="2">
        <v>1880</v>
      </c>
      <c r="M309" s="2">
        <v>1300</v>
      </c>
      <c r="N309" s="2">
        <v>1811</v>
      </c>
      <c r="O309" s="2">
        <v>22800</v>
      </c>
      <c r="P309" s="2">
        <v>16800</v>
      </c>
      <c r="Q309" s="2">
        <v>6540</v>
      </c>
      <c r="R309" s="2">
        <v>960</v>
      </c>
      <c r="S309" s="2">
        <v>545</v>
      </c>
      <c r="T309" s="2">
        <v>0</v>
      </c>
      <c r="U309" s="2">
        <v>960</v>
      </c>
      <c r="V309" s="2">
        <v>4074</v>
      </c>
      <c r="W309" s="2">
        <v>1000</v>
      </c>
      <c r="X309" s="2">
        <v>16955</v>
      </c>
      <c r="Y309" s="2" t="s">
        <v>80</v>
      </c>
      <c r="Z309" s="2">
        <v>5</v>
      </c>
      <c r="AA309" s="2" t="s">
        <v>75</v>
      </c>
      <c r="AB309" s="2">
        <v>68</v>
      </c>
      <c r="AC309" s="2" t="s">
        <v>76</v>
      </c>
      <c r="AD309" s="2" t="s">
        <v>88</v>
      </c>
      <c r="AE309" s="2" t="s">
        <v>92</v>
      </c>
      <c r="AF309" s="2" t="s">
        <v>80</v>
      </c>
      <c r="AG309" s="2">
        <v>0</v>
      </c>
      <c r="AJ309" s="15" t="str">
        <f t="shared" si="29"/>
        <v>not stable</v>
      </c>
      <c r="AK309" s="15">
        <f t="shared" si="28"/>
        <v>66457</v>
      </c>
      <c r="AL309" s="15">
        <f t="shared" si="30"/>
        <v>73745</v>
      </c>
      <c r="AM309" s="15">
        <f t="shared" si="31"/>
        <v>140202</v>
      </c>
      <c r="AN309" s="15">
        <f t="shared" si="32"/>
        <v>28040.400000000001</v>
      </c>
      <c r="AO309" s="15">
        <f t="shared" si="33"/>
        <v>-18167</v>
      </c>
      <c r="AP309" s="15" t="str">
        <f t="shared" si="34"/>
        <v>yes</v>
      </c>
      <c r="AQ309" s="15"/>
      <c r="AR309" s="15"/>
      <c r="AS309" s="15"/>
      <c r="AT309" s="15"/>
      <c r="AU309" s="15"/>
      <c r="AV309" s="15"/>
      <c r="AW309" s="15"/>
      <c r="AX309" s="15"/>
      <c r="AY309" s="15"/>
      <c r="AZ309" s="15"/>
      <c r="BA309" s="15"/>
      <c r="BB309" s="15"/>
      <c r="BC309" s="15"/>
      <c r="BD309" s="15"/>
    </row>
    <row r="310" spans="1:56" x14ac:dyDescent="0.3">
      <c r="A310" s="2">
        <v>309</v>
      </c>
      <c r="B310" s="2">
        <v>135150</v>
      </c>
      <c r="C310" s="2" t="s">
        <v>258</v>
      </c>
      <c r="D310" s="2">
        <v>54466</v>
      </c>
      <c r="E310" s="2" t="s">
        <v>61</v>
      </c>
      <c r="F310" s="2">
        <v>2</v>
      </c>
      <c r="G310" s="2">
        <v>22758</v>
      </c>
      <c r="H310" s="2">
        <v>19200</v>
      </c>
      <c r="I310" s="2">
        <v>5700</v>
      </c>
      <c r="J310" s="2">
        <v>4784</v>
      </c>
      <c r="K310" s="2">
        <v>740</v>
      </c>
      <c r="L310" s="2">
        <v>3135</v>
      </c>
      <c r="M310" s="2">
        <v>7800</v>
      </c>
      <c r="N310" s="2">
        <v>4840</v>
      </c>
      <c r="O310" s="2">
        <v>10050</v>
      </c>
      <c r="P310" s="2">
        <v>6600</v>
      </c>
      <c r="Q310" s="2">
        <v>16902</v>
      </c>
      <c r="R310" s="2">
        <v>2640</v>
      </c>
      <c r="S310" s="2">
        <v>2476</v>
      </c>
      <c r="T310" s="2">
        <v>0</v>
      </c>
      <c r="U310" s="2">
        <v>2640</v>
      </c>
      <c r="V310" s="2">
        <v>6720</v>
      </c>
      <c r="W310" s="2">
        <v>3500</v>
      </c>
      <c r="X310" s="2">
        <v>0</v>
      </c>
      <c r="Y310" s="2" t="s">
        <v>80</v>
      </c>
      <c r="Z310" s="2">
        <v>3</v>
      </c>
      <c r="AA310" s="2" t="s">
        <v>62</v>
      </c>
      <c r="AB310" s="2">
        <v>53</v>
      </c>
      <c r="AC310" s="2" t="s">
        <v>142</v>
      </c>
      <c r="AD310" s="2" t="s">
        <v>171</v>
      </c>
      <c r="AE310" s="2" t="s">
        <v>67</v>
      </c>
      <c r="AF310" s="2" t="s">
        <v>80</v>
      </c>
      <c r="AG310" s="2">
        <v>0</v>
      </c>
      <c r="AJ310" s="15" t="str">
        <f t="shared" si="29"/>
        <v>stable</v>
      </c>
      <c r="AK310" s="15">
        <f t="shared" si="28"/>
        <v>56317</v>
      </c>
      <c r="AL310" s="15">
        <f t="shared" si="30"/>
        <v>64168</v>
      </c>
      <c r="AM310" s="15">
        <f t="shared" si="31"/>
        <v>120485</v>
      </c>
      <c r="AN310" s="15">
        <f t="shared" si="32"/>
        <v>40161.666666666664</v>
      </c>
      <c r="AO310" s="15">
        <f t="shared" si="33"/>
        <v>14665</v>
      </c>
      <c r="AP310" s="15" t="str">
        <f t="shared" si="34"/>
        <v>no</v>
      </c>
      <c r="AQ310" s="15"/>
      <c r="AR310" s="15"/>
      <c r="AS310" s="15"/>
      <c r="AT310" s="15"/>
      <c r="AU310" s="15"/>
      <c r="AV310" s="15"/>
      <c r="AW310" s="15"/>
      <c r="AX310" s="15"/>
      <c r="AY310" s="15"/>
      <c r="AZ310" s="15"/>
      <c r="BA310" s="15"/>
      <c r="BB310" s="15"/>
      <c r="BC310" s="15"/>
      <c r="BD310" s="15"/>
    </row>
    <row r="311" spans="1:56" x14ac:dyDescent="0.3">
      <c r="A311" s="2">
        <v>310</v>
      </c>
      <c r="B311" s="2">
        <v>79815</v>
      </c>
      <c r="C311" s="2" t="s">
        <v>258</v>
      </c>
      <c r="D311" s="2">
        <v>23415</v>
      </c>
      <c r="E311" s="2" t="s">
        <v>104</v>
      </c>
      <c r="F311" s="2">
        <v>0</v>
      </c>
      <c r="G311" s="2">
        <v>8492</v>
      </c>
      <c r="H311" s="2">
        <v>7540</v>
      </c>
      <c r="I311" s="2">
        <v>4365</v>
      </c>
      <c r="J311" s="2">
        <v>2066</v>
      </c>
      <c r="K311" s="2">
        <v>140</v>
      </c>
      <c r="L311" s="2">
        <v>1240</v>
      </c>
      <c r="M311" s="2">
        <v>520</v>
      </c>
      <c r="N311" s="2">
        <v>670</v>
      </c>
      <c r="O311" s="2">
        <v>8220</v>
      </c>
      <c r="P311" s="2">
        <v>6600</v>
      </c>
      <c r="Q311" s="2">
        <v>10044</v>
      </c>
      <c r="R311" s="2">
        <v>648</v>
      </c>
      <c r="S311" s="2">
        <v>40</v>
      </c>
      <c r="T311" s="2">
        <v>0</v>
      </c>
      <c r="U311" s="2">
        <v>648</v>
      </c>
      <c r="V311" s="2">
        <v>3180</v>
      </c>
      <c r="W311" s="2">
        <v>0</v>
      </c>
      <c r="X311" s="2">
        <v>0</v>
      </c>
      <c r="Y311" s="2" t="s">
        <v>80</v>
      </c>
      <c r="Z311" s="2">
        <v>1</v>
      </c>
      <c r="AA311" s="2" t="s">
        <v>75</v>
      </c>
      <c r="AB311" s="2">
        <v>31</v>
      </c>
      <c r="AC311" s="2" t="s">
        <v>63</v>
      </c>
      <c r="AD311" s="2" t="s">
        <v>91</v>
      </c>
      <c r="AE311" s="2" t="s">
        <v>92</v>
      </c>
      <c r="AF311" s="2" t="s">
        <v>80</v>
      </c>
      <c r="AG311" s="2">
        <v>0</v>
      </c>
      <c r="AJ311" s="15" t="str">
        <f t="shared" si="29"/>
        <v>stable</v>
      </c>
      <c r="AK311" s="15">
        <f t="shared" si="28"/>
        <v>23843</v>
      </c>
      <c r="AL311" s="15">
        <f t="shared" si="30"/>
        <v>30570</v>
      </c>
      <c r="AM311" s="15">
        <f t="shared" si="31"/>
        <v>54413</v>
      </c>
      <c r="AN311" s="15">
        <f t="shared" si="32"/>
        <v>54413</v>
      </c>
      <c r="AO311" s="15">
        <f t="shared" si="33"/>
        <v>25402</v>
      </c>
      <c r="AP311" s="15" t="str">
        <f t="shared" si="34"/>
        <v>no</v>
      </c>
      <c r="AQ311" s="15"/>
      <c r="AR311" s="15"/>
      <c r="AS311" s="15"/>
      <c r="AT311" s="15"/>
      <c r="AU311" s="15"/>
      <c r="AV311" s="15"/>
      <c r="AW311" s="15"/>
      <c r="AX311" s="15"/>
      <c r="AY311" s="15"/>
      <c r="AZ311" s="15"/>
      <c r="BA311" s="15"/>
      <c r="BB311" s="15"/>
      <c r="BC311" s="15"/>
      <c r="BD311" s="15"/>
    </row>
    <row r="312" spans="1:56" x14ac:dyDescent="0.3">
      <c r="A312" s="2">
        <v>311</v>
      </c>
      <c r="B312" s="2">
        <v>127335</v>
      </c>
      <c r="C312" s="2" t="s">
        <v>258</v>
      </c>
      <c r="D312" s="2">
        <v>46409</v>
      </c>
      <c r="E312" s="2" t="s">
        <v>61</v>
      </c>
      <c r="F312" s="2">
        <v>1</v>
      </c>
      <c r="G312" s="2">
        <v>18322</v>
      </c>
      <c r="H312" s="2">
        <v>17152</v>
      </c>
      <c r="I312" s="2">
        <v>5874</v>
      </c>
      <c r="J312" s="2">
        <v>9353</v>
      </c>
      <c r="K312" s="2">
        <v>95</v>
      </c>
      <c r="L312" s="2">
        <v>2710</v>
      </c>
      <c r="M312" s="2">
        <v>0</v>
      </c>
      <c r="N312" s="2">
        <v>3765</v>
      </c>
      <c r="O312" s="2">
        <v>15030</v>
      </c>
      <c r="P312" s="2">
        <v>9600</v>
      </c>
      <c r="Q312" s="2">
        <v>11040</v>
      </c>
      <c r="R312" s="2">
        <v>840</v>
      </c>
      <c r="S312" s="2">
        <v>716</v>
      </c>
      <c r="T312" s="2">
        <v>4045</v>
      </c>
      <c r="U312" s="2">
        <v>840</v>
      </c>
      <c r="V312" s="2">
        <v>10020</v>
      </c>
      <c r="W312" s="2">
        <v>3100</v>
      </c>
      <c r="X312" s="2">
        <v>0</v>
      </c>
      <c r="Y312" s="2" t="s">
        <v>80</v>
      </c>
      <c r="Z312" s="2">
        <v>5</v>
      </c>
      <c r="AA312" s="2" t="s">
        <v>75</v>
      </c>
      <c r="AB312" s="2">
        <v>60</v>
      </c>
      <c r="AC312" s="2" t="s">
        <v>76</v>
      </c>
      <c r="AD312" s="2" t="s">
        <v>82</v>
      </c>
      <c r="AE312" s="2" t="s">
        <v>79</v>
      </c>
      <c r="AF312" s="2" t="s">
        <v>80</v>
      </c>
      <c r="AG312" s="2">
        <v>0</v>
      </c>
      <c r="AJ312" s="15" t="str">
        <f t="shared" si="29"/>
        <v>stable</v>
      </c>
      <c r="AK312" s="15">
        <f t="shared" si="28"/>
        <v>53506</v>
      </c>
      <c r="AL312" s="15">
        <f t="shared" si="30"/>
        <v>58996</v>
      </c>
      <c r="AM312" s="15">
        <f t="shared" si="31"/>
        <v>112502</v>
      </c>
      <c r="AN312" s="15">
        <f t="shared" si="32"/>
        <v>22500.400000000001</v>
      </c>
      <c r="AO312" s="15">
        <f t="shared" si="33"/>
        <v>14833</v>
      </c>
      <c r="AP312" s="15" t="str">
        <f t="shared" si="34"/>
        <v>no</v>
      </c>
      <c r="AQ312" s="15"/>
      <c r="AR312" s="15"/>
      <c r="AS312" s="15"/>
      <c r="AT312" s="15"/>
      <c r="AU312" s="15"/>
      <c r="AV312" s="15"/>
      <c r="AW312" s="15"/>
      <c r="AX312" s="15"/>
      <c r="AY312" s="15"/>
      <c r="AZ312" s="15"/>
      <c r="BA312" s="15"/>
      <c r="BB312" s="15"/>
      <c r="BC312" s="15"/>
      <c r="BD312" s="15"/>
    </row>
    <row r="313" spans="1:56" x14ac:dyDescent="0.3">
      <c r="A313" s="2">
        <v>312</v>
      </c>
      <c r="B313" s="2">
        <v>59458</v>
      </c>
      <c r="C313" s="2" t="s">
        <v>258</v>
      </c>
      <c r="D313" s="2">
        <v>18329</v>
      </c>
      <c r="E313" s="2" t="s">
        <v>98</v>
      </c>
      <c r="F313" s="2">
        <v>0</v>
      </c>
      <c r="G313" s="2">
        <v>7695</v>
      </c>
      <c r="H313" s="2">
        <v>7185</v>
      </c>
      <c r="I313" s="2">
        <v>1120</v>
      </c>
      <c r="J313" s="2">
        <v>1777</v>
      </c>
      <c r="K313" s="2">
        <v>465</v>
      </c>
      <c r="L313" s="2">
        <v>645</v>
      </c>
      <c r="M313" s="2">
        <v>240</v>
      </c>
      <c r="N313" s="2">
        <v>1283</v>
      </c>
      <c r="O313" s="2">
        <v>28980</v>
      </c>
      <c r="P313" s="2">
        <v>19200</v>
      </c>
      <c r="Q313" s="2">
        <v>5040</v>
      </c>
      <c r="R313" s="2">
        <v>612</v>
      </c>
      <c r="S313" s="2">
        <v>5068</v>
      </c>
      <c r="T313" s="2">
        <v>0</v>
      </c>
      <c r="U313" s="2">
        <v>612</v>
      </c>
      <c r="V313" s="2">
        <v>3678</v>
      </c>
      <c r="W313" s="2">
        <v>1500</v>
      </c>
      <c r="X313" s="2">
        <v>0</v>
      </c>
      <c r="Y313" s="2" t="s">
        <v>80</v>
      </c>
      <c r="Z313" s="2">
        <v>2</v>
      </c>
      <c r="AA313" s="2" t="s">
        <v>75</v>
      </c>
      <c r="AB313" s="2">
        <v>76</v>
      </c>
      <c r="AC313" s="2" t="s">
        <v>76</v>
      </c>
      <c r="AD313" s="2" t="s">
        <v>102</v>
      </c>
      <c r="AE313" s="2" t="s">
        <v>102</v>
      </c>
      <c r="AF313" s="2" t="s">
        <v>80</v>
      </c>
      <c r="AG313" s="2">
        <v>0</v>
      </c>
      <c r="AJ313" s="15" t="str">
        <f t="shared" si="29"/>
        <v>not stable</v>
      </c>
      <c r="AK313" s="15">
        <f t="shared" si="28"/>
        <v>18887</v>
      </c>
      <c r="AL313" s="15">
        <f t="shared" si="30"/>
        <v>66213</v>
      </c>
      <c r="AM313" s="15">
        <f t="shared" si="31"/>
        <v>85100</v>
      </c>
      <c r="AN313" s="15">
        <f t="shared" si="32"/>
        <v>42550</v>
      </c>
      <c r="AO313" s="15">
        <f t="shared" si="33"/>
        <v>-25642</v>
      </c>
      <c r="AP313" s="15" t="str">
        <f t="shared" si="34"/>
        <v>yes</v>
      </c>
      <c r="AQ313" s="15"/>
      <c r="AR313" s="15"/>
      <c r="AS313" s="15"/>
      <c r="AT313" s="15"/>
      <c r="AU313" s="15"/>
      <c r="AV313" s="15"/>
      <c r="AW313" s="15"/>
      <c r="AX313" s="15"/>
      <c r="AY313" s="15"/>
      <c r="AZ313" s="15"/>
      <c r="BA313" s="15"/>
      <c r="BB313" s="15"/>
      <c r="BC313" s="15"/>
      <c r="BD313" s="15"/>
    </row>
    <row r="314" spans="1:56" x14ac:dyDescent="0.3">
      <c r="A314" s="2">
        <v>313</v>
      </c>
      <c r="B314" s="2">
        <v>172268</v>
      </c>
      <c r="C314" s="2" t="s">
        <v>258</v>
      </c>
      <c r="D314" s="2">
        <v>84121</v>
      </c>
      <c r="E314" s="2" t="s">
        <v>61</v>
      </c>
      <c r="F314" s="2">
        <v>1</v>
      </c>
      <c r="G314" s="2">
        <v>27152</v>
      </c>
      <c r="H314" s="2">
        <v>25310</v>
      </c>
      <c r="I314" s="2">
        <v>8658</v>
      </c>
      <c r="J314" s="2">
        <v>9213</v>
      </c>
      <c r="K314" s="2">
        <v>1940</v>
      </c>
      <c r="L314" s="2">
        <v>3985</v>
      </c>
      <c r="M314" s="2">
        <v>3300</v>
      </c>
      <c r="N314" s="2">
        <v>4699</v>
      </c>
      <c r="O314" s="2">
        <v>25866</v>
      </c>
      <c r="P314" s="2">
        <v>18000</v>
      </c>
      <c r="Q314" s="2">
        <v>7080</v>
      </c>
      <c r="R314" s="2">
        <v>840</v>
      </c>
      <c r="S314" s="2">
        <v>358</v>
      </c>
      <c r="T314" s="2">
        <v>30</v>
      </c>
      <c r="U314" s="2">
        <v>840</v>
      </c>
      <c r="V314" s="2">
        <v>11130</v>
      </c>
      <c r="W314" s="2">
        <v>8000</v>
      </c>
      <c r="X314" s="2">
        <v>19730</v>
      </c>
      <c r="Y314" s="2" t="s">
        <v>80</v>
      </c>
      <c r="Z314" s="2">
        <v>5</v>
      </c>
      <c r="AA314" s="2" t="s">
        <v>75</v>
      </c>
      <c r="AB314" s="2">
        <v>68</v>
      </c>
      <c r="AC314" s="2" t="s">
        <v>76</v>
      </c>
      <c r="AD314" s="2" t="s">
        <v>197</v>
      </c>
      <c r="AE314" s="2" t="s">
        <v>92</v>
      </c>
      <c r="AF314" s="2" t="s">
        <v>80</v>
      </c>
      <c r="AG314" s="2">
        <v>0</v>
      </c>
      <c r="AJ314" s="15" t="str">
        <f t="shared" si="29"/>
        <v>not stable</v>
      </c>
      <c r="AK314" s="15">
        <f t="shared" si="28"/>
        <v>76258</v>
      </c>
      <c r="AL314" s="15">
        <f t="shared" si="30"/>
        <v>99873</v>
      </c>
      <c r="AM314" s="15">
        <f t="shared" si="31"/>
        <v>176131</v>
      </c>
      <c r="AN314" s="15">
        <f t="shared" si="32"/>
        <v>35226.199999999997</v>
      </c>
      <c r="AO314" s="15">
        <f t="shared" si="33"/>
        <v>-3863</v>
      </c>
      <c r="AP314" s="15" t="str">
        <f t="shared" si="34"/>
        <v>yes</v>
      </c>
      <c r="AQ314" s="15"/>
      <c r="AR314" s="15"/>
      <c r="AS314" s="15"/>
      <c r="AT314" s="15"/>
      <c r="AU314" s="15"/>
      <c r="AV314" s="15"/>
      <c r="AW314" s="15"/>
      <c r="AX314" s="15"/>
      <c r="AY314" s="15"/>
      <c r="AZ314" s="15"/>
      <c r="BA314" s="15"/>
      <c r="BB314" s="15"/>
      <c r="BC314" s="15"/>
      <c r="BD314" s="15"/>
    </row>
    <row r="315" spans="1:56" x14ac:dyDescent="0.3">
      <c r="A315" s="2">
        <v>314</v>
      </c>
      <c r="B315" s="2">
        <v>89510</v>
      </c>
      <c r="C315" s="2" t="s">
        <v>258</v>
      </c>
      <c r="D315" s="2">
        <v>36762</v>
      </c>
      <c r="E315" s="2" t="s">
        <v>98</v>
      </c>
      <c r="F315" s="2">
        <v>0</v>
      </c>
      <c r="G315" s="2">
        <v>6498</v>
      </c>
      <c r="H315" s="2">
        <v>4460</v>
      </c>
      <c r="I315" s="2">
        <v>3670</v>
      </c>
      <c r="J315" s="2">
        <v>5080</v>
      </c>
      <c r="K315" s="2">
        <v>1860</v>
      </c>
      <c r="L315" s="2">
        <v>2635</v>
      </c>
      <c r="M315" s="2">
        <v>2875</v>
      </c>
      <c r="N315" s="2">
        <v>1345</v>
      </c>
      <c r="O315" s="2">
        <v>31086</v>
      </c>
      <c r="P315" s="2">
        <v>13200</v>
      </c>
      <c r="Q315" s="2">
        <v>4800</v>
      </c>
      <c r="R315" s="2">
        <v>648</v>
      </c>
      <c r="S315" s="2">
        <v>12866</v>
      </c>
      <c r="T315" s="2">
        <v>14080</v>
      </c>
      <c r="U315" s="2">
        <v>648</v>
      </c>
      <c r="V315" s="2">
        <v>1956</v>
      </c>
      <c r="W315" s="2">
        <v>0</v>
      </c>
      <c r="X315" s="2">
        <v>4630</v>
      </c>
      <c r="Y315" s="2" t="s">
        <v>68</v>
      </c>
      <c r="Z315" s="2">
        <v>4</v>
      </c>
      <c r="AA315" s="2" t="s">
        <v>75</v>
      </c>
      <c r="AB315" s="2">
        <v>85</v>
      </c>
      <c r="AC315" s="2" t="s">
        <v>76</v>
      </c>
      <c r="AD315" s="2" t="s">
        <v>102</v>
      </c>
      <c r="AE315" s="2" t="s">
        <v>102</v>
      </c>
      <c r="AF315" s="2" t="s">
        <v>68</v>
      </c>
      <c r="AG315" s="2">
        <v>1</v>
      </c>
      <c r="AJ315" s="15" t="str">
        <f t="shared" si="29"/>
        <v>not stable</v>
      </c>
      <c r="AK315" s="15">
        <f t="shared" si="28"/>
        <v>24203</v>
      </c>
      <c r="AL315" s="15">
        <f t="shared" si="30"/>
        <v>88134</v>
      </c>
      <c r="AM315" s="15">
        <f t="shared" si="31"/>
        <v>112337</v>
      </c>
      <c r="AN315" s="15">
        <f t="shared" si="32"/>
        <v>28084.25</v>
      </c>
      <c r="AO315" s="15">
        <f t="shared" si="33"/>
        <v>-22827</v>
      </c>
      <c r="AP315" s="15" t="str">
        <f t="shared" si="34"/>
        <v>yes</v>
      </c>
      <c r="AQ315" s="15"/>
      <c r="AR315" s="15"/>
      <c r="AS315" s="15"/>
      <c r="AT315" s="15"/>
      <c r="AU315" s="15"/>
      <c r="AV315" s="15"/>
      <c r="AW315" s="15"/>
      <c r="AX315" s="15"/>
      <c r="AY315" s="15"/>
      <c r="AZ315" s="15"/>
      <c r="BA315" s="15"/>
      <c r="BB315" s="15"/>
      <c r="BC315" s="15"/>
      <c r="BD315" s="15"/>
    </row>
    <row r="316" spans="1:56" x14ac:dyDescent="0.3">
      <c r="A316" s="2">
        <v>315</v>
      </c>
      <c r="B316" s="2">
        <v>259070</v>
      </c>
      <c r="C316" s="2" t="s">
        <v>258</v>
      </c>
      <c r="D316" s="2">
        <v>71421</v>
      </c>
      <c r="E316" s="2" t="s">
        <v>61</v>
      </c>
      <c r="F316" s="2">
        <v>1</v>
      </c>
      <c r="G316" s="2">
        <v>32549</v>
      </c>
      <c r="H316" s="2">
        <v>26336</v>
      </c>
      <c r="I316" s="2">
        <v>11074</v>
      </c>
      <c r="J316" s="2">
        <v>4702</v>
      </c>
      <c r="K316" s="2">
        <v>1898</v>
      </c>
      <c r="L316" s="2">
        <v>2646</v>
      </c>
      <c r="M316" s="2">
        <v>7380</v>
      </c>
      <c r="N316" s="2">
        <v>3340</v>
      </c>
      <c r="O316" s="2">
        <v>24000</v>
      </c>
      <c r="P316" s="2">
        <v>9000</v>
      </c>
      <c r="Q316" s="2">
        <v>11970</v>
      </c>
      <c r="R316" s="2">
        <v>600</v>
      </c>
      <c r="S316" s="2">
        <v>304</v>
      </c>
      <c r="T316" s="2">
        <v>11000</v>
      </c>
      <c r="U316" s="2">
        <v>600</v>
      </c>
      <c r="V316" s="2">
        <v>3726</v>
      </c>
      <c r="W316" s="2">
        <v>11000</v>
      </c>
      <c r="X316" s="2">
        <v>0</v>
      </c>
      <c r="Y316" s="2" t="s">
        <v>80</v>
      </c>
      <c r="Z316" s="2">
        <v>5</v>
      </c>
      <c r="AA316" s="2" t="s">
        <v>75</v>
      </c>
      <c r="AB316" s="2">
        <v>45</v>
      </c>
      <c r="AC316" s="2" t="s">
        <v>76</v>
      </c>
      <c r="AD316" s="2" t="s">
        <v>124</v>
      </c>
      <c r="AE316" s="2" t="s">
        <v>92</v>
      </c>
      <c r="AF316" s="2" t="s">
        <v>80</v>
      </c>
      <c r="AG316" s="2">
        <v>0</v>
      </c>
      <c r="AJ316" s="15" t="str">
        <f t="shared" si="29"/>
        <v>stable</v>
      </c>
      <c r="AK316" s="15">
        <f t="shared" si="28"/>
        <v>79205</v>
      </c>
      <c r="AL316" s="15">
        <f t="shared" si="30"/>
        <v>82920</v>
      </c>
      <c r="AM316" s="15">
        <f t="shared" si="31"/>
        <v>162125</v>
      </c>
      <c r="AN316" s="15">
        <f t="shared" si="32"/>
        <v>32425</v>
      </c>
      <c r="AO316" s="15">
        <f t="shared" si="33"/>
        <v>96945</v>
      </c>
      <c r="AP316" s="15" t="str">
        <f t="shared" si="34"/>
        <v>no</v>
      </c>
      <c r="AQ316" s="15"/>
      <c r="AR316" s="15"/>
      <c r="AS316" s="15"/>
      <c r="AT316" s="15"/>
      <c r="AU316" s="15"/>
      <c r="AV316" s="15"/>
      <c r="AW316" s="15"/>
      <c r="AX316" s="15"/>
      <c r="AY316" s="15"/>
      <c r="AZ316" s="15"/>
      <c r="BA316" s="15"/>
      <c r="BB316" s="15"/>
      <c r="BC316" s="15"/>
      <c r="BD316" s="15"/>
    </row>
    <row r="317" spans="1:56" x14ac:dyDescent="0.3">
      <c r="A317" s="2">
        <v>316</v>
      </c>
      <c r="B317" s="2">
        <v>56966</v>
      </c>
      <c r="C317" s="2" t="s">
        <v>258</v>
      </c>
      <c r="D317" s="2">
        <v>47421</v>
      </c>
      <c r="E317" s="2" t="s">
        <v>98</v>
      </c>
      <c r="F317" s="2">
        <v>0</v>
      </c>
      <c r="G317" s="2">
        <v>28809</v>
      </c>
      <c r="H317" s="2">
        <v>9100</v>
      </c>
      <c r="I317" s="2">
        <v>1410</v>
      </c>
      <c r="J317" s="2">
        <v>3931</v>
      </c>
      <c r="K317" s="2">
        <v>1870</v>
      </c>
      <c r="L317" s="2">
        <v>4134</v>
      </c>
      <c r="M317" s="2">
        <v>800</v>
      </c>
      <c r="N317" s="2">
        <v>679</v>
      </c>
      <c r="O317" s="2">
        <v>14454</v>
      </c>
      <c r="P317" s="2">
        <v>6000</v>
      </c>
      <c r="Q317" s="2">
        <v>1122</v>
      </c>
      <c r="R317" s="2">
        <v>300</v>
      </c>
      <c r="S317" s="2">
        <v>339</v>
      </c>
      <c r="T317" s="2">
        <v>185</v>
      </c>
      <c r="U317" s="2">
        <v>300</v>
      </c>
      <c r="V317" s="2">
        <v>738</v>
      </c>
      <c r="W317" s="2">
        <v>3500</v>
      </c>
      <c r="X317" s="2">
        <v>8240</v>
      </c>
      <c r="Y317" s="2" t="s">
        <v>68</v>
      </c>
      <c r="Z317" s="2">
        <v>4</v>
      </c>
      <c r="AA317" s="2" t="s">
        <v>75</v>
      </c>
      <c r="AB317" s="2">
        <v>62</v>
      </c>
      <c r="AC317" s="2" t="s">
        <v>76</v>
      </c>
      <c r="AD317" s="2" t="s">
        <v>198</v>
      </c>
      <c r="AE317" s="2" t="s">
        <v>92</v>
      </c>
      <c r="AF317" s="2" t="s">
        <v>68</v>
      </c>
      <c r="AG317" s="2">
        <v>0</v>
      </c>
      <c r="AJ317" s="15" t="str">
        <f t="shared" si="29"/>
        <v>not stable</v>
      </c>
      <c r="AK317" s="15">
        <f t="shared" si="28"/>
        <v>49254</v>
      </c>
      <c r="AL317" s="15">
        <f t="shared" si="30"/>
        <v>36657</v>
      </c>
      <c r="AM317" s="15">
        <f t="shared" si="31"/>
        <v>85911</v>
      </c>
      <c r="AN317" s="15">
        <f t="shared" si="32"/>
        <v>21477.75</v>
      </c>
      <c r="AO317" s="15">
        <f t="shared" si="33"/>
        <v>-28945</v>
      </c>
      <c r="AP317" s="15" t="str">
        <f t="shared" si="34"/>
        <v>yes</v>
      </c>
      <c r="AQ317" s="15"/>
      <c r="AR317" s="15"/>
      <c r="AS317" s="15"/>
      <c r="AT317" s="15"/>
      <c r="AU317" s="15"/>
      <c r="AV317" s="15"/>
      <c r="AW317" s="15"/>
      <c r="AX317" s="15"/>
      <c r="AY317" s="15"/>
      <c r="AZ317" s="15"/>
      <c r="BA317" s="15"/>
      <c r="BB317" s="15"/>
      <c r="BC317" s="15"/>
      <c r="BD317" s="15"/>
    </row>
    <row r="318" spans="1:56" x14ac:dyDescent="0.3">
      <c r="A318" s="2">
        <v>317</v>
      </c>
      <c r="B318" s="2">
        <v>208273</v>
      </c>
      <c r="C318" s="2" t="s">
        <v>258</v>
      </c>
      <c r="D318" s="2">
        <v>89519</v>
      </c>
      <c r="E318" s="2" t="s">
        <v>61</v>
      </c>
      <c r="F318" s="2">
        <v>1</v>
      </c>
      <c r="G318" s="2">
        <v>23808</v>
      </c>
      <c r="H318" s="2">
        <v>1500</v>
      </c>
      <c r="I318" s="2">
        <v>15178</v>
      </c>
      <c r="J318" s="2">
        <v>17698</v>
      </c>
      <c r="K318" s="2">
        <v>1841</v>
      </c>
      <c r="L318" s="2">
        <v>3628</v>
      </c>
      <c r="M318" s="2">
        <v>18400</v>
      </c>
      <c r="N318" s="2">
        <v>7692</v>
      </c>
      <c r="O318" s="2">
        <v>12810</v>
      </c>
      <c r="P318" s="2">
        <v>6000</v>
      </c>
      <c r="Q318" s="2">
        <v>7704</v>
      </c>
      <c r="R318" s="2">
        <v>1080</v>
      </c>
      <c r="S318" s="2">
        <v>1013</v>
      </c>
      <c r="T318" s="2">
        <v>28910</v>
      </c>
      <c r="U318" s="2">
        <v>1080</v>
      </c>
      <c r="V318" s="2">
        <v>4338</v>
      </c>
      <c r="W318" s="2">
        <v>10600</v>
      </c>
      <c r="X318" s="2">
        <v>30185</v>
      </c>
      <c r="Y318" s="2" t="s">
        <v>80</v>
      </c>
      <c r="Z318" s="2">
        <v>4</v>
      </c>
      <c r="AA318" s="2" t="s">
        <v>75</v>
      </c>
      <c r="AB318" s="2">
        <v>40</v>
      </c>
      <c r="AC318" s="2" t="s">
        <v>76</v>
      </c>
      <c r="AD318" s="2" t="s">
        <v>148</v>
      </c>
      <c r="AE318" s="2" t="s">
        <v>67</v>
      </c>
      <c r="AF318" s="2" t="s">
        <v>80</v>
      </c>
      <c r="AG318" s="2">
        <v>0</v>
      </c>
      <c r="AJ318" s="15" t="str">
        <f t="shared" si="29"/>
        <v>stable</v>
      </c>
      <c r="AK318" s="15">
        <f t="shared" si="28"/>
        <v>63653</v>
      </c>
      <c r="AL318" s="15">
        <f t="shared" si="30"/>
        <v>129812</v>
      </c>
      <c r="AM318" s="15">
        <f t="shared" si="31"/>
        <v>193465</v>
      </c>
      <c r="AN318" s="15">
        <f t="shared" si="32"/>
        <v>48366.25</v>
      </c>
      <c r="AO318" s="15">
        <f t="shared" si="33"/>
        <v>14808</v>
      </c>
      <c r="AP318" s="15" t="str">
        <f t="shared" si="34"/>
        <v>no</v>
      </c>
      <c r="AQ318" s="15"/>
      <c r="AR318" s="15"/>
      <c r="AS318" s="15"/>
      <c r="AT318" s="15"/>
      <c r="AU318" s="15"/>
      <c r="AV318" s="15"/>
      <c r="AW318" s="15"/>
      <c r="AX318" s="15"/>
      <c r="AY318" s="15"/>
      <c r="AZ318" s="15"/>
      <c r="BA318" s="15"/>
      <c r="BB318" s="15"/>
      <c r="BC318" s="15"/>
      <c r="BD318" s="15"/>
    </row>
    <row r="319" spans="1:56" x14ac:dyDescent="0.3">
      <c r="A319" s="2">
        <v>318</v>
      </c>
      <c r="B319" s="2">
        <v>40444</v>
      </c>
      <c r="C319" s="2" t="s">
        <v>258</v>
      </c>
      <c r="D319" s="2">
        <v>27410</v>
      </c>
      <c r="E319" s="2" t="s">
        <v>98</v>
      </c>
      <c r="F319" s="2">
        <v>1</v>
      </c>
      <c r="G319" s="2">
        <v>13149</v>
      </c>
      <c r="H319" s="2">
        <v>276</v>
      </c>
      <c r="I319" s="2">
        <v>739</v>
      </c>
      <c r="J319" s="2">
        <v>2236</v>
      </c>
      <c r="K319" s="2">
        <v>655</v>
      </c>
      <c r="L319" s="2">
        <v>5806</v>
      </c>
      <c r="M319" s="2">
        <v>560</v>
      </c>
      <c r="N319" s="2">
        <v>750</v>
      </c>
      <c r="O319" s="2">
        <v>11070</v>
      </c>
      <c r="P319" s="2">
        <v>6000</v>
      </c>
      <c r="Q319" s="2">
        <v>948</v>
      </c>
      <c r="R319" s="2">
        <v>0</v>
      </c>
      <c r="S319" s="2">
        <v>684</v>
      </c>
      <c r="T319" s="2">
        <v>530</v>
      </c>
      <c r="U319" s="2">
        <v>0</v>
      </c>
      <c r="V319" s="2">
        <v>804</v>
      </c>
      <c r="W319" s="2">
        <v>0</v>
      </c>
      <c r="X319" s="2">
        <v>11735</v>
      </c>
      <c r="Y319" s="2" t="s">
        <v>80</v>
      </c>
      <c r="Z319" s="2">
        <v>4</v>
      </c>
      <c r="AA319" s="2" t="s">
        <v>75</v>
      </c>
      <c r="AB319" s="2">
        <v>67</v>
      </c>
      <c r="AC319" s="2" t="s">
        <v>76</v>
      </c>
      <c r="AD319" s="2" t="s">
        <v>102</v>
      </c>
      <c r="AE319" s="2" t="s">
        <v>102</v>
      </c>
      <c r="AF319" s="2" t="s">
        <v>80</v>
      </c>
      <c r="AG319" s="2">
        <v>1</v>
      </c>
      <c r="AJ319" s="15" t="str">
        <f t="shared" si="29"/>
        <v>not stable</v>
      </c>
      <c r="AK319" s="15">
        <f t="shared" si="28"/>
        <v>22861</v>
      </c>
      <c r="AL319" s="15">
        <f t="shared" si="30"/>
        <v>33081</v>
      </c>
      <c r="AM319" s="15">
        <f t="shared" si="31"/>
        <v>55942</v>
      </c>
      <c r="AN319" s="15">
        <f t="shared" si="32"/>
        <v>13985.5</v>
      </c>
      <c r="AO319" s="15">
        <f t="shared" si="33"/>
        <v>-15498</v>
      </c>
      <c r="AP319" s="15" t="str">
        <f t="shared" si="34"/>
        <v>yes</v>
      </c>
      <c r="AQ319" s="15"/>
      <c r="AR319" s="15"/>
      <c r="AS319" s="15"/>
      <c r="AT319" s="15"/>
      <c r="AU319" s="15"/>
      <c r="AV319" s="15"/>
      <c r="AW319" s="15"/>
      <c r="AX319" s="15"/>
      <c r="AY319" s="15"/>
      <c r="AZ319" s="15"/>
      <c r="BA319" s="15"/>
      <c r="BB319" s="15"/>
      <c r="BC319" s="15"/>
      <c r="BD319" s="15"/>
    </row>
    <row r="320" spans="1:56" x14ac:dyDescent="0.3">
      <c r="A320" s="2">
        <v>319</v>
      </c>
      <c r="B320" s="2">
        <v>61523</v>
      </c>
      <c r="C320" s="2" t="s">
        <v>258</v>
      </c>
      <c r="D320" s="2">
        <v>48394</v>
      </c>
      <c r="E320" s="2" t="s">
        <v>98</v>
      </c>
      <c r="F320" s="2">
        <v>1</v>
      </c>
      <c r="G320" s="2">
        <v>22942</v>
      </c>
      <c r="H320" s="2">
        <v>7220</v>
      </c>
      <c r="I320" s="2">
        <v>1851</v>
      </c>
      <c r="J320" s="2">
        <v>5022</v>
      </c>
      <c r="K320" s="2">
        <v>6470</v>
      </c>
      <c r="L320" s="2">
        <v>4220</v>
      </c>
      <c r="M320" s="2">
        <v>1940</v>
      </c>
      <c r="N320" s="2">
        <v>891</v>
      </c>
      <c r="O320" s="2">
        <v>12840</v>
      </c>
      <c r="P320" s="2">
        <v>6000</v>
      </c>
      <c r="Q320" s="2">
        <v>918</v>
      </c>
      <c r="R320" s="2">
        <v>120</v>
      </c>
      <c r="S320" s="2">
        <v>5748</v>
      </c>
      <c r="T320" s="2">
        <v>1450</v>
      </c>
      <c r="U320" s="2">
        <v>120</v>
      </c>
      <c r="V320" s="2">
        <v>1998</v>
      </c>
      <c r="W320" s="2">
        <v>0</v>
      </c>
      <c r="X320" s="2">
        <v>19700</v>
      </c>
      <c r="Y320" s="2" t="s">
        <v>80</v>
      </c>
      <c r="Z320" s="2">
        <v>8</v>
      </c>
      <c r="AA320" s="2" t="s">
        <v>75</v>
      </c>
      <c r="AB320" s="2">
        <v>57</v>
      </c>
      <c r="AC320" s="2" t="s">
        <v>76</v>
      </c>
      <c r="AD320" s="2" t="s">
        <v>199</v>
      </c>
      <c r="AE320" s="2" t="s">
        <v>92</v>
      </c>
      <c r="AF320" s="2" t="s">
        <v>80</v>
      </c>
      <c r="AG320" s="2">
        <v>1</v>
      </c>
      <c r="AJ320" s="15" t="str">
        <f t="shared" si="29"/>
        <v>not stable</v>
      </c>
      <c r="AK320" s="15">
        <f t="shared" si="28"/>
        <v>47725</v>
      </c>
      <c r="AL320" s="15">
        <f t="shared" si="30"/>
        <v>51725</v>
      </c>
      <c r="AM320" s="15">
        <f t="shared" si="31"/>
        <v>99450</v>
      </c>
      <c r="AN320" s="15">
        <f t="shared" si="32"/>
        <v>12431.25</v>
      </c>
      <c r="AO320" s="15">
        <f t="shared" si="33"/>
        <v>-37927</v>
      </c>
      <c r="AP320" s="15" t="str">
        <f t="shared" si="34"/>
        <v>yes</v>
      </c>
      <c r="AQ320" s="15"/>
      <c r="AR320" s="15"/>
      <c r="AS320" s="15"/>
      <c r="AT320" s="15"/>
      <c r="AU320" s="15"/>
      <c r="AV320" s="15"/>
      <c r="AW320" s="15"/>
      <c r="AX320" s="15"/>
      <c r="AY320" s="15"/>
      <c r="AZ320" s="15"/>
      <c r="BA320" s="15"/>
      <c r="BB320" s="15"/>
      <c r="BC320" s="15"/>
      <c r="BD320" s="15"/>
    </row>
    <row r="321" spans="1:56" x14ac:dyDescent="0.3">
      <c r="A321" s="2">
        <v>320</v>
      </c>
      <c r="B321" s="2">
        <v>133156</v>
      </c>
      <c r="C321" s="2" t="s">
        <v>258</v>
      </c>
      <c r="D321" s="2">
        <v>75078</v>
      </c>
      <c r="E321" s="2" t="s">
        <v>104</v>
      </c>
      <c r="F321" s="2">
        <v>1</v>
      </c>
      <c r="G321" s="2">
        <v>38291</v>
      </c>
      <c r="H321" s="2">
        <v>12600</v>
      </c>
      <c r="I321" s="2">
        <v>7731</v>
      </c>
      <c r="J321" s="2">
        <v>11482</v>
      </c>
      <c r="K321" s="2">
        <v>3279</v>
      </c>
      <c r="L321" s="2">
        <v>3872</v>
      </c>
      <c r="M321" s="2">
        <v>2900</v>
      </c>
      <c r="N321" s="2">
        <v>3955</v>
      </c>
      <c r="O321" s="2">
        <v>12360</v>
      </c>
      <c r="P321" s="2">
        <v>6000</v>
      </c>
      <c r="Q321" s="2">
        <v>1338</v>
      </c>
      <c r="R321" s="2">
        <v>420</v>
      </c>
      <c r="S321" s="2">
        <v>147</v>
      </c>
      <c r="T321" s="2">
        <v>950</v>
      </c>
      <c r="U321" s="2">
        <v>420</v>
      </c>
      <c r="V321" s="2">
        <v>2130</v>
      </c>
      <c r="W321" s="2">
        <v>0</v>
      </c>
      <c r="X321" s="2">
        <v>116649</v>
      </c>
      <c r="Y321" s="2" t="s">
        <v>80</v>
      </c>
      <c r="Z321" s="2">
        <v>8</v>
      </c>
      <c r="AA321" s="2" t="s">
        <v>75</v>
      </c>
      <c r="AB321" s="2">
        <v>52</v>
      </c>
      <c r="AC321" s="2" t="s">
        <v>111</v>
      </c>
      <c r="AD321" s="2" t="s">
        <v>199</v>
      </c>
      <c r="AE321" s="2" t="s">
        <v>92</v>
      </c>
      <c r="AF321" s="2" t="s">
        <v>80</v>
      </c>
      <c r="AG321" s="2">
        <v>0</v>
      </c>
      <c r="AJ321" s="15" t="str">
        <f t="shared" si="29"/>
        <v>not stable</v>
      </c>
      <c r="AK321" s="15">
        <f t="shared" si="28"/>
        <v>77255</v>
      </c>
      <c r="AL321" s="15">
        <f t="shared" si="30"/>
        <v>147269</v>
      </c>
      <c r="AM321" s="15">
        <f t="shared" si="31"/>
        <v>224524</v>
      </c>
      <c r="AN321" s="15">
        <f t="shared" si="32"/>
        <v>28065.5</v>
      </c>
      <c r="AO321" s="15">
        <f t="shared" si="33"/>
        <v>-91368</v>
      </c>
      <c r="AP321" s="15" t="str">
        <f t="shared" si="34"/>
        <v>yes</v>
      </c>
      <c r="AQ321" s="15"/>
      <c r="AR321" s="15"/>
      <c r="AS321" s="15"/>
      <c r="AT321" s="15"/>
      <c r="AU321" s="15"/>
      <c r="AV321" s="15"/>
      <c r="AW321" s="15"/>
      <c r="AX321" s="15"/>
      <c r="AY321" s="15"/>
      <c r="AZ321" s="15"/>
      <c r="BA321" s="15"/>
      <c r="BB321" s="15"/>
      <c r="BC321" s="15"/>
      <c r="BD321" s="15"/>
    </row>
    <row r="322" spans="1:56" x14ac:dyDescent="0.3">
      <c r="A322" s="2">
        <v>321</v>
      </c>
      <c r="B322" s="2">
        <v>144686</v>
      </c>
      <c r="C322" s="2" t="s">
        <v>258</v>
      </c>
      <c r="D322" s="2">
        <v>95437</v>
      </c>
      <c r="E322" s="2" t="s">
        <v>104</v>
      </c>
      <c r="F322" s="2">
        <v>1</v>
      </c>
      <c r="G322" s="2">
        <v>41360</v>
      </c>
      <c r="H322" s="2">
        <v>240</v>
      </c>
      <c r="I322" s="2">
        <v>6340</v>
      </c>
      <c r="J322" s="2">
        <v>13210</v>
      </c>
      <c r="K322" s="2">
        <v>3916</v>
      </c>
      <c r="L322" s="2">
        <v>4962</v>
      </c>
      <c r="M322" s="2">
        <v>3200</v>
      </c>
      <c r="N322" s="2">
        <v>5250</v>
      </c>
      <c r="O322" s="2">
        <v>16590</v>
      </c>
      <c r="P322" s="2">
        <v>9000</v>
      </c>
      <c r="Q322" s="2">
        <v>4524</v>
      </c>
      <c r="R322" s="2">
        <v>600</v>
      </c>
      <c r="S322" s="2">
        <v>174</v>
      </c>
      <c r="T322" s="2">
        <v>25300</v>
      </c>
      <c r="U322" s="2">
        <v>600</v>
      </c>
      <c r="V322" s="2">
        <v>4998</v>
      </c>
      <c r="W322" s="2">
        <v>0</v>
      </c>
      <c r="X322" s="2">
        <v>102398</v>
      </c>
      <c r="Y322" s="2" t="s">
        <v>80</v>
      </c>
      <c r="Z322" s="2">
        <v>7</v>
      </c>
      <c r="AA322" s="2" t="s">
        <v>75</v>
      </c>
      <c r="AB322" s="2">
        <v>58</v>
      </c>
      <c r="AC322" s="2" t="s">
        <v>76</v>
      </c>
      <c r="AD322" s="2" t="s">
        <v>200</v>
      </c>
      <c r="AE322" s="2" t="s">
        <v>92</v>
      </c>
      <c r="AF322" s="2" t="s">
        <v>80</v>
      </c>
      <c r="AG322" s="2">
        <v>0</v>
      </c>
      <c r="AJ322" s="15" t="str">
        <f t="shared" si="29"/>
        <v>not stable</v>
      </c>
      <c r="AK322" s="15">
        <f t="shared" ref="AK322:AK385" si="35">SUM(G322:L322)</f>
        <v>70028</v>
      </c>
      <c r="AL322" s="15">
        <f t="shared" si="30"/>
        <v>172634</v>
      </c>
      <c r="AM322" s="15">
        <f t="shared" si="31"/>
        <v>242662</v>
      </c>
      <c r="AN322" s="15">
        <f t="shared" si="32"/>
        <v>34666</v>
      </c>
      <c r="AO322" s="15">
        <f t="shared" si="33"/>
        <v>-97976</v>
      </c>
      <c r="AP322" s="15" t="str">
        <f t="shared" si="34"/>
        <v>yes</v>
      </c>
      <c r="AQ322" s="15"/>
      <c r="AR322" s="15"/>
      <c r="AS322" s="15"/>
      <c r="AT322" s="15"/>
      <c r="AU322" s="15"/>
      <c r="AV322" s="15"/>
      <c r="AW322" s="15"/>
      <c r="AX322" s="15"/>
      <c r="AY322" s="15"/>
      <c r="AZ322" s="15"/>
      <c r="BA322" s="15"/>
      <c r="BB322" s="15"/>
      <c r="BC322" s="15"/>
      <c r="BD322" s="15"/>
    </row>
    <row r="323" spans="1:56" x14ac:dyDescent="0.3">
      <c r="A323" s="2">
        <v>322</v>
      </c>
      <c r="B323" s="2">
        <v>303605</v>
      </c>
      <c r="C323" s="2" t="s">
        <v>258</v>
      </c>
      <c r="D323" s="2">
        <v>58580</v>
      </c>
      <c r="E323" s="2" t="s">
        <v>104</v>
      </c>
      <c r="F323" s="2">
        <v>0</v>
      </c>
      <c r="G323" s="2">
        <v>21948</v>
      </c>
      <c r="H323" s="2">
        <v>1140</v>
      </c>
      <c r="I323" s="2">
        <v>8746</v>
      </c>
      <c r="J323" s="2">
        <v>8210</v>
      </c>
      <c r="K323" s="2">
        <v>2687</v>
      </c>
      <c r="L323" s="2">
        <v>4509</v>
      </c>
      <c r="M323" s="2">
        <v>1080</v>
      </c>
      <c r="N323" s="2">
        <v>5090</v>
      </c>
      <c r="O323" s="2">
        <v>10950</v>
      </c>
      <c r="P323" s="2">
        <v>6000</v>
      </c>
      <c r="Q323" s="2">
        <v>6474</v>
      </c>
      <c r="R323" s="2">
        <v>300</v>
      </c>
      <c r="S323" s="2">
        <v>4255</v>
      </c>
      <c r="T323" s="2">
        <v>150</v>
      </c>
      <c r="U323" s="2">
        <v>300</v>
      </c>
      <c r="V323" s="2">
        <v>2766</v>
      </c>
      <c r="W323" s="2">
        <v>0</v>
      </c>
      <c r="X323" s="2">
        <v>48326</v>
      </c>
      <c r="Y323" s="2" t="s">
        <v>68</v>
      </c>
      <c r="Z323" s="2">
        <v>5</v>
      </c>
      <c r="AA323" s="2" t="s">
        <v>75</v>
      </c>
      <c r="AB323" s="2">
        <v>65</v>
      </c>
      <c r="AC323" s="2" t="s">
        <v>111</v>
      </c>
      <c r="AD323" s="2" t="s">
        <v>197</v>
      </c>
      <c r="AE323" s="2" t="s">
        <v>92</v>
      </c>
      <c r="AF323" s="2" t="s">
        <v>68</v>
      </c>
      <c r="AG323" s="2">
        <v>1</v>
      </c>
      <c r="AJ323" s="15" t="str">
        <f t="shared" ref="AJ323:AJ386" si="36">IF(AM323&gt;B323,"not stable","stable")</f>
        <v>stable</v>
      </c>
      <c r="AK323" s="15">
        <f t="shared" si="35"/>
        <v>47240</v>
      </c>
      <c r="AL323" s="15">
        <f t="shared" ref="AL323:AL386" si="37">SUM(M323:X323)</f>
        <v>85691</v>
      </c>
      <c r="AM323" s="15">
        <f t="shared" ref="AM323:AM386" si="38">SUM(AK323:AL323)</f>
        <v>132931</v>
      </c>
      <c r="AN323" s="15">
        <f t="shared" ref="AN323:AN386" si="39">AM323/Z323</f>
        <v>26586.2</v>
      </c>
      <c r="AO323" s="15">
        <f t="shared" ref="AO323:AO386" si="40">B323-AM323</f>
        <v>170674</v>
      </c>
      <c r="AP323" s="15" t="str">
        <f t="shared" ref="AP323:AP386" si="41">IF(AO323&lt;0,"yes","no")</f>
        <v>no</v>
      </c>
      <c r="AQ323" s="15"/>
      <c r="AR323" s="15"/>
      <c r="AS323" s="15"/>
      <c r="AT323" s="15"/>
      <c r="AU323" s="15"/>
      <c r="AV323" s="15"/>
      <c r="AW323" s="15"/>
      <c r="AX323" s="15"/>
      <c r="AY323" s="15"/>
      <c r="AZ323" s="15"/>
      <c r="BA323" s="15"/>
      <c r="BB323" s="15"/>
      <c r="BC323" s="15"/>
      <c r="BD323" s="15"/>
    </row>
    <row r="324" spans="1:56" x14ac:dyDescent="0.3">
      <c r="A324" s="2">
        <v>323</v>
      </c>
      <c r="B324" s="2">
        <v>358410</v>
      </c>
      <c r="C324" s="2" t="s">
        <v>258</v>
      </c>
      <c r="D324" s="2">
        <v>72599</v>
      </c>
      <c r="E324" s="2" t="s">
        <v>61</v>
      </c>
      <c r="F324" s="2">
        <v>2</v>
      </c>
      <c r="G324" s="2">
        <v>24303</v>
      </c>
      <c r="H324" s="2">
        <v>21300</v>
      </c>
      <c r="I324" s="2">
        <v>4949</v>
      </c>
      <c r="J324" s="2">
        <v>8990</v>
      </c>
      <c r="K324" s="2">
        <v>2094</v>
      </c>
      <c r="L324" s="2">
        <v>4200</v>
      </c>
      <c r="M324" s="2">
        <v>26440</v>
      </c>
      <c r="N324" s="2">
        <v>9039</v>
      </c>
      <c r="O324" s="2">
        <v>19260</v>
      </c>
      <c r="P324" s="2">
        <v>9000</v>
      </c>
      <c r="Q324" s="2">
        <v>5358</v>
      </c>
      <c r="R324" s="2">
        <v>1080</v>
      </c>
      <c r="S324" s="2">
        <v>117</v>
      </c>
      <c r="T324" s="2">
        <v>67900</v>
      </c>
      <c r="U324" s="2">
        <v>1080</v>
      </c>
      <c r="V324" s="2">
        <v>3744</v>
      </c>
      <c r="W324" s="2">
        <v>10000</v>
      </c>
      <c r="X324" s="2">
        <v>27810</v>
      </c>
      <c r="Y324" s="2" t="s">
        <v>80</v>
      </c>
      <c r="Z324" s="2">
        <v>6</v>
      </c>
      <c r="AA324" s="2" t="s">
        <v>75</v>
      </c>
      <c r="AB324" s="2">
        <v>46</v>
      </c>
      <c r="AC324" s="2" t="s">
        <v>76</v>
      </c>
      <c r="AD324" s="2" t="s">
        <v>148</v>
      </c>
      <c r="AE324" s="2" t="s">
        <v>67</v>
      </c>
      <c r="AF324" s="2" t="s">
        <v>80</v>
      </c>
      <c r="AG324" s="2">
        <v>0</v>
      </c>
      <c r="AJ324" s="15" t="str">
        <f t="shared" si="36"/>
        <v>stable</v>
      </c>
      <c r="AK324" s="15">
        <f t="shared" si="35"/>
        <v>65836</v>
      </c>
      <c r="AL324" s="15">
        <f t="shared" si="37"/>
        <v>180828</v>
      </c>
      <c r="AM324" s="15">
        <f t="shared" si="38"/>
        <v>246664</v>
      </c>
      <c r="AN324" s="15">
        <f t="shared" si="39"/>
        <v>41110.666666666664</v>
      </c>
      <c r="AO324" s="15">
        <f t="shared" si="40"/>
        <v>111746</v>
      </c>
      <c r="AP324" s="15" t="str">
        <f t="shared" si="41"/>
        <v>no</v>
      </c>
      <c r="AQ324" s="15"/>
      <c r="AR324" s="15"/>
      <c r="AS324" s="15"/>
      <c r="AT324" s="15"/>
      <c r="AU324" s="15"/>
      <c r="AV324" s="15"/>
      <c r="AW324" s="15"/>
      <c r="AX324" s="15"/>
      <c r="AY324" s="15"/>
      <c r="AZ324" s="15"/>
      <c r="BA324" s="15"/>
      <c r="BB324" s="15"/>
      <c r="BC324" s="15"/>
      <c r="BD324" s="15"/>
    </row>
    <row r="325" spans="1:56" x14ac:dyDescent="0.3">
      <c r="A325" s="2">
        <v>324</v>
      </c>
      <c r="B325" s="2">
        <v>71898</v>
      </c>
      <c r="C325" s="2" t="s">
        <v>258</v>
      </c>
      <c r="D325" s="2">
        <v>56792</v>
      </c>
      <c r="E325" s="2" t="s">
        <v>61</v>
      </c>
      <c r="F325" s="2">
        <v>2</v>
      </c>
      <c r="G325" s="2">
        <v>30251</v>
      </c>
      <c r="H325" s="2">
        <v>0</v>
      </c>
      <c r="I325" s="2">
        <v>3538</v>
      </c>
      <c r="J325" s="2">
        <v>6407</v>
      </c>
      <c r="K325" s="2">
        <v>5530</v>
      </c>
      <c r="L325" s="2">
        <v>3050</v>
      </c>
      <c r="M325" s="2">
        <v>760</v>
      </c>
      <c r="N325" s="2">
        <v>1625</v>
      </c>
      <c r="O325" s="2">
        <v>7680</v>
      </c>
      <c r="P325" s="2">
        <v>3000</v>
      </c>
      <c r="Q325" s="2">
        <v>948</v>
      </c>
      <c r="R325" s="2">
        <v>270</v>
      </c>
      <c r="S325" s="2">
        <v>105</v>
      </c>
      <c r="T325" s="2">
        <v>950</v>
      </c>
      <c r="U325" s="2">
        <v>270</v>
      </c>
      <c r="V325" s="2">
        <v>810</v>
      </c>
      <c r="W325" s="2">
        <v>6200</v>
      </c>
      <c r="X325" s="2">
        <v>9660</v>
      </c>
      <c r="Y325" s="2" t="s">
        <v>68</v>
      </c>
      <c r="Z325" s="2">
        <v>7</v>
      </c>
      <c r="AA325" s="2" t="s">
        <v>75</v>
      </c>
      <c r="AB325" s="2">
        <v>46</v>
      </c>
      <c r="AC325" s="2" t="s">
        <v>76</v>
      </c>
      <c r="AD325" s="2" t="s">
        <v>201</v>
      </c>
      <c r="AE325" s="2" t="s">
        <v>79</v>
      </c>
      <c r="AF325" s="2" t="s">
        <v>68</v>
      </c>
      <c r="AG325" s="2">
        <v>2</v>
      </c>
      <c r="AJ325" s="15" t="str">
        <f t="shared" si="36"/>
        <v>not stable</v>
      </c>
      <c r="AK325" s="15">
        <f t="shared" si="35"/>
        <v>48776</v>
      </c>
      <c r="AL325" s="15">
        <f t="shared" si="37"/>
        <v>32278</v>
      </c>
      <c r="AM325" s="15">
        <f t="shared" si="38"/>
        <v>81054</v>
      </c>
      <c r="AN325" s="15">
        <f t="shared" si="39"/>
        <v>11579.142857142857</v>
      </c>
      <c r="AO325" s="15">
        <f t="shared" si="40"/>
        <v>-9156</v>
      </c>
      <c r="AP325" s="15" t="str">
        <f t="shared" si="41"/>
        <v>yes</v>
      </c>
      <c r="AQ325" s="15"/>
      <c r="AR325" s="15"/>
      <c r="AS325" s="15"/>
      <c r="AT325" s="15"/>
      <c r="AU325" s="15"/>
      <c r="AV325" s="15"/>
      <c r="AW325" s="15"/>
      <c r="AX325" s="15"/>
      <c r="AY325" s="15"/>
      <c r="AZ325" s="15"/>
      <c r="BA325" s="15"/>
      <c r="BB325" s="15"/>
      <c r="BC325" s="15"/>
      <c r="BD325" s="15"/>
    </row>
    <row r="326" spans="1:56" x14ac:dyDescent="0.3">
      <c r="A326" s="2">
        <v>325</v>
      </c>
      <c r="B326" s="2">
        <v>48170</v>
      </c>
      <c r="C326" s="2" t="s">
        <v>258</v>
      </c>
      <c r="D326" s="2">
        <v>34757</v>
      </c>
      <c r="E326" s="2" t="s">
        <v>104</v>
      </c>
      <c r="F326" s="2">
        <v>0</v>
      </c>
      <c r="G326" s="2">
        <v>14014</v>
      </c>
      <c r="H326" s="2">
        <v>1800</v>
      </c>
      <c r="I326" s="2">
        <v>2617</v>
      </c>
      <c r="J326" s="2">
        <v>4033</v>
      </c>
      <c r="K326" s="2">
        <v>3122</v>
      </c>
      <c r="L326" s="2">
        <v>3918</v>
      </c>
      <c r="M326" s="2">
        <v>700</v>
      </c>
      <c r="N326" s="2">
        <v>600</v>
      </c>
      <c r="O326" s="2">
        <v>8772</v>
      </c>
      <c r="P326" s="2">
        <v>6000</v>
      </c>
      <c r="Q326" s="2">
        <v>912</v>
      </c>
      <c r="R326" s="2">
        <v>270</v>
      </c>
      <c r="S326" s="2">
        <v>96</v>
      </c>
      <c r="T326" s="2">
        <v>300</v>
      </c>
      <c r="U326" s="2">
        <v>270</v>
      </c>
      <c r="V326" s="2">
        <v>960</v>
      </c>
      <c r="W326" s="2">
        <v>0</v>
      </c>
      <c r="X326" s="2">
        <v>25974</v>
      </c>
      <c r="Y326" s="2" t="s">
        <v>68</v>
      </c>
      <c r="Z326" s="2">
        <v>3</v>
      </c>
      <c r="AA326" s="2" t="s">
        <v>75</v>
      </c>
      <c r="AB326" s="2">
        <v>54</v>
      </c>
      <c r="AC326" s="2" t="s">
        <v>76</v>
      </c>
      <c r="AD326" s="2" t="s">
        <v>188</v>
      </c>
      <c r="AE326" s="2" t="s">
        <v>92</v>
      </c>
      <c r="AF326" s="2" t="s">
        <v>68</v>
      </c>
      <c r="AG326" s="2">
        <v>0</v>
      </c>
      <c r="AJ326" s="15" t="str">
        <f t="shared" si="36"/>
        <v>not stable</v>
      </c>
      <c r="AK326" s="15">
        <f t="shared" si="35"/>
        <v>29504</v>
      </c>
      <c r="AL326" s="15">
        <f t="shared" si="37"/>
        <v>44854</v>
      </c>
      <c r="AM326" s="15">
        <f t="shared" si="38"/>
        <v>74358</v>
      </c>
      <c r="AN326" s="15">
        <f t="shared" si="39"/>
        <v>24786</v>
      </c>
      <c r="AO326" s="15">
        <f t="shared" si="40"/>
        <v>-26188</v>
      </c>
      <c r="AP326" s="15" t="str">
        <f t="shared" si="41"/>
        <v>yes</v>
      </c>
      <c r="AQ326" s="15"/>
      <c r="AR326" s="15"/>
      <c r="AS326" s="15"/>
      <c r="AT326" s="15"/>
      <c r="AU326" s="15"/>
      <c r="AV326" s="15"/>
      <c r="AW326" s="15"/>
      <c r="AX326" s="15"/>
      <c r="AY326" s="15"/>
      <c r="AZ326" s="15"/>
      <c r="BA326" s="15"/>
      <c r="BB326" s="15"/>
      <c r="BC326" s="15"/>
      <c r="BD326" s="15"/>
    </row>
    <row r="327" spans="1:56" x14ac:dyDescent="0.3">
      <c r="A327" s="2">
        <v>326</v>
      </c>
      <c r="B327" s="2">
        <v>68145</v>
      </c>
      <c r="C327" s="2" t="s">
        <v>258</v>
      </c>
      <c r="D327" s="2">
        <v>62982</v>
      </c>
      <c r="E327" s="2" t="s">
        <v>104</v>
      </c>
      <c r="F327" s="2">
        <v>1</v>
      </c>
      <c r="G327" s="2">
        <v>27163</v>
      </c>
      <c r="H327" s="2">
        <v>108</v>
      </c>
      <c r="I327" s="2">
        <v>8379</v>
      </c>
      <c r="J327" s="2">
        <v>9510</v>
      </c>
      <c r="K327" s="2">
        <v>1831</v>
      </c>
      <c r="L327" s="2">
        <v>4449</v>
      </c>
      <c r="M327" s="2">
        <v>4100</v>
      </c>
      <c r="N327" s="2">
        <v>2840</v>
      </c>
      <c r="O327" s="2">
        <v>11760</v>
      </c>
      <c r="P327" s="2">
        <v>6000</v>
      </c>
      <c r="Q327" s="2">
        <v>1188</v>
      </c>
      <c r="R327" s="2">
        <v>0</v>
      </c>
      <c r="S327" s="2">
        <v>140</v>
      </c>
      <c r="T327" s="2">
        <v>630</v>
      </c>
      <c r="U327" s="2">
        <v>0</v>
      </c>
      <c r="V327" s="2">
        <v>1410</v>
      </c>
      <c r="W327" s="2">
        <v>0</v>
      </c>
      <c r="X327" s="2">
        <v>28889</v>
      </c>
      <c r="Y327" s="2" t="s">
        <v>80</v>
      </c>
      <c r="Z327" s="2">
        <v>5</v>
      </c>
      <c r="AA327" s="2" t="s">
        <v>75</v>
      </c>
      <c r="AB327" s="2">
        <v>41</v>
      </c>
      <c r="AC327" s="2" t="s">
        <v>76</v>
      </c>
      <c r="AD327" s="2" t="s">
        <v>188</v>
      </c>
      <c r="AE327" s="2" t="s">
        <v>92</v>
      </c>
      <c r="AF327" s="2" t="s">
        <v>80</v>
      </c>
      <c r="AG327" s="2">
        <v>0</v>
      </c>
      <c r="AJ327" s="15" t="str">
        <f t="shared" si="36"/>
        <v>not stable</v>
      </c>
      <c r="AK327" s="15">
        <f t="shared" si="35"/>
        <v>51440</v>
      </c>
      <c r="AL327" s="15">
        <f t="shared" si="37"/>
        <v>56957</v>
      </c>
      <c r="AM327" s="15">
        <f t="shared" si="38"/>
        <v>108397</v>
      </c>
      <c r="AN327" s="15">
        <f t="shared" si="39"/>
        <v>21679.4</v>
      </c>
      <c r="AO327" s="15">
        <f t="shared" si="40"/>
        <v>-40252</v>
      </c>
      <c r="AP327" s="15" t="str">
        <f t="shared" si="41"/>
        <v>yes</v>
      </c>
      <c r="AQ327" s="15"/>
      <c r="AR327" s="15"/>
      <c r="AS327" s="15"/>
      <c r="AT327" s="15"/>
      <c r="AU327" s="15"/>
      <c r="AV327" s="15"/>
      <c r="AW327" s="15"/>
      <c r="AX327" s="15"/>
      <c r="AY327" s="15"/>
      <c r="AZ327" s="15"/>
      <c r="BA327" s="15"/>
      <c r="BB327" s="15"/>
      <c r="BC327" s="15"/>
      <c r="BD327" s="15"/>
    </row>
    <row r="328" spans="1:56" x14ac:dyDescent="0.3">
      <c r="A328" s="2">
        <v>327</v>
      </c>
      <c r="B328" s="2">
        <v>54480</v>
      </c>
      <c r="C328" s="2" t="s">
        <v>258</v>
      </c>
      <c r="D328" s="2">
        <v>27377</v>
      </c>
      <c r="E328" s="2" t="s">
        <v>98</v>
      </c>
      <c r="F328" s="2">
        <v>0</v>
      </c>
      <c r="G328" s="2">
        <v>8295</v>
      </c>
      <c r="H328" s="2">
        <v>6487</v>
      </c>
      <c r="I328" s="2">
        <v>3446</v>
      </c>
      <c r="J328" s="2">
        <v>1234</v>
      </c>
      <c r="K328" s="2">
        <v>492</v>
      </c>
      <c r="L328" s="2">
        <v>3324</v>
      </c>
      <c r="M328" s="2">
        <v>5430</v>
      </c>
      <c r="N328" s="2">
        <v>1245</v>
      </c>
      <c r="O328" s="2">
        <v>15252</v>
      </c>
      <c r="P328" s="2">
        <v>10800</v>
      </c>
      <c r="Q328" s="2">
        <v>612</v>
      </c>
      <c r="R328" s="2">
        <v>750</v>
      </c>
      <c r="S328" s="2">
        <v>10</v>
      </c>
      <c r="T328" s="2">
        <v>0</v>
      </c>
      <c r="U328" s="2">
        <v>750</v>
      </c>
      <c r="V328" s="2">
        <v>2142</v>
      </c>
      <c r="W328" s="2">
        <v>0</v>
      </c>
      <c r="X328" s="2">
        <v>0</v>
      </c>
      <c r="Y328" s="2" t="s">
        <v>80</v>
      </c>
      <c r="Z328" s="2">
        <v>1</v>
      </c>
      <c r="AA328" s="2" t="s">
        <v>75</v>
      </c>
      <c r="AB328" s="2">
        <v>39</v>
      </c>
      <c r="AC328" s="2" t="s">
        <v>63</v>
      </c>
      <c r="AD328" s="2" t="s">
        <v>102</v>
      </c>
      <c r="AE328" s="2" t="s">
        <v>102</v>
      </c>
      <c r="AF328" s="2" t="s">
        <v>80</v>
      </c>
      <c r="AG328" s="2">
        <v>0</v>
      </c>
      <c r="AJ328" s="15" t="str">
        <f t="shared" si="36"/>
        <v>not stable</v>
      </c>
      <c r="AK328" s="15">
        <f t="shared" si="35"/>
        <v>23278</v>
      </c>
      <c r="AL328" s="15">
        <f t="shared" si="37"/>
        <v>36991</v>
      </c>
      <c r="AM328" s="15">
        <f t="shared" si="38"/>
        <v>60269</v>
      </c>
      <c r="AN328" s="15">
        <f t="shared" si="39"/>
        <v>60269</v>
      </c>
      <c r="AO328" s="15">
        <f t="shared" si="40"/>
        <v>-5789</v>
      </c>
      <c r="AP328" s="15" t="str">
        <f t="shared" si="41"/>
        <v>yes</v>
      </c>
      <c r="AQ328" s="15"/>
      <c r="AR328" s="15"/>
      <c r="AS328" s="15"/>
      <c r="AT328" s="15"/>
      <c r="AU328" s="15"/>
      <c r="AV328" s="15"/>
      <c r="AW328" s="15"/>
      <c r="AX328" s="15"/>
      <c r="AY328" s="15"/>
      <c r="AZ328" s="15"/>
      <c r="BA328" s="15"/>
      <c r="BB328" s="15"/>
      <c r="BC328" s="15"/>
      <c r="BD328" s="15"/>
    </row>
    <row r="329" spans="1:56" x14ac:dyDescent="0.3">
      <c r="A329" s="2">
        <v>328</v>
      </c>
      <c r="B329" s="2">
        <v>95228</v>
      </c>
      <c r="C329" s="2" t="s">
        <v>258</v>
      </c>
      <c r="D329" s="2">
        <v>46023</v>
      </c>
      <c r="E329" s="2" t="s">
        <v>98</v>
      </c>
      <c r="F329" s="2">
        <v>0</v>
      </c>
      <c r="G329" s="2">
        <v>16909</v>
      </c>
      <c r="H329" s="2">
        <v>12424</v>
      </c>
      <c r="I329" s="2">
        <v>8050</v>
      </c>
      <c r="J329" s="2">
        <v>6508</v>
      </c>
      <c r="K329" s="2">
        <v>1194</v>
      </c>
      <c r="L329" s="2">
        <v>3983</v>
      </c>
      <c r="M329" s="2">
        <v>1800</v>
      </c>
      <c r="N329" s="2">
        <v>4146</v>
      </c>
      <c r="O329" s="2">
        <v>14106</v>
      </c>
      <c r="P329" s="2">
        <v>6600</v>
      </c>
      <c r="Q329" s="2">
        <v>1044</v>
      </c>
      <c r="R329" s="2">
        <v>3192</v>
      </c>
      <c r="S329" s="2">
        <v>2088</v>
      </c>
      <c r="T329" s="2">
        <v>0</v>
      </c>
      <c r="U329" s="2">
        <v>3192</v>
      </c>
      <c r="V329" s="2">
        <v>3030</v>
      </c>
      <c r="W329" s="2">
        <v>0</v>
      </c>
      <c r="X329" s="2">
        <v>0</v>
      </c>
      <c r="Y329" s="2" t="s">
        <v>80</v>
      </c>
      <c r="Z329" s="2">
        <v>2</v>
      </c>
      <c r="AA329" s="2" t="s">
        <v>75</v>
      </c>
      <c r="AB329" s="2">
        <v>74</v>
      </c>
      <c r="AC329" s="2" t="s">
        <v>76</v>
      </c>
      <c r="AD329" s="2" t="s">
        <v>102</v>
      </c>
      <c r="AE329" s="2" t="s">
        <v>102</v>
      </c>
      <c r="AF329" s="2" t="s">
        <v>80</v>
      </c>
      <c r="AG329" s="2">
        <v>0</v>
      </c>
      <c r="AJ329" s="15" t="str">
        <f t="shared" si="36"/>
        <v>stable</v>
      </c>
      <c r="AK329" s="15">
        <f t="shared" si="35"/>
        <v>49068</v>
      </c>
      <c r="AL329" s="15">
        <f t="shared" si="37"/>
        <v>39198</v>
      </c>
      <c r="AM329" s="15">
        <f t="shared" si="38"/>
        <v>88266</v>
      </c>
      <c r="AN329" s="15">
        <f t="shared" si="39"/>
        <v>44133</v>
      </c>
      <c r="AO329" s="15">
        <f t="shared" si="40"/>
        <v>6962</v>
      </c>
      <c r="AP329" s="15" t="str">
        <f t="shared" si="41"/>
        <v>no</v>
      </c>
      <c r="AQ329" s="15"/>
      <c r="AR329" s="15"/>
      <c r="AS329" s="15"/>
      <c r="AT329" s="15"/>
      <c r="AU329" s="15"/>
      <c r="AV329" s="15"/>
      <c r="AW329" s="15"/>
      <c r="AX329" s="15"/>
      <c r="AY329" s="15"/>
      <c r="AZ329" s="15"/>
      <c r="BA329" s="15"/>
      <c r="BB329" s="15"/>
      <c r="BC329" s="15"/>
      <c r="BD329" s="15"/>
    </row>
    <row r="330" spans="1:56" x14ac:dyDescent="0.3">
      <c r="A330" s="2">
        <v>329</v>
      </c>
      <c r="B330" s="2">
        <v>76920</v>
      </c>
      <c r="C330" s="2" t="s">
        <v>258</v>
      </c>
      <c r="D330" s="2">
        <v>36802</v>
      </c>
      <c r="E330" s="2" t="s">
        <v>61</v>
      </c>
      <c r="F330" s="2">
        <v>1</v>
      </c>
      <c r="G330" s="2">
        <v>9821</v>
      </c>
      <c r="H330" s="2">
        <v>2236</v>
      </c>
      <c r="I330" s="2">
        <v>5560</v>
      </c>
      <c r="J330" s="2">
        <v>4622</v>
      </c>
      <c r="K330" s="2">
        <v>1420</v>
      </c>
      <c r="L330" s="2">
        <v>5753</v>
      </c>
      <c r="M330" s="2">
        <v>5760</v>
      </c>
      <c r="N330" s="2">
        <v>1590</v>
      </c>
      <c r="O330" s="2">
        <v>14676</v>
      </c>
      <c r="P330" s="2">
        <v>6000</v>
      </c>
      <c r="Q330" s="2">
        <v>4536</v>
      </c>
      <c r="R330" s="2">
        <v>1560</v>
      </c>
      <c r="S330" s="2">
        <v>427</v>
      </c>
      <c r="T330" s="2">
        <v>0</v>
      </c>
      <c r="U330" s="2">
        <v>1560</v>
      </c>
      <c r="V330" s="2">
        <v>6084</v>
      </c>
      <c r="W330" s="2">
        <v>0</v>
      </c>
      <c r="X330" s="2">
        <v>0</v>
      </c>
      <c r="Y330" s="2" t="s">
        <v>80</v>
      </c>
      <c r="Z330" s="2">
        <v>2</v>
      </c>
      <c r="AA330" s="2" t="s">
        <v>62</v>
      </c>
      <c r="AB330" s="2">
        <v>62</v>
      </c>
      <c r="AC330" s="2" t="s">
        <v>111</v>
      </c>
      <c r="AD330" s="2" t="s">
        <v>102</v>
      </c>
      <c r="AE330" s="2" t="s">
        <v>102</v>
      </c>
      <c r="AF330" s="2" t="s">
        <v>80</v>
      </c>
      <c r="AG330" s="2">
        <v>0</v>
      </c>
      <c r="AJ330" s="15" t="str">
        <f t="shared" si="36"/>
        <v>stable</v>
      </c>
      <c r="AK330" s="15">
        <f t="shared" si="35"/>
        <v>29412</v>
      </c>
      <c r="AL330" s="15">
        <f t="shared" si="37"/>
        <v>42193</v>
      </c>
      <c r="AM330" s="15">
        <f t="shared" si="38"/>
        <v>71605</v>
      </c>
      <c r="AN330" s="15">
        <f t="shared" si="39"/>
        <v>35802.5</v>
      </c>
      <c r="AO330" s="15">
        <f t="shared" si="40"/>
        <v>5315</v>
      </c>
      <c r="AP330" s="15" t="str">
        <f t="shared" si="41"/>
        <v>no</v>
      </c>
      <c r="AQ330" s="15"/>
      <c r="AR330" s="15"/>
      <c r="AS330" s="15"/>
      <c r="AT330" s="15"/>
      <c r="AU330" s="15"/>
      <c r="AV330" s="15"/>
      <c r="AW330" s="15"/>
      <c r="AX330" s="15"/>
      <c r="AY330" s="15"/>
      <c r="AZ330" s="15"/>
      <c r="BA330" s="15"/>
      <c r="BB330" s="15"/>
      <c r="BC330" s="15"/>
      <c r="BD330" s="15"/>
    </row>
    <row r="331" spans="1:56" x14ac:dyDescent="0.3">
      <c r="A331" s="2">
        <v>330</v>
      </c>
      <c r="B331" s="2">
        <v>200648</v>
      </c>
      <c r="C331" s="2" t="s">
        <v>258</v>
      </c>
      <c r="D331" s="2">
        <v>99634</v>
      </c>
      <c r="E331" s="2" t="s">
        <v>61</v>
      </c>
      <c r="F331" s="2">
        <v>2</v>
      </c>
      <c r="G331" s="2">
        <v>34945</v>
      </c>
      <c r="H331" s="2">
        <v>23556</v>
      </c>
      <c r="I331" s="2">
        <v>16635</v>
      </c>
      <c r="J331" s="2">
        <v>17230</v>
      </c>
      <c r="K331" s="2">
        <v>912</v>
      </c>
      <c r="L331" s="2">
        <v>4169</v>
      </c>
      <c r="M331" s="2">
        <v>16120</v>
      </c>
      <c r="N331" s="2">
        <v>6236</v>
      </c>
      <c r="O331" s="2">
        <v>34764</v>
      </c>
      <c r="P331" s="2">
        <v>12000</v>
      </c>
      <c r="Q331" s="2">
        <v>8430</v>
      </c>
      <c r="R331" s="2">
        <v>3708</v>
      </c>
      <c r="S331" s="2">
        <v>37002</v>
      </c>
      <c r="T331" s="2">
        <v>500</v>
      </c>
      <c r="U331" s="2">
        <v>3708</v>
      </c>
      <c r="V331" s="2">
        <v>14898</v>
      </c>
      <c r="W331" s="2">
        <v>0</v>
      </c>
      <c r="X331" s="2">
        <v>0</v>
      </c>
      <c r="Y331" s="2" t="s">
        <v>68</v>
      </c>
      <c r="Z331" s="2">
        <v>7</v>
      </c>
      <c r="AA331" s="2" t="s">
        <v>75</v>
      </c>
      <c r="AB331" s="2">
        <v>52</v>
      </c>
      <c r="AC331" s="2" t="s">
        <v>76</v>
      </c>
      <c r="AD331" s="2" t="s">
        <v>179</v>
      </c>
      <c r="AE331" s="2" t="s">
        <v>79</v>
      </c>
      <c r="AF331" s="2" t="s">
        <v>68</v>
      </c>
      <c r="AG331" s="2">
        <v>1</v>
      </c>
      <c r="AJ331" s="15" t="str">
        <f t="shared" si="36"/>
        <v>not stable</v>
      </c>
      <c r="AK331" s="15">
        <f t="shared" si="35"/>
        <v>97447</v>
      </c>
      <c r="AL331" s="15">
        <f t="shared" si="37"/>
        <v>137366</v>
      </c>
      <c r="AM331" s="15">
        <f t="shared" si="38"/>
        <v>234813</v>
      </c>
      <c r="AN331" s="15">
        <f t="shared" si="39"/>
        <v>33544.714285714283</v>
      </c>
      <c r="AO331" s="15">
        <f t="shared" si="40"/>
        <v>-34165</v>
      </c>
      <c r="AP331" s="15" t="str">
        <f t="shared" si="41"/>
        <v>yes</v>
      </c>
      <c r="AQ331" s="15"/>
      <c r="AR331" s="15"/>
      <c r="AS331" s="15"/>
      <c r="AT331" s="15"/>
      <c r="AU331" s="15"/>
      <c r="AV331" s="15"/>
      <c r="AW331" s="15"/>
      <c r="AX331" s="15"/>
      <c r="AY331" s="15"/>
      <c r="AZ331" s="15"/>
      <c r="BA331" s="15"/>
      <c r="BB331" s="15"/>
      <c r="BC331" s="15"/>
      <c r="BD331" s="15"/>
    </row>
    <row r="332" spans="1:56" x14ac:dyDescent="0.3">
      <c r="A332" s="2">
        <v>331</v>
      </c>
      <c r="B332" s="2">
        <v>127332</v>
      </c>
      <c r="C332" s="2" t="s">
        <v>258</v>
      </c>
      <c r="D332" s="2">
        <v>86786</v>
      </c>
      <c r="E332" s="2" t="s">
        <v>98</v>
      </c>
      <c r="F332" s="2">
        <v>1</v>
      </c>
      <c r="G332" s="2">
        <v>41312</v>
      </c>
      <c r="H332" s="2">
        <v>37966</v>
      </c>
      <c r="I332" s="2">
        <v>3440</v>
      </c>
      <c r="J332" s="2">
        <v>4248</v>
      </c>
      <c r="K332" s="2">
        <v>1538</v>
      </c>
      <c r="L332" s="2">
        <v>12260</v>
      </c>
      <c r="M332" s="2">
        <v>8680</v>
      </c>
      <c r="N332" s="2">
        <v>2852</v>
      </c>
      <c r="O332" s="2">
        <v>27636</v>
      </c>
      <c r="P332" s="2">
        <v>12000</v>
      </c>
      <c r="Q332" s="2">
        <v>4836</v>
      </c>
      <c r="R332" s="2">
        <v>840</v>
      </c>
      <c r="S332" s="2">
        <v>1649</v>
      </c>
      <c r="T332" s="2">
        <v>750</v>
      </c>
      <c r="U332" s="2">
        <v>840</v>
      </c>
      <c r="V332" s="2">
        <v>6900</v>
      </c>
      <c r="W332" s="2">
        <v>0</v>
      </c>
      <c r="X332" s="2">
        <v>0</v>
      </c>
      <c r="Y332" s="2" t="s">
        <v>68</v>
      </c>
      <c r="Z332" s="2">
        <v>12</v>
      </c>
      <c r="AA332" s="2" t="s">
        <v>75</v>
      </c>
      <c r="AB332" s="2">
        <v>73</v>
      </c>
      <c r="AC332" s="2" t="s">
        <v>76</v>
      </c>
      <c r="AD332" s="2" t="s">
        <v>102</v>
      </c>
      <c r="AE332" s="2" t="s">
        <v>102</v>
      </c>
      <c r="AF332" s="2" t="s">
        <v>68</v>
      </c>
      <c r="AG332" s="2">
        <v>1</v>
      </c>
      <c r="AJ332" s="15" t="str">
        <f t="shared" si="36"/>
        <v>not stable</v>
      </c>
      <c r="AK332" s="15">
        <f t="shared" si="35"/>
        <v>100764</v>
      </c>
      <c r="AL332" s="15">
        <f t="shared" si="37"/>
        <v>66983</v>
      </c>
      <c r="AM332" s="15">
        <f t="shared" si="38"/>
        <v>167747</v>
      </c>
      <c r="AN332" s="15">
        <f t="shared" si="39"/>
        <v>13978.916666666666</v>
      </c>
      <c r="AO332" s="15">
        <f t="shared" si="40"/>
        <v>-40415</v>
      </c>
      <c r="AP332" s="15" t="str">
        <f t="shared" si="41"/>
        <v>yes</v>
      </c>
      <c r="AQ332" s="15"/>
      <c r="AR332" s="15"/>
      <c r="AS332" s="15"/>
      <c r="AT332" s="15"/>
      <c r="AU332" s="15"/>
      <c r="AV332" s="15"/>
      <c r="AW332" s="15"/>
      <c r="AX332" s="15"/>
      <c r="AY332" s="15"/>
      <c r="AZ332" s="15"/>
      <c r="BA332" s="15"/>
      <c r="BB332" s="15"/>
      <c r="BC332" s="15"/>
      <c r="BD332" s="15"/>
    </row>
    <row r="333" spans="1:56" x14ac:dyDescent="0.3">
      <c r="A333" s="2">
        <v>332</v>
      </c>
      <c r="B333" s="2">
        <v>163508</v>
      </c>
      <c r="C333" s="2" t="s">
        <v>258</v>
      </c>
      <c r="D333" s="2">
        <v>111789</v>
      </c>
      <c r="E333" s="2" t="s">
        <v>61</v>
      </c>
      <c r="F333" s="2">
        <v>1</v>
      </c>
      <c r="G333" s="2">
        <v>35294</v>
      </c>
      <c r="H333" s="2">
        <v>30420</v>
      </c>
      <c r="I333" s="2">
        <v>30359</v>
      </c>
      <c r="J333" s="2">
        <v>12155</v>
      </c>
      <c r="K333" s="2">
        <v>1646</v>
      </c>
      <c r="L333" s="2">
        <v>3510</v>
      </c>
      <c r="M333" s="2">
        <v>6780</v>
      </c>
      <c r="N333" s="2">
        <v>1544</v>
      </c>
      <c r="O333" s="2">
        <v>26520</v>
      </c>
      <c r="P333" s="2">
        <v>12000</v>
      </c>
      <c r="Q333" s="2">
        <v>11304</v>
      </c>
      <c r="R333" s="2">
        <v>2280</v>
      </c>
      <c r="S333" s="2">
        <v>9554</v>
      </c>
      <c r="T333" s="2">
        <v>1280</v>
      </c>
      <c r="U333" s="2">
        <v>2280</v>
      </c>
      <c r="V333" s="2">
        <v>10002</v>
      </c>
      <c r="W333" s="2">
        <v>0</v>
      </c>
      <c r="X333" s="2">
        <v>0</v>
      </c>
      <c r="Y333" s="2" t="s">
        <v>68</v>
      </c>
      <c r="Z333" s="2">
        <v>7</v>
      </c>
      <c r="AA333" s="2" t="s">
        <v>62</v>
      </c>
      <c r="AB333" s="2">
        <v>64</v>
      </c>
      <c r="AC333" s="2" t="s">
        <v>111</v>
      </c>
      <c r="AD333" s="2" t="s">
        <v>102</v>
      </c>
      <c r="AE333" s="2" t="s">
        <v>102</v>
      </c>
      <c r="AF333" s="2" t="s">
        <v>68</v>
      </c>
      <c r="AG333" s="2">
        <v>1</v>
      </c>
      <c r="AJ333" s="15" t="str">
        <f t="shared" si="36"/>
        <v>not stable</v>
      </c>
      <c r="AK333" s="15">
        <f t="shared" si="35"/>
        <v>113384</v>
      </c>
      <c r="AL333" s="15">
        <f t="shared" si="37"/>
        <v>83544</v>
      </c>
      <c r="AM333" s="15">
        <f t="shared" si="38"/>
        <v>196928</v>
      </c>
      <c r="AN333" s="15">
        <f t="shared" si="39"/>
        <v>28132.571428571428</v>
      </c>
      <c r="AO333" s="15">
        <f t="shared" si="40"/>
        <v>-33420</v>
      </c>
      <c r="AP333" s="15" t="str">
        <f t="shared" si="41"/>
        <v>yes</v>
      </c>
      <c r="AQ333" s="15"/>
      <c r="AR333" s="15"/>
      <c r="AS333" s="15"/>
      <c r="AT333" s="15"/>
      <c r="AU333" s="15"/>
      <c r="AV333" s="15"/>
      <c r="AW333" s="15"/>
      <c r="AX333" s="15"/>
      <c r="AY333" s="15"/>
      <c r="AZ333" s="15"/>
      <c r="BA333" s="15"/>
      <c r="BB333" s="15"/>
      <c r="BC333" s="15"/>
      <c r="BD333" s="15"/>
    </row>
    <row r="334" spans="1:56" x14ac:dyDescent="0.3">
      <c r="A334" s="2">
        <v>333</v>
      </c>
      <c r="B334" s="2">
        <v>133016</v>
      </c>
      <c r="C334" s="2" t="s">
        <v>258</v>
      </c>
      <c r="D334" s="2">
        <v>50479</v>
      </c>
      <c r="E334" s="2" t="s">
        <v>98</v>
      </c>
      <c r="F334" s="2">
        <v>1</v>
      </c>
      <c r="G334" s="2">
        <v>15170</v>
      </c>
      <c r="H334" s="2">
        <v>10260</v>
      </c>
      <c r="I334" s="2">
        <v>8494</v>
      </c>
      <c r="J334" s="2">
        <v>4741</v>
      </c>
      <c r="K334" s="2">
        <v>680</v>
      </c>
      <c r="L334" s="2">
        <v>1998</v>
      </c>
      <c r="M334" s="2">
        <v>3390</v>
      </c>
      <c r="N334" s="2">
        <v>7620</v>
      </c>
      <c r="O334" s="2">
        <v>12300</v>
      </c>
      <c r="P334" s="2">
        <v>7200</v>
      </c>
      <c r="Q334" s="2">
        <v>4140</v>
      </c>
      <c r="R334" s="2">
        <v>360</v>
      </c>
      <c r="S334" s="2">
        <v>3590</v>
      </c>
      <c r="T334" s="2">
        <v>0</v>
      </c>
      <c r="U334" s="2">
        <v>360</v>
      </c>
      <c r="V334" s="2">
        <v>2658</v>
      </c>
      <c r="W334" s="2">
        <v>44000</v>
      </c>
      <c r="X334" s="2">
        <v>0</v>
      </c>
      <c r="Y334" s="2" t="s">
        <v>68</v>
      </c>
      <c r="Z334" s="2">
        <v>3</v>
      </c>
      <c r="AA334" s="2" t="s">
        <v>62</v>
      </c>
      <c r="AB334" s="2">
        <v>67</v>
      </c>
      <c r="AC334" s="2" t="s">
        <v>111</v>
      </c>
      <c r="AD334" s="2" t="s">
        <v>102</v>
      </c>
      <c r="AE334" s="2" t="s">
        <v>102</v>
      </c>
      <c r="AF334" s="2" t="s">
        <v>68</v>
      </c>
      <c r="AG334" s="2">
        <v>1</v>
      </c>
      <c r="AJ334" s="15" t="str">
        <f t="shared" si="36"/>
        <v>stable</v>
      </c>
      <c r="AK334" s="15">
        <f t="shared" si="35"/>
        <v>41343</v>
      </c>
      <c r="AL334" s="15">
        <f t="shared" si="37"/>
        <v>85618</v>
      </c>
      <c r="AM334" s="15">
        <f t="shared" si="38"/>
        <v>126961</v>
      </c>
      <c r="AN334" s="15">
        <f t="shared" si="39"/>
        <v>42320.333333333336</v>
      </c>
      <c r="AO334" s="15">
        <f t="shared" si="40"/>
        <v>6055</v>
      </c>
      <c r="AP334" s="15" t="str">
        <f t="shared" si="41"/>
        <v>no</v>
      </c>
      <c r="AQ334" s="15"/>
      <c r="AR334" s="15"/>
      <c r="AS334" s="15"/>
      <c r="AT334" s="15"/>
      <c r="AU334" s="15"/>
      <c r="AV334" s="15"/>
      <c r="AW334" s="15"/>
      <c r="AX334" s="15"/>
      <c r="AY334" s="15"/>
      <c r="AZ334" s="15"/>
      <c r="BA334" s="15"/>
      <c r="BB334" s="15"/>
      <c r="BC334" s="15"/>
      <c r="BD334" s="15"/>
    </row>
    <row r="335" spans="1:56" x14ac:dyDescent="0.3">
      <c r="A335" s="2">
        <v>334</v>
      </c>
      <c r="B335" s="2">
        <v>478701</v>
      </c>
      <c r="C335" s="2" t="s">
        <v>258</v>
      </c>
      <c r="D335" s="2">
        <v>118660</v>
      </c>
      <c r="E335" s="2" t="s">
        <v>98</v>
      </c>
      <c r="F335" s="2">
        <v>3</v>
      </c>
      <c r="G335" s="2">
        <v>39904</v>
      </c>
      <c r="H335" s="2">
        <v>27610</v>
      </c>
      <c r="I335" s="2">
        <v>20498</v>
      </c>
      <c r="J335" s="2">
        <v>10968</v>
      </c>
      <c r="K335" s="2">
        <v>2675</v>
      </c>
      <c r="L335" s="2">
        <v>2828</v>
      </c>
      <c r="M335" s="2">
        <v>26036</v>
      </c>
      <c r="N335" s="2">
        <v>28060</v>
      </c>
      <c r="O335" s="2">
        <v>57714</v>
      </c>
      <c r="P335" s="2">
        <v>42000</v>
      </c>
      <c r="Q335" s="2">
        <v>18504</v>
      </c>
      <c r="R335" s="2">
        <v>11394</v>
      </c>
      <c r="S335" s="2">
        <v>2848</v>
      </c>
      <c r="T335" s="2">
        <v>49075</v>
      </c>
      <c r="U335" s="2">
        <v>11394</v>
      </c>
      <c r="V335" s="2">
        <v>23016</v>
      </c>
      <c r="W335" s="2">
        <v>19000</v>
      </c>
      <c r="X335" s="2">
        <v>0</v>
      </c>
      <c r="Y335" s="2" t="s">
        <v>68</v>
      </c>
      <c r="Z335" s="2">
        <v>8</v>
      </c>
      <c r="AA335" s="2" t="s">
        <v>75</v>
      </c>
      <c r="AB335" s="2">
        <v>49</v>
      </c>
      <c r="AC335" s="2" t="s">
        <v>142</v>
      </c>
      <c r="AD335" s="2" t="s">
        <v>203</v>
      </c>
      <c r="AE335" s="2" t="s">
        <v>67</v>
      </c>
      <c r="AF335" s="2" t="s">
        <v>68</v>
      </c>
      <c r="AG335" s="2">
        <v>2</v>
      </c>
      <c r="AJ335" s="15" t="str">
        <f t="shared" si="36"/>
        <v>stable</v>
      </c>
      <c r="AK335" s="15">
        <f t="shared" si="35"/>
        <v>104483</v>
      </c>
      <c r="AL335" s="15">
        <f t="shared" si="37"/>
        <v>289041</v>
      </c>
      <c r="AM335" s="15">
        <f t="shared" si="38"/>
        <v>393524</v>
      </c>
      <c r="AN335" s="15">
        <f t="shared" si="39"/>
        <v>49190.5</v>
      </c>
      <c r="AO335" s="15">
        <f t="shared" si="40"/>
        <v>85177</v>
      </c>
      <c r="AP335" s="15" t="str">
        <f t="shared" si="41"/>
        <v>no</v>
      </c>
      <c r="AQ335" s="15"/>
      <c r="AR335" s="15"/>
      <c r="AS335" s="15"/>
      <c r="AT335" s="15"/>
      <c r="AU335" s="15"/>
      <c r="AV335" s="15"/>
      <c r="AW335" s="15"/>
      <c r="AX335" s="15"/>
      <c r="AY335" s="15"/>
      <c r="AZ335" s="15"/>
      <c r="BA335" s="15"/>
      <c r="BB335" s="15"/>
      <c r="BC335" s="15"/>
      <c r="BD335" s="15"/>
    </row>
    <row r="336" spans="1:56" x14ac:dyDescent="0.3">
      <c r="A336" s="2">
        <v>335</v>
      </c>
      <c r="B336" s="2">
        <v>131699</v>
      </c>
      <c r="C336" s="2" t="s">
        <v>258</v>
      </c>
      <c r="D336" s="2">
        <v>103235</v>
      </c>
      <c r="E336" s="2" t="s">
        <v>61</v>
      </c>
      <c r="F336" s="2">
        <v>3</v>
      </c>
      <c r="G336" s="2">
        <v>31712</v>
      </c>
      <c r="H336" s="2">
        <v>29430</v>
      </c>
      <c r="I336" s="2">
        <v>26752</v>
      </c>
      <c r="J336" s="2">
        <v>7358</v>
      </c>
      <c r="K336" s="2">
        <v>1190</v>
      </c>
      <c r="L336" s="2">
        <v>5340</v>
      </c>
      <c r="M336" s="2">
        <v>17270</v>
      </c>
      <c r="N336" s="2">
        <v>4505</v>
      </c>
      <c r="O336" s="2">
        <v>21090</v>
      </c>
      <c r="P336" s="2">
        <v>13200</v>
      </c>
      <c r="Q336" s="2">
        <v>9324</v>
      </c>
      <c r="R336" s="2">
        <v>1176</v>
      </c>
      <c r="S336" s="2">
        <v>2065</v>
      </c>
      <c r="T336" s="2">
        <v>1000</v>
      </c>
      <c r="U336" s="2">
        <v>1176</v>
      </c>
      <c r="V336" s="2">
        <v>4446</v>
      </c>
      <c r="W336" s="2">
        <v>2000</v>
      </c>
      <c r="X336" s="2">
        <v>0</v>
      </c>
      <c r="Y336" s="2" t="s">
        <v>80</v>
      </c>
      <c r="Z336" s="2">
        <v>7</v>
      </c>
      <c r="AA336" s="2" t="s">
        <v>75</v>
      </c>
      <c r="AB336" s="2">
        <v>48</v>
      </c>
      <c r="AC336" s="2" t="s">
        <v>76</v>
      </c>
      <c r="AD336" s="2" t="s">
        <v>82</v>
      </c>
      <c r="AE336" s="2" t="s">
        <v>79</v>
      </c>
      <c r="AF336" s="2" t="s">
        <v>80</v>
      </c>
      <c r="AG336" s="2">
        <v>0</v>
      </c>
      <c r="AJ336" s="15" t="str">
        <f t="shared" si="36"/>
        <v>not stable</v>
      </c>
      <c r="AK336" s="15">
        <f t="shared" si="35"/>
        <v>101782</v>
      </c>
      <c r="AL336" s="15">
        <f t="shared" si="37"/>
        <v>77252</v>
      </c>
      <c r="AM336" s="15">
        <f t="shared" si="38"/>
        <v>179034</v>
      </c>
      <c r="AN336" s="15">
        <f t="shared" si="39"/>
        <v>25576.285714285714</v>
      </c>
      <c r="AO336" s="15">
        <f t="shared" si="40"/>
        <v>-47335</v>
      </c>
      <c r="AP336" s="15" t="str">
        <f t="shared" si="41"/>
        <v>yes</v>
      </c>
      <c r="AQ336" s="15"/>
      <c r="AR336" s="15"/>
      <c r="AS336" s="15"/>
      <c r="AT336" s="15"/>
      <c r="AU336" s="15"/>
      <c r="AV336" s="15"/>
      <c r="AW336" s="15"/>
      <c r="AX336" s="15"/>
      <c r="AY336" s="15"/>
      <c r="AZ336" s="15"/>
      <c r="BA336" s="15"/>
      <c r="BB336" s="15"/>
      <c r="BC336" s="15"/>
      <c r="BD336" s="15"/>
    </row>
    <row r="337" spans="1:56" x14ac:dyDescent="0.3">
      <c r="A337" s="2">
        <v>336</v>
      </c>
      <c r="B337" s="2">
        <v>176618</v>
      </c>
      <c r="C337" s="2" t="s">
        <v>258</v>
      </c>
      <c r="D337" s="2">
        <v>83044</v>
      </c>
      <c r="E337" s="2" t="s">
        <v>61</v>
      </c>
      <c r="F337" s="2">
        <v>2</v>
      </c>
      <c r="G337" s="2">
        <v>27275</v>
      </c>
      <c r="H337" s="2">
        <v>23920</v>
      </c>
      <c r="I337" s="2">
        <v>6790</v>
      </c>
      <c r="J337" s="2">
        <v>10394</v>
      </c>
      <c r="K337" s="2">
        <v>2460</v>
      </c>
      <c r="L337" s="2">
        <v>3906</v>
      </c>
      <c r="M337" s="2">
        <v>21060</v>
      </c>
      <c r="N337" s="2">
        <v>4380</v>
      </c>
      <c r="O337" s="2">
        <v>25410</v>
      </c>
      <c r="P337" s="2">
        <v>12000</v>
      </c>
      <c r="Q337" s="2">
        <v>17076</v>
      </c>
      <c r="R337" s="2">
        <v>1920</v>
      </c>
      <c r="S337" s="2">
        <v>22520</v>
      </c>
      <c r="T337" s="2">
        <v>1220</v>
      </c>
      <c r="U337" s="2">
        <v>1920</v>
      </c>
      <c r="V337" s="2">
        <v>13632</v>
      </c>
      <c r="W337" s="2">
        <v>0</v>
      </c>
      <c r="X337" s="2">
        <v>0</v>
      </c>
      <c r="Y337" s="2" t="s">
        <v>80</v>
      </c>
      <c r="Z337" s="2">
        <v>5</v>
      </c>
      <c r="AA337" s="2" t="s">
        <v>75</v>
      </c>
      <c r="AB337" s="2">
        <v>53</v>
      </c>
      <c r="AC337" s="2" t="s">
        <v>76</v>
      </c>
      <c r="AD337" s="2" t="s">
        <v>78</v>
      </c>
      <c r="AE337" s="2" t="s">
        <v>79</v>
      </c>
      <c r="AF337" s="2" t="s">
        <v>80</v>
      </c>
      <c r="AG337" s="2">
        <v>0</v>
      </c>
      <c r="AJ337" s="15" t="str">
        <f t="shared" si="36"/>
        <v>not stable</v>
      </c>
      <c r="AK337" s="15">
        <f t="shared" si="35"/>
        <v>74745</v>
      </c>
      <c r="AL337" s="15">
        <f t="shared" si="37"/>
        <v>121138</v>
      </c>
      <c r="AM337" s="15">
        <f t="shared" si="38"/>
        <v>195883</v>
      </c>
      <c r="AN337" s="15">
        <f t="shared" si="39"/>
        <v>39176.6</v>
      </c>
      <c r="AO337" s="15">
        <f t="shared" si="40"/>
        <v>-19265</v>
      </c>
      <c r="AP337" s="15" t="str">
        <f t="shared" si="41"/>
        <v>yes</v>
      </c>
      <c r="AQ337" s="15"/>
      <c r="AR337" s="15"/>
      <c r="AS337" s="15"/>
      <c r="AT337" s="15"/>
      <c r="AU337" s="15"/>
      <c r="AV337" s="15"/>
      <c r="AW337" s="15"/>
      <c r="AX337" s="15"/>
      <c r="AY337" s="15"/>
      <c r="AZ337" s="15"/>
      <c r="BA337" s="15"/>
      <c r="BB337" s="15"/>
      <c r="BC337" s="15"/>
      <c r="BD337" s="15"/>
    </row>
    <row r="338" spans="1:56" x14ac:dyDescent="0.3">
      <c r="A338" s="2">
        <v>337</v>
      </c>
      <c r="B338" s="2">
        <v>173995</v>
      </c>
      <c r="C338" s="2" t="s">
        <v>258</v>
      </c>
      <c r="D338" s="2">
        <v>75876</v>
      </c>
      <c r="E338" s="2" t="s">
        <v>61</v>
      </c>
      <c r="F338" s="2">
        <v>1</v>
      </c>
      <c r="G338" s="2">
        <v>17149</v>
      </c>
      <c r="H338" s="2">
        <v>15300</v>
      </c>
      <c r="I338" s="2">
        <v>7174</v>
      </c>
      <c r="J338" s="2">
        <v>15158</v>
      </c>
      <c r="K338" s="2">
        <v>1521</v>
      </c>
      <c r="L338" s="2">
        <v>4286</v>
      </c>
      <c r="M338" s="2">
        <v>13380</v>
      </c>
      <c r="N338" s="2">
        <v>8355</v>
      </c>
      <c r="O338" s="2">
        <v>31998</v>
      </c>
      <c r="P338" s="2">
        <v>12000</v>
      </c>
      <c r="Q338" s="2">
        <v>8028</v>
      </c>
      <c r="R338" s="2">
        <v>3198</v>
      </c>
      <c r="S338" s="2">
        <v>2474</v>
      </c>
      <c r="T338" s="2">
        <v>2079</v>
      </c>
      <c r="U338" s="2">
        <v>3198</v>
      </c>
      <c r="V338" s="2">
        <v>16632</v>
      </c>
      <c r="W338" s="2">
        <v>12000</v>
      </c>
      <c r="X338" s="2">
        <v>0</v>
      </c>
      <c r="Y338" s="2" t="s">
        <v>80</v>
      </c>
      <c r="Z338" s="2">
        <v>4</v>
      </c>
      <c r="AA338" s="2" t="s">
        <v>75</v>
      </c>
      <c r="AB338" s="2">
        <v>41</v>
      </c>
      <c r="AC338" s="2" t="s">
        <v>76</v>
      </c>
      <c r="AD338" s="2" t="s">
        <v>260</v>
      </c>
      <c r="AE338" s="2" t="s">
        <v>67</v>
      </c>
      <c r="AF338" s="2" t="s">
        <v>80</v>
      </c>
      <c r="AG338" s="2">
        <v>0</v>
      </c>
      <c r="AJ338" s="15" t="str">
        <f t="shared" si="36"/>
        <v>stable</v>
      </c>
      <c r="AK338" s="15">
        <f t="shared" si="35"/>
        <v>60588</v>
      </c>
      <c r="AL338" s="15">
        <f t="shared" si="37"/>
        <v>113342</v>
      </c>
      <c r="AM338" s="15">
        <f t="shared" si="38"/>
        <v>173930</v>
      </c>
      <c r="AN338" s="15">
        <f t="shared" si="39"/>
        <v>43482.5</v>
      </c>
      <c r="AO338" s="15">
        <f t="shared" si="40"/>
        <v>65</v>
      </c>
      <c r="AP338" s="15" t="str">
        <f t="shared" si="41"/>
        <v>no</v>
      </c>
      <c r="AQ338" s="15"/>
      <c r="AR338" s="15"/>
      <c r="AS338" s="15"/>
      <c r="AT338" s="15"/>
      <c r="AU338" s="15"/>
      <c r="AV338" s="15"/>
      <c r="AW338" s="15"/>
      <c r="AX338" s="15"/>
      <c r="AY338" s="15"/>
      <c r="AZ338" s="15"/>
      <c r="BA338" s="15"/>
      <c r="BB338" s="15"/>
      <c r="BC338" s="15"/>
      <c r="BD338" s="15"/>
    </row>
    <row r="339" spans="1:56" x14ac:dyDescent="0.3">
      <c r="A339" s="2">
        <v>338</v>
      </c>
      <c r="B339" s="2">
        <v>233100</v>
      </c>
      <c r="C339" s="2" t="s">
        <v>258</v>
      </c>
      <c r="D339" s="2">
        <v>132484</v>
      </c>
      <c r="E339" s="2" t="s">
        <v>104</v>
      </c>
      <c r="F339" s="2">
        <v>1</v>
      </c>
      <c r="G339" s="2">
        <v>41758</v>
      </c>
      <c r="H339" s="2">
        <v>32160</v>
      </c>
      <c r="I339" s="2">
        <v>12813</v>
      </c>
      <c r="J339" s="2">
        <v>12286</v>
      </c>
      <c r="K339" s="2">
        <v>3219</v>
      </c>
      <c r="L339" s="2">
        <v>5600</v>
      </c>
      <c r="M339" s="2">
        <v>44040</v>
      </c>
      <c r="N339" s="2">
        <v>10086</v>
      </c>
      <c r="O339" s="2">
        <v>33198</v>
      </c>
      <c r="P339" s="2">
        <v>10800</v>
      </c>
      <c r="Q339" s="2">
        <v>3168</v>
      </c>
      <c r="R339" s="2">
        <v>2340</v>
      </c>
      <c r="S339" s="2">
        <v>135</v>
      </c>
      <c r="T339" s="2">
        <v>1595</v>
      </c>
      <c r="U339" s="2">
        <v>2340</v>
      </c>
      <c r="V339" s="2">
        <v>7710</v>
      </c>
      <c r="W339" s="2">
        <v>0</v>
      </c>
      <c r="X339" s="2">
        <v>0</v>
      </c>
      <c r="Y339" s="2" t="s">
        <v>80</v>
      </c>
      <c r="Z339" s="2">
        <v>6</v>
      </c>
      <c r="AA339" s="2" t="s">
        <v>75</v>
      </c>
      <c r="AB339" s="2">
        <v>42</v>
      </c>
      <c r="AC339" s="2" t="s">
        <v>76</v>
      </c>
      <c r="AD339" s="2" t="s">
        <v>149</v>
      </c>
      <c r="AE339" s="2" t="s">
        <v>79</v>
      </c>
      <c r="AF339" s="2" t="s">
        <v>80</v>
      </c>
      <c r="AG339" s="2">
        <v>1</v>
      </c>
      <c r="AJ339" s="15" t="str">
        <f t="shared" si="36"/>
        <v>stable</v>
      </c>
      <c r="AK339" s="15">
        <f t="shared" si="35"/>
        <v>107836</v>
      </c>
      <c r="AL339" s="15">
        <f t="shared" si="37"/>
        <v>115412</v>
      </c>
      <c r="AM339" s="15">
        <f t="shared" si="38"/>
        <v>223248</v>
      </c>
      <c r="AN339" s="15">
        <f t="shared" si="39"/>
        <v>37208</v>
      </c>
      <c r="AO339" s="15">
        <f t="shared" si="40"/>
        <v>9852</v>
      </c>
      <c r="AP339" s="15" t="str">
        <f t="shared" si="41"/>
        <v>no</v>
      </c>
      <c r="AQ339" s="15"/>
      <c r="AR339" s="15"/>
      <c r="AS339" s="15"/>
      <c r="AT339" s="15"/>
      <c r="AU339" s="15"/>
      <c r="AV339" s="15"/>
      <c r="AW339" s="15"/>
      <c r="AX339" s="15"/>
      <c r="AY339" s="15"/>
      <c r="AZ339" s="15"/>
      <c r="BA339" s="15"/>
      <c r="BB339" s="15"/>
      <c r="BC339" s="15"/>
      <c r="BD339" s="15"/>
    </row>
    <row r="340" spans="1:56" x14ac:dyDescent="0.3">
      <c r="A340" s="2">
        <v>339</v>
      </c>
      <c r="B340" s="2">
        <v>297366</v>
      </c>
      <c r="C340" s="2" t="s">
        <v>258</v>
      </c>
      <c r="D340" s="2">
        <v>103494</v>
      </c>
      <c r="E340" s="2" t="s">
        <v>104</v>
      </c>
      <c r="F340" s="2">
        <v>0</v>
      </c>
      <c r="G340" s="2">
        <v>12750</v>
      </c>
      <c r="H340" s="2">
        <v>6900</v>
      </c>
      <c r="I340" s="2">
        <v>17130</v>
      </c>
      <c r="J340" s="2">
        <v>10024</v>
      </c>
      <c r="K340" s="2">
        <v>3230</v>
      </c>
      <c r="L340" s="2">
        <v>1523</v>
      </c>
      <c r="M340" s="2">
        <v>39000</v>
      </c>
      <c r="N340" s="2">
        <v>5599</v>
      </c>
      <c r="O340" s="2">
        <v>30810</v>
      </c>
      <c r="P340" s="2">
        <v>19800</v>
      </c>
      <c r="Q340" s="2">
        <v>55020</v>
      </c>
      <c r="R340" s="2">
        <v>11892</v>
      </c>
      <c r="S340" s="2">
        <v>6372</v>
      </c>
      <c r="T340" s="2">
        <v>0</v>
      </c>
      <c r="U340" s="2">
        <v>11892</v>
      </c>
      <c r="V340" s="2">
        <v>17064</v>
      </c>
      <c r="W340" s="2">
        <v>0</v>
      </c>
      <c r="X340" s="2">
        <v>0</v>
      </c>
      <c r="Y340" s="2" t="s">
        <v>80</v>
      </c>
      <c r="Z340" s="2">
        <v>1</v>
      </c>
      <c r="AA340" s="2" t="s">
        <v>75</v>
      </c>
      <c r="AB340" s="2">
        <v>54</v>
      </c>
      <c r="AC340" s="2" t="s">
        <v>111</v>
      </c>
      <c r="AD340" s="2" t="s">
        <v>204</v>
      </c>
      <c r="AE340" s="2" t="s">
        <v>92</v>
      </c>
      <c r="AF340" s="2" t="s">
        <v>80</v>
      </c>
      <c r="AG340" s="2">
        <v>0</v>
      </c>
      <c r="AJ340" s="15" t="str">
        <f t="shared" si="36"/>
        <v>stable</v>
      </c>
      <c r="AK340" s="15">
        <f t="shared" si="35"/>
        <v>51557</v>
      </c>
      <c r="AL340" s="15">
        <f t="shared" si="37"/>
        <v>197449</v>
      </c>
      <c r="AM340" s="15">
        <f t="shared" si="38"/>
        <v>249006</v>
      </c>
      <c r="AN340" s="15">
        <f t="shared" si="39"/>
        <v>249006</v>
      </c>
      <c r="AO340" s="15">
        <f t="shared" si="40"/>
        <v>48360</v>
      </c>
      <c r="AP340" s="15" t="str">
        <f t="shared" si="41"/>
        <v>no</v>
      </c>
      <c r="AQ340" s="15"/>
      <c r="AR340" s="15"/>
      <c r="AS340" s="15"/>
      <c r="AT340" s="15"/>
      <c r="AU340" s="15"/>
      <c r="AV340" s="15"/>
      <c r="AW340" s="15"/>
      <c r="AX340" s="15"/>
      <c r="AY340" s="15"/>
      <c r="AZ340" s="15"/>
      <c r="BA340" s="15"/>
      <c r="BB340" s="15"/>
      <c r="BC340" s="15"/>
      <c r="BD340" s="15"/>
    </row>
    <row r="341" spans="1:56" x14ac:dyDescent="0.3">
      <c r="A341" s="2">
        <v>340</v>
      </c>
      <c r="B341" s="2">
        <v>201271</v>
      </c>
      <c r="C341" s="2" t="s">
        <v>258</v>
      </c>
      <c r="D341" s="2">
        <v>82453</v>
      </c>
      <c r="E341" s="2" t="s">
        <v>98</v>
      </c>
      <c r="F341" s="2">
        <v>0</v>
      </c>
      <c r="G341" s="2">
        <v>27062</v>
      </c>
      <c r="H341" s="2">
        <v>20160</v>
      </c>
      <c r="I341" s="2">
        <v>17133</v>
      </c>
      <c r="J341" s="2">
        <v>8582</v>
      </c>
      <c r="K341" s="2">
        <v>5625</v>
      </c>
      <c r="L341" s="2">
        <v>6486</v>
      </c>
      <c r="M341" s="2">
        <v>1580</v>
      </c>
      <c r="N341" s="2">
        <v>6909</v>
      </c>
      <c r="O341" s="2">
        <v>42252</v>
      </c>
      <c r="P341" s="2">
        <v>24000</v>
      </c>
      <c r="Q341" s="2">
        <v>10350</v>
      </c>
      <c r="R341" s="2">
        <v>6300</v>
      </c>
      <c r="S341" s="2">
        <v>8111</v>
      </c>
      <c r="T341" s="2">
        <v>0</v>
      </c>
      <c r="U341" s="2">
        <v>6300</v>
      </c>
      <c r="V341" s="2">
        <v>22896</v>
      </c>
      <c r="W341" s="2">
        <v>2500</v>
      </c>
      <c r="X341" s="2">
        <v>0</v>
      </c>
      <c r="Y341" s="2" t="s">
        <v>80</v>
      </c>
      <c r="Z341" s="2">
        <v>4</v>
      </c>
      <c r="AA341" s="2" t="s">
        <v>75</v>
      </c>
      <c r="AB341" s="2">
        <v>58</v>
      </c>
      <c r="AC341" s="2" t="s">
        <v>76</v>
      </c>
      <c r="AD341" s="2" t="s">
        <v>91</v>
      </c>
      <c r="AE341" s="2" t="s">
        <v>92</v>
      </c>
      <c r="AF341" s="2" t="s">
        <v>80</v>
      </c>
      <c r="AG341" s="2">
        <v>1</v>
      </c>
      <c r="AJ341" s="15" t="str">
        <f t="shared" si="36"/>
        <v>not stable</v>
      </c>
      <c r="AK341" s="15">
        <f t="shared" si="35"/>
        <v>85048</v>
      </c>
      <c r="AL341" s="15">
        <f t="shared" si="37"/>
        <v>131198</v>
      </c>
      <c r="AM341" s="15">
        <f t="shared" si="38"/>
        <v>216246</v>
      </c>
      <c r="AN341" s="15">
        <f t="shared" si="39"/>
        <v>54061.5</v>
      </c>
      <c r="AO341" s="15">
        <f t="shared" si="40"/>
        <v>-14975</v>
      </c>
      <c r="AP341" s="15" t="str">
        <f t="shared" si="41"/>
        <v>yes</v>
      </c>
      <c r="AQ341" s="15"/>
      <c r="AR341" s="15"/>
      <c r="AS341" s="15"/>
      <c r="AT341" s="15"/>
      <c r="AU341" s="15"/>
      <c r="AV341" s="15"/>
      <c r="AW341" s="15"/>
      <c r="AX341" s="15"/>
      <c r="AY341" s="15"/>
      <c r="AZ341" s="15"/>
      <c r="BA341" s="15"/>
      <c r="BB341" s="15"/>
      <c r="BC341" s="15"/>
      <c r="BD341" s="15"/>
    </row>
    <row r="342" spans="1:56" x14ac:dyDescent="0.3">
      <c r="A342" s="2">
        <v>341</v>
      </c>
      <c r="B342" s="2">
        <v>879038</v>
      </c>
      <c r="C342" s="2" t="s">
        <v>258</v>
      </c>
      <c r="D342" s="2">
        <v>156084</v>
      </c>
      <c r="E342" s="2" t="s">
        <v>61</v>
      </c>
      <c r="F342" s="2">
        <v>3</v>
      </c>
      <c r="G342" s="2">
        <v>39386</v>
      </c>
      <c r="H342" s="2">
        <v>29250</v>
      </c>
      <c r="I342" s="2">
        <v>26758</v>
      </c>
      <c r="J342" s="2">
        <v>17187</v>
      </c>
      <c r="K342" s="2">
        <v>2400</v>
      </c>
      <c r="L342" s="2">
        <v>4484</v>
      </c>
      <c r="M342" s="2">
        <v>48464</v>
      </c>
      <c r="N342" s="2">
        <v>16195</v>
      </c>
      <c r="O342" s="2">
        <v>53106</v>
      </c>
      <c r="P342" s="2">
        <v>27000</v>
      </c>
      <c r="Q342" s="2">
        <v>55620</v>
      </c>
      <c r="R342" s="2">
        <v>21600</v>
      </c>
      <c r="S342" s="2">
        <v>4236</v>
      </c>
      <c r="T342" s="2">
        <v>14350</v>
      </c>
      <c r="U342" s="2">
        <v>21600</v>
      </c>
      <c r="V342" s="2">
        <v>33888</v>
      </c>
      <c r="W342" s="2">
        <v>15500</v>
      </c>
      <c r="X342" s="2">
        <v>0</v>
      </c>
      <c r="Y342" s="2" t="s">
        <v>80</v>
      </c>
      <c r="Z342" s="2">
        <v>5</v>
      </c>
      <c r="AA342" s="2" t="s">
        <v>75</v>
      </c>
      <c r="AB342" s="2">
        <v>55</v>
      </c>
      <c r="AC342" s="2" t="s">
        <v>76</v>
      </c>
      <c r="AD342" s="2" t="s">
        <v>170</v>
      </c>
      <c r="AE342" s="2" t="s">
        <v>89</v>
      </c>
      <c r="AF342" s="2" t="s">
        <v>80</v>
      </c>
      <c r="AG342" s="2">
        <v>0</v>
      </c>
      <c r="AJ342" s="15" t="str">
        <f t="shared" si="36"/>
        <v>stable</v>
      </c>
      <c r="AK342" s="15">
        <f t="shared" si="35"/>
        <v>119465</v>
      </c>
      <c r="AL342" s="15">
        <f t="shared" si="37"/>
        <v>311559</v>
      </c>
      <c r="AM342" s="15">
        <f t="shared" si="38"/>
        <v>431024</v>
      </c>
      <c r="AN342" s="15">
        <f t="shared" si="39"/>
        <v>86204.800000000003</v>
      </c>
      <c r="AO342" s="15">
        <f t="shared" si="40"/>
        <v>448014</v>
      </c>
      <c r="AP342" s="15" t="str">
        <f t="shared" si="41"/>
        <v>no</v>
      </c>
      <c r="AQ342" s="15"/>
      <c r="AR342" s="15"/>
      <c r="AS342" s="15"/>
      <c r="AT342" s="15"/>
      <c r="AU342" s="15"/>
      <c r="AV342" s="15"/>
      <c r="AW342" s="15"/>
      <c r="AX342" s="15"/>
      <c r="AY342" s="15"/>
      <c r="AZ342" s="15"/>
      <c r="BA342" s="15"/>
      <c r="BB342" s="15"/>
      <c r="BC342" s="15"/>
      <c r="BD342" s="15"/>
    </row>
    <row r="343" spans="1:56" x14ac:dyDescent="0.3">
      <c r="A343" s="2">
        <v>342</v>
      </c>
      <c r="B343" s="2">
        <v>397440</v>
      </c>
      <c r="C343" s="2" t="s">
        <v>258</v>
      </c>
      <c r="D343" s="2">
        <v>170599</v>
      </c>
      <c r="E343" s="2" t="s">
        <v>61</v>
      </c>
      <c r="F343" s="2">
        <v>3</v>
      </c>
      <c r="G343" s="2">
        <v>51809</v>
      </c>
      <c r="H343" s="2">
        <v>42510</v>
      </c>
      <c r="I343" s="2">
        <v>28316</v>
      </c>
      <c r="J343" s="2">
        <v>15271</v>
      </c>
      <c r="K343" s="2">
        <v>5195</v>
      </c>
      <c r="L343" s="2">
        <v>1420</v>
      </c>
      <c r="M343" s="2">
        <v>30683</v>
      </c>
      <c r="N343" s="2">
        <v>11688</v>
      </c>
      <c r="O343" s="2">
        <v>38184</v>
      </c>
      <c r="P343" s="2">
        <v>24000</v>
      </c>
      <c r="Q343" s="2">
        <v>20274</v>
      </c>
      <c r="R343" s="2">
        <v>2100</v>
      </c>
      <c r="S343" s="2">
        <v>3325</v>
      </c>
      <c r="T343" s="2">
        <v>400</v>
      </c>
      <c r="U343" s="2">
        <v>2100</v>
      </c>
      <c r="V343" s="2">
        <v>23586</v>
      </c>
      <c r="W343" s="2">
        <v>3000</v>
      </c>
      <c r="X343" s="2">
        <v>0</v>
      </c>
      <c r="Y343" s="2" t="s">
        <v>68</v>
      </c>
      <c r="Z343" s="2">
        <v>7</v>
      </c>
      <c r="AA343" s="2" t="s">
        <v>62</v>
      </c>
      <c r="AB343" s="2">
        <v>69</v>
      </c>
      <c r="AC343" s="2" t="s">
        <v>111</v>
      </c>
      <c r="AD343" s="2" t="s">
        <v>102</v>
      </c>
      <c r="AE343" s="2" t="s">
        <v>102</v>
      </c>
      <c r="AF343" s="2" t="s">
        <v>68</v>
      </c>
      <c r="AG343" s="2">
        <v>1</v>
      </c>
      <c r="AJ343" s="15" t="str">
        <f t="shared" si="36"/>
        <v>stable</v>
      </c>
      <c r="AK343" s="15">
        <f t="shared" si="35"/>
        <v>144521</v>
      </c>
      <c r="AL343" s="15">
        <f t="shared" si="37"/>
        <v>159340</v>
      </c>
      <c r="AM343" s="15">
        <f t="shared" si="38"/>
        <v>303861</v>
      </c>
      <c r="AN343" s="15">
        <f t="shared" si="39"/>
        <v>43408.714285714283</v>
      </c>
      <c r="AO343" s="15">
        <f t="shared" si="40"/>
        <v>93579</v>
      </c>
      <c r="AP343" s="15" t="str">
        <f t="shared" si="41"/>
        <v>no</v>
      </c>
      <c r="AQ343" s="15"/>
      <c r="AR343" s="15"/>
      <c r="AS343" s="15"/>
      <c r="AT343" s="15"/>
      <c r="AU343" s="15"/>
      <c r="AV343" s="15"/>
      <c r="AW343" s="15"/>
      <c r="AX343" s="15"/>
      <c r="AY343" s="15"/>
      <c r="AZ343" s="15"/>
      <c r="BA343" s="15"/>
      <c r="BB343" s="15"/>
      <c r="BC343" s="15"/>
      <c r="BD343" s="15"/>
    </row>
    <row r="344" spans="1:56" x14ac:dyDescent="0.3">
      <c r="A344" s="2">
        <v>343</v>
      </c>
      <c r="B344" s="2">
        <v>342207</v>
      </c>
      <c r="C344" s="2" t="s">
        <v>258</v>
      </c>
      <c r="D344" s="2">
        <v>74885</v>
      </c>
      <c r="E344" s="2" t="s">
        <v>98</v>
      </c>
      <c r="F344" s="2">
        <v>0</v>
      </c>
      <c r="G344" s="2">
        <v>16232</v>
      </c>
      <c r="H344" s="2">
        <v>12480</v>
      </c>
      <c r="I344" s="2">
        <v>12190</v>
      </c>
      <c r="J344" s="2">
        <v>7056</v>
      </c>
      <c r="K344" s="2">
        <v>1000</v>
      </c>
      <c r="L344" s="2">
        <v>1545</v>
      </c>
      <c r="M344" s="2">
        <v>29376</v>
      </c>
      <c r="N344" s="2">
        <v>5795</v>
      </c>
      <c r="O344" s="2">
        <v>54636</v>
      </c>
      <c r="P344" s="2">
        <v>39000</v>
      </c>
      <c r="Q344" s="2">
        <v>21618</v>
      </c>
      <c r="R344" s="2">
        <v>9600</v>
      </c>
      <c r="S344" s="2">
        <v>33538</v>
      </c>
      <c r="T344" s="2">
        <v>77000</v>
      </c>
      <c r="U344" s="2">
        <v>9600</v>
      </c>
      <c r="V344" s="2">
        <v>15168</v>
      </c>
      <c r="W344" s="2">
        <v>0</v>
      </c>
      <c r="X344" s="2">
        <v>21160</v>
      </c>
      <c r="Y344" s="2" t="s">
        <v>80</v>
      </c>
      <c r="Z344" s="2">
        <v>2</v>
      </c>
      <c r="AA344" s="2" t="s">
        <v>62</v>
      </c>
      <c r="AB344" s="2">
        <v>18</v>
      </c>
      <c r="AC344" s="2" t="s">
        <v>63</v>
      </c>
      <c r="AD344" s="2" t="s">
        <v>102</v>
      </c>
      <c r="AE344" s="2" t="s">
        <v>102</v>
      </c>
      <c r="AF344" s="2" t="s">
        <v>80</v>
      </c>
      <c r="AG344" s="2">
        <v>0</v>
      </c>
      <c r="AJ344" s="15" t="str">
        <f t="shared" si="36"/>
        <v>not stable</v>
      </c>
      <c r="AK344" s="15">
        <f t="shared" si="35"/>
        <v>50503</v>
      </c>
      <c r="AL344" s="15">
        <f t="shared" si="37"/>
        <v>316491</v>
      </c>
      <c r="AM344" s="15">
        <f t="shared" si="38"/>
        <v>366994</v>
      </c>
      <c r="AN344" s="15">
        <f t="shared" si="39"/>
        <v>183497</v>
      </c>
      <c r="AO344" s="15">
        <f t="shared" si="40"/>
        <v>-24787</v>
      </c>
      <c r="AP344" s="15" t="str">
        <f t="shared" si="41"/>
        <v>yes</v>
      </c>
      <c r="AQ344" s="15"/>
      <c r="AR344" s="15"/>
      <c r="AS344" s="15"/>
      <c r="AT344" s="15"/>
      <c r="AU344" s="15"/>
      <c r="AV344" s="15"/>
      <c r="AW344" s="15"/>
      <c r="AX344" s="15"/>
      <c r="AY344" s="15"/>
      <c r="AZ344" s="15"/>
      <c r="BA344" s="15"/>
      <c r="BB344" s="15"/>
      <c r="BC344" s="15"/>
      <c r="BD344" s="15"/>
    </row>
    <row r="345" spans="1:56" x14ac:dyDescent="0.3">
      <c r="A345" s="2">
        <v>344</v>
      </c>
      <c r="B345" s="2">
        <v>718238</v>
      </c>
      <c r="C345" s="2" t="s">
        <v>258</v>
      </c>
      <c r="D345" s="2">
        <v>180371</v>
      </c>
      <c r="E345" s="2" t="s">
        <v>61</v>
      </c>
      <c r="F345" s="2">
        <v>4</v>
      </c>
      <c r="G345" s="2">
        <v>57986</v>
      </c>
      <c r="H345" s="2">
        <v>43155</v>
      </c>
      <c r="I345" s="2">
        <v>34748</v>
      </c>
      <c r="J345" s="2">
        <v>23570</v>
      </c>
      <c r="K345" s="2">
        <v>4820</v>
      </c>
      <c r="L345" s="2">
        <v>5833</v>
      </c>
      <c r="M345" s="2">
        <v>30839</v>
      </c>
      <c r="N345" s="2">
        <v>12065</v>
      </c>
      <c r="O345" s="2">
        <v>38676</v>
      </c>
      <c r="P345" s="2">
        <v>24000</v>
      </c>
      <c r="Q345" s="2">
        <v>30954</v>
      </c>
      <c r="R345" s="2">
        <v>8616</v>
      </c>
      <c r="S345" s="2">
        <v>1452</v>
      </c>
      <c r="T345" s="2">
        <v>11350</v>
      </c>
      <c r="U345" s="2">
        <v>8616</v>
      </c>
      <c r="V345" s="2">
        <v>34854</v>
      </c>
      <c r="W345" s="2">
        <v>17500</v>
      </c>
      <c r="X345" s="2">
        <v>0</v>
      </c>
      <c r="Y345" s="2" t="s">
        <v>68</v>
      </c>
      <c r="Z345" s="2">
        <v>8</v>
      </c>
      <c r="AA345" s="2" t="s">
        <v>75</v>
      </c>
      <c r="AB345" s="2">
        <v>60</v>
      </c>
      <c r="AC345" s="2" t="s">
        <v>76</v>
      </c>
      <c r="AD345" s="2" t="s">
        <v>152</v>
      </c>
      <c r="AE345" s="2" t="s">
        <v>67</v>
      </c>
      <c r="AF345" s="2" t="s">
        <v>68</v>
      </c>
      <c r="AG345" s="2">
        <v>0</v>
      </c>
      <c r="AJ345" s="15" t="str">
        <f t="shared" si="36"/>
        <v>stable</v>
      </c>
      <c r="AK345" s="15">
        <f t="shared" si="35"/>
        <v>170112</v>
      </c>
      <c r="AL345" s="15">
        <f t="shared" si="37"/>
        <v>218922</v>
      </c>
      <c r="AM345" s="15">
        <f t="shared" si="38"/>
        <v>389034</v>
      </c>
      <c r="AN345" s="15">
        <f t="shared" si="39"/>
        <v>48629.25</v>
      </c>
      <c r="AO345" s="15">
        <f t="shared" si="40"/>
        <v>329204</v>
      </c>
      <c r="AP345" s="15" t="str">
        <f t="shared" si="41"/>
        <v>no</v>
      </c>
      <c r="AQ345" s="15"/>
      <c r="AR345" s="15"/>
      <c r="AS345" s="15"/>
      <c r="AT345" s="15"/>
      <c r="AU345" s="15"/>
      <c r="AV345" s="15"/>
      <c r="AW345" s="15"/>
      <c r="AX345" s="15"/>
      <c r="AY345" s="15"/>
      <c r="AZ345" s="15"/>
      <c r="BA345" s="15"/>
      <c r="BB345" s="15"/>
      <c r="BC345" s="15"/>
      <c r="BD345" s="15"/>
    </row>
    <row r="346" spans="1:56" x14ac:dyDescent="0.3">
      <c r="A346" s="2">
        <v>345</v>
      </c>
      <c r="B346" s="2">
        <v>124140</v>
      </c>
      <c r="C346" s="2" t="s">
        <v>258</v>
      </c>
      <c r="D346" s="2">
        <v>57186</v>
      </c>
      <c r="E346" s="2" t="s">
        <v>98</v>
      </c>
      <c r="F346" s="2">
        <v>1</v>
      </c>
      <c r="G346" s="2">
        <v>23637</v>
      </c>
      <c r="H346" s="2">
        <v>18135</v>
      </c>
      <c r="I346" s="2">
        <v>2550</v>
      </c>
      <c r="J346" s="2">
        <v>6258</v>
      </c>
      <c r="K346" s="2">
        <v>2376</v>
      </c>
      <c r="L346" s="2">
        <v>4790</v>
      </c>
      <c r="M346" s="2">
        <v>2780</v>
      </c>
      <c r="N346" s="2">
        <v>5035</v>
      </c>
      <c r="O346" s="2">
        <v>36474</v>
      </c>
      <c r="P346" s="2">
        <v>24000</v>
      </c>
      <c r="Q346" s="2">
        <v>6600</v>
      </c>
      <c r="R346" s="2">
        <v>960</v>
      </c>
      <c r="S346" s="2">
        <v>2747</v>
      </c>
      <c r="T346" s="2">
        <v>0</v>
      </c>
      <c r="U346" s="2">
        <v>960</v>
      </c>
      <c r="V346" s="2">
        <v>3432</v>
      </c>
      <c r="W346" s="2">
        <v>0</v>
      </c>
      <c r="X346" s="2">
        <v>0</v>
      </c>
      <c r="Y346" s="2" t="s">
        <v>68</v>
      </c>
      <c r="Z346" s="2">
        <v>3</v>
      </c>
      <c r="AA346" s="2" t="s">
        <v>62</v>
      </c>
      <c r="AB346" s="2">
        <v>66</v>
      </c>
      <c r="AC346" s="2" t="s">
        <v>111</v>
      </c>
      <c r="AD346" s="2" t="s">
        <v>102</v>
      </c>
      <c r="AE346" s="2" t="s">
        <v>102</v>
      </c>
      <c r="AF346" s="2" t="s">
        <v>68</v>
      </c>
      <c r="AG346" s="2">
        <v>0</v>
      </c>
      <c r="AJ346" s="15" t="str">
        <f t="shared" si="36"/>
        <v>not stable</v>
      </c>
      <c r="AK346" s="15">
        <f t="shared" si="35"/>
        <v>57746</v>
      </c>
      <c r="AL346" s="15">
        <f t="shared" si="37"/>
        <v>82988</v>
      </c>
      <c r="AM346" s="15">
        <f t="shared" si="38"/>
        <v>140734</v>
      </c>
      <c r="AN346" s="15">
        <f t="shared" si="39"/>
        <v>46911.333333333336</v>
      </c>
      <c r="AO346" s="15">
        <f t="shared" si="40"/>
        <v>-16594</v>
      </c>
      <c r="AP346" s="15" t="str">
        <f t="shared" si="41"/>
        <v>yes</v>
      </c>
      <c r="AQ346" s="15"/>
      <c r="AR346" s="15"/>
      <c r="AS346" s="15"/>
      <c r="AT346" s="15"/>
      <c r="AU346" s="15"/>
      <c r="AV346" s="15"/>
      <c r="AW346" s="15"/>
      <c r="AX346" s="15"/>
      <c r="AY346" s="15"/>
      <c r="AZ346" s="15"/>
      <c r="BA346" s="15"/>
      <c r="BB346" s="15"/>
      <c r="BC346" s="15"/>
      <c r="BD346" s="15"/>
    </row>
    <row r="347" spans="1:56" x14ac:dyDescent="0.3">
      <c r="A347" s="2">
        <v>346</v>
      </c>
      <c r="B347" s="2">
        <v>511900</v>
      </c>
      <c r="C347" s="2" t="s">
        <v>258</v>
      </c>
      <c r="D347" s="2">
        <v>166848</v>
      </c>
      <c r="E347" s="2" t="s">
        <v>61</v>
      </c>
      <c r="F347" s="2">
        <v>2</v>
      </c>
      <c r="G347" s="2">
        <v>31328</v>
      </c>
      <c r="H347" s="2">
        <v>21060</v>
      </c>
      <c r="I347" s="2">
        <v>29278</v>
      </c>
      <c r="J347" s="2">
        <v>26918</v>
      </c>
      <c r="K347" s="2">
        <v>7385</v>
      </c>
      <c r="L347" s="2">
        <v>6490</v>
      </c>
      <c r="M347" s="2">
        <v>36850</v>
      </c>
      <c r="N347" s="2">
        <v>20559</v>
      </c>
      <c r="O347" s="2">
        <v>70392</v>
      </c>
      <c r="P347" s="2">
        <v>42000</v>
      </c>
      <c r="Q347" s="2">
        <v>18810</v>
      </c>
      <c r="R347" s="2">
        <v>18780</v>
      </c>
      <c r="S347" s="2">
        <v>5173</v>
      </c>
      <c r="T347" s="2">
        <v>2570</v>
      </c>
      <c r="U347" s="2">
        <v>18780</v>
      </c>
      <c r="V347" s="2">
        <v>29682</v>
      </c>
      <c r="W347" s="2">
        <v>3000</v>
      </c>
      <c r="X347" s="2">
        <v>0</v>
      </c>
      <c r="Y347" s="2" t="s">
        <v>80</v>
      </c>
      <c r="Z347" s="2">
        <v>4</v>
      </c>
      <c r="AA347" s="2" t="s">
        <v>75</v>
      </c>
      <c r="AB347" s="2">
        <v>43</v>
      </c>
      <c r="AC347" s="2" t="s">
        <v>76</v>
      </c>
      <c r="AD347" s="2" t="s">
        <v>260</v>
      </c>
      <c r="AE347" s="2" t="s">
        <v>67</v>
      </c>
      <c r="AF347" s="2" t="s">
        <v>80</v>
      </c>
      <c r="AG347" s="2">
        <v>0</v>
      </c>
      <c r="AJ347" s="15" t="str">
        <f t="shared" si="36"/>
        <v>stable</v>
      </c>
      <c r="AK347" s="15">
        <f t="shared" si="35"/>
        <v>122459</v>
      </c>
      <c r="AL347" s="15">
        <f t="shared" si="37"/>
        <v>266596</v>
      </c>
      <c r="AM347" s="15">
        <f t="shared" si="38"/>
        <v>389055</v>
      </c>
      <c r="AN347" s="15">
        <f t="shared" si="39"/>
        <v>97263.75</v>
      </c>
      <c r="AO347" s="15">
        <f t="shared" si="40"/>
        <v>122845</v>
      </c>
      <c r="AP347" s="15" t="str">
        <f t="shared" si="41"/>
        <v>no</v>
      </c>
      <c r="AQ347" s="15"/>
      <c r="AR347" s="15"/>
      <c r="AS347" s="15"/>
      <c r="AT347" s="15"/>
      <c r="AU347" s="15"/>
      <c r="AV347" s="15"/>
      <c r="AW347" s="15"/>
      <c r="AX347" s="15"/>
      <c r="AY347" s="15"/>
      <c r="AZ347" s="15"/>
      <c r="BA347" s="15"/>
      <c r="BB347" s="15"/>
      <c r="BC347" s="15"/>
      <c r="BD347" s="15"/>
    </row>
    <row r="348" spans="1:56" x14ac:dyDescent="0.3">
      <c r="A348" s="2">
        <v>347</v>
      </c>
      <c r="B348" s="2">
        <v>275938</v>
      </c>
      <c r="C348" s="2" t="s">
        <v>258</v>
      </c>
      <c r="D348" s="2">
        <v>104699</v>
      </c>
      <c r="E348" s="2" t="s">
        <v>61</v>
      </c>
      <c r="F348" s="2">
        <v>1</v>
      </c>
      <c r="G348" s="2">
        <v>35378</v>
      </c>
      <c r="H348" s="2">
        <v>25064</v>
      </c>
      <c r="I348" s="2">
        <v>7884</v>
      </c>
      <c r="J348" s="2">
        <v>19536</v>
      </c>
      <c r="K348" s="2">
        <v>1496</v>
      </c>
      <c r="L348" s="2">
        <v>4362</v>
      </c>
      <c r="M348" s="2">
        <v>20228</v>
      </c>
      <c r="N348" s="2">
        <v>10781</v>
      </c>
      <c r="O348" s="2">
        <v>37656</v>
      </c>
      <c r="P348" s="2">
        <v>0</v>
      </c>
      <c r="Q348" s="2">
        <v>20082</v>
      </c>
      <c r="R348" s="2">
        <v>6000</v>
      </c>
      <c r="S348" s="2">
        <v>11540</v>
      </c>
      <c r="T348" s="2">
        <v>58000</v>
      </c>
      <c r="U348" s="2">
        <v>6000</v>
      </c>
      <c r="V348" s="2">
        <v>15318</v>
      </c>
      <c r="W348" s="2">
        <v>4000</v>
      </c>
      <c r="X348" s="2">
        <v>0</v>
      </c>
      <c r="Y348" s="2" t="s">
        <v>80</v>
      </c>
      <c r="Z348" s="2">
        <v>3</v>
      </c>
      <c r="AA348" s="2" t="s">
        <v>62</v>
      </c>
      <c r="AB348" s="2">
        <v>39</v>
      </c>
      <c r="AC348" s="2" t="s">
        <v>111</v>
      </c>
      <c r="AD348" s="2" t="s">
        <v>192</v>
      </c>
      <c r="AE348" s="2" t="s">
        <v>79</v>
      </c>
      <c r="AF348" s="2" t="s">
        <v>80</v>
      </c>
      <c r="AG348" s="2">
        <v>0</v>
      </c>
      <c r="AJ348" s="15" t="str">
        <f t="shared" si="36"/>
        <v>not stable</v>
      </c>
      <c r="AK348" s="15">
        <f t="shared" si="35"/>
        <v>93720</v>
      </c>
      <c r="AL348" s="15">
        <f t="shared" si="37"/>
        <v>189605</v>
      </c>
      <c r="AM348" s="15">
        <f t="shared" si="38"/>
        <v>283325</v>
      </c>
      <c r="AN348" s="15">
        <f t="shared" si="39"/>
        <v>94441.666666666672</v>
      </c>
      <c r="AO348" s="15">
        <f t="shared" si="40"/>
        <v>-7387</v>
      </c>
      <c r="AP348" s="15" t="str">
        <f t="shared" si="41"/>
        <v>yes</v>
      </c>
      <c r="AQ348" s="15"/>
      <c r="AR348" s="15"/>
      <c r="AS348" s="15"/>
      <c r="AT348" s="15"/>
      <c r="AU348" s="15"/>
      <c r="AV348" s="15"/>
      <c r="AW348" s="15"/>
      <c r="AX348" s="15"/>
      <c r="AY348" s="15"/>
      <c r="AZ348" s="15"/>
      <c r="BA348" s="15"/>
      <c r="BB348" s="15"/>
      <c r="BC348" s="15"/>
      <c r="BD348" s="15"/>
    </row>
    <row r="349" spans="1:56" x14ac:dyDescent="0.3">
      <c r="A349" s="2">
        <v>348</v>
      </c>
      <c r="B349" s="2">
        <v>1107119</v>
      </c>
      <c r="C349" s="2" t="s">
        <v>258</v>
      </c>
      <c r="D349" s="2">
        <v>122507</v>
      </c>
      <c r="E349" s="2" t="s">
        <v>61</v>
      </c>
      <c r="F349" s="2">
        <v>2</v>
      </c>
      <c r="G349" s="2">
        <v>26912</v>
      </c>
      <c r="H349" s="2">
        <v>23400</v>
      </c>
      <c r="I349" s="2">
        <v>16608</v>
      </c>
      <c r="J349" s="2">
        <v>14634</v>
      </c>
      <c r="K349" s="2">
        <v>4955</v>
      </c>
      <c r="L349" s="2">
        <v>3290</v>
      </c>
      <c r="M349" s="2">
        <v>46996</v>
      </c>
      <c r="N349" s="2">
        <v>11886</v>
      </c>
      <c r="O349" s="2">
        <v>65820</v>
      </c>
      <c r="P349" s="2">
        <v>48000</v>
      </c>
      <c r="Q349" s="2">
        <v>17472</v>
      </c>
      <c r="R349" s="2">
        <v>10200</v>
      </c>
      <c r="S349" s="2">
        <v>15052</v>
      </c>
      <c r="T349" s="2">
        <v>73800</v>
      </c>
      <c r="U349" s="2">
        <v>10200</v>
      </c>
      <c r="V349" s="2">
        <v>70896</v>
      </c>
      <c r="W349" s="2">
        <v>14000</v>
      </c>
      <c r="X349" s="2">
        <v>0</v>
      </c>
      <c r="Y349" s="2" t="s">
        <v>68</v>
      </c>
      <c r="Z349" s="2">
        <v>4</v>
      </c>
      <c r="AA349" s="2" t="s">
        <v>75</v>
      </c>
      <c r="AB349" s="2">
        <v>52</v>
      </c>
      <c r="AC349" s="2" t="s">
        <v>76</v>
      </c>
      <c r="AD349" s="2" t="s">
        <v>66</v>
      </c>
      <c r="AE349" s="2" t="s">
        <v>67</v>
      </c>
      <c r="AF349" s="2" t="s">
        <v>68</v>
      </c>
      <c r="AG349" s="2">
        <v>0</v>
      </c>
      <c r="AJ349" s="15" t="str">
        <f t="shared" si="36"/>
        <v>stable</v>
      </c>
      <c r="AK349" s="15">
        <f t="shared" si="35"/>
        <v>89799</v>
      </c>
      <c r="AL349" s="15">
        <f t="shared" si="37"/>
        <v>384322</v>
      </c>
      <c r="AM349" s="15">
        <f t="shared" si="38"/>
        <v>474121</v>
      </c>
      <c r="AN349" s="15">
        <f t="shared" si="39"/>
        <v>118530.25</v>
      </c>
      <c r="AO349" s="15">
        <f t="shared" si="40"/>
        <v>632998</v>
      </c>
      <c r="AP349" s="15" t="str">
        <f t="shared" si="41"/>
        <v>no</v>
      </c>
      <c r="AQ349" s="15"/>
      <c r="AR349" s="15"/>
      <c r="AS349" s="15"/>
      <c r="AT349" s="15"/>
      <c r="AU349" s="15"/>
      <c r="AV349" s="15"/>
      <c r="AW349" s="15"/>
      <c r="AX349" s="15"/>
      <c r="AY349" s="15"/>
      <c r="AZ349" s="15"/>
      <c r="BA349" s="15"/>
      <c r="BB349" s="15"/>
      <c r="BC349" s="15"/>
      <c r="BD349" s="15"/>
    </row>
    <row r="350" spans="1:56" x14ac:dyDescent="0.3">
      <c r="A350" s="2">
        <v>349</v>
      </c>
      <c r="B350" s="2">
        <v>327272</v>
      </c>
      <c r="C350" s="2" t="s">
        <v>258</v>
      </c>
      <c r="D350" s="2">
        <v>116225</v>
      </c>
      <c r="E350" s="2" t="s">
        <v>61</v>
      </c>
      <c r="F350" s="2">
        <v>1</v>
      </c>
      <c r="G350" s="2">
        <v>28212</v>
      </c>
      <c r="H350" s="2">
        <v>18672</v>
      </c>
      <c r="I350" s="2">
        <v>15795</v>
      </c>
      <c r="J350" s="2">
        <v>21280</v>
      </c>
      <c r="K350" s="2">
        <v>3390</v>
      </c>
      <c r="L350" s="2">
        <v>4738</v>
      </c>
      <c r="M350" s="2">
        <v>24496</v>
      </c>
      <c r="N350" s="2">
        <v>8122</v>
      </c>
      <c r="O350" s="2">
        <v>43074</v>
      </c>
      <c r="P350" s="2">
        <v>27000</v>
      </c>
      <c r="Q350" s="2">
        <v>12372</v>
      </c>
      <c r="R350" s="2">
        <v>4716</v>
      </c>
      <c r="S350" s="2">
        <v>29075</v>
      </c>
      <c r="T350" s="2">
        <v>52000</v>
      </c>
      <c r="U350" s="2">
        <v>4716</v>
      </c>
      <c r="V350" s="2">
        <v>11118</v>
      </c>
      <c r="W350" s="2">
        <v>2000</v>
      </c>
      <c r="X350" s="2">
        <v>0</v>
      </c>
      <c r="Y350" s="2" t="s">
        <v>80</v>
      </c>
      <c r="Z350" s="2">
        <v>3</v>
      </c>
      <c r="AA350" s="2" t="s">
        <v>62</v>
      </c>
      <c r="AB350" s="2">
        <v>69</v>
      </c>
      <c r="AC350" s="2" t="s">
        <v>111</v>
      </c>
      <c r="AD350" s="2" t="s">
        <v>102</v>
      </c>
      <c r="AE350" s="2" t="s">
        <v>102</v>
      </c>
      <c r="AF350" s="2" t="s">
        <v>80</v>
      </c>
      <c r="AG350" s="2">
        <v>0</v>
      </c>
      <c r="AJ350" s="15" t="str">
        <f t="shared" si="36"/>
        <v>stable</v>
      </c>
      <c r="AK350" s="15">
        <f t="shared" si="35"/>
        <v>92087</v>
      </c>
      <c r="AL350" s="15">
        <f t="shared" si="37"/>
        <v>218689</v>
      </c>
      <c r="AM350" s="15">
        <f t="shared" si="38"/>
        <v>310776</v>
      </c>
      <c r="AN350" s="15">
        <f t="shared" si="39"/>
        <v>103592</v>
      </c>
      <c r="AO350" s="15">
        <f t="shared" si="40"/>
        <v>16496</v>
      </c>
      <c r="AP350" s="15" t="str">
        <f t="shared" si="41"/>
        <v>no</v>
      </c>
      <c r="AQ350" s="15"/>
      <c r="AR350" s="15"/>
      <c r="AS350" s="15"/>
      <c r="AT350" s="15"/>
      <c r="AU350" s="15"/>
      <c r="AV350" s="15"/>
      <c r="AW350" s="15"/>
      <c r="AX350" s="15"/>
      <c r="AY350" s="15"/>
      <c r="AZ350" s="15"/>
      <c r="BA350" s="15"/>
      <c r="BB350" s="15"/>
      <c r="BC350" s="15"/>
      <c r="BD350" s="15"/>
    </row>
    <row r="351" spans="1:56" x14ac:dyDescent="0.3">
      <c r="A351" s="2">
        <v>350</v>
      </c>
      <c r="B351" s="2">
        <v>242800</v>
      </c>
      <c r="C351" s="2" t="s">
        <v>258</v>
      </c>
      <c r="D351" s="2">
        <v>67405</v>
      </c>
      <c r="E351" s="2" t="s">
        <v>61</v>
      </c>
      <c r="F351" s="2">
        <v>1</v>
      </c>
      <c r="G351" s="2">
        <v>13364</v>
      </c>
      <c r="H351" s="2">
        <v>9360</v>
      </c>
      <c r="I351" s="2">
        <v>14450</v>
      </c>
      <c r="J351" s="2">
        <v>4308</v>
      </c>
      <c r="K351" s="2">
        <v>3120</v>
      </c>
      <c r="L351" s="2">
        <v>2320</v>
      </c>
      <c r="M351" s="2">
        <v>14900</v>
      </c>
      <c r="N351" s="2">
        <v>5625</v>
      </c>
      <c r="O351" s="2">
        <v>40962</v>
      </c>
      <c r="P351" s="2">
        <v>24000</v>
      </c>
      <c r="Q351" s="2">
        <v>16608</v>
      </c>
      <c r="R351" s="2">
        <v>9960</v>
      </c>
      <c r="S351" s="2">
        <v>5482</v>
      </c>
      <c r="T351" s="2">
        <v>11600</v>
      </c>
      <c r="U351" s="2">
        <v>9960</v>
      </c>
      <c r="V351" s="2">
        <v>15174</v>
      </c>
      <c r="W351" s="2">
        <v>1000</v>
      </c>
      <c r="X351" s="2">
        <v>0</v>
      </c>
      <c r="Y351" s="2" t="s">
        <v>80</v>
      </c>
      <c r="Z351" s="2">
        <v>2</v>
      </c>
      <c r="AA351" s="2" t="s">
        <v>62</v>
      </c>
      <c r="AB351" s="2">
        <v>60</v>
      </c>
      <c r="AC351" s="2" t="s">
        <v>111</v>
      </c>
      <c r="AD351" s="2" t="s">
        <v>206</v>
      </c>
      <c r="AE351" s="2" t="s">
        <v>79</v>
      </c>
      <c r="AF351" s="2" t="s">
        <v>80</v>
      </c>
      <c r="AG351" s="2">
        <v>0</v>
      </c>
      <c r="AJ351" s="15" t="str">
        <f t="shared" si="36"/>
        <v>stable</v>
      </c>
      <c r="AK351" s="15">
        <f t="shared" si="35"/>
        <v>46922</v>
      </c>
      <c r="AL351" s="15">
        <f t="shared" si="37"/>
        <v>155271</v>
      </c>
      <c r="AM351" s="15">
        <f t="shared" si="38"/>
        <v>202193</v>
      </c>
      <c r="AN351" s="15">
        <f t="shared" si="39"/>
        <v>101096.5</v>
      </c>
      <c r="AO351" s="15">
        <f t="shared" si="40"/>
        <v>40607</v>
      </c>
      <c r="AP351" s="15" t="str">
        <f t="shared" si="41"/>
        <v>no</v>
      </c>
      <c r="AQ351" s="15"/>
      <c r="AR351" s="15"/>
      <c r="AS351" s="15"/>
      <c r="AT351" s="15"/>
      <c r="AU351" s="15"/>
      <c r="AV351" s="15"/>
      <c r="AW351" s="15"/>
      <c r="AX351" s="15"/>
      <c r="AY351" s="15"/>
      <c r="AZ351" s="15"/>
      <c r="BA351" s="15"/>
      <c r="BB351" s="15"/>
      <c r="BC351" s="15"/>
      <c r="BD351" s="15"/>
    </row>
    <row r="352" spans="1:56" x14ac:dyDescent="0.3">
      <c r="A352" s="2">
        <v>351</v>
      </c>
      <c r="B352" s="2">
        <v>647108</v>
      </c>
      <c r="C352" s="2" t="s">
        <v>258</v>
      </c>
      <c r="D352" s="2">
        <v>162785</v>
      </c>
      <c r="E352" s="2" t="s">
        <v>61</v>
      </c>
      <c r="F352" s="2">
        <v>2</v>
      </c>
      <c r="G352" s="2">
        <v>39119</v>
      </c>
      <c r="H352" s="2">
        <v>27690</v>
      </c>
      <c r="I352" s="2">
        <v>27240</v>
      </c>
      <c r="J352" s="2">
        <v>24073</v>
      </c>
      <c r="K352" s="2">
        <v>3457</v>
      </c>
      <c r="L352" s="2">
        <v>8308</v>
      </c>
      <c r="M352" s="2">
        <v>30118</v>
      </c>
      <c r="N352" s="2">
        <v>16400</v>
      </c>
      <c r="O352" s="2">
        <v>67740</v>
      </c>
      <c r="P352" s="2">
        <v>42000</v>
      </c>
      <c r="Q352" s="2">
        <v>75564</v>
      </c>
      <c r="R352" s="2">
        <v>14688</v>
      </c>
      <c r="S352" s="2">
        <v>4642</v>
      </c>
      <c r="T352" s="2">
        <v>4650</v>
      </c>
      <c r="U352" s="2">
        <v>14688</v>
      </c>
      <c r="V352" s="2">
        <v>37536</v>
      </c>
      <c r="W352" s="2">
        <v>32000</v>
      </c>
      <c r="X352" s="2">
        <v>0</v>
      </c>
      <c r="Y352" s="2" t="s">
        <v>80</v>
      </c>
      <c r="Z352" s="2">
        <v>5</v>
      </c>
      <c r="AA352" s="2" t="s">
        <v>75</v>
      </c>
      <c r="AB352" s="2">
        <v>44</v>
      </c>
      <c r="AC352" s="2" t="s">
        <v>76</v>
      </c>
      <c r="AD352" s="2" t="s">
        <v>207</v>
      </c>
      <c r="AE352" s="2" t="s">
        <v>67</v>
      </c>
      <c r="AF352" s="2" t="s">
        <v>80</v>
      </c>
      <c r="AG352" s="2">
        <v>0</v>
      </c>
      <c r="AJ352" s="15" t="str">
        <f t="shared" si="36"/>
        <v>stable</v>
      </c>
      <c r="AK352" s="15">
        <f t="shared" si="35"/>
        <v>129887</v>
      </c>
      <c r="AL352" s="15">
        <f t="shared" si="37"/>
        <v>340026</v>
      </c>
      <c r="AM352" s="15">
        <f t="shared" si="38"/>
        <v>469913</v>
      </c>
      <c r="AN352" s="15">
        <f t="shared" si="39"/>
        <v>93982.6</v>
      </c>
      <c r="AO352" s="15">
        <f t="shared" si="40"/>
        <v>177195</v>
      </c>
      <c r="AP352" s="15" t="str">
        <f t="shared" si="41"/>
        <v>no</v>
      </c>
      <c r="AQ352" s="15"/>
      <c r="AR352" s="15"/>
      <c r="AS352" s="15"/>
      <c r="AT352" s="15"/>
      <c r="AU352" s="15"/>
      <c r="AV352" s="15"/>
      <c r="AW352" s="15"/>
      <c r="AX352" s="15"/>
      <c r="AY352" s="15"/>
      <c r="AZ352" s="15"/>
      <c r="BA352" s="15"/>
      <c r="BB352" s="15"/>
      <c r="BC352" s="15"/>
      <c r="BD352" s="15"/>
    </row>
    <row r="353" spans="1:56" x14ac:dyDescent="0.3">
      <c r="A353" s="2">
        <v>352</v>
      </c>
      <c r="B353" s="2">
        <v>352952</v>
      </c>
      <c r="C353" s="2" t="s">
        <v>258</v>
      </c>
      <c r="D353" s="2">
        <v>93499</v>
      </c>
      <c r="E353" s="2" t="s">
        <v>61</v>
      </c>
      <c r="F353" s="2">
        <v>1</v>
      </c>
      <c r="G353" s="2">
        <v>26136</v>
      </c>
      <c r="H353" s="2">
        <v>18950</v>
      </c>
      <c r="I353" s="2">
        <v>16626</v>
      </c>
      <c r="J353" s="2">
        <v>14422</v>
      </c>
      <c r="K353" s="2">
        <v>2215</v>
      </c>
      <c r="L353" s="2">
        <v>2714</v>
      </c>
      <c r="M353" s="2">
        <v>20194</v>
      </c>
      <c r="N353" s="2">
        <v>9862</v>
      </c>
      <c r="O353" s="2">
        <v>61470</v>
      </c>
      <c r="P353" s="2">
        <v>42000</v>
      </c>
      <c r="Q353" s="2">
        <v>7776</v>
      </c>
      <c r="R353" s="2">
        <v>6954</v>
      </c>
      <c r="S353" s="2">
        <v>804</v>
      </c>
      <c r="T353" s="2">
        <v>12200</v>
      </c>
      <c r="U353" s="2">
        <v>6954</v>
      </c>
      <c r="V353" s="2">
        <v>25860</v>
      </c>
      <c r="W353" s="2">
        <v>13000</v>
      </c>
      <c r="X353" s="2">
        <v>0</v>
      </c>
      <c r="Y353" s="2" t="s">
        <v>80</v>
      </c>
      <c r="Z353" s="2">
        <v>2</v>
      </c>
      <c r="AA353" s="2" t="s">
        <v>62</v>
      </c>
      <c r="AB353" s="2">
        <v>42</v>
      </c>
      <c r="AC353" s="2" t="s">
        <v>208</v>
      </c>
      <c r="AD353" s="2" t="s">
        <v>209</v>
      </c>
      <c r="AE353" s="2" t="s">
        <v>67</v>
      </c>
      <c r="AF353" s="2" t="s">
        <v>80</v>
      </c>
      <c r="AG353" s="2">
        <v>0</v>
      </c>
      <c r="AJ353" s="15" t="str">
        <f t="shared" si="36"/>
        <v>stable</v>
      </c>
      <c r="AK353" s="15">
        <f t="shared" si="35"/>
        <v>81063</v>
      </c>
      <c r="AL353" s="15">
        <f t="shared" si="37"/>
        <v>207074</v>
      </c>
      <c r="AM353" s="15">
        <f t="shared" si="38"/>
        <v>288137</v>
      </c>
      <c r="AN353" s="15">
        <f t="shared" si="39"/>
        <v>144068.5</v>
      </c>
      <c r="AO353" s="15">
        <f t="shared" si="40"/>
        <v>64815</v>
      </c>
      <c r="AP353" s="15" t="str">
        <f t="shared" si="41"/>
        <v>no</v>
      </c>
      <c r="AQ353" s="15"/>
      <c r="AR353" s="15"/>
      <c r="AS353" s="15"/>
      <c r="AT353" s="15"/>
      <c r="AU353" s="15"/>
      <c r="AV353" s="15"/>
      <c r="AW353" s="15"/>
      <c r="AX353" s="15"/>
      <c r="AY353" s="15"/>
      <c r="AZ353" s="15"/>
      <c r="BA353" s="15"/>
      <c r="BB353" s="15"/>
      <c r="BC353" s="15"/>
      <c r="BD353" s="15"/>
    </row>
    <row r="354" spans="1:56" x14ac:dyDescent="0.3">
      <c r="A354" s="2">
        <v>353</v>
      </c>
      <c r="B354" s="2">
        <v>212350</v>
      </c>
      <c r="C354" s="2" t="s">
        <v>258</v>
      </c>
      <c r="D354" s="2">
        <v>58678</v>
      </c>
      <c r="E354" s="2" t="s">
        <v>61</v>
      </c>
      <c r="F354" s="2">
        <v>2</v>
      </c>
      <c r="G354" s="2">
        <v>18236</v>
      </c>
      <c r="H354" s="2">
        <v>13788</v>
      </c>
      <c r="I354" s="2">
        <v>12094</v>
      </c>
      <c r="J354" s="2">
        <v>7166</v>
      </c>
      <c r="K354" s="2">
        <v>1380</v>
      </c>
      <c r="L354" s="2">
        <v>2540</v>
      </c>
      <c r="M354" s="2">
        <v>7720</v>
      </c>
      <c r="N354" s="2">
        <v>8427</v>
      </c>
      <c r="O354" s="2">
        <v>38634</v>
      </c>
      <c r="P354" s="2">
        <v>27000</v>
      </c>
      <c r="Q354" s="2">
        <v>23352</v>
      </c>
      <c r="R354" s="2">
        <v>2280</v>
      </c>
      <c r="S354" s="2">
        <v>328</v>
      </c>
      <c r="T354" s="2">
        <v>0</v>
      </c>
      <c r="U354" s="2">
        <v>2280</v>
      </c>
      <c r="V354" s="2">
        <v>16236</v>
      </c>
      <c r="W354" s="2">
        <v>8000</v>
      </c>
      <c r="X354" s="2">
        <v>0</v>
      </c>
      <c r="Y354" s="2" t="s">
        <v>80</v>
      </c>
      <c r="Z354" s="2">
        <v>2</v>
      </c>
      <c r="AA354" s="2" t="s">
        <v>75</v>
      </c>
      <c r="AB354" s="2">
        <v>27</v>
      </c>
      <c r="AC354" s="2" t="s">
        <v>76</v>
      </c>
      <c r="AD354" s="2" t="s">
        <v>171</v>
      </c>
      <c r="AE354" s="2" t="s">
        <v>79</v>
      </c>
      <c r="AF354" s="2" t="s">
        <v>80</v>
      </c>
      <c r="AG354" s="2">
        <v>0</v>
      </c>
      <c r="AJ354" s="15" t="str">
        <f t="shared" si="36"/>
        <v>stable</v>
      </c>
      <c r="AK354" s="15">
        <f t="shared" si="35"/>
        <v>55204</v>
      </c>
      <c r="AL354" s="15">
        <f t="shared" si="37"/>
        <v>134257</v>
      </c>
      <c r="AM354" s="15">
        <f t="shared" si="38"/>
        <v>189461</v>
      </c>
      <c r="AN354" s="15">
        <f t="shared" si="39"/>
        <v>94730.5</v>
      </c>
      <c r="AO354" s="15">
        <f t="shared" si="40"/>
        <v>22889</v>
      </c>
      <c r="AP354" s="15" t="str">
        <f t="shared" si="41"/>
        <v>no</v>
      </c>
      <c r="AQ354" s="15"/>
      <c r="AR354" s="15"/>
      <c r="AS354" s="15"/>
      <c r="AT354" s="15"/>
      <c r="AU354" s="15"/>
      <c r="AV354" s="15"/>
      <c r="AW354" s="15"/>
      <c r="AX354" s="15"/>
      <c r="AY354" s="15"/>
      <c r="AZ354" s="15"/>
      <c r="BA354" s="15"/>
      <c r="BB354" s="15"/>
      <c r="BC354" s="15"/>
      <c r="BD354" s="15"/>
    </row>
    <row r="355" spans="1:56" x14ac:dyDescent="0.3">
      <c r="A355" s="2">
        <v>354</v>
      </c>
      <c r="B355" s="2">
        <v>755000</v>
      </c>
      <c r="C355" s="2" t="s">
        <v>258</v>
      </c>
      <c r="D355" s="2">
        <v>167138</v>
      </c>
      <c r="E355" s="2" t="s">
        <v>104</v>
      </c>
      <c r="F355" s="2">
        <v>0</v>
      </c>
      <c r="G355" s="2">
        <v>38678</v>
      </c>
      <c r="H355" s="2">
        <v>15210</v>
      </c>
      <c r="I355" s="2">
        <v>36028</v>
      </c>
      <c r="J355" s="2">
        <v>30238</v>
      </c>
      <c r="K355" s="2">
        <v>3599</v>
      </c>
      <c r="L355" s="2">
        <v>5897</v>
      </c>
      <c r="M355" s="2">
        <v>25000</v>
      </c>
      <c r="N355" s="2">
        <v>15816</v>
      </c>
      <c r="O355" s="2">
        <v>123540</v>
      </c>
      <c r="P355" s="2">
        <v>90000</v>
      </c>
      <c r="Q355" s="2">
        <v>48354</v>
      </c>
      <c r="R355" s="2">
        <v>10404</v>
      </c>
      <c r="S355" s="2">
        <v>2561</v>
      </c>
      <c r="T355" s="2">
        <v>7000</v>
      </c>
      <c r="U355" s="2">
        <v>10404</v>
      </c>
      <c r="V355" s="2">
        <v>19788</v>
      </c>
      <c r="W355" s="2">
        <v>31500</v>
      </c>
      <c r="X355" s="2">
        <v>0</v>
      </c>
      <c r="Y355" s="2" t="s">
        <v>80</v>
      </c>
      <c r="Z355" s="2">
        <v>5</v>
      </c>
      <c r="AA355" s="2" t="s">
        <v>75</v>
      </c>
      <c r="AB355" s="2">
        <v>50</v>
      </c>
      <c r="AC355" s="2" t="s">
        <v>76</v>
      </c>
      <c r="AD355" s="2" t="s">
        <v>141</v>
      </c>
      <c r="AE355" s="2" t="s">
        <v>89</v>
      </c>
      <c r="AF355" s="2" t="s">
        <v>80</v>
      </c>
      <c r="AG355" s="2">
        <v>0</v>
      </c>
      <c r="AJ355" s="15" t="str">
        <f t="shared" si="36"/>
        <v>stable</v>
      </c>
      <c r="AK355" s="15">
        <f t="shared" si="35"/>
        <v>129650</v>
      </c>
      <c r="AL355" s="15">
        <f t="shared" si="37"/>
        <v>384367</v>
      </c>
      <c r="AM355" s="15">
        <f t="shared" si="38"/>
        <v>514017</v>
      </c>
      <c r="AN355" s="15">
        <f t="shared" si="39"/>
        <v>102803.4</v>
      </c>
      <c r="AO355" s="15">
        <f t="shared" si="40"/>
        <v>240983</v>
      </c>
      <c r="AP355" s="15" t="str">
        <f t="shared" si="41"/>
        <v>no</v>
      </c>
      <c r="AQ355" s="15"/>
      <c r="AR355" s="15"/>
      <c r="AS355" s="15"/>
      <c r="AT355" s="15"/>
      <c r="AU355" s="15"/>
      <c r="AV355" s="15"/>
      <c r="AW355" s="15"/>
      <c r="AX355" s="15"/>
      <c r="AY355" s="15"/>
      <c r="AZ355" s="15"/>
      <c r="BA355" s="15"/>
      <c r="BB355" s="15"/>
      <c r="BC355" s="15"/>
      <c r="BD355" s="15"/>
    </row>
    <row r="356" spans="1:56" x14ac:dyDescent="0.3">
      <c r="A356" s="2">
        <v>355</v>
      </c>
      <c r="B356" s="2">
        <v>297180</v>
      </c>
      <c r="C356" s="2" t="s">
        <v>258</v>
      </c>
      <c r="D356" s="2">
        <v>129340</v>
      </c>
      <c r="E356" s="2" t="s">
        <v>61</v>
      </c>
      <c r="F356" s="2">
        <v>1</v>
      </c>
      <c r="G356" s="2">
        <v>36050</v>
      </c>
      <c r="H356" s="2">
        <v>27540</v>
      </c>
      <c r="I356" s="2">
        <v>38277</v>
      </c>
      <c r="J356" s="2">
        <v>16073</v>
      </c>
      <c r="K356" s="2">
        <v>2050</v>
      </c>
      <c r="L356" s="2">
        <v>3743</v>
      </c>
      <c r="M356" s="2">
        <v>11578</v>
      </c>
      <c r="N356" s="2">
        <v>6646</v>
      </c>
      <c r="O356" s="2">
        <v>58134</v>
      </c>
      <c r="P356" s="2">
        <v>39000</v>
      </c>
      <c r="Q356" s="2">
        <v>21822</v>
      </c>
      <c r="R356" s="2">
        <v>4440</v>
      </c>
      <c r="S356" s="2">
        <v>3892</v>
      </c>
      <c r="T356" s="2">
        <v>2050</v>
      </c>
      <c r="U356" s="2">
        <v>4440</v>
      </c>
      <c r="V356" s="2">
        <v>18636</v>
      </c>
      <c r="W356" s="2">
        <v>13000</v>
      </c>
      <c r="X356" s="2">
        <v>0</v>
      </c>
      <c r="Y356" s="2" t="s">
        <v>68</v>
      </c>
      <c r="Z356" s="2">
        <v>6</v>
      </c>
      <c r="AA356" s="2" t="s">
        <v>75</v>
      </c>
      <c r="AB356" s="2">
        <v>62</v>
      </c>
      <c r="AC356" s="2" t="s">
        <v>111</v>
      </c>
      <c r="AD356" s="2" t="s">
        <v>102</v>
      </c>
      <c r="AE356" s="2" t="s">
        <v>102</v>
      </c>
      <c r="AF356" s="2" t="s">
        <v>68</v>
      </c>
      <c r="AG356" s="2">
        <v>1</v>
      </c>
      <c r="AJ356" s="15" t="str">
        <f t="shared" si="36"/>
        <v>not stable</v>
      </c>
      <c r="AK356" s="15">
        <f t="shared" si="35"/>
        <v>123733</v>
      </c>
      <c r="AL356" s="15">
        <f t="shared" si="37"/>
        <v>183638</v>
      </c>
      <c r="AM356" s="15">
        <f t="shared" si="38"/>
        <v>307371</v>
      </c>
      <c r="AN356" s="15">
        <f t="shared" si="39"/>
        <v>51228.5</v>
      </c>
      <c r="AO356" s="15">
        <f t="shared" si="40"/>
        <v>-10191</v>
      </c>
      <c r="AP356" s="15" t="str">
        <f t="shared" si="41"/>
        <v>yes</v>
      </c>
      <c r="AQ356" s="15"/>
      <c r="AR356" s="15"/>
      <c r="AS356" s="15"/>
      <c r="AT356" s="15"/>
      <c r="AU356" s="15"/>
      <c r="AV356" s="15"/>
      <c r="AW356" s="15"/>
      <c r="AX356" s="15"/>
      <c r="AY356" s="15"/>
      <c r="AZ356" s="15"/>
      <c r="BA356" s="15"/>
      <c r="BB356" s="15"/>
      <c r="BC356" s="15"/>
      <c r="BD356" s="15"/>
    </row>
    <row r="357" spans="1:56" x14ac:dyDescent="0.3">
      <c r="A357" s="2">
        <v>356</v>
      </c>
      <c r="B357" s="2">
        <v>243548</v>
      </c>
      <c r="C357" s="2" t="s">
        <v>258</v>
      </c>
      <c r="D357" s="2">
        <v>121377</v>
      </c>
      <c r="E357" s="2" t="s">
        <v>61</v>
      </c>
      <c r="F357" s="2">
        <v>1</v>
      </c>
      <c r="G357" s="2">
        <v>31044</v>
      </c>
      <c r="H357" s="2">
        <v>20904</v>
      </c>
      <c r="I357" s="2">
        <v>29304</v>
      </c>
      <c r="J357" s="2">
        <v>6916</v>
      </c>
      <c r="K357" s="2">
        <v>2355</v>
      </c>
      <c r="L357" s="2">
        <v>2620</v>
      </c>
      <c r="M357" s="2">
        <v>16070</v>
      </c>
      <c r="N357" s="2">
        <v>5039</v>
      </c>
      <c r="O357" s="2">
        <v>32232</v>
      </c>
      <c r="P357" s="2">
        <v>0</v>
      </c>
      <c r="Q357" s="2">
        <v>14760</v>
      </c>
      <c r="R357" s="2">
        <v>2280</v>
      </c>
      <c r="S357" s="2">
        <v>285</v>
      </c>
      <c r="T357" s="2">
        <v>15400</v>
      </c>
      <c r="U357" s="2">
        <v>2280</v>
      </c>
      <c r="V357" s="2">
        <v>24450</v>
      </c>
      <c r="W357" s="2">
        <v>5500</v>
      </c>
      <c r="X357" s="2">
        <v>0</v>
      </c>
      <c r="Y357" s="2" t="s">
        <v>80</v>
      </c>
      <c r="Z357" s="2">
        <v>4</v>
      </c>
      <c r="AA357" s="2" t="s">
        <v>75</v>
      </c>
      <c r="AB357" s="2">
        <v>41</v>
      </c>
      <c r="AC357" s="2" t="s">
        <v>76</v>
      </c>
      <c r="AD357" s="2" t="s">
        <v>106</v>
      </c>
      <c r="AE357" s="2" t="s">
        <v>92</v>
      </c>
      <c r="AF357" s="2" t="s">
        <v>80</v>
      </c>
      <c r="AG357" s="2">
        <v>0</v>
      </c>
      <c r="AJ357" s="15" t="str">
        <f t="shared" si="36"/>
        <v>stable</v>
      </c>
      <c r="AK357" s="15">
        <f t="shared" si="35"/>
        <v>93143</v>
      </c>
      <c r="AL357" s="15">
        <f t="shared" si="37"/>
        <v>118296</v>
      </c>
      <c r="AM357" s="15">
        <f t="shared" si="38"/>
        <v>211439</v>
      </c>
      <c r="AN357" s="15">
        <f t="shared" si="39"/>
        <v>52859.75</v>
      </c>
      <c r="AO357" s="15">
        <f t="shared" si="40"/>
        <v>32109</v>
      </c>
      <c r="AP357" s="15" t="str">
        <f t="shared" si="41"/>
        <v>no</v>
      </c>
      <c r="AQ357" s="15"/>
      <c r="AR357" s="15"/>
      <c r="AS357" s="15"/>
      <c r="AT357" s="15"/>
      <c r="AU357" s="15"/>
      <c r="AV357" s="15"/>
      <c r="AW357" s="15"/>
      <c r="AX357" s="15"/>
      <c r="AY357" s="15"/>
      <c r="AZ357" s="15"/>
      <c r="BA357" s="15"/>
      <c r="BB357" s="15"/>
      <c r="BC357" s="15"/>
      <c r="BD357" s="15"/>
    </row>
    <row r="358" spans="1:56" x14ac:dyDescent="0.3">
      <c r="A358" s="2">
        <v>357</v>
      </c>
      <c r="B358" s="2">
        <v>375770</v>
      </c>
      <c r="C358" s="2" t="s">
        <v>258</v>
      </c>
      <c r="D358" s="2">
        <v>120955</v>
      </c>
      <c r="E358" s="2" t="s">
        <v>98</v>
      </c>
      <c r="F358" s="2">
        <v>1</v>
      </c>
      <c r="G358" s="2">
        <v>24295</v>
      </c>
      <c r="H358" s="2">
        <v>21199</v>
      </c>
      <c r="I358" s="2">
        <v>15711</v>
      </c>
      <c r="J358" s="2">
        <v>9906</v>
      </c>
      <c r="K358" s="2">
        <v>2650</v>
      </c>
      <c r="L358" s="2">
        <v>8000</v>
      </c>
      <c r="M358" s="2">
        <v>28994</v>
      </c>
      <c r="N358" s="2">
        <v>56566</v>
      </c>
      <c r="O358" s="2">
        <v>35550</v>
      </c>
      <c r="P358" s="2">
        <v>21000</v>
      </c>
      <c r="Q358" s="2">
        <v>10368</v>
      </c>
      <c r="R358" s="2">
        <v>4080</v>
      </c>
      <c r="S358" s="2">
        <v>15720</v>
      </c>
      <c r="T358" s="2">
        <v>69900</v>
      </c>
      <c r="U358" s="2">
        <v>4080</v>
      </c>
      <c r="V358" s="2">
        <v>15054</v>
      </c>
      <c r="W358" s="2">
        <v>2000</v>
      </c>
      <c r="X358" s="2">
        <v>0</v>
      </c>
      <c r="Y358" s="2" t="s">
        <v>68</v>
      </c>
      <c r="Z358" s="2">
        <v>5</v>
      </c>
      <c r="AA358" s="2" t="s">
        <v>75</v>
      </c>
      <c r="AB358" s="2">
        <v>41</v>
      </c>
      <c r="AC358" s="2" t="s">
        <v>76</v>
      </c>
      <c r="AD358" s="2" t="s">
        <v>210</v>
      </c>
      <c r="AE358" s="2" t="s">
        <v>79</v>
      </c>
      <c r="AF358" s="2" t="s">
        <v>68</v>
      </c>
      <c r="AG358" s="2">
        <v>1</v>
      </c>
      <c r="AJ358" s="15" t="str">
        <f t="shared" si="36"/>
        <v>stable</v>
      </c>
      <c r="AK358" s="15">
        <f t="shared" si="35"/>
        <v>81761</v>
      </c>
      <c r="AL358" s="15">
        <f t="shared" si="37"/>
        <v>263312</v>
      </c>
      <c r="AM358" s="15">
        <f t="shared" si="38"/>
        <v>345073</v>
      </c>
      <c r="AN358" s="15">
        <f t="shared" si="39"/>
        <v>69014.600000000006</v>
      </c>
      <c r="AO358" s="15">
        <f t="shared" si="40"/>
        <v>30697</v>
      </c>
      <c r="AP358" s="15" t="str">
        <f t="shared" si="41"/>
        <v>no</v>
      </c>
      <c r="AQ358" s="15"/>
      <c r="AR358" s="15"/>
      <c r="AS358" s="15"/>
      <c r="AT358" s="15"/>
      <c r="AU358" s="15"/>
      <c r="AV358" s="15"/>
      <c r="AW358" s="15"/>
      <c r="AX358" s="15"/>
      <c r="AY358" s="15"/>
      <c r="AZ358" s="15"/>
      <c r="BA358" s="15"/>
      <c r="BB358" s="15"/>
      <c r="BC358" s="15"/>
      <c r="BD358" s="15"/>
    </row>
    <row r="359" spans="1:56" x14ac:dyDescent="0.3">
      <c r="A359" s="2">
        <v>358</v>
      </c>
      <c r="B359" s="2">
        <v>50722</v>
      </c>
      <c r="C359" s="2" t="s">
        <v>258</v>
      </c>
      <c r="D359" s="2">
        <v>32554</v>
      </c>
      <c r="E359" s="2" t="s">
        <v>61</v>
      </c>
      <c r="F359" s="2">
        <v>1</v>
      </c>
      <c r="G359" s="2">
        <v>12774</v>
      </c>
      <c r="H359" s="2">
        <v>11388</v>
      </c>
      <c r="I359" s="2">
        <v>3370</v>
      </c>
      <c r="J359" s="2">
        <v>6847</v>
      </c>
      <c r="K359" s="2">
        <v>629</v>
      </c>
      <c r="L359" s="2">
        <v>1605</v>
      </c>
      <c r="M359" s="2">
        <v>0</v>
      </c>
      <c r="N359" s="2">
        <v>450</v>
      </c>
      <c r="O359" s="2">
        <v>8088</v>
      </c>
      <c r="P359" s="2">
        <v>3600</v>
      </c>
      <c r="Q359" s="2">
        <v>1002</v>
      </c>
      <c r="R359" s="2">
        <v>360</v>
      </c>
      <c r="S359" s="2">
        <v>0</v>
      </c>
      <c r="T359" s="2">
        <v>0</v>
      </c>
      <c r="U359" s="2">
        <v>360</v>
      </c>
      <c r="V359" s="2">
        <v>1320</v>
      </c>
      <c r="W359" s="2">
        <v>0</v>
      </c>
      <c r="X359" s="2">
        <v>6435</v>
      </c>
      <c r="Y359" s="2" t="s">
        <v>80</v>
      </c>
      <c r="Z359" s="2">
        <v>1</v>
      </c>
      <c r="AA359" s="2" t="s">
        <v>75</v>
      </c>
      <c r="AB359" s="2">
        <v>43</v>
      </c>
      <c r="AC359" s="2" t="s">
        <v>142</v>
      </c>
      <c r="AD359" s="2" t="s">
        <v>82</v>
      </c>
      <c r="AE359" s="2" t="s">
        <v>79</v>
      </c>
      <c r="AF359" s="2" t="s">
        <v>80</v>
      </c>
      <c r="AG359" s="2">
        <v>0</v>
      </c>
      <c r="AJ359" s="15" t="str">
        <f t="shared" si="36"/>
        <v>not stable</v>
      </c>
      <c r="AK359" s="15">
        <f t="shared" si="35"/>
        <v>36613</v>
      </c>
      <c r="AL359" s="15">
        <f t="shared" si="37"/>
        <v>21615</v>
      </c>
      <c r="AM359" s="15">
        <f t="shared" si="38"/>
        <v>58228</v>
      </c>
      <c r="AN359" s="15">
        <f t="shared" si="39"/>
        <v>58228</v>
      </c>
      <c r="AO359" s="15">
        <f t="shared" si="40"/>
        <v>-7506</v>
      </c>
      <c r="AP359" s="15" t="str">
        <f t="shared" si="41"/>
        <v>yes</v>
      </c>
      <c r="AQ359" s="15"/>
      <c r="AR359" s="15"/>
      <c r="AS359" s="15"/>
      <c r="AT359" s="15"/>
      <c r="AU359" s="15"/>
      <c r="AV359" s="15"/>
      <c r="AW359" s="15"/>
      <c r="AX359" s="15"/>
      <c r="AY359" s="15"/>
      <c r="AZ359" s="15"/>
      <c r="BA359" s="15"/>
      <c r="BB359" s="15"/>
      <c r="BC359" s="15"/>
      <c r="BD359" s="15"/>
    </row>
    <row r="360" spans="1:56" x14ac:dyDescent="0.3">
      <c r="A360" s="2">
        <v>359</v>
      </c>
      <c r="B360" s="2">
        <v>30367</v>
      </c>
      <c r="C360" s="2" t="s">
        <v>258</v>
      </c>
      <c r="D360" s="2">
        <v>17618</v>
      </c>
      <c r="E360" s="2" t="s">
        <v>98</v>
      </c>
      <c r="F360" s="2">
        <v>1</v>
      </c>
      <c r="G360" s="2">
        <v>4639</v>
      </c>
      <c r="H360" s="2">
        <v>1597</v>
      </c>
      <c r="I360" s="2">
        <v>2610</v>
      </c>
      <c r="J360" s="2">
        <v>2348</v>
      </c>
      <c r="K360" s="2">
        <v>398</v>
      </c>
      <c r="L360" s="2">
        <v>907</v>
      </c>
      <c r="M360" s="2">
        <v>0</v>
      </c>
      <c r="N360" s="2">
        <v>1105</v>
      </c>
      <c r="O360" s="2">
        <v>9570</v>
      </c>
      <c r="P360" s="2">
        <v>3600</v>
      </c>
      <c r="Q360" s="2">
        <v>696</v>
      </c>
      <c r="R360" s="2">
        <v>180</v>
      </c>
      <c r="S360" s="2">
        <v>80</v>
      </c>
      <c r="T360" s="2">
        <v>0</v>
      </c>
      <c r="U360" s="2">
        <v>180</v>
      </c>
      <c r="V360" s="2">
        <v>1116</v>
      </c>
      <c r="W360" s="2">
        <v>0</v>
      </c>
      <c r="X360" s="2">
        <v>2213</v>
      </c>
      <c r="Y360" s="2" t="s">
        <v>80</v>
      </c>
      <c r="Z360" s="2">
        <v>1</v>
      </c>
      <c r="AA360" s="2" t="s">
        <v>62</v>
      </c>
      <c r="AB360" s="2">
        <v>32</v>
      </c>
      <c r="AC360" s="2" t="s">
        <v>76</v>
      </c>
      <c r="AD360" s="2" t="s">
        <v>181</v>
      </c>
      <c r="AE360" s="2" t="s">
        <v>182</v>
      </c>
      <c r="AF360" s="2" t="s">
        <v>80</v>
      </c>
      <c r="AG360" s="2">
        <v>0</v>
      </c>
      <c r="AJ360" s="15" t="str">
        <f t="shared" si="36"/>
        <v>not stable</v>
      </c>
      <c r="AK360" s="15">
        <f t="shared" si="35"/>
        <v>12499</v>
      </c>
      <c r="AL360" s="15">
        <f t="shared" si="37"/>
        <v>18740</v>
      </c>
      <c r="AM360" s="15">
        <f t="shared" si="38"/>
        <v>31239</v>
      </c>
      <c r="AN360" s="15">
        <f t="shared" si="39"/>
        <v>31239</v>
      </c>
      <c r="AO360" s="15">
        <f t="shared" si="40"/>
        <v>-872</v>
      </c>
      <c r="AP360" s="15" t="str">
        <f t="shared" si="41"/>
        <v>yes</v>
      </c>
      <c r="AQ360" s="15"/>
      <c r="AR360" s="15"/>
      <c r="AS360" s="15"/>
      <c r="AT360" s="15"/>
      <c r="AU360" s="15"/>
      <c r="AV360" s="15"/>
      <c r="AW360" s="15"/>
      <c r="AX360" s="15"/>
      <c r="AY360" s="15"/>
      <c r="AZ360" s="15"/>
      <c r="BA360" s="15"/>
      <c r="BB360" s="15"/>
      <c r="BC360" s="15"/>
      <c r="BD360" s="15"/>
    </row>
    <row r="361" spans="1:56" x14ac:dyDescent="0.3">
      <c r="A361" s="2">
        <v>360</v>
      </c>
      <c r="B361" s="2">
        <v>152834</v>
      </c>
      <c r="C361" s="2" t="s">
        <v>258</v>
      </c>
      <c r="D361" s="2">
        <v>94653</v>
      </c>
      <c r="E361" s="2" t="s">
        <v>61</v>
      </c>
      <c r="F361" s="2">
        <v>2</v>
      </c>
      <c r="G361" s="2">
        <v>30935</v>
      </c>
      <c r="H361" s="2">
        <v>18427</v>
      </c>
      <c r="I361" s="2">
        <v>12237</v>
      </c>
      <c r="J361" s="2">
        <v>25418</v>
      </c>
      <c r="K361" s="2">
        <v>1060</v>
      </c>
      <c r="L361" s="2">
        <v>3579</v>
      </c>
      <c r="M361" s="2">
        <v>1645</v>
      </c>
      <c r="N361" s="2">
        <v>3492</v>
      </c>
      <c r="O361" s="2">
        <v>11328</v>
      </c>
      <c r="P361" s="2">
        <v>4800</v>
      </c>
      <c r="Q361" s="2">
        <v>9318</v>
      </c>
      <c r="R361" s="2">
        <v>360</v>
      </c>
      <c r="S361" s="2">
        <v>6654</v>
      </c>
      <c r="T361" s="2">
        <v>610</v>
      </c>
      <c r="U361" s="2">
        <v>360</v>
      </c>
      <c r="V361" s="2">
        <v>4440</v>
      </c>
      <c r="W361" s="2">
        <v>0</v>
      </c>
      <c r="X361" s="2">
        <v>0</v>
      </c>
      <c r="Y361" s="2" t="s">
        <v>80</v>
      </c>
      <c r="Z361" s="2">
        <v>4</v>
      </c>
      <c r="AA361" s="2" t="s">
        <v>75</v>
      </c>
      <c r="AB361" s="2">
        <v>25</v>
      </c>
      <c r="AC361" s="2" t="s">
        <v>76</v>
      </c>
      <c r="AD361" s="2" t="s">
        <v>211</v>
      </c>
      <c r="AE361" s="2" t="s">
        <v>79</v>
      </c>
      <c r="AF361" s="2" t="s">
        <v>80</v>
      </c>
      <c r="AG361" s="2">
        <v>1</v>
      </c>
      <c r="AJ361" s="15" t="str">
        <f t="shared" si="36"/>
        <v>stable</v>
      </c>
      <c r="AK361" s="15">
        <f t="shared" si="35"/>
        <v>91656</v>
      </c>
      <c r="AL361" s="15">
        <f t="shared" si="37"/>
        <v>43007</v>
      </c>
      <c r="AM361" s="15">
        <f t="shared" si="38"/>
        <v>134663</v>
      </c>
      <c r="AN361" s="15">
        <f t="shared" si="39"/>
        <v>33665.75</v>
      </c>
      <c r="AO361" s="15">
        <f t="shared" si="40"/>
        <v>18171</v>
      </c>
      <c r="AP361" s="15" t="str">
        <f t="shared" si="41"/>
        <v>no</v>
      </c>
      <c r="AQ361" s="15"/>
      <c r="AR361" s="15"/>
      <c r="AS361" s="15"/>
      <c r="AT361" s="15"/>
      <c r="AU361" s="15"/>
      <c r="AV361" s="15"/>
      <c r="AW361" s="15"/>
      <c r="AX361" s="15"/>
      <c r="AY361" s="15"/>
      <c r="AZ361" s="15"/>
      <c r="BA361" s="15"/>
      <c r="BB361" s="15"/>
      <c r="BC361" s="15"/>
      <c r="BD361" s="15"/>
    </row>
    <row r="362" spans="1:56" x14ac:dyDescent="0.3">
      <c r="A362" s="2">
        <v>361</v>
      </c>
      <c r="B362" s="2">
        <v>92243</v>
      </c>
      <c r="C362" s="2" t="s">
        <v>258</v>
      </c>
      <c r="D362" s="2">
        <v>37572</v>
      </c>
      <c r="E362" s="2" t="s">
        <v>98</v>
      </c>
      <c r="F362" s="2">
        <v>0</v>
      </c>
      <c r="G362" s="2">
        <v>13849</v>
      </c>
      <c r="H362" s="2">
        <v>11310</v>
      </c>
      <c r="I362" s="2">
        <v>3811</v>
      </c>
      <c r="J362" s="2">
        <v>6506</v>
      </c>
      <c r="K362" s="2">
        <v>679</v>
      </c>
      <c r="L362" s="2">
        <v>2062</v>
      </c>
      <c r="M362" s="2">
        <v>1571</v>
      </c>
      <c r="N362" s="2">
        <v>1825</v>
      </c>
      <c r="O362" s="2">
        <v>9642</v>
      </c>
      <c r="P362" s="2">
        <v>3000</v>
      </c>
      <c r="Q362" s="2">
        <v>1050</v>
      </c>
      <c r="R362" s="2">
        <v>360</v>
      </c>
      <c r="S362" s="2">
        <v>38221</v>
      </c>
      <c r="T362" s="2">
        <v>2250</v>
      </c>
      <c r="U362" s="2">
        <v>360</v>
      </c>
      <c r="V362" s="2">
        <v>3408</v>
      </c>
      <c r="W362" s="2">
        <v>1500</v>
      </c>
      <c r="X362" s="2">
        <v>10440</v>
      </c>
      <c r="Y362" s="2" t="s">
        <v>80</v>
      </c>
      <c r="Z362" s="2">
        <v>4</v>
      </c>
      <c r="AA362" s="2" t="s">
        <v>75</v>
      </c>
      <c r="AB362" s="2">
        <v>78</v>
      </c>
      <c r="AC362" s="2" t="s">
        <v>76</v>
      </c>
      <c r="AD362" s="2" t="s">
        <v>199</v>
      </c>
      <c r="AE362" s="2" t="s">
        <v>92</v>
      </c>
      <c r="AF362" s="2" t="s">
        <v>80</v>
      </c>
      <c r="AG362" s="2">
        <v>1</v>
      </c>
      <c r="AJ362" s="15" t="str">
        <f t="shared" si="36"/>
        <v>not stable</v>
      </c>
      <c r="AK362" s="15">
        <f t="shared" si="35"/>
        <v>38217</v>
      </c>
      <c r="AL362" s="15">
        <f t="shared" si="37"/>
        <v>73627</v>
      </c>
      <c r="AM362" s="15">
        <f t="shared" si="38"/>
        <v>111844</v>
      </c>
      <c r="AN362" s="15">
        <f t="shared" si="39"/>
        <v>27961</v>
      </c>
      <c r="AO362" s="15">
        <f t="shared" si="40"/>
        <v>-19601</v>
      </c>
      <c r="AP362" s="15" t="str">
        <f t="shared" si="41"/>
        <v>yes</v>
      </c>
      <c r="AQ362" s="15"/>
      <c r="AR362" s="15"/>
      <c r="AS362" s="15"/>
      <c r="AT362" s="15"/>
      <c r="AU362" s="15"/>
      <c r="AV362" s="15"/>
      <c r="AW362" s="15"/>
      <c r="AX362" s="15"/>
      <c r="AY362" s="15"/>
      <c r="AZ362" s="15"/>
      <c r="BA362" s="15"/>
      <c r="BB362" s="15"/>
      <c r="BC362" s="15"/>
      <c r="BD362" s="15"/>
    </row>
    <row r="363" spans="1:56" x14ac:dyDescent="0.3">
      <c r="A363" s="2">
        <v>362</v>
      </c>
      <c r="B363" s="2">
        <v>85409</v>
      </c>
      <c r="C363" s="2" t="s">
        <v>258</v>
      </c>
      <c r="D363" s="2">
        <v>43050</v>
      </c>
      <c r="E363" s="2" t="s">
        <v>61</v>
      </c>
      <c r="F363" s="2">
        <v>2</v>
      </c>
      <c r="G363" s="2">
        <v>21858</v>
      </c>
      <c r="H363" s="2">
        <v>14820</v>
      </c>
      <c r="I363" s="2">
        <v>4599</v>
      </c>
      <c r="J363" s="2">
        <v>6044</v>
      </c>
      <c r="K363" s="2">
        <v>410</v>
      </c>
      <c r="L363" s="2">
        <v>1848</v>
      </c>
      <c r="M363" s="2">
        <v>1946</v>
      </c>
      <c r="N363" s="2">
        <v>1240</v>
      </c>
      <c r="O363" s="2">
        <v>14136</v>
      </c>
      <c r="P363" s="2">
        <v>4200</v>
      </c>
      <c r="Q363" s="2">
        <v>5040</v>
      </c>
      <c r="R363" s="2">
        <v>1248</v>
      </c>
      <c r="S363" s="2">
        <v>552</v>
      </c>
      <c r="T363" s="2">
        <v>910</v>
      </c>
      <c r="U363" s="2">
        <v>1248</v>
      </c>
      <c r="V363" s="2">
        <v>5322</v>
      </c>
      <c r="W363" s="2">
        <v>0</v>
      </c>
      <c r="X363" s="2">
        <v>0</v>
      </c>
      <c r="Y363" s="2" t="s">
        <v>80</v>
      </c>
      <c r="Z363" s="2">
        <v>5</v>
      </c>
      <c r="AA363" s="2" t="s">
        <v>75</v>
      </c>
      <c r="AB363" s="2">
        <v>35</v>
      </c>
      <c r="AC363" s="2" t="s">
        <v>76</v>
      </c>
      <c r="AD363" s="2" t="s">
        <v>82</v>
      </c>
      <c r="AE363" s="2" t="s">
        <v>79</v>
      </c>
      <c r="AF363" s="2" t="s">
        <v>80</v>
      </c>
      <c r="AG363" s="2">
        <v>0</v>
      </c>
      <c r="AJ363" s="15" t="str">
        <f t="shared" si="36"/>
        <v>not stable</v>
      </c>
      <c r="AK363" s="15">
        <f t="shared" si="35"/>
        <v>49579</v>
      </c>
      <c r="AL363" s="15">
        <f t="shared" si="37"/>
        <v>35842</v>
      </c>
      <c r="AM363" s="15">
        <f t="shared" si="38"/>
        <v>85421</v>
      </c>
      <c r="AN363" s="15">
        <f t="shared" si="39"/>
        <v>17084.2</v>
      </c>
      <c r="AO363" s="15">
        <f t="shared" si="40"/>
        <v>-12</v>
      </c>
      <c r="AP363" s="15" t="str">
        <f t="shared" si="41"/>
        <v>yes</v>
      </c>
      <c r="AQ363" s="15"/>
      <c r="AR363" s="15"/>
      <c r="AS363" s="15"/>
      <c r="AT363" s="15"/>
      <c r="AU363" s="15"/>
      <c r="AV363" s="15"/>
      <c r="AW363" s="15"/>
      <c r="AX363" s="15"/>
      <c r="AY363" s="15"/>
      <c r="AZ363" s="15"/>
      <c r="BA363" s="15"/>
      <c r="BB363" s="15"/>
      <c r="BC363" s="15"/>
      <c r="BD363" s="15"/>
    </row>
    <row r="364" spans="1:56" x14ac:dyDescent="0.3">
      <c r="A364" s="2">
        <v>363</v>
      </c>
      <c r="B364" s="2">
        <v>67940</v>
      </c>
      <c r="C364" s="2" t="s">
        <v>258</v>
      </c>
      <c r="D364" s="2">
        <v>32955</v>
      </c>
      <c r="E364" s="2" t="s">
        <v>98</v>
      </c>
      <c r="F364" s="2">
        <v>1</v>
      </c>
      <c r="G364" s="2">
        <v>11853</v>
      </c>
      <c r="H364" s="2">
        <v>6354</v>
      </c>
      <c r="I364" s="2">
        <v>4695</v>
      </c>
      <c r="J364" s="2">
        <v>4525</v>
      </c>
      <c r="K364" s="2">
        <v>805</v>
      </c>
      <c r="L364" s="2">
        <v>2395</v>
      </c>
      <c r="M364" s="2">
        <v>1290</v>
      </c>
      <c r="N364" s="2">
        <v>1465</v>
      </c>
      <c r="O364" s="2">
        <v>15528</v>
      </c>
      <c r="P364" s="2">
        <v>2700</v>
      </c>
      <c r="Q364" s="2">
        <v>3522</v>
      </c>
      <c r="R364" s="2">
        <v>960</v>
      </c>
      <c r="S364" s="2">
        <v>1240</v>
      </c>
      <c r="T364" s="2">
        <v>460</v>
      </c>
      <c r="U364" s="2">
        <v>960</v>
      </c>
      <c r="V364" s="2">
        <v>4362</v>
      </c>
      <c r="W364" s="2">
        <v>0</v>
      </c>
      <c r="X364" s="2">
        <v>1990</v>
      </c>
      <c r="Y364" s="2" t="s">
        <v>80</v>
      </c>
      <c r="Z364" s="2">
        <v>3</v>
      </c>
      <c r="AA364" s="2" t="s">
        <v>62</v>
      </c>
      <c r="AB364" s="2">
        <v>61</v>
      </c>
      <c r="AC364" s="2" t="s">
        <v>111</v>
      </c>
      <c r="AD364" s="2" t="s">
        <v>199</v>
      </c>
      <c r="AE364" s="2" t="s">
        <v>89</v>
      </c>
      <c r="AF364" s="2" t="s">
        <v>80</v>
      </c>
      <c r="AG364" s="2">
        <v>1</v>
      </c>
      <c r="AJ364" s="15" t="str">
        <f t="shared" si="36"/>
        <v>stable</v>
      </c>
      <c r="AK364" s="15">
        <f t="shared" si="35"/>
        <v>30627</v>
      </c>
      <c r="AL364" s="15">
        <f t="shared" si="37"/>
        <v>34477</v>
      </c>
      <c r="AM364" s="15">
        <f t="shared" si="38"/>
        <v>65104</v>
      </c>
      <c r="AN364" s="15">
        <f t="shared" si="39"/>
        <v>21701.333333333332</v>
      </c>
      <c r="AO364" s="15">
        <f t="shared" si="40"/>
        <v>2836</v>
      </c>
      <c r="AP364" s="15" t="str">
        <f t="shared" si="41"/>
        <v>no</v>
      </c>
      <c r="AQ364" s="15"/>
      <c r="AR364" s="15"/>
      <c r="AS364" s="15"/>
      <c r="AT364" s="15"/>
      <c r="AU364" s="15"/>
      <c r="AV364" s="15"/>
      <c r="AW364" s="15"/>
      <c r="AX364" s="15"/>
      <c r="AY364" s="15"/>
      <c r="AZ364" s="15"/>
      <c r="BA364" s="15"/>
      <c r="BB364" s="15"/>
      <c r="BC364" s="15"/>
      <c r="BD364" s="15"/>
    </row>
    <row r="365" spans="1:56" x14ac:dyDescent="0.3">
      <c r="A365" s="2">
        <v>364</v>
      </c>
      <c r="B365" s="2">
        <v>108468</v>
      </c>
      <c r="C365" s="2" t="s">
        <v>258</v>
      </c>
      <c r="D365" s="2">
        <v>75333</v>
      </c>
      <c r="E365" s="2" t="s">
        <v>61</v>
      </c>
      <c r="F365" s="2">
        <v>1</v>
      </c>
      <c r="G365" s="2">
        <v>33115</v>
      </c>
      <c r="H365" s="2">
        <v>19932</v>
      </c>
      <c r="I365" s="2">
        <v>5990</v>
      </c>
      <c r="J365" s="2">
        <v>10100</v>
      </c>
      <c r="K365" s="2">
        <v>715</v>
      </c>
      <c r="L365" s="2">
        <v>3715</v>
      </c>
      <c r="M365" s="2">
        <v>5340</v>
      </c>
      <c r="N365" s="2">
        <v>3678</v>
      </c>
      <c r="O365" s="2">
        <v>10836</v>
      </c>
      <c r="P365" s="2">
        <v>4800</v>
      </c>
      <c r="Q365" s="2">
        <v>900</v>
      </c>
      <c r="R365" s="2">
        <v>960</v>
      </c>
      <c r="S365" s="2">
        <v>505</v>
      </c>
      <c r="T365" s="2">
        <v>1326</v>
      </c>
      <c r="U365" s="2">
        <v>960</v>
      </c>
      <c r="V365" s="2">
        <v>5574</v>
      </c>
      <c r="W365" s="2">
        <v>0</v>
      </c>
      <c r="X365" s="2">
        <v>0</v>
      </c>
      <c r="Y365" s="2" t="s">
        <v>68</v>
      </c>
      <c r="Z365" s="2">
        <v>6</v>
      </c>
      <c r="AA365" s="2" t="s">
        <v>75</v>
      </c>
      <c r="AB365" s="2">
        <v>32</v>
      </c>
      <c r="AC365" s="2" t="s">
        <v>76</v>
      </c>
      <c r="AD365" s="2" t="s">
        <v>179</v>
      </c>
      <c r="AE365" s="2" t="s">
        <v>79</v>
      </c>
      <c r="AF365" s="2" t="s">
        <v>68</v>
      </c>
      <c r="AG365" s="2">
        <v>1</v>
      </c>
      <c r="AJ365" s="15" t="str">
        <f t="shared" si="36"/>
        <v>stable</v>
      </c>
      <c r="AK365" s="15">
        <f t="shared" si="35"/>
        <v>73567</v>
      </c>
      <c r="AL365" s="15">
        <f t="shared" si="37"/>
        <v>34879</v>
      </c>
      <c r="AM365" s="15">
        <f t="shared" si="38"/>
        <v>108446</v>
      </c>
      <c r="AN365" s="15">
        <f t="shared" si="39"/>
        <v>18074.333333333332</v>
      </c>
      <c r="AO365" s="15">
        <f t="shared" si="40"/>
        <v>22</v>
      </c>
      <c r="AP365" s="15" t="str">
        <f t="shared" si="41"/>
        <v>no</v>
      </c>
      <c r="AQ365" s="15"/>
      <c r="AR365" s="15"/>
      <c r="AS365" s="15"/>
      <c r="AT365" s="15"/>
      <c r="AU365" s="15"/>
      <c r="AV365" s="15"/>
      <c r="AW365" s="15"/>
      <c r="AX365" s="15"/>
      <c r="AY365" s="15"/>
      <c r="AZ365" s="15"/>
      <c r="BA365" s="15"/>
      <c r="BB365" s="15"/>
      <c r="BC365" s="15"/>
      <c r="BD365" s="15"/>
    </row>
    <row r="366" spans="1:56" x14ac:dyDescent="0.3">
      <c r="A366" s="2">
        <v>365</v>
      </c>
      <c r="B366" s="2">
        <v>370960</v>
      </c>
      <c r="C366" s="2" t="s">
        <v>258</v>
      </c>
      <c r="D366" s="2">
        <v>103719</v>
      </c>
      <c r="E366" s="2" t="s">
        <v>98</v>
      </c>
      <c r="F366" s="2">
        <v>2</v>
      </c>
      <c r="G366" s="2">
        <v>25576</v>
      </c>
      <c r="H366" s="2">
        <v>13500</v>
      </c>
      <c r="I366" s="2">
        <v>12798</v>
      </c>
      <c r="J366" s="2">
        <v>10098</v>
      </c>
      <c r="K366" s="2">
        <v>2368</v>
      </c>
      <c r="L366" s="2">
        <v>5325</v>
      </c>
      <c r="M366" s="2">
        <v>30200</v>
      </c>
      <c r="N366" s="2">
        <v>4615</v>
      </c>
      <c r="O366" s="2">
        <v>40308</v>
      </c>
      <c r="P366" s="2">
        <v>15000</v>
      </c>
      <c r="Q366" s="2">
        <v>7548</v>
      </c>
      <c r="R366" s="2">
        <v>6960</v>
      </c>
      <c r="S366" s="2">
        <v>1076</v>
      </c>
      <c r="T366" s="2">
        <v>0</v>
      </c>
      <c r="U366" s="2">
        <v>6960</v>
      </c>
      <c r="V366" s="2">
        <v>20610</v>
      </c>
      <c r="W366" s="2">
        <v>3000</v>
      </c>
      <c r="X366" s="2">
        <v>0</v>
      </c>
      <c r="Y366" s="2" t="s">
        <v>68</v>
      </c>
      <c r="Z366" s="2">
        <v>6</v>
      </c>
      <c r="AA366" s="2" t="s">
        <v>62</v>
      </c>
      <c r="AB366" s="2">
        <v>51</v>
      </c>
      <c r="AC366" s="2" t="s">
        <v>76</v>
      </c>
      <c r="AD366" s="2" t="s">
        <v>102</v>
      </c>
      <c r="AE366" s="2" t="s">
        <v>102</v>
      </c>
      <c r="AF366" s="2" t="s">
        <v>68</v>
      </c>
      <c r="AG366" s="2">
        <v>1</v>
      </c>
      <c r="AJ366" s="15" t="str">
        <f t="shared" si="36"/>
        <v>stable</v>
      </c>
      <c r="AK366" s="15">
        <f t="shared" si="35"/>
        <v>69665</v>
      </c>
      <c r="AL366" s="15">
        <f t="shared" si="37"/>
        <v>136277</v>
      </c>
      <c r="AM366" s="15">
        <f t="shared" si="38"/>
        <v>205942</v>
      </c>
      <c r="AN366" s="15">
        <f t="shared" si="39"/>
        <v>34323.666666666664</v>
      </c>
      <c r="AO366" s="15">
        <f t="shared" si="40"/>
        <v>165018</v>
      </c>
      <c r="AP366" s="15" t="str">
        <f t="shared" si="41"/>
        <v>no</v>
      </c>
      <c r="AQ366" s="15"/>
      <c r="AR366" s="15"/>
      <c r="AS366" s="15"/>
      <c r="AT366" s="15"/>
      <c r="AU366" s="15"/>
      <c r="AV366" s="15"/>
      <c r="AW366" s="15"/>
      <c r="AX366" s="15"/>
      <c r="AY366" s="15"/>
      <c r="AZ366" s="15"/>
      <c r="BA366" s="15"/>
      <c r="BB366" s="15"/>
      <c r="BC366" s="15"/>
      <c r="BD366" s="15"/>
    </row>
    <row r="367" spans="1:56" x14ac:dyDescent="0.3">
      <c r="A367" s="2">
        <v>366</v>
      </c>
      <c r="B367" s="2">
        <v>90946</v>
      </c>
      <c r="C367" s="2" t="s">
        <v>258</v>
      </c>
      <c r="D367" s="2">
        <v>52563</v>
      </c>
      <c r="E367" s="2" t="s">
        <v>61</v>
      </c>
      <c r="F367" s="2">
        <v>1</v>
      </c>
      <c r="G367" s="2">
        <v>21660</v>
      </c>
      <c r="H367" s="2">
        <v>16824</v>
      </c>
      <c r="I367" s="2">
        <v>8448</v>
      </c>
      <c r="J367" s="2">
        <v>7172</v>
      </c>
      <c r="K367" s="2">
        <v>530</v>
      </c>
      <c r="L367" s="2">
        <v>1820</v>
      </c>
      <c r="M367" s="2">
        <v>3740</v>
      </c>
      <c r="N367" s="2">
        <v>1815</v>
      </c>
      <c r="O367" s="2">
        <v>12336</v>
      </c>
      <c r="P367" s="2">
        <v>6000</v>
      </c>
      <c r="Q367" s="2">
        <v>1092</v>
      </c>
      <c r="R367" s="2">
        <v>0</v>
      </c>
      <c r="S367" s="2">
        <v>2008</v>
      </c>
      <c r="T367" s="2">
        <v>490</v>
      </c>
      <c r="U367" s="2">
        <v>0</v>
      </c>
      <c r="V367" s="2">
        <v>3540</v>
      </c>
      <c r="W367" s="2">
        <v>2000</v>
      </c>
      <c r="X367" s="2">
        <v>0</v>
      </c>
      <c r="Y367" s="2" t="s">
        <v>68</v>
      </c>
      <c r="Z367" s="2">
        <v>3</v>
      </c>
      <c r="AA367" s="2" t="s">
        <v>62</v>
      </c>
      <c r="AB367" s="2">
        <v>70</v>
      </c>
      <c r="AC367" s="2" t="s">
        <v>111</v>
      </c>
      <c r="AD367" s="2" t="s">
        <v>181</v>
      </c>
      <c r="AE367" s="2" t="s">
        <v>182</v>
      </c>
      <c r="AF367" s="2" t="s">
        <v>68</v>
      </c>
      <c r="AG367" s="2">
        <v>0</v>
      </c>
      <c r="AJ367" s="15" t="str">
        <f t="shared" si="36"/>
        <v>stable</v>
      </c>
      <c r="AK367" s="15">
        <f t="shared" si="35"/>
        <v>56454</v>
      </c>
      <c r="AL367" s="15">
        <f t="shared" si="37"/>
        <v>33021</v>
      </c>
      <c r="AM367" s="15">
        <f t="shared" si="38"/>
        <v>89475</v>
      </c>
      <c r="AN367" s="15">
        <f t="shared" si="39"/>
        <v>29825</v>
      </c>
      <c r="AO367" s="15">
        <f t="shared" si="40"/>
        <v>1471</v>
      </c>
      <c r="AP367" s="15" t="str">
        <f t="shared" si="41"/>
        <v>no</v>
      </c>
      <c r="AQ367" s="15"/>
      <c r="AR367" s="15"/>
      <c r="AS367" s="15"/>
      <c r="AT367" s="15"/>
      <c r="AU367" s="15"/>
      <c r="AV367" s="15"/>
      <c r="AW367" s="15"/>
      <c r="AX367" s="15"/>
      <c r="AY367" s="15"/>
      <c r="AZ367" s="15"/>
      <c r="BA367" s="15"/>
      <c r="BB367" s="15"/>
      <c r="BC367" s="15"/>
      <c r="BD367" s="15"/>
    </row>
    <row r="368" spans="1:56" x14ac:dyDescent="0.3">
      <c r="A368" s="2">
        <v>367</v>
      </c>
      <c r="B368" s="2">
        <v>23253</v>
      </c>
      <c r="C368" s="2" t="s">
        <v>258</v>
      </c>
      <c r="D368" s="2">
        <v>15129</v>
      </c>
      <c r="E368" s="2" t="s">
        <v>104</v>
      </c>
      <c r="F368" s="2">
        <v>0</v>
      </c>
      <c r="G368" s="2">
        <v>5707</v>
      </c>
      <c r="H368" s="2">
        <v>4201</v>
      </c>
      <c r="I368" s="2">
        <v>1160</v>
      </c>
      <c r="J368" s="2">
        <v>3203</v>
      </c>
      <c r="K368" s="2">
        <v>295</v>
      </c>
      <c r="L368" s="2">
        <v>2490</v>
      </c>
      <c r="M368" s="2">
        <v>300</v>
      </c>
      <c r="N368" s="2">
        <v>500</v>
      </c>
      <c r="O368" s="2">
        <v>4938</v>
      </c>
      <c r="P368" s="2">
        <v>2100</v>
      </c>
      <c r="Q368" s="2">
        <v>3420</v>
      </c>
      <c r="R368" s="2">
        <v>0</v>
      </c>
      <c r="S368" s="2">
        <v>725</v>
      </c>
      <c r="T368" s="2">
        <v>0</v>
      </c>
      <c r="U368" s="2">
        <v>0</v>
      </c>
      <c r="V368" s="2">
        <v>1596</v>
      </c>
      <c r="W368" s="2">
        <v>0</v>
      </c>
      <c r="X368" s="2">
        <v>0</v>
      </c>
      <c r="Y368" s="2" t="s">
        <v>80</v>
      </c>
      <c r="Z368" s="2">
        <v>1</v>
      </c>
      <c r="AA368" s="2" t="s">
        <v>62</v>
      </c>
      <c r="AB368" s="2">
        <v>70</v>
      </c>
      <c r="AC368" s="2" t="s">
        <v>111</v>
      </c>
      <c r="AD368" s="2" t="s">
        <v>194</v>
      </c>
      <c r="AE368" s="2" t="s">
        <v>92</v>
      </c>
      <c r="AF368" s="2" t="s">
        <v>80</v>
      </c>
      <c r="AG368" s="2">
        <v>0</v>
      </c>
      <c r="AJ368" s="15" t="str">
        <f t="shared" si="36"/>
        <v>not stable</v>
      </c>
      <c r="AK368" s="15">
        <f t="shared" si="35"/>
        <v>17056</v>
      </c>
      <c r="AL368" s="15">
        <f t="shared" si="37"/>
        <v>13579</v>
      </c>
      <c r="AM368" s="15">
        <f t="shared" si="38"/>
        <v>30635</v>
      </c>
      <c r="AN368" s="15">
        <f t="shared" si="39"/>
        <v>30635</v>
      </c>
      <c r="AO368" s="15">
        <f t="shared" si="40"/>
        <v>-7382</v>
      </c>
      <c r="AP368" s="15" t="str">
        <f t="shared" si="41"/>
        <v>yes</v>
      </c>
      <c r="AQ368" s="15"/>
      <c r="AR368" s="15"/>
      <c r="AS368" s="15"/>
      <c r="AT368" s="15"/>
      <c r="AU368" s="15"/>
      <c r="AV368" s="15"/>
      <c r="AW368" s="15"/>
      <c r="AX368" s="15"/>
      <c r="AY368" s="15"/>
      <c r="AZ368" s="15"/>
      <c r="BA368" s="15"/>
      <c r="BB368" s="15"/>
      <c r="BC368" s="15"/>
      <c r="BD368" s="15"/>
    </row>
    <row r="369" spans="1:56" x14ac:dyDescent="0.3">
      <c r="A369" s="2">
        <v>368</v>
      </c>
      <c r="B369" s="2">
        <v>172427</v>
      </c>
      <c r="C369" s="2" t="s">
        <v>258</v>
      </c>
      <c r="D369" s="2">
        <v>118463</v>
      </c>
      <c r="E369" s="2" t="s">
        <v>61</v>
      </c>
      <c r="F369" s="2">
        <v>5</v>
      </c>
      <c r="G369" s="2">
        <v>44367</v>
      </c>
      <c r="H369" s="2">
        <v>38040</v>
      </c>
      <c r="I369" s="2">
        <v>24570</v>
      </c>
      <c r="J369" s="2">
        <v>20506</v>
      </c>
      <c r="K369" s="2">
        <v>5040</v>
      </c>
      <c r="L369" s="2">
        <v>3875</v>
      </c>
      <c r="M369" s="2">
        <v>3060</v>
      </c>
      <c r="N369" s="2">
        <v>1340</v>
      </c>
      <c r="O369" s="2">
        <v>16044</v>
      </c>
      <c r="P369" s="2">
        <v>6000</v>
      </c>
      <c r="Q369" s="2">
        <v>3030</v>
      </c>
      <c r="R369" s="2">
        <v>720</v>
      </c>
      <c r="S369" s="2">
        <v>740</v>
      </c>
      <c r="T369" s="2">
        <v>710</v>
      </c>
      <c r="U369" s="2">
        <v>720</v>
      </c>
      <c r="V369" s="2">
        <v>4728</v>
      </c>
      <c r="W369" s="2">
        <v>8000</v>
      </c>
      <c r="X369" s="2">
        <v>1320</v>
      </c>
      <c r="Y369" s="2" t="s">
        <v>68</v>
      </c>
      <c r="Z369" s="2">
        <v>7</v>
      </c>
      <c r="AA369" s="2" t="s">
        <v>75</v>
      </c>
      <c r="AB369" s="2">
        <v>59</v>
      </c>
      <c r="AC369" s="2" t="s">
        <v>76</v>
      </c>
      <c r="AD369" s="2" t="s">
        <v>179</v>
      </c>
      <c r="AE369" s="2" t="s">
        <v>79</v>
      </c>
      <c r="AF369" s="2" t="s">
        <v>68</v>
      </c>
      <c r="AG369" s="2">
        <v>1</v>
      </c>
      <c r="AJ369" s="15" t="str">
        <f t="shared" si="36"/>
        <v>not stable</v>
      </c>
      <c r="AK369" s="15">
        <f t="shared" si="35"/>
        <v>136398</v>
      </c>
      <c r="AL369" s="15">
        <f t="shared" si="37"/>
        <v>46412</v>
      </c>
      <c r="AM369" s="15">
        <f t="shared" si="38"/>
        <v>182810</v>
      </c>
      <c r="AN369" s="15">
        <f t="shared" si="39"/>
        <v>26115.714285714286</v>
      </c>
      <c r="AO369" s="15">
        <f t="shared" si="40"/>
        <v>-10383</v>
      </c>
      <c r="AP369" s="15" t="str">
        <f t="shared" si="41"/>
        <v>yes</v>
      </c>
      <c r="AQ369" s="15"/>
      <c r="AR369" s="15"/>
      <c r="AS369" s="15"/>
      <c r="AT369" s="15"/>
      <c r="AU369" s="15"/>
      <c r="AV369" s="15"/>
      <c r="AW369" s="15"/>
      <c r="AX369" s="15"/>
      <c r="AY369" s="15"/>
      <c r="AZ369" s="15"/>
      <c r="BA369" s="15"/>
      <c r="BB369" s="15"/>
      <c r="BC369" s="15"/>
      <c r="BD369" s="15"/>
    </row>
    <row r="370" spans="1:56" x14ac:dyDescent="0.3">
      <c r="A370" s="2">
        <v>369</v>
      </c>
      <c r="B370" s="2">
        <v>59415</v>
      </c>
      <c r="C370" s="2" t="s">
        <v>258</v>
      </c>
      <c r="D370" s="2">
        <v>35895</v>
      </c>
      <c r="E370" s="2" t="s">
        <v>61</v>
      </c>
      <c r="F370" s="2">
        <v>3</v>
      </c>
      <c r="G370" s="2">
        <v>14666</v>
      </c>
      <c r="H370" s="2">
        <v>9246</v>
      </c>
      <c r="I370" s="2">
        <v>3960</v>
      </c>
      <c r="J370" s="2">
        <v>2748</v>
      </c>
      <c r="K370" s="2">
        <v>333</v>
      </c>
      <c r="L370" s="2">
        <v>3337</v>
      </c>
      <c r="M370" s="2">
        <v>2990</v>
      </c>
      <c r="N370" s="2">
        <v>449</v>
      </c>
      <c r="O370" s="2">
        <v>11952</v>
      </c>
      <c r="P370" s="2">
        <v>6000</v>
      </c>
      <c r="Q370" s="2">
        <v>1422</v>
      </c>
      <c r="R370" s="2">
        <v>600</v>
      </c>
      <c r="S370" s="2">
        <v>2524</v>
      </c>
      <c r="T370" s="2">
        <v>500</v>
      </c>
      <c r="U370" s="2">
        <v>600</v>
      </c>
      <c r="V370" s="2">
        <v>1512</v>
      </c>
      <c r="W370" s="2">
        <v>0</v>
      </c>
      <c r="X370" s="2">
        <v>0</v>
      </c>
      <c r="Y370" s="2" t="s">
        <v>80</v>
      </c>
      <c r="Z370" s="2">
        <v>4</v>
      </c>
      <c r="AA370" s="2" t="s">
        <v>75</v>
      </c>
      <c r="AB370" s="2">
        <v>59</v>
      </c>
      <c r="AC370" s="2" t="s">
        <v>76</v>
      </c>
      <c r="AD370" s="2" t="s">
        <v>261</v>
      </c>
      <c r="AE370" s="2" t="s">
        <v>79</v>
      </c>
      <c r="AF370" s="2" t="s">
        <v>80</v>
      </c>
      <c r="AG370" s="2">
        <v>0</v>
      </c>
      <c r="AJ370" s="15" t="str">
        <f t="shared" si="36"/>
        <v>not stable</v>
      </c>
      <c r="AK370" s="15">
        <f t="shared" si="35"/>
        <v>34290</v>
      </c>
      <c r="AL370" s="15">
        <f t="shared" si="37"/>
        <v>28549</v>
      </c>
      <c r="AM370" s="15">
        <f t="shared" si="38"/>
        <v>62839</v>
      </c>
      <c r="AN370" s="15">
        <f t="shared" si="39"/>
        <v>15709.75</v>
      </c>
      <c r="AO370" s="15">
        <f t="shared" si="40"/>
        <v>-3424</v>
      </c>
      <c r="AP370" s="15" t="str">
        <f t="shared" si="41"/>
        <v>yes</v>
      </c>
      <c r="AQ370" s="15"/>
      <c r="AR370" s="15"/>
      <c r="AS370" s="15"/>
      <c r="AT370" s="15"/>
      <c r="AU370" s="15"/>
      <c r="AV370" s="15"/>
      <c r="AW370" s="15"/>
      <c r="AX370" s="15"/>
      <c r="AY370" s="15"/>
      <c r="AZ370" s="15"/>
      <c r="BA370" s="15"/>
      <c r="BB370" s="15"/>
      <c r="BC370" s="15"/>
      <c r="BD370" s="15"/>
    </row>
    <row r="371" spans="1:56" x14ac:dyDescent="0.3">
      <c r="A371" s="2">
        <v>370</v>
      </c>
      <c r="B371" s="2">
        <v>106323</v>
      </c>
      <c r="C371" s="2" t="s">
        <v>258</v>
      </c>
      <c r="D371" s="2">
        <v>51626</v>
      </c>
      <c r="E371" s="2" t="s">
        <v>61</v>
      </c>
      <c r="F371" s="2">
        <v>1</v>
      </c>
      <c r="G371" s="2">
        <v>13855</v>
      </c>
      <c r="H371" s="2">
        <v>0</v>
      </c>
      <c r="I371" s="2">
        <v>14830</v>
      </c>
      <c r="J371" s="2">
        <v>9863</v>
      </c>
      <c r="K371" s="2">
        <v>757</v>
      </c>
      <c r="L371" s="2">
        <v>2565</v>
      </c>
      <c r="M371" s="2">
        <v>3315</v>
      </c>
      <c r="N371" s="2">
        <v>4054</v>
      </c>
      <c r="O371" s="2">
        <v>13932</v>
      </c>
      <c r="P371" s="2">
        <v>6000</v>
      </c>
      <c r="Q371" s="2">
        <v>6384</v>
      </c>
      <c r="R371" s="2">
        <v>1920</v>
      </c>
      <c r="S371" s="2">
        <v>340</v>
      </c>
      <c r="T371" s="2">
        <v>250</v>
      </c>
      <c r="U371" s="2">
        <v>1920</v>
      </c>
      <c r="V371" s="2">
        <v>15696</v>
      </c>
      <c r="W371" s="2">
        <v>3500</v>
      </c>
      <c r="X371" s="2">
        <v>7150</v>
      </c>
      <c r="Y371" s="2" t="s">
        <v>80</v>
      </c>
      <c r="Z371" s="2">
        <v>4</v>
      </c>
      <c r="AA371" s="2" t="s">
        <v>75</v>
      </c>
      <c r="AB371" s="2">
        <v>45</v>
      </c>
      <c r="AC371" s="2" t="s">
        <v>76</v>
      </c>
      <c r="AD371" s="2" t="s">
        <v>197</v>
      </c>
      <c r="AE371" s="2" t="s">
        <v>92</v>
      </c>
      <c r="AF371" s="2" t="s">
        <v>80</v>
      </c>
      <c r="AG371" s="2">
        <v>0</v>
      </c>
      <c r="AJ371" s="15" t="str">
        <f t="shared" si="36"/>
        <v>not stable</v>
      </c>
      <c r="AK371" s="15">
        <f t="shared" si="35"/>
        <v>41870</v>
      </c>
      <c r="AL371" s="15">
        <f t="shared" si="37"/>
        <v>64461</v>
      </c>
      <c r="AM371" s="15">
        <f t="shared" si="38"/>
        <v>106331</v>
      </c>
      <c r="AN371" s="15">
        <f t="shared" si="39"/>
        <v>26582.75</v>
      </c>
      <c r="AO371" s="15">
        <f t="shared" si="40"/>
        <v>-8</v>
      </c>
      <c r="AP371" s="15" t="str">
        <f t="shared" si="41"/>
        <v>yes</v>
      </c>
      <c r="AQ371" s="15"/>
      <c r="AR371" s="15"/>
      <c r="AS371" s="15"/>
      <c r="AT371" s="15"/>
      <c r="AU371" s="15"/>
      <c r="AV371" s="15"/>
      <c r="AW371" s="15"/>
      <c r="AX371" s="15"/>
      <c r="AY371" s="15"/>
      <c r="AZ371" s="15"/>
      <c r="BA371" s="15"/>
      <c r="BB371" s="15"/>
      <c r="BC371" s="15"/>
      <c r="BD371" s="15"/>
    </row>
    <row r="372" spans="1:56" x14ac:dyDescent="0.3">
      <c r="A372" s="2">
        <v>371</v>
      </c>
      <c r="B372" s="2">
        <v>221671</v>
      </c>
      <c r="C372" s="2" t="s">
        <v>258</v>
      </c>
      <c r="D372" s="2">
        <v>124464</v>
      </c>
      <c r="E372" s="2" t="s">
        <v>61</v>
      </c>
      <c r="F372" s="2">
        <v>3</v>
      </c>
      <c r="G372" s="2">
        <v>42104</v>
      </c>
      <c r="H372" s="2">
        <v>32370</v>
      </c>
      <c r="I372" s="2">
        <v>9882</v>
      </c>
      <c r="J372" s="2">
        <v>14980</v>
      </c>
      <c r="K372" s="2">
        <v>1875</v>
      </c>
      <c r="L372" s="2">
        <v>5538</v>
      </c>
      <c r="M372" s="2">
        <v>34260</v>
      </c>
      <c r="N372" s="2">
        <v>8978</v>
      </c>
      <c r="O372" s="2">
        <v>15870</v>
      </c>
      <c r="P372" s="2">
        <v>6000</v>
      </c>
      <c r="Q372" s="2">
        <v>12552</v>
      </c>
      <c r="R372" s="2">
        <v>3000</v>
      </c>
      <c r="S372" s="2">
        <v>540</v>
      </c>
      <c r="T372" s="2">
        <v>2250</v>
      </c>
      <c r="U372" s="2">
        <v>3000</v>
      </c>
      <c r="V372" s="2">
        <v>18966</v>
      </c>
      <c r="W372" s="2">
        <v>10890</v>
      </c>
      <c r="X372" s="2">
        <v>0</v>
      </c>
      <c r="Y372" s="2" t="s">
        <v>80</v>
      </c>
      <c r="Z372" s="2">
        <v>6</v>
      </c>
      <c r="AA372" s="2" t="s">
        <v>75</v>
      </c>
      <c r="AB372" s="2">
        <v>55</v>
      </c>
      <c r="AC372" s="2" t="s">
        <v>76</v>
      </c>
      <c r="AD372" s="2" t="s">
        <v>149</v>
      </c>
      <c r="AE372" s="2" t="s">
        <v>79</v>
      </c>
      <c r="AF372" s="2" t="s">
        <v>80</v>
      </c>
      <c r="AG372" s="2">
        <v>0</v>
      </c>
      <c r="AJ372" s="15" t="str">
        <f t="shared" si="36"/>
        <v>not stable</v>
      </c>
      <c r="AK372" s="15">
        <f t="shared" si="35"/>
        <v>106749</v>
      </c>
      <c r="AL372" s="15">
        <f t="shared" si="37"/>
        <v>116306</v>
      </c>
      <c r="AM372" s="15">
        <f t="shared" si="38"/>
        <v>223055</v>
      </c>
      <c r="AN372" s="15">
        <f t="shared" si="39"/>
        <v>37175.833333333336</v>
      </c>
      <c r="AO372" s="15">
        <f t="shared" si="40"/>
        <v>-1384</v>
      </c>
      <c r="AP372" s="15" t="str">
        <f t="shared" si="41"/>
        <v>yes</v>
      </c>
      <c r="AQ372" s="15"/>
      <c r="AR372" s="15"/>
      <c r="AS372" s="15"/>
      <c r="AT372" s="15"/>
      <c r="AU372" s="15"/>
      <c r="AV372" s="15"/>
      <c r="AW372" s="15"/>
      <c r="AX372" s="15"/>
      <c r="AY372" s="15"/>
      <c r="AZ372" s="15"/>
      <c r="BA372" s="15"/>
      <c r="BB372" s="15"/>
      <c r="BC372" s="15"/>
      <c r="BD372" s="15"/>
    </row>
    <row r="373" spans="1:56" x14ac:dyDescent="0.3">
      <c r="A373" s="2">
        <v>372</v>
      </c>
      <c r="B373" s="2">
        <v>95212</v>
      </c>
      <c r="C373" s="2" t="s">
        <v>258</v>
      </c>
      <c r="D373" s="2">
        <v>72330</v>
      </c>
      <c r="E373" s="2" t="s">
        <v>98</v>
      </c>
      <c r="F373" s="2">
        <v>0</v>
      </c>
      <c r="G373" s="2">
        <v>30396</v>
      </c>
      <c r="H373" s="2">
        <v>24580</v>
      </c>
      <c r="I373" s="2">
        <v>5792</v>
      </c>
      <c r="J373" s="2">
        <v>9240</v>
      </c>
      <c r="K373" s="2">
        <v>4390</v>
      </c>
      <c r="L373" s="2">
        <v>6703</v>
      </c>
      <c r="M373" s="2">
        <v>3200</v>
      </c>
      <c r="N373" s="2">
        <v>4420</v>
      </c>
      <c r="O373" s="2">
        <v>17034</v>
      </c>
      <c r="P373" s="2">
        <v>12000</v>
      </c>
      <c r="Q373" s="2">
        <v>1176</v>
      </c>
      <c r="R373" s="2">
        <v>684</v>
      </c>
      <c r="S373" s="2">
        <v>2680</v>
      </c>
      <c r="T373" s="2">
        <v>3620</v>
      </c>
      <c r="U373" s="2">
        <v>684</v>
      </c>
      <c r="V373" s="2">
        <v>8760</v>
      </c>
      <c r="W373" s="2">
        <v>4200</v>
      </c>
      <c r="X373" s="2">
        <v>26410</v>
      </c>
      <c r="Y373" s="2" t="s">
        <v>80</v>
      </c>
      <c r="Z373" s="2">
        <v>6</v>
      </c>
      <c r="AA373" s="2" t="s">
        <v>75</v>
      </c>
      <c r="AB373" s="2">
        <v>52</v>
      </c>
      <c r="AC373" s="2" t="s">
        <v>76</v>
      </c>
      <c r="AD373" s="2" t="s">
        <v>122</v>
      </c>
      <c r="AE373" s="2" t="s">
        <v>92</v>
      </c>
      <c r="AF373" s="2" t="s">
        <v>80</v>
      </c>
      <c r="AG373" s="2">
        <v>1</v>
      </c>
      <c r="AJ373" s="15" t="str">
        <f t="shared" si="36"/>
        <v>not stable</v>
      </c>
      <c r="AK373" s="15">
        <f t="shared" si="35"/>
        <v>81101</v>
      </c>
      <c r="AL373" s="15">
        <f t="shared" si="37"/>
        <v>84868</v>
      </c>
      <c r="AM373" s="15">
        <f t="shared" si="38"/>
        <v>165969</v>
      </c>
      <c r="AN373" s="15">
        <f t="shared" si="39"/>
        <v>27661.5</v>
      </c>
      <c r="AO373" s="15">
        <f t="shared" si="40"/>
        <v>-70757</v>
      </c>
      <c r="AP373" s="15" t="str">
        <f t="shared" si="41"/>
        <v>yes</v>
      </c>
      <c r="AQ373" s="15"/>
      <c r="AR373" s="15"/>
      <c r="AS373" s="15"/>
      <c r="AT373" s="15"/>
      <c r="AU373" s="15"/>
      <c r="AV373" s="15"/>
      <c r="AW373" s="15"/>
      <c r="AX373" s="15"/>
      <c r="AY373" s="15"/>
      <c r="AZ373" s="15"/>
      <c r="BA373" s="15"/>
      <c r="BB373" s="15"/>
      <c r="BC373" s="15"/>
      <c r="BD373" s="15"/>
    </row>
    <row r="374" spans="1:56" x14ac:dyDescent="0.3">
      <c r="A374" s="2">
        <v>373</v>
      </c>
      <c r="B374" s="2">
        <v>89356</v>
      </c>
      <c r="C374" s="2" t="s">
        <v>258</v>
      </c>
      <c r="D374" s="2">
        <v>45735</v>
      </c>
      <c r="E374" s="2" t="s">
        <v>98</v>
      </c>
      <c r="F374" s="2">
        <v>0</v>
      </c>
      <c r="G374" s="2">
        <v>19999</v>
      </c>
      <c r="H374" s="2">
        <v>18315</v>
      </c>
      <c r="I374" s="2">
        <v>4610</v>
      </c>
      <c r="J374" s="2">
        <v>3035</v>
      </c>
      <c r="K374" s="2">
        <v>1990</v>
      </c>
      <c r="L374" s="2">
        <v>4180</v>
      </c>
      <c r="M374" s="2">
        <v>3000</v>
      </c>
      <c r="N374" s="2">
        <v>5940</v>
      </c>
      <c r="O374" s="2">
        <v>18900</v>
      </c>
      <c r="P374" s="2">
        <v>9000</v>
      </c>
      <c r="Q374" s="2">
        <v>3600</v>
      </c>
      <c r="R374" s="2">
        <v>480</v>
      </c>
      <c r="S374" s="2">
        <v>2280</v>
      </c>
      <c r="T374" s="2">
        <v>1110</v>
      </c>
      <c r="U374" s="2">
        <v>480</v>
      </c>
      <c r="V374" s="2">
        <v>7560</v>
      </c>
      <c r="W374" s="2">
        <v>4000</v>
      </c>
      <c r="X374" s="2">
        <v>32840</v>
      </c>
      <c r="Y374" s="2" t="s">
        <v>80</v>
      </c>
      <c r="Z374" s="2">
        <v>4</v>
      </c>
      <c r="AA374" s="2" t="s">
        <v>75</v>
      </c>
      <c r="AB374" s="2">
        <v>35</v>
      </c>
      <c r="AC374" s="2" t="s">
        <v>76</v>
      </c>
      <c r="AD374" s="2" t="s">
        <v>88</v>
      </c>
      <c r="AE374" s="2" t="s">
        <v>92</v>
      </c>
      <c r="AF374" s="2" t="s">
        <v>80</v>
      </c>
      <c r="AG374" s="2">
        <v>1</v>
      </c>
      <c r="AJ374" s="15" t="str">
        <f t="shared" si="36"/>
        <v>not stable</v>
      </c>
      <c r="AK374" s="15">
        <f t="shared" si="35"/>
        <v>52129</v>
      </c>
      <c r="AL374" s="15">
        <f t="shared" si="37"/>
        <v>89190</v>
      </c>
      <c r="AM374" s="15">
        <f t="shared" si="38"/>
        <v>141319</v>
      </c>
      <c r="AN374" s="15">
        <f t="shared" si="39"/>
        <v>35329.75</v>
      </c>
      <c r="AO374" s="15">
        <f t="shared" si="40"/>
        <v>-51963</v>
      </c>
      <c r="AP374" s="15" t="str">
        <f t="shared" si="41"/>
        <v>yes</v>
      </c>
      <c r="AQ374" s="15"/>
      <c r="AR374" s="15"/>
      <c r="AS374" s="15"/>
      <c r="AT374" s="15"/>
      <c r="AU374" s="15"/>
      <c r="AV374" s="15"/>
      <c r="AW374" s="15"/>
      <c r="AX374" s="15"/>
      <c r="AY374" s="15"/>
      <c r="AZ374" s="15"/>
      <c r="BA374" s="15"/>
      <c r="BB374" s="15"/>
      <c r="BC374" s="15"/>
      <c r="BD374" s="15"/>
    </row>
    <row r="375" spans="1:56" x14ac:dyDescent="0.3">
      <c r="A375" s="2">
        <v>374</v>
      </c>
      <c r="B375" s="2">
        <v>1570874</v>
      </c>
      <c r="C375" s="2" t="s">
        <v>258</v>
      </c>
      <c r="D375" s="2">
        <v>220630</v>
      </c>
      <c r="E375" s="2" t="s">
        <v>61</v>
      </c>
      <c r="F375" s="2">
        <v>3</v>
      </c>
      <c r="G375" s="2">
        <v>54999</v>
      </c>
      <c r="H375" s="2">
        <v>36495</v>
      </c>
      <c r="I375" s="2">
        <v>34080</v>
      </c>
      <c r="J375" s="2">
        <v>22230</v>
      </c>
      <c r="K375" s="2">
        <v>10590</v>
      </c>
      <c r="L375" s="2">
        <v>16290</v>
      </c>
      <c r="M375" s="2">
        <v>44000</v>
      </c>
      <c r="N375" s="2">
        <v>112830</v>
      </c>
      <c r="O375" s="2">
        <v>91866</v>
      </c>
      <c r="P375" s="2">
        <v>0</v>
      </c>
      <c r="Q375" s="2">
        <v>60750</v>
      </c>
      <c r="R375" s="2">
        <v>50280</v>
      </c>
      <c r="S375" s="2">
        <v>40980</v>
      </c>
      <c r="T375" s="2">
        <v>44772</v>
      </c>
      <c r="U375" s="2">
        <v>50280</v>
      </c>
      <c r="V375" s="2">
        <v>60936</v>
      </c>
      <c r="W375" s="2">
        <v>35000</v>
      </c>
      <c r="X375" s="2">
        <v>478260</v>
      </c>
      <c r="Y375" s="2" t="s">
        <v>80</v>
      </c>
      <c r="Z375" s="2">
        <v>5</v>
      </c>
      <c r="AA375" s="2" t="s">
        <v>75</v>
      </c>
      <c r="AB375" s="2">
        <v>43</v>
      </c>
      <c r="AC375" s="2" t="s">
        <v>76</v>
      </c>
      <c r="AD375" s="2" t="s">
        <v>196</v>
      </c>
      <c r="AE375" s="2" t="s">
        <v>67</v>
      </c>
      <c r="AF375" s="2" t="s">
        <v>80</v>
      </c>
      <c r="AG375" s="2">
        <v>0</v>
      </c>
      <c r="AJ375" s="15" t="str">
        <f t="shared" si="36"/>
        <v>stable</v>
      </c>
      <c r="AK375" s="15">
        <f t="shared" si="35"/>
        <v>174684</v>
      </c>
      <c r="AL375" s="15">
        <f t="shared" si="37"/>
        <v>1069954</v>
      </c>
      <c r="AM375" s="15">
        <f t="shared" si="38"/>
        <v>1244638</v>
      </c>
      <c r="AN375" s="15">
        <f t="shared" si="39"/>
        <v>248927.6</v>
      </c>
      <c r="AO375" s="15">
        <f t="shared" si="40"/>
        <v>326236</v>
      </c>
      <c r="AP375" s="15" t="str">
        <f t="shared" si="41"/>
        <v>no</v>
      </c>
      <c r="AQ375" s="15"/>
      <c r="AR375" s="15"/>
      <c r="AS375" s="15"/>
      <c r="AT375" s="15"/>
      <c r="AU375" s="15"/>
      <c r="AV375" s="15"/>
      <c r="AW375" s="15"/>
      <c r="AX375" s="15"/>
      <c r="AY375" s="15"/>
      <c r="AZ375" s="15"/>
      <c r="BA375" s="15"/>
      <c r="BB375" s="15"/>
      <c r="BC375" s="15"/>
      <c r="BD375" s="15"/>
    </row>
    <row r="376" spans="1:56" x14ac:dyDescent="0.3">
      <c r="A376" s="2">
        <v>375</v>
      </c>
      <c r="B376" s="2">
        <v>963550</v>
      </c>
      <c r="C376" s="2" t="s">
        <v>258</v>
      </c>
      <c r="D376" s="2">
        <v>34879</v>
      </c>
      <c r="E376" s="2" t="s">
        <v>98</v>
      </c>
      <c r="F376" s="2">
        <v>0</v>
      </c>
      <c r="G376" s="2">
        <v>8932</v>
      </c>
      <c r="H376" s="2">
        <v>6006</v>
      </c>
      <c r="I376" s="2">
        <v>3780</v>
      </c>
      <c r="J376" s="2">
        <v>3800</v>
      </c>
      <c r="K376" s="2">
        <v>1680</v>
      </c>
      <c r="L376" s="2">
        <v>2083</v>
      </c>
      <c r="M376" s="2">
        <v>2000</v>
      </c>
      <c r="N376" s="2">
        <v>0</v>
      </c>
      <c r="O376" s="2">
        <v>222258</v>
      </c>
      <c r="P376" s="2">
        <v>210000</v>
      </c>
      <c r="Q376" s="2">
        <v>17202</v>
      </c>
      <c r="R376" s="2">
        <v>7080</v>
      </c>
      <c r="S376" s="2">
        <v>10630</v>
      </c>
      <c r="T376" s="2">
        <v>0</v>
      </c>
      <c r="U376" s="2">
        <v>7080</v>
      </c>
      <c r="V376" s="2">
        <v>6600</v>
      </c>
      <c r="W376" s="2">
        <v>10000</v>
      </c>
      <c r="X376" s="2">
        <v>0</v>
      </c>
      <c r="Y376" s="2" t="s">
        <v>80</v>
      </c>
      <c r="Z376" s="2">
        <v>2</v>
      </c>
      <c r="AA376" s="2" t="s">
        <v>62</v>
      </c>
      <c r="AB376" s="2">
        <v>78</v>
      </c>
      <c r="AC376" s="2" t="s">
        <v>111</v>
      </c>
      <c r="AD376" s="2" t="s">
        <v>124</v>
      </c>
      <c r="AE376" s="2" t="s">
        <v>92</v>
      </c>
      <c r="AF376" s="2" t="s">
        <v>80</v>
      </c>
      <c r="AG376" s="2">
        <v>0</v>
      </c>
      <c r="AJ376" s="15" t="str">
        <f t="shared" si="36"/>
        <v>stable</v>
      </c>
      <c r="AK376" s="15">
        <f t="shared" si="35"/>
        <v>26281</v>
      </c>
      <c r="AL376" s="15">
        <f t="shared" si="37"/>
        <v>492850</v>
      </c>
      <c r="AM376" s="15">
        <f t="shared" si="38"/>
        <v>519131</v>
      </c>
      <c r="AN376" s="15">
        <f t="shared" si="39"/>
        <v>259565.5</v>
      </c>
      <c r="AO376" s="15">
        <f t="shared" si="40"/>
        <v>444419</v>
      </c>
      <c r="AP376" s="15" t="str">
        <f t="shared" si="41"/>
        <v>no</v>
      </c>
      <c r="AQ376" s="15"/>
      <c r="AR376" s="15"/>
      <c r="AS376" s="15"/>
      <c r="AT376" s="15"/>
      <c r="AU376" s="15"/>
      <c r="AV376" s="15"/>
      <c r="AW376" s="15"/>
      <c r="AX376" s="15"/>
      <c r="AY376" s="15"/>
      <c r="AZ376" s="15"/>
      <c r="BA376" s="15"/>
      <c r="BB376" s="15"/>
      <c r="BC376" s="15"/>
      <c r="BD376" s="15"/>
    </row>
    <row r="377" spans="1:56" x14ac:dyDescent="0.3">
      <c r="A377" s="2">
        <v>376</v>
      </c>
      <c r="B377" s="2">
        <v>115208</v>
      </c>
      <c r="C377" s="2" t="s">
        <v>258</v>
      </c>
      <c r="D377" s="2">
        <v>54891</v>
      </c>
      <c r="E377" s="2" t="s">
        <v>61</v>
      </c>
      <c r="F377" s="2">
        <v>1</v>
      </c>
      <c r="G377" s="2">
        <v>13980</v>
      </c>
      <c r="H377" s="2">
        <v>12150</v>
      </c>
      <c r="I377" s="2">
        <v>6580</v>
      </c>
      <c r="J377" s="2">
        <v>9460</v>
      </c>
      <c r="K377" s="2">
        <v>2700</v>
      </c>
      <c r="L377" s="2">
        <v>3942</v>
      </c>
      <c r="M377" s="2">
        <v>8400</v>
      </c>
      <c r="N377" s="2">
        <v>3000</v>
      </c>
      <c r="O377" s="2">
        <v>24924</v>
      </c>
      <c r="P377" s="2">
        <v>12000</v>
      </c>
      <c r="Q377" s="2">
        <v>7980</v>
      </c>
      <c r="R377" s="2">
        <v>2880</v>
      </c>
      <c r="S377" s="2">
        <v>5745</v>
      </c>
      <c r="T377" s="2">
        <v>0</v>
      </c>
      <c r="U377" s="2">
        <v>2880</v>
      </c>
      <c r="V377" s="2">
        <v>7440</v>
      </c>
      <c r="W377" s="2">
        <v>3500</v>
      </c>
      <c r="X377" s="2">
        <v>0</v>
      </c>
      <c r="Y377" s="2" t="s">
        <v>80</v>
      </c>
      <c r="Z377" s="2">
        <v>2</v>
      </c>
      <c r="AA377" s="2" t="s">
        <v>75</v>
      </c>
      <c r="AB377" s="2">
        <v>58</v>
      </c>
      <c r="AC377" s="2" t="s">
        <v>63</v>
      </c>
      <c r="AD377" s="2" t="s">
        <v>212</v>
      </c>
      <c r="AE377" s="2" t="s">
        <v>79</v>
      </c>
      <c r="AF377" s="2" t="s">
        <v>80</v>
      </c>
      <c r="AG377" s="2">
        <v>0</v>
      </c>
      <c r="AJ377" s="15" t="str">
        <f t="shared" si="36"/>
        <v>not stable</v>
      </c>
      <c r="AK377" s="15">
        <f t="shared" si="35"/>
        <v>48812</v>
      </c>
      <c r="AL377" s="15">
        <f t="shared" si="37"/>
        <v>78749</v>
      </c>
      <c r="AM377" s="15">
        <f t="shared" si="38"/>
        <v>127561</v>
      </c>
      <c r="AN377" s="15">
        <f t="shared" si="39"/>
        <v>63780.5</v>
      </c>
      <c r="AO377" s="15">
        <f t="shared" si="40"/>
        <v>-12353</v>
      </c>
      <c r="AP377" s="15" t="str">
        <f t="shared" si="41"/>
        <v>yes</v>
      </c>
      <c r="AQ377" s="15"/>
      <c r="AR377" s="15"/>
      <c r="AS377" s="15"/>
      <c r="AT377" s="15"/>
      <c r="AU377" s="15"/>
      <c r="AV377" s="15"/>
      <c r="AW377" s="15"/>
      <c r="AX377" s="15"/>
      <c r="AY377" s="15"/>
      <c r="AZ377" s="15"/>
      <c r="BA377" s="15"/>
      <c r="BB377" s="15"/>
      <c r="BC377" s="15"/>
      <c r="BD377" s="15"/>
    </row>
    <row r="378" spans="1:56" x14ac:dyDescent="0.3">
      <c r="A378" s="2">
        <v>377</v>
      </c>
      <c r="B378" s="2">
        <v>714506</v>
      </c>
      <c r="C378" s="2" t="s">
        <v>258</v>
      </c>
      <c r="D378" s="2">
        <v>144639</v>
      </c>
      <c r="E378" s="2" t="s">
        <v>61</v>
      </c>
      <c r="F378" s="2">
        <v>1</v>
      </c>
      <c r="G378" s="2">
        <v>19902</v>
      </c>
      <c r="H378" s="2">
        <v>12090</v>
      </c>
      <c r="I378" s="2">
        <v>28740</v>
      </c>
      <c r="J378" s="2">
        <v>17240</v>
      </c>
      <c r="K378" s="2">
        <v>5546</v>
      </c>
      <c r="L378" s="2">
        <v>4664</v>
      </c>
      <c r="M378" s="2">
        <v>41600</v>
      </c>
      <c r="N378" s="2">
        <v>24200</v>
      </c>
      <c r="O378" s="2">
        <v>181926</v>
      </c>
      <c r="P378" s="2">
        <v>150000</v>
      </c>
      <c r="Q378" s="2">
        <v>29796</v>
      </c>
      <c r="R378" s="2">
        <v>14700</v>
      </c>
      <c r="S378" s="2">
        <v>83250</v>
      </c>
      <c r="T378" s="2">
        <v>47000</v>
      </c>
      <c r="U378" s="2">
        <v>14700</v>
      </c>
      <c r="V378" s="2">
        <v>75618</v>
      </c>
      <c r="W378" s="2">
        <v>2000</v>
      </c>
      <c r="X378" s="2">
        <v>0</v>
      </c>
      <c r="Y378" s="2" t="s">
        <v>80</v>
      </c>
      <c r="Z378" s="2">
        <v>2</v>
      </c>
      <c r="AA378" s="2" t="s">
        <v>62</v>
      </c>
      <c r="AB378" s="2">
        <v>39</v>
      </c>
      <c r="AC378" s="2" t="s">
        <v>208</v>
      </c>
      <c r="AD378" s="2" t="s">
        <v>262</v>
      </c>
      <c r="AE378" s="2" t="s">
        <v>67</v>
      </c>
      <c r="AF378" s="2" t="s">
        <v>80</v>
      </c>
      <c r="AG378" s="2">
        <v>0</v>
      </c>
      <c r="AJ378" s="15" t="str">
        <f t="shared" si="36"/>
        <v>not stable</v>
      </c>
      <c r="AK378" s="15">
        <f t="shared" si="35"/>
        <v>88182</v>
      </c>
      <c r="AL378" s="15">
        <f t="shared" si="37"/>
        <v>664790</v>
      </c>
      <c r="AM378" s="15">
        <f t="shared" si="38"/>
        <v>752972</v>
      </c>
      <c r="AN378" s="15">
        <f t="shared" si="39"/>
        <v>376486</v>
      </c>
      <c r="AO378" s="15">
        <f t="shared" si="40"/>
        <v>-38466</v>
      </c>
      <c r="AP378" s="15" t="str">
        <f t="shared" si="41"/>
        <v>yes</v>
      </c>
      <c r="AQ378" s="15"/>
      <c r="AR378" s="15"/>
      <c r="AS378" s="15"/>
      <c r="AT378" s="15"/>
      <c r="AU378" s="15"/>
      <c r="AV378" s="15"/>
      <c r="AW378" s="15"/>
      <c r="AX378" s="15"/>
      <c r="AY378" s="15"/>
      <c r="AZ378" s="15"/>
      <c r="BA378" s="15"/>
      <c r="BB378" s="15"/>
      <c r="BC378" s="15"/>
      <c r="BD378" s="15"/>
    </row>
    <row r="379" spans="1:56" x14ac:dyDescent="0.3">
      <c r="A379" s="2">
        <v>378</v>
      </c>
      <c r="B379" s="2">
        <v>92319</v>
      </c>
      <c r="C379" s="2" t="s">
        <v>258</v>
      </c>
      <c r="D379" s="2">
        <v>69082</v>
      </c>
      <c r="E379" s="2" t="s">
        <v>61</v>
      </c>
      <c r="F379" s="2">
        <v>2</v>
      </c>
      <c r="G379" s="2">
        <v>25448</v>
      </c>
      <c r="H379" s="2">
        <v>10426</v>
      </c>
      <c r="I379" s="2">
        <v>3138</v>
      </c>
      <c r="J379" s="2">
        <v>11240</v>
      </c>
      <c r="K379" s="2">
        <v>1880</v>
      </c>
      <c r="L379" s="2">
        <v>11054</v>
      </c>
      <c r="M379" s="2">
        <v>6900</v>
      </c>
      <c r="N379" s="2">
        <v>3490</v>
      </c>
      <c r="O379" s="2">
        <v>8700</v>
      </c>
      <c r="P379" s="2">
        <v>3600</v>
      </c>
      <c r="Q379" s="2">
        <v>3120</v>
      </c>
      <c r="R379" s="2">
        <v>0</v>
      </c>
      <c r="S379" s="2">
        <v>1675</v>
      </c>
      <c r="T379" s="2">
        <v>4300</v>
      </c>
      <c r="U379" s="2">
        <v>0</v>
      </c>
      <c r="V379" s="2">
        <v>1404</v>
      </c>
      <c r="W379" s="2">
        <v>0</v>
      </c>
      <c r="X379" s="2">
        <v>500</v>
      </c>
      <c r="Y379" s="2" t="s">
        <v>80</v>
      </c>
      <c r="Z379" s="2">
        <v>5</v>
      </c>
      <c r="AA379" s="2" t="s">
        <v>75</v>
      </c>
      <c r="AB379" s="2">
        <v>49</v>
      </c>
      <c r="AC379" s="2" t="s">
        <v>76</v>
      </c>
      <c r="AD379" s="2" t="s">
        <v>261</v>
      </c>
      <c r="AE379" s="2" t="s">
        <v>79</v>
      </c>
      <c r="AF379" s="2" t="s">
        <v>80</v>
      </c>
      <c r="AG379" s="2">
        <v>0</v>
      </c>
      <c r="AJ379" s="15" t="str">
        <f t="shared" si="36"/>
        <v>not stable</v>
      </c>
      <c r="AK379" s="15">
        <f t="shared" si="35"/>
        <v>63186</v>
      </c>
      <c r="AL379" s="15">
        <f t="shared" si="37"/>
        <v>33689</v>
      </c>
      <c r="AM379" s="15">
        <f t="shared" si="38"/>
        <v>96875</v>
      </c>
      <c r="AN379" s="15">
        <f t="shared" si="39"/>
        <v>19375</v>
      </c>
      <c r="AO379" s="15">
        <f t="shared" si="40"/>
        <v>-4556</v>
      </c>
      <c r="AP379" s="15" t="str">
        <f t="shared" si="41"/>
        <v>yes</v>
      </c>
      <c r="AQ379" s="15"/>
      <c r="AR379" s="15"/>
      <c r="AS379" s="15"/>
      <c r="AT379" s="15"/>
      <c r="AU379" s="15"/>
      <c r="AV379" s="15"/>
      <c r="AW379" s="15"/>
      <c r="AX379" s="15"/>
      <c r="AY379" s="15"/>
      <c r="AZ379" s="15"/>
      <c r="BA379" s="15"/>
      <c r="BB379" s="15"/>
      <c r="BC379" s="15"/>
      <c r="BD379" s="15"/>
    </row>
    <row r="380" spans="1:56" x14ac:dyDescent="0.3">
      <c r="A380" s="2">
        <v>379</v>
      </c>
      <c r="B380" s="2">
        <v>681291</v>
      </c>
      <c r="C380" s="2" t="s">
        <v>258</v>
      </c>
      <c r="D380" s="2">
        <v>110989</v>
      </c>
      <c r="E380" s="2" t="s">
        <v>98</v>
      </c>
      <c r="F380" s="2">
        <v>2</v>
      </c>
      <c r="G380" s="2">
        <v>32657</v>
      </c>
      <c r="H380" s="2">
        <v>26917</v>
      </c>
      <c r="I380" s="2">
        <v>6432</v>
      </c>
      <c r="J380" s="2">
        <v>10695</v>
      </c>
      <c r="K380" s="2">
        <v>8186</v>
      </c>
      <c r="L380" s="2">
        <v>7744</v>
      </c>
      <c r="M380" s="2">
        <v>26200</v>
      </c>
      <c r="N380" s="2">
        <v>6785</v>
      </c>
      <c r="O380" s="2">
        <v>206778</v>
      </c>
      <c r="P380" s="2">
        <v>180000</v>
      </c>
      <c r="Q380" s="2">
        <v>73002</v>
      </c>
      <c r="R380" s="2">
        <v>9600</v>
      </c>
      <c r="S380" s="2">
        <v>6450</v>
      </c>
      <c r="T380" s="2">
        <v>43600</v>
      </c>
      <c r="U380" s="2">
        <v>9600</v>
      </c>
      <c r="V380" s="2">
        <v>9180</v>
      </c>
      <c r="W380" s="2">
        <v>9500</v>
      </c>
      <c r="X380" s="2">
        <v>0</v>
      </c>
      <c r="Y380" s="2" t="s">
        <v>68</v>
      </c>
      <c r="Z380" s="2">
        <v>5</v>
      </c>
      <c r="AA380" s="2" t="s">
        <v>75</v>
      </c>
      <c r="AB380" s="2">
        <v>56</v>
      </c>
      <c r="AC380" s="2" t="s">
        <v>76</v>
      </c>
      <c r="AD380" s="2" t="s">
        <v>102</v>
      </c>
      <c r="AE380" s="2" t="s">
        <v>102</v>
      </c>
      <c r="AF380" s="2" t="s">
        <v>68</v>
      </c>
      <c r="AG380" s="2">
        <v>0</v>
      </c>
      <c r="AJ380" s="15" t="str">
        <f t="shared" si="36"/>
        <v>stable</v>
      </c>
      <c r="AK380" s="15">
        <f t="shared" si="35"/>
        <v>92631</v>
      </c>
      <c r="AL380" s="15">
        <f t="shared" si="37"/>
        <v>580695</v>
      </c>
      <c r="AM380" s="15">
        <f t="shared" si="38"/>
        <v>673326</v>
      </c>
      <c r="AN380" s="15">
        <f t="shared" si="39"/>
        <v>134665.20000000001</v>
      </c>
      <c r="AO380" s="15">
        <f t="shared" si="40"/>
        <v>7965</v>
      </c>
      <c r="AP380" s="15" t="str">
        <f t="shared" si="41"/>
        <v>no</v>
      </c>
      <c r="AQ380" s="15"/>
      <c r="AR380" s="15"/>
      <c r="AS380" s="15"/>
      <c r="AT380" s="15"/>
      <c r="AU380" s="15"/>
      <c r="AV380" s="15"/>
      <c r="AW380" s="15"/>
      <c r="AX380" s="15"/>
      <c r="AY380" s="15"/>
      <c r="AZ380" s="15"/>
      <c r="BA380" s="15"/>
      <c r="BB380" s="15"/>
      <c r="BC380" s="15"/>
      <c r="BD380" s="15"/>
    </row>
    <row r="381" spans="1:56" x14ac:dyDescent="0.3">
      <c r="A381" s="2">
        <v>380</v>
      </c>
      <c r="B381" s="2">
        <v>1044680</v>
      </c>
      <c r="C381" s="2" t="s">
        <v>258</v>
      </c>
      <c r="D381" s="2">
        <v>170469</v>
      </c>
      <c r="E381" s="2" t="s">
        <v>61</v>
      </c>
      <c r="F381" s="2">
        <v>2</v>
      </c>
      <c r="G381" s="2">
        <v>29894</v>
      </c>
      <c r="H381" s="2">
        <v>23360</v>
      </c>
      <c r="I381" s="2">
        <v>20810</v>
      </c>
      <c r="J381" s="2">
        <v>22825</v>
      </c>
      <c r="K381" s="2">
        <v>4690</v>
      </c>
      <c r="L381" s="2">
        <v>15934</v>
      </c>
      <c r="M381" s="2">
        <v>56000</v>
      </c>
      <c r="N381" s="2">
        <v>42980</v>
      </c>
      <c r="O381" s="2">
        <v>144480</v>
      </c>
      <c r="P381" s="2">
        <v>114000</v>
      </c>
      <c r="Q381" s="2">
        <v>70098</v>
      </c>
      <c r="R381" s="2">
        <v>17640</v>
      </c>
      <c r="S381" s="2">
        <v>8500</v>
      </c>
      <c r="T381" s="2">
        <v>83400</v>
      </c>
      <c r="U381" s="2">
        <v>17640</v>
      </c>
      <c r="V381" s="2">
        <v>47124</v>
      </c>
      <c r="W381" s="2">
        <v>33000</v>
      </c>
      <c r="X381" s="2">
        <v>109980</v>
      </c>
      <c r="Y381" s="2" t="s">
        <v>80</v>
      </c>
      <c r="Z381" s="2">
        <v>4</v>
      </c>
      <c r="AA381" s="2" t="s">
        <v>75</v>
      </c>
      <c r="AB381" s="2">
        <v>60</v>
      </c>
      <c r="AC381" s="2" t="s">
        <v>76</v>
      </c>
      <c r="AD381" s="2" t="s">
        <v>88</v>
      </c>
      <c r="AE381" s="2" t="s">
        <v>89</v>
      </c>
      <c r="AF381" s="2" t="s">
        <v>80</v>
      </c>
      <c r="AG381" s="2">
        <v>0</v>
      </c>
      <c r="AJ381" s="15" t="str">
        <f t="shared" si="36"/>
        <v>stable</v>
      </c>
      <c r="AK381" s="15">
        <f t="shared" si="35"/>
        <v>117513</v>
      </c>
      <c r="AL381" s="15">
        <f t="shared" si="37"/>
        <v>744842</v>
      </c>
      <c r="AM381" s="15">
        <f t="shared" si="38"/>
        <v>862355</v>
      </c>
      <c r="AN381" s="15">
        <f t="shared" si="39"/>
        <v>215588.75</v>
      </c>
      <c r="AO381" s="15">
        <f t="shared" si="40"/>
        <v>182325</v>
      </c>
      <c r="AP381" s="15" t="str">
        <f t="shared" si="41"/>
        <v>no</v>
      </c>
      <c r="AQ381" s="15"/>
      <c r="AR381" s="15"/>
      <c r="AS381" s="15"/>
      <c r="AT381" s="15"/>
      <c r="AU381" s="15"/>
      <c r="AV381" s="15"/>
      <c r="AW381" s="15"/>
      <c r="AX381" s="15"/>
      <c r="AY381" s="15"/>
      <c r="AZ381" s="15"/>
      <c r="BA381" s="15"/>
      <c r="BB381" s="15"/>
      <c r="BC381" s="15"/>
      <c r="BD381" s="15"/>
    </row>
    <row r="382" spans="1:56" x14ac:dyDescent="0.3">
      <c r="A382" s="2">
        <v>381</v>
      </c>
      <c r="B382" s="2">
        <v>379500</v>
      </c>
      <c r="C382" s="2" t="s">
        <v>258</v>
      </c>
      <c r="D382" s="2">
        <v>80405</v>
      </c>
      <c r="E382" s="2" t="s">
        <v>98</v>
      </c>
      <c r="F382" s="2">
        <v>1</v>
      </c>
      <c r="G382" s="2">
        <v>14106</v>
      </c>
      <c r="H382" s="2">
        <v>10596</v>
      </c>
      <c r="I382" s="2">
        <v>5940</v>
      </c>
      <c r="J382" s="2">
        <v>11020</v>
      </c>
      <c r="K382" s="2">
        <v>2480</v>
      </c>
      <c r="L382" s="2">
        <v>6425</v>
      </c>
      <c r="M382" s="2">
        <v>30500</v>
      </c>
      <c r="N382" s="2">
        <v>15100</v>
      </c>
      <c r="O382" s="2">
        <v>170376</v>
      </c>
      <c r="P382" s="2">
        <v>150000</v>
      </c>
      <c r="Q382" s="2">
        <v>15000</v>
      </c>
      <c r="R382" s="2">
        <v>3480</v>
      </c>
      <c r="S382" s="2">
        <v>10100</v>
      </c>
      <c r="T382" s="2">
        <v>0</v>
      </c>
      <c r="U382" s="2">
        <v>3480</v>
      </c>
      <c r="V382" s="2">
        <v>24000</v>
      </c>
      <c r="W382" s="2">
        <v>12000</v>
      </c>
      <c r="X382" s="2">
        <v>0</v>
      </c>
      <c r="Y382" s="2" t="s">
        <v>80</v>
      </c>
      <c r="Z382" s="2">
        <v>3</v>
      </c>
      <c r="AA382" s="2" t="s">
        <v>62</v>
      </c>
      <c r="AB382" s="2">
        <v>65</v>
      </c>
      <c r="AC382" s="2" t="s">
        <v>111</v>
      </c>
      <c r="AD382" s="2" t="s">
        <v>102</v>
      </c>
      <c r="AE382" s="2" t="s">
        <v>102</v>
      </c>
      <c r="AF382" s="2" t="s">
        <v>80</v>
      </c>
      <c r="AG382" s="2">
        <v>0</v>
      </c>
      <c r="AJ382" s="15" t="str">
        <f t="shared" si="36"/>
        <v>not stable</v>
      </c>
      <c r="AK382" s="15">
        <f t="shared" si="35"/>
        <v>50567</v>
      </c>
      <c r="AL382" s="15">
        <f t="shared" si="37"/>
        <v>434036</v>
      </c>
      <c r="AM382" s="15">
        <f t="shared" si="38"/>
        <v>484603</v>
      </c>
      <c r="AN382" s="15">
        <f t="shared" si="39"/>
        <v>161534.33333333334</v>
      </c>
      <c r="AO382" s="15">
        <f t="shared" si="40"/>
        <v>-105103</v>
      </c>
      <c r="AP382" s="15" t="str">
        <f t="shared" si="41"/>
        <v>yes</v>
      </c>
      <c r="AQ382" s="15"/>
      <c r="AR382" s="15"/>
      <c r="AS382" s="15"/>
      <c r="AT382" s="15"/>
      <c r="AU382" s="15"/>
      <c r="AV382" s="15"/>
      <c r="AW382" s="15"/>
      <c r="AX382" s="15"/>
      <c r="AY382" s="15"/>
      <c r="AZ382" s="15"/>
      <c r="BA382" s="15"/>
      <c r="BB382" s="15"/>
      <c r="BC382" s="15"/>
      <c r="BD382" s="15"/>
    </row>
    <row r="383" spans="1:56" x14ac:dyDescent="0.3">
      <c r="A383" s="2">
        <v>382</v>
      </c>
      <c r="B383" s="2">
        <v>342410</v>
      </c>
      <c r="C383" s="2" t="s">
        <v>258</v>
      </c>
      <c r="D383" s="2">
        <v>105485</v>
      </c>
      <c r="E383" s="2" t="s">
        <v>61</v>
      </c>
      <c r="F383" s="2">
        <v>2</v>
      </c>
      <c r="G383" s="2">
        <v>40230</v>
      </c>
      <c r="H383" s="2">
        <v>35100</v>
      </c>
      <c r="I383" s="2">
        <v>12000</v>
      </c>
      <c r="J383" s="2">
        <v>11736</v>
      </c>
      <c r="K383" s="2">
        <v>2500</v>
      </c>
      <c r="L383" s="2">
        <v>8586</v>
      </c>
      <c r="M383" s="2">
        <v>3500</v>
      </c>
      <c r="N383" s="2">
        <v>20760</v>
      </c>
      <c r="O383" s="2">
        <v>45600</v>
      </c>
      <c r="P383" s="2">
        <v>21000</v>
      </c>
      <c r="Q383" s="2">
        <v>20898</v>
      </c>
      <c r="R383" s="2">
        <v>12360</v>
      </c>
      <c r="S383" s="2">
        <v>30090</v>
      </c>
      <c r="T383" s="2">
        <v>9850</v>
      </c>
      <c r="U383" s="2">
        <v>12360</v>
      </c>
      <c r="V383" s="2">
        <v>30084</v>
      </c>
      <c r="W383" s="2">
        <v>7000</v>
      </c>
      <c r="X383" s="2">
        <v>22770</v>
      </c>
      <c r="Y383" s="2" t="s">
        <v>68</v>
      </c>
      <c r="Z383" s="2">
        <v>7</v>
      </c>
      <c r="AA383" s="2" t="s">
        <v>75</v>
      </c>
      <c r="AB383" s="2">
        <v>50</v>
      </c>
      <c r="AC383" s="2" t="s">
        <v>76</v>
      </c>
      <c r="AD383" s="2" t="s">
        <v>214</v>
      </c>
      <c r="AE383" s="2" t="s">
        <v>79</v>
      </c>
      <c r="AF383" s="2" t="s">
        <v>68</v>
      </c>
      <c r="AG383" s="2">
        <v>2</v>
      </c>
      <c r="AJ383" s="15" t="str">
        <f t="shared" si="36"/>
        <v>not stable</v>
      </c>
      <c r="AK383" s="15">
        <f t="shared" si="35"/>
        <v>110152</v>
      </c>
      <c r="AL383" s="15">
        <f t="shared" si="37"/>
        <v>236272</v>
      </c>
      <c r="AM383" s="15">
        <f t="shared" si="38"/>
        <v>346424</v>
      </c>
      <c r="AN383" s="15">
        <f t="shared" si="39"/>
        <v>49489.142857142855</v>
      </c>
      <c r="AO383" s="15">
        <f t="shared" si="40"/>
        <v>-4014</v>
      </c>
      <c r="AP383" s="15" t="str">
        <f t="shared" si="41"/>
        <v>yes</v>
      </c>
      <c r="AQ383" s="15"/>
      <c r="AR383" s="15"/>
      <c r="AS383" s="15"/>
      <c r="AT383" s="15"/>
      <c r="AU383" s="15"/>
      <c r="AV383" s="15"/>
      <c r="AW383" s="15"/>
      <c r="AX383" s="15"/>
      <c r="AY383" s="15"/>
      <c r="AZ383" s="15"/>
      <c r="BA383" s="15"/>
      <c r="BB383" s="15"/>
      <c r="BC383" s="15"/>
      <c r="BD383" s="15"/>
    </row>
    <row r="384" spans="1:56" x14ac:dyDescent="0.3">
      <c r="A384" s="2">
        <v>383</v>
      </c>
      <c r="B384" s="2">
        <v>234774</v>
      </c>
      <c r="C384" s="2" t="s">
        <v>258</v>
      </c>
      <c r="D384" s="2">
        <v>71125</v>
      </c>
      <c r="E384" s="2" t="s">
        <v>98</v>
      </c>
      <c r="F384" s="2">
        <v>1</v>
      </c>
      <c r="G384" s="2">
        <v>17940</v>
      </c>
      <c r="H384" s="2">
        <v>13920</v>
      </c>
      <c r="I384" s="2">
        <v>3780</v>
      </c>
      <c r="J384" s="2">
        <v>12690</v>
      </c>
      <c r="K384" s="2">
        <v>4379</v>
      </c>
      <c r="L384" s="2">
        <v>8728</v>
      </c>
      <c r="M384" s="2">
        <v>8000</v>
      </c>
      <c r="N384" s="2">
        <v>4040</v>
      </c>
      <c r="O384" s="2">
        <v>54816</v>
      </c>
      <c r="P384" s="2">
        <v>30000</v>
      </c>
      <c r="Q384" s="2">
        <v>16398</v>
      </c>
      <c r="R384" s="2">
        <v>4800</v>
      </c>
      <c r="S384" s="2">
        <v>19251</v>
      </c>
      <c r="T384" s="2">
        <v>0</v>
      </c>
      <c r="U384" s="2">
        <v>4800</v>
      </c>
      <c r="V384" s="2">
        <v>14130</v>
      </c>
      <c r="W384" s="2">
        <v>8500</v>
      </c>
      <c r="X384" s="2">
        <v>0</v>
      </c>
      <c r="Y384" s="2" t="s">
        <v>80</v>
      </c>
      <c r="Z384" s="2">
        <v>3</v>
      </c>
      <c r="AA384" s="2" t="s">
        <v>75</v>
      </c>
      <c r="AB384" s="2">
        <v>62</v>
      </c>
      <c r="AC384" s="2" t="s">
        <v>76</v>
      </c>
      <c r="AD384" s="2" t="s">
        <v>102</v>
      </c>
      <c r="AE384" s="2" t="s">
        <v>102</v>
      </c>
      <c r="AF384" s="2" t="s">
        <v>80</v>
      </c>
      <c r="AG384" s="2">
        <v>0</v>
      </c>
      <c r="AJ384" s="15" t="str">
        <f t="shared" si="36"/>
        <v>stable</v>
      </c>
      <c r="AK384" s="15">
        <f t="shared" si="35"/>
        <v>61437</v>
      </c>
      <c r="AL384" s="15">
        <f t="shared" si="37"/>
        <v>164735</v>
      </c>
      <c r="AM384" s="15">
        <f t="shared" si="38"/>
        <v>226172</v>
      </c>
      <c r="AN384" s="15">
        <f t="shared" si="39"/>
        <v>75390.666666666672</v>
      </c>
      <c r="AO384" s="15">
        <f t="shared" si="40"/>
        <v>8602</v>
      </c>
      <c r="AP384" s="15" t="str">
        <f t="shared" si="41"/>
        <v>no</v>
      </c>
      <c r="AQ384" s="15"/>
      <c r="AR384" s="15"/>
      <c r="AS384" s="15"/>
      <c r="AT384" s="15"/>
      <c r="AU384" s="15"/>
      <c r="AV384" s="15"/>
      <c r="AW384" s="15"/>
      <c r="AX384" s="15"/>
      <c r="AY384" s="15"/>
      <c r="AZ384" s="15"/>
      <c r="BA384" s="15"/>
      <c r="BB384" s="15"/>
      <c r="BC384" s="15"/>
      <c r="BD384" s="15"/>
    </row>
    <row r="385" spans="1:56" x14ac:dyDescent="0.3">
      <c r="A385" s="2">
        <v>384</v>
      </c>
      <c r="B385" s="2">
        <v>310538</v>
      </c>
      <c r="C385" s="2" t="s">
        <v>258</v>
      </c>
      <c r="D385" s="2">
        <v>95994</v>
      </c>
      <c r="E385" s="2" t="s">
        <v>61</v>
      </c>
      <c r="F385" s="2">
        <v>2</v>
      </c>
      <c r="G385" s="2">
        <v>40965</v>
      </c>
      <c r="H385" s="2">
        <v>34543</v>
      </c>
      <c r="I385" s="2">
        <v>11760</v>
      </c>
      <c r="J385" s="2">
        <v>11100</v>
      </c>
      <c r="K385" s="2">
        <v>3000</v>
      </c>
      <c r="L385" s="2">
        <v>8010</v>
      </c>
      <c r="M385" s="2">
        <v>6400</v>
      </c>
      <c r="N385" s="2">
        <v>15760</v>
      </c>
      <c r="O385" s="2">
        <v>53100</v>
      </c>
      <c r="P385" s="2">
        <v>33000</v>
      </c>
      <c r="Q385" s="2">
        <v>12702</v>
      </c>
      <c r="R385" s="2">
        <v>7800</v>
      </c>
      <c r="S385" s="2">
        <v>21770</v>
      </c>
      <c r="T385" s="2">
        <v>12000</v>
      </c>
      <c r="U385" s="2">
        <v>7800</v>
      </c>
      <c r="V385" s="2">
        <v>30834</v>
      </c>
      <c r="W385" s="2">
        <v>30500</v>
      </c>
      <c r="X385" s="2">
        <v>0</v>
      </c>
      <c r="Y385" s="2" t="s">
        <v>80</v>
      </c>
      <c r="Z385" s="2">
        <v>6</v>
      </c>
      <c r="AA385" s="2" t="s">
        <v>75</v>
      </c>
      <c r="AB385" s="2">
        <v>56</v>
      </c>
      <c r="AC385" s="2" t="s">
        <v>76</v>
      </c>
      <c r="AD385" s="2" t="s">
        <v>171</v>
      </c>
      <c r="AE385" s="2" t="s">
        <v>67</v>
      </c>
      <c r="AF385" s="2" t="s">
        <v>80</v>
      </c>
      <c r="AG385" s="2">
        <v>0</v>
      </c>
      <c r="AJ385" s="15" t="str">
        <f t="shared" si="36"/>
        <v>not stable</v>
      </c>
      <c r="AK385" s="15">
        <f t="shared" si="35"/>
        <v>109378</v>
      </c>
      <c r="AL385" s="15">
        <f t="shared" si="37"/>
        <v>231666</v>
      </c>
      <c r="AM385" s="15">
        <f t="shared" si="38"/>
        <v>341044</v>
      </c>
      <c r="AN385" s="15">
        <f t="shared" si="39"/>
        <v>56840.666666666664</v>
      </c>
      <c r="AO385" s="15">
        <f t="shared" si="40"/>
        <v>-30506</v>
      </c>
      <c r="AP385" s="15" t="str">
        <f t="shared" si="41"/>
        <v>yes</v>
      </c>
      <c r="AQ385" s="15"/>
      <c r="AR385" s="15"/>
      <c r="AS385" s="15"/>
      <c r="AT385" s="15"/>
      <c r="AU385" s="15"/>
      <c r="AV385" s="15"/>
      <c r="AW385" s="15"/>
      <c r="AX385" s="15"/>
      <c r="AY385" s="15"/>
      <c r="AZ385" s="15"/>
      <c r="BA385" s="15"/>
      <c r="BB385" s="15"/>
      <c r="BC385" s="15"/>
      <c r="BD385" s="15"/>
    </row>
    <row r="386" spans="1:56" x14ac:dyDescent="0.3">
      <c r="A386" s="2">
        <v>385</v>
      </c>
      <c r="B386" s="2">
        <v>130820</v>
      </c>
      <c r="C386" s="2" t="s">
        <v>258</v>
      </c>
      <c r="D386" s="2">
        <v>97088</v>
      </c>
      <c r="E386" s="2" t="s">
        <v>61</v>
      </c>
      <c r="F386" s="2">
        <v>4</v>
      </c>
      <c r="G386" s="2">
        <v>53040</v>
      </c>
      <c r="H386" s="2">
        <v>49686</v>
      </c>
      <c r="I386" s="2">
        <v>4920</v>
      </c>
      <c r="J386" s="2">
        <v>12430</v>
      </c>
      <c r="K386" s="2">
        <v>670</v>
      </c>
      <c r="L386" s="2">
        <v>3195</v>
      </c>
      <c r="M386" s="2">
        <v>12300</v>
      </c>
      <c r="N386" s="2">
        <v>2790</v>
      </c>
      <c r="O386" s="2">
        <v>12600</v>
      </c>
      <c r="P386" s="2">
        <v>6000</v>
      </c>
      <c r="Q386" s="2">
        <v>5400</v>
      </c>
      <c r="R386" s="2">
        <v>1800</v>
      </c>
      <c r="S386" s="2">
        <v>1435</v>
      </c>
      <c r="T386" s="2">
        <v>2500</v>
      </c>
      <c r="U386" s="2">
        <v>1800</v>
      </c>
      <c r="V386" s="2">
        <v>5340</v>
      </c>
      <c r="W386" s="2">
        <v>0</v>
      </c>
      <c r="X386" s="2">
        <v>0</v>
      </c>
      <c r="Y386" s="2" t="s">
        <v>68</v>
      </c>
      <c r="Z386" s="2">
        <v>10</v>
      </c>
      <c r="AA386" s="2" t="s">
        <v>75</v>
      </c>
      <c r="AB386" s="2">
        <v>46</v>
      </c>
      <c r="AC386" s="2" t="s">
        <v>76</v>
      </c>
      <c r="AD386" s="2" t="s">
        <v>179</v>
      </c>
      <c r="AE386" s="2" t="s">
        <v>79</v>
      </c>
      <c r="AF386" s="2" t="s">
        <v>68</v>
      </c>
      <c r="AG386" s="2">
        <v>1</v>
      </c>
      <c r="AJ386" s="15" t="str">
        <f t="shared" si="36"/>
        <v>not stable</v>
      </c>
      <c r="AK386" s="15">
        <f t="shared" ref="AK386:AK449" si="42">SUM(G386:L386)</f>
        <v>123941</v>
      </c>
      <c r="AL386" s="15">
        <f t="shared" si="37"/>
        <v>51965</v>
      </c>
      <c r="AM386" s="15">
        <f t="shared" si="38"/>
        <v>175906</v>
      </c>
      <c r="AN386" s="15">
        <f t="shared" si="39"/>
        <v>17590.599999999999</v>
      </c>
      <c r="AO386" s="15">
        <f t="shared" si="40"/>
        <v>-45086</v>
      </c>
      <c r="AP386" s="15" t="str">
        <f t="shared" si="41"/>
        <v>yes</v>
      </c>
      <c r="AQ386" s="15"/>
      <c r="AR386" s="15"/>
      <c r="AS386" s="15"/>
      <c r="AT386" s="15"/>
      <c r="AU386" s="15"/>
      <c r="AV386" s="15"/>
      <c r="AW386" s="15"/>
      <c r="AX386" s="15"/>
      <c r="AY386" s="15"/>
      <c r="AZ386" s="15"/>
      <c r="BA386" s="15"/>
      <c r="BB386" s="15"/>
      <c r="BC386" s="15"/>
      <c r="BD386" s="15"/>
    </row>
    <row r="387" spans="1:56" x14ac:dyDescent="0.3">
      <c r="A387" s="2">
        <v>386</v>
      </c>
      <c r="B387" s="2">
        <v>323633</v>
      </c>
      <c r="C387" s="2" t="s">
        <v>258</v>
      </c>
      <c r="D387" s="2">
        <v>135102</v>
      </c>
      <c r="E387" s="2" t="s">
        <v>104</v>
      </c>
      <c r="F387" s="2">
        <v>1</v>
      </c>
      <c r="G387" s="2">
        <v>43759</v>
      </c>
      <c r="H387" s="2">
        <v>32556</v>
      </c>
      <c r="I387" s="2">
        <v>13380</v>
      </c>
      <c r="J387" s="2">
        <v>11340</v>
      </c>
      <c r="K387" s="2">
        <v>3989</v>
      </c>
      <c r="L387" s="2">
        <v>5972</v>
      </c>
      <c r="M387" s="2">
        <v>15000</v>
      </c>
      <c r="N387" s="2">
        <v>12250</v>
      </c>
      <c r="O387" s="2">
        <v>64560</v>
      </c>
      <c r="P387" s="2">
        <v>27000</v>
      </c>
      <c r="Q387" s="2">
        <v>20298</v>
      </c>
      <c r="R387" s="2">
        <v>7440</v>
      </c>
      <c r="S387" s="2">
        <v>24436</v>
      </c>
      <c r="T387" s="2">
        <v>2750</v>
      </c>
      <c r="U387" s="2">
        <v>7440</v>
      </c>
      <c r="V387" s="2">
        <v>27144</v>
      </c>
      <c r="W387" s="2">
        <v>18000</v>
      </c>
      <c r="X387" s="2">
        <v>0</v>
      </c>
      <c r="Y387" s="2" t="s">
        <v>68</v>
      </c>
      <c r="Z387" s="2">
        <v>6</v>
      </c>
      <c r="AA387" s="2" t="s">
        <v>75</v>
      </c>
      <c r="AB387" s="2">
        <v>40</v>
      </c>
      <c r="AC387" s="2" t="s">
        <v>76</v>
      </c>
      <c r="AD387" s="2" t="s">
        <v>124</v>
      </c>
      <c r="AE387" s="2" t="s">
        <v>89</v>
      </c>
      <c r="AF387" s="2" t="s">
        <v>68</v>
      </c>
      <c r="AG387" s="2">
        <v>2</v>
      </c>
      <c r="AJ387" s="15" t="str">
        <f t="shared" ref="AJ387:AJ450" si="43">IF(AM387&gt;B387,"not stable","stable")</f>
        <v>not stable</v>
      </c>
      <c r="AK387" s="15">
        <f t="shared" si="42"/>
        <v>110996</v>
      </c>
      <c r="AL387" s="15">
        <f t="shared" ref="AL387:AL450" si="44">SUM(M387:X387)</f>
        <v>226318</v>
      </c>
      <c r="AM387" s="15">
        <f t="shared" ref="AM387:AM450" si="45">SUM(AK387:AL387)</f>
        <v>337314</v>
      </c>
      <c r="AN387" s="15">
        <f t="shared" ref="AN387:AN450" si="46">AM387/Z387</f>
        <v>56219</v>
      </c>
      <c r="AO387" s="15">
        <f t="shared" ref="AO387:AO450" si="47">B387-AM387</f>
        <v>-13681</v>
      </c>
      <c r="AP387" s="15" t="str">
        <f t="shared" ref="AP387:AP450" si="48">IF(AO387&lt;0,"yes","no")</f>
        <v>yes</v>
      </c>
      <c r="AQ387" s="15"/>
      <c r="AR387" s="15"/>
      <c r="AS387" s="15"/>
      <c r="AT387" s="15"/>
      <c r="AU387" s="15"/>
      <c r="AV387" s="15"/>
      <c r="AW387" s="15"/>
      <c r="AX387" s="15"/>
      <c r="AY387" s="15"/>
      <c r="AZ387" s="15"/>
      <c r="BA387" s="15"/>
      <c r="BB387" s="15"/>
      <c r="BC387" s="15"/>
      <c r="BD387" s="15"/>
    </row>
    <row r="388" spans="1:56" x14ac:dyDescent="0.3">
      <c r="A388" s="2">
        <v>387</v>
      </c>
      <c r="B388" s="2">
        <v>112260</v>
      </c>
      <c r="C388" s="2" t="s">
        <v>258</v>
      </c>
      <c r="D388" s="2">
        <v>49360</v>
      </c>
      <c r="E388" s="2" t="s">
        <v>61</v>
      </c>
      <c r="F388" s="2">
        <v>1</v>
      </c>
      <c r="G388" s="2">
        <v>22280</v>
      </c>
      <c r="H388" s="2">
        <v>19320</v>
      </c>
      <c r="I388" s="2">
        <v>4340</v>
      </c>
      <c r="J388" s="2">
        <v>7500</v>
      </c>
      <c r="K388" s="2">
        <v>2680</v>
      </c>
      <c r="L388" s="2">
        <v>3740</v>
      </c>
      <c r="M388" s="2">
        <v>0</v>
      </c>
      <c r="N388" s="2">
        <v>3535</v>
      </c>
      <c r="O388" s="2">
        <v>13080</v>
      </c>
      <c r="P388" s="2">
        <v>7800</v>
      </c>
      <c r="Q388" s="2">
        <v>6480</v>
      </c>
      <c r="R388" s="2">
        <v>1980</v>
      </c>
      <c r="S388" s="2">
        <v>2790</v>
      </c>
      <c r="T388" s="2">
        <v>0</v>
      </c>
      <c r="U388" s="2">
        <v>1980</v>
      </c>
      <c r="V388" s="2">
        <v>8856</v>
      </c>
      <c r="W388" s="2">
        <v>2500</v>
      </c>
      <c r="X388" s="2">
        <v>0</v>
      </c>
      <c r="Y388" s="2" t="s">
        <v>68</v>
      </c>
      <c r="Z388" s="2">
        <v>3</v>
      </c>
      <c r="AA388" s="2" t="s">
        <v>75</v>
      </c>
      <c r="AB388" s="2">
        <v>79</v>
      </c>
      <c r="AC388" s="2" t="s">
        <v>76</v>
      </c>
      <c r="AD388" s="2" t="s">
        <v>124</v>
      </c>
      <c r="AE388" s="2" t="s">
        <v>92</v>
      </c>
      <c r="AF388" s="2" t="s">
        <v>68</v>
      </c>
      <c r="AG388" s="2">
        <v>0</v>
      </c>
      <c r="AJ388" s="15" t="str">
        <f t="shared" si="43"/>
        <v>stable</v>
      </c>
      <c r="AK388" s="15">
        <f t="shared" si="42"/>
        <v>59860</v>
      </c>
      <c r="AL388" s="15">
        <f t="shared" si="44"/>
        <v>49001</v>
      </c>
      <c r="AM388" s="15">
        <f t="shared" si="45"/>
        <v>108861</v>
      </c>
      <c r="AN388" s="15">
        <f t="shared" si="46"/>
        <v>36287</v>
      </c>
      <c r="AO388" s="15">
        <f t="shared" si="47"/>
        <v>3399</v>
      </c>
      <c r="AP388" s="15" t="str">
        <f t="shared" si="48"/>
        <v>no</v>
      </c>
      <c r="AQ388" s="15"/>
      <c r="AR388" s="15"/>
      <c r="AS388" s="15"/>
      <c r="AT388" s="15"/>
      <c r="AU388" s="15"/>
      <c r="AV388" s="15"/>
      <c r="AW388" s="15"/>
      <c r="AX388" s="15"/>
      <c r="AY388" s="15"/>
      <c r="AZ388" s="15"/>
      <c r="BA388" s="15"/>
      <c r="BB388" s="15"/>
      <c r="BC388" s="15"/>
      <c r="BD388" s="15"/>
    </row>
    <row r="389" spans="1:56" x14ac:dyDescent="0.3">
      <c r="A389" s="2">
        <v>388</v>
      </c>
      <c r="B389" s="2">
        <v>380868</v>
      </c>
      <c r="C389" s="2" t="s">
        <v>258</v>
      </c>
      <c r="D389" s="2">
        <v>255846</v>
      </c>
      <c r="E389" s="2" t="s">
        <v>104</v>
      </c>
      <c r="F389" s="2">
        <v>0</v>
      </c>
      <c r="G389" s="2">
        <v>11275</v>
      </c>
      <c r="H389" s="2">
        <v>270</v>
      </c>
      <c r="I389" s="2">
        <v>6146</v>
      </c>
      <c r="J389" s="2">
        <v>7150</v>
      </c>
      <c r="K389" s="2">
        <v>3103</v>
      </c>
      <c r="L389" s="2">
        <v>1325</v>
      </c>
      <c r="M389" s="2">
        <v>192454</v>
      </c>
      <c r="N389" s="2">
        <v>11645</v>
      </c>
      <c r="O389" s="2">
        <v>61314</v>
      </c>
      <c r="P389" s="2">
        <v>15000</v>
      </c>
      <c r="Q389" s="2">
        <v>1962</v>
      </c>
      <c r="R389" s="2">
        <v>1260</v>
      </c>
      <c r="S389" s="2">
        <v>3396</v>
      </c>
      <c r="T389" s="2">
        <v>5120</v>
      </c>
      <c r="U389" s="2">
        <v>1260</v>
      </c>
      <c r="V389" s="2">
        <v>12378</v>
      </c>
      <c r="W389" s="2">
        <v>11600</v>
      </c>
      <c r="X389" s="2">
        <v>0</v>
      </c>
      <c r="Y389" s="2" t="s">
        <v>68</v>
      </c>
      <c r="Z389" s="2">
        <v>10</v>
      </c>
      <c r="AA389" s="2" t="s">
        <v>75</v>
      </c>
      <c r="AB389" s="2">
        <v>42</v>
      </c>
      <c r="AC389" s="2" t="s">
        <v>76</v>
      </c>
      <c r="AD389" s="2" t="s">
        <v>91</v>
      </c>
      <c r="AE389" s="2" t="s">
        <v>92</v>
      </c>
      <c r="AF389" s="2" t="s">
        <v>68</v>
      </c>
      <c r="AG389" s="2">
        <v>3</v>
      </c>
      <c r="AJ389" s="15" t="str">
        <f t="shared" si="43"/>
        <v>stable</v>
      </c>
      <c r="AK389" s="15">
        <f t="shared" si="42"/>
        <v>29269</v>
      </c>
      <c r="AL389" s="15">
        <f t="shared" si="44"/>
        <v>317389</v>
      </c>
      <c r="AM389" s="15">
        <f t="shared" si="45"/>
        <v>346658</v>
      </c>
      <c r="AN389" s="15">
        <f t="shared" si="46"/>
        <v>34665.800000000003</v>
      </c>
      <c r="AO389" s="15">
        <f t="shared" si="47"/>
        <v>34210</v>
      </c>
      <c r="AP389" s="15" t="str">
        <f t="shared" si="48"/>
        <v>no</v>
      </c>
      <c r="AQ389" s="15"/>
      <c r="AR389" s="15"/>
      <c r="AS389" s="15"/>
      <c r="AT389" s="15"/>
      <c r="AU389" s="15"/>
      <c r="AV389" s="15"/>
      <c r="AW389" s="15"/>
      <c r="AX389" s="15"/>
      <c r="AY389" s="15"/>
      <c r="AZ389" s="15"/>
      <c r="BA389" s="15"/>
      <c r="BB389" s="15"/>
      <c r="BC389" s="15"/>
      <c r="BD389" s="15"/>
    </row>
    <row r="390" spans="1:56" x14ac:dyDescent="0.3">
      <c r="A390" s="2">
        <v>389</v>
      </c>
      <c r="B390" s="2">
        <v>241920</v>
      </c>
      <c r="C390" s="2" t="s">
        <v>258</v>
      </c>
      <c r="D390" s="2">
        <v>56243</v>
      </c>
      <c r="E390" s="2" t="s">
        <v>98</v>
      </c>
      <c r="F390" s="2">
        <v>0</v>
      </c>
      <c r="G390" s="2">
        <v>21848</v>
      </c>
      <c r="H390" s="2">
        <v>16640</v>
      </c>
      <c r="I390" s="2">
        <v>11150</v>
      </c>
      <c r="J390" s="2">
        <v>5112</v>
      </c>
      <c r="K390" s="2">
        <v>745</v>
      </c>
      <c r="L390" s="2">
        <v>2824</v>
      </c>
      <c r="M390" s="2">
        <v>1500</v>
      </c>
      <c r="N390" s="2">
        <v>8905</v>
      </c>
      <c r="O390" s="2">
        <v>43794</v>
      </c>
      <c r="P390" s="2">
        <v>18000</v>
      </c>
      <c r="Q390" s="2">
        <v>21132</v>
      </c>
      <c r="R390" s="2">
        <v>7680</v>
      </c>
      <c r="S390" s="2">
        <v>5392</v>
      </c>
      <c r="T390" s="2">
        <v>1390</v>
      </c>
      <c r="U390" s="2">
        <v>7680</v>
      </c>
      <c r="V390" s="2">
        <v>9084</v>
      </c>
      <c r="W390" s="2">
        <v>8000</v>
      </c>
      <c r="X390" s="2">
        <v>0</v>
      </c>
      <c r="Y390" s="2" t="s">
        <v>80</v>
      </c>
      <c r="Z390" s="2">
        <v>4</v>
      </c>
      <c r="AA390" s="2" t="s">
        <v>75</v>
      </c>
      <c r="AB390" s="2">
        <v>56</v>
      </c>
      <c r="AC390" s="2" t="s">
        <v>76</v>
      </c>
      <c r="AD390" s="2" t="s">
        <v>91</v>
      </c>
      <c r="AE390" s="2" t="s">
        <v>92</v>
      </c>
      <c r="AF390" s="2" t="s">
        <v>80</v>
      </c>
      <c r="AG390" s="2">
        <v>0</v>
      </c>
      <c r="AJ390" s="15" t="str">
        <f t="shared" si="43"/>
        <v>stable</v>
      </c>
      <c r="AK390" s="15">
        <f t="shared" si="42"/>
        <v>58319</v>
      </c>
      <c r="AL390" s="15">
        <f t="shared" si="44"/>
        <v>132557</v>
      </c>
      <c r="AM390" s="15">
        <f t="shared" si="45"/>
        <v>190876</v>
      </c>
      <c r="AN390" s="15">
        <f t="shared" si="46"/>
        <v>47719</v>
      </c>
      <c r="AO390" s="15">
        <f t="shared" si="47"/>
        <v>51044</v>
      </c>
      <c r="AP390" s="15" t="str">
        <f t="shared" si="48"/>
        <v>no</v>
      </c>
      <c r="AQ390" s="15"/>
      <c r="AR390" s="15"/>
      <c r="AS390" s="15"/>
      <c r="AT390" s="15"/>
      <c r="AU390" s="15"/>
      <c r="AV390" s="15"/>
      <c r="AW390" s="15"/>
      <c r="AX390" s="15"/>
      <c r="AY390" s="15"/>
      <c r="AZ390" s="15"/>
      <c r="BA390" s="15"/>
      <c r="BB390" s="15"/>
      <c r="BC390" s="15"/>
      <c r="BD390" s="15"/>
    </row>
    <row r="391" spans="1:56" x14ac:dyDescent="0.3">
      <c r="A391" s="2">
        <v>390</v>
      </c>
      <c r="B391" s="2">
        <v>108593</v>
      </c>
      <c r="C391" s="2" t="s">
        <v>258</v>
      </c>
      <c r="D391" s="2">
        <v>55720</v>
      </c>
      <c r="E391" s="2" t="s">
        <v>61</v>
      </c>
      <c r="F391" s="2">
        <v>3</v>
      </c>
      <c r="G391" s="2">
        <v>26255</v>
      </c>
      <c r="H391" s="2">
        <v>24600</v>
      </c>
      <c r="I391" s="2">
        <v>5290</v>
      </c>
      <c r="J391" s="2">
        <v>6033</v>
      </c>
      <c r="K391" s="2">
        <v>580</v>
      </c>
      <c r="L391" s="2">
        <v>3235</v>
      </c>
      <c r="M391" s="2">
        <v>4900</v>
      </c>
      <c r="N391" s="2">
        <v>1215</v>
      </c>
      <c r="O391" s="2">
        <v>10194</v>
      </c>
      <c r="P391" s="2">
        <v>6000</v>
      </c>
      <c r="Q391" s="2">
        <v>9264</v>
      </c>
      <c r="R391" s="2">
        <v>1662</v>
      </c>
      <c r="S391" s="2">
        <v>405</v>
      </c>
      <c r="T391" s="2">
        <v>8145</v>
      </c>
      <c r="U391" s="2">
        <v>1662</v>
      </c>
      <c r="V391" s="2">
        <v>10758</v>
      </c>
      <c r="W391" s="2">
        <v>0</v>
      </c>
      <c r="X391" s="2">
        <v>0</v>
      </c>
      <c r="Y391" s="2" t="s">
        <v>68</v>
      </c>
      <c r="Z391" s="2">
        <v>5</v>
      </c>
      <c r="AA391" s="2" t="s">
        <v>75</v>
      </c>
      <c r="AB391" s="2">
        <v>50</v>
      </c>
      <c r="AC391" s="2" t="s">
        <v>76</v>
      </c>
      <c r="AD391" s="2" t="s">
        <v>261</v>
      </c>
      <c r="AE391" s="2" t="s">
        <v>79</v>
      </c>
      <c r="AF391" s="2" t="s">
        <v>68</v>
      </c>
      <c r="AG391" s="2">
        <v>0</v>
      </c>
      <c r="AJ391" s="15" t="str">
        <f t="shared" si="43"/>
        <v>not stable</v>
      </c>
      <c r="AK391" s="15">
        <f t="shared" si="42"/>
        <v>65993</v>
      </c>
      <c r="AL391" s="15">
        <f t="shared" si="44"/>
        <v>54205</v>
      </c>
      <c r="AM391" s="15">
        <f t="shared" si="45"/>
        <v>120198</v>
      </c>
      <c r="AN391" s="15">
        <f t="shared" si="46"/>
        <v>24039.599999999999</v>
      </c>
      <c r="AO391" s="15">
        <f t="shared" si="47"/>
        <v>-11605</v>
      </c>
      <c r="AP391" s="15" t="str">
        <f t="shared" si="48"/>
        <v>yes</v>
      </c>
      <c r="AQ391" s="15"/>
      <c r="AR391" s="15"/>
      <c r="AS391" s="15"/>
      <c r="AT391" s="15"/>
      <c r="AU391" s="15"/>
      <c r="AV391" s="15"/>
      <c r="AW391" s="15"/>
      <c r="AX391" s="15"/>
      <c r="AY391" s="15"/>
      <c r="AZ391" s="15"/>
      <c r="BA391" s="15"/>
      <c r="BB391" s="15"/>
      <c r="BC391" s="15"/>
      <c r="BD391" s="15"/>
    </row>
    <row r="392" spans="1:56" x14ac:dyDescent="0.3">
      <c r="A392" s="2">
        <v>391</v>
      </c>
      <c r="B392" s="2">
        <v>164268</v>
      </c>
      <c r="C392" s="2" t="s">
        <v>258</v>
      </c>
      <c r="D392" s="2">
        <v>86030</v>
      </c>
      <c r="E392" s="2" t="s">
        <v>61</v>
      </c>
      <c r="F392" s="2">
        <v>2</v>
      </c>
      <c r="G392" s="2">
        <v>40260</v>
      </c>
      <c r="H392" s="2">
        <v>37690</v>
      </c>
      <c r="I392" s="2">
        <v>2110</v>
      </c>
      <c r="J392" s="2">
        <v>6401</v>
      </c>
      <c r="K392" s="2">
        <v>460</v>
      </c>
      <c r="L392" s="2">
        <v>3537</v>
      </c>
      <c r="M392" s="2">
        <v>18800</v>
      </c>
      <c r="N392" s="2">
        <v>1545</v>
      </c>
      <c r="O392" s="2">
        <v>17250</v>
      </c>
      <c r="P392" s="2">
        <v>3000</v>
      </c>
      <c r="Q392" s="2">
        <v>10518</v>
      </c>
      <c r="R392" s="2">
        <v>1518</v>
      </c>
      <c r="S392" s="2">
        <v>441</v>
      </c>
      <c r="T392" s="2">
        <v>835</v>
      </c>
      <c r="U392" s="2">
        <v>1518</v>
      </c>
      <c r="V392" s="2">
        <v>11814</v>
      </c>
      <c r="W392" s="2">
        <v>0</v>
      </c>
      <c r="X392" s="2">
        <v>0</v>
      </c>
      <c r="Y392" s="2" t="s">
        <v>68</v>
      </c>
      <c r="Z392" s="2">
        <v>5</v>
      </c>
      <c r="AA392" s="2" t="s">
        <v>75</v>
      </c>
      <c r="AB392" s="2">
        <v>51</v>
      </c>
      <c r="AC392" s="2" t="s">
        <v>76</v>
      </c>
      <c r="AD392" s="2" t="s">
        <v>161</v>
      </c>
      <c r="AE392" s="2" t="s">
        <v>79</v>
      </c>
      <c r="AF392" s="2" t="s">
        <v>68</v>
      </c>
      <c r="AG392" s="2">
        <v>0</v>
      </c>
      <c r="AJ392" s="15" t="str">
        <f t="shared" si="43"/>
        <v>stable</v>
      </c>
      <c r="AK392" s="15">
        <f t="shared" si="42"/>
        <v>90458</v>
      </c>
      <c r="AL392" s="15">
        <f t="shared" si="44"/>
        <v>67239</v>
      </c>
      <c r="AM392" s="15">
        <f t="shared" si="45"/>
        <v>157697</v>
      </c>
      <c r="AN392" s="15">
        <f t="shared" si="46"/>
        <v>31539.4</v>
      </c>
      <c r="AO392" s="15">
        <f t="shared" si="47"/>
        <v>6571</v>
      </c>
      <c r="AP392" s="15" t="str">
        <f t="shared" si="48"/>
        <v>no</v>
      </c>
      <c r="AQ392" s="15"/>
      <c r="AR392" s="15"/>
      <c r="AS392" s="15"/>
      <c r="AT392" s="15"/>
      <c r="AU392" s="15"/>
      <c r="AV392" s="15"/>
      <c r="AW392" s="15"/>
      <c r="AX392" s="15"/>
      <c r="AY392" s="15"/>
      <c r="AZ392" s="15"/>
      <c r="BA392" s="15"/>
      <c r="BB392" s="15"/>
      <c r="BC392" s="15"/>
      <c r="BD392" s="15"/>
    </row>
    <row r="393" spans="1:56" x14ac:dyDescent="0.3">
      <c r="A393" s="2">
        <v>392</v>
      </c>
      <c r="B393" s="2">
        <v>230644</v>
      </c>
      <c r="C393" s="2" t="s">
        <v>258</v>
      </c>
      <c r="D393" s="2">
        <v>77006</v>
      </c>
      <c r="E393" s="2" t="s">
        <v>61</v>
      </c>
      <c r="F393" s="2">
        <v>3</v>
      </c>
      <c r="G393" s="2">
        <v>23664</v>
      </c>
      <c r="H393" s="2">
        <v>22620</v>
      </c>
      <c r="I393" s="2">
        <v>10546</v>
      </c>
      <c r="J393" s="2">
        <v>9278</v>
      </c>
      <c r="K393" s="2">
        <v>850</v>
      </c>
      <c r="L393" s="2">
        <v>3078</v>
      </c>
      <c r="M393" s="2">
        <v>18200</v>
      </c>
      <c r="N393" s="2">
        <v>6564</v>
      </c>
      <c r="O393" s="2">
        <v>17028</v>
      </c>
      <c r="P393" s="2">
        <v>7800</v>
      </c>
      <c r="Q393" s="2">
        <v>22572</v>
      </c>
      <c r="R393" s="2">
        <v>7200</v>
      </c>
      <c r="S393" s="2">
        <v>2380</v>
      </c>
      <c r="T393" s="2">
        <v>0</v>
      </c>
      <c r="U393" s="2">
        <v>7200</v>
      </c>
      <c r="V393" s="2">
        <v>16206</v>
      </c>
      <c r="W393" s="2">
        <v>0</v>
      </c>
      <c r="X393" s="2">
        <v>0</v>
      </c>
      <c r="Y393" s="2" t="s">
        <v>68</v>
      </c>
      <c r="Z393" s="2">
        <v>4</v>
      </c>
      <c r="AA393" s="2" t="s">
        <v>75</v>
      </c>
      <c r="AB393" s="2">
        <v>48</v>
      </c>
      <c r="AC393" s="2" t="s">
        <v>76</v>
      </c>
      <c r="AD393" s="2" t="s">
        <v>171</v>
      </c>
      <c r="AE393" s="2" t="s">
        <v>67</v>
      </c>
      <c r="AF393" s="2" t="s">
        <v>68</v>
      </c>
      <c r="AG393" s="2">
        <v>0</v>
      </c>
      <c r="AJ393" s="15" t="str">
        <f t="shared" si="43"/>
        <v>stable</v>
      </c>
      <c r="AK393" s="15">
        <f t="shared" si="42"/>
        <v>70036</v>
      </c>
      <c r="AL393" s="15">
        <f t="shared" si="44"/>
        <v>105150</v>
      </c>
      <c r="AM393" s="15">
        <f t="shared" si="45"/>
        <v>175186</v>
      </c>
      <c r="AN393" s="15">
        <f t="shared" si="46"/>
        <v>43796.5</v>
      </c>
      <c r="AO393" s="15">
        <f t="shared" si="47"/>
        <v>55458</v>
      </c>
      <c r="AP393" s="15" t="str">
        <f t="shared" si="48"/>
        <v>no</v>
      </c>
      <c r="AQ393" s="15"/>
      <c r="AR393" s="15"/>
      <c r="AS393" s="15"/>
      <c r="AT393" s="15"/>
      <c r="AU393" s="15"/>
      <c r="AV393" s="15"/>
      <c r="AW393" s="15"/>
      <c r="AX393" s="15"/>
      <c r="AY393" s="15"/>
      <c r="AZ393" s="15"/>
      <c r="BA393" s="15"/>
      <c r="BB393" s="15"/>
      <c r="BC393" s="15"/>
      <c r="BD393" s="15"/>
    </row>
    <row r="394" spans="1:56" x14ac:dyDescent="0.3">
      <c r="A394" s="2">
        <v>393</v>
      </c>
      <c r="B394" s="2">
        <v>287585</v>
      </c>
      <c r="C394" s="2" t="s">
        <v>258</v>
      </c>
      <c r="D394" s="2">
        <v>153658</v>
      </c>
      <c r="E394" s="2" t="s">
        <v>98</v>
      </c>
      <c r="F394" s="2">
        <v>0</v>
      </c>
      <c r="G394" s="2">
        <v>42915</v>
      </c>
      <c r="H394" s="2">
        <v>27690</v>
      </c>
      <c r="I394" s="2">
        <v>16550</v>
      </c>
      <c r="J394" s="2">
        <v>13926</v>
      </c>
      <c r="K394" s="2">
        <v>2790</v>
      </c>
      <c r="L394" s="2">
        <v>8780</v>
      </c>
      <c r="M394" s="2">
        <v>51224</v>
      </c>
      <c r="N394" s="2">
        <v>8895</v>
      </c>
      <c r="O394" s="2">
        <v>54786</v>
      </c>
      <c r="P394" s="2">
        <v>27000</v>
      </c>
      <c r="Q394" s="2">
        <v>15600</v>
      </c>
      <c r="R394" s="2">
        <v>10920</v>
      </c>
      <c r="S394" s="2">
        <v>912</v>
      </c>
      <c r="T394" s="2">
        <v>32500</v>
      </c>
      <c r="U394" s="2">
        <v>10920</v>
      </c>
      <c r="V394" s="2">
        <v>11952</v>
      </c>
      <c r="W394" s="2">
        <v>6000</v>
      </c>
      <c r="X394" s="2">
        <v>0</v>
      </c>
      <c r="Y394" s="2" t="s">
        <v>68</v>
      </c>
      <c r="Z394" s="2">
        <v>5</v>
      </c>
      <c r="AA394" s="2" t="s">
        <v>75</v>
      </c>
      <c r="AB394" s="2">
        <v>50</v>
      </c>
      <c r="AC394" s="2" t="s">
        <v>76</v>
      </c>
      <c r="AD394" s="2" t="s">
        <v>102</v>
      </c>
      <c r="AE394" s="2" t="s">
        <v>102</v>
      </c>
      <c r="AF394" s="2" t="s">
        <v>68</v>
      </c>
      <c r="AG394" s="2">
        <v>0</v>
      </c>
      <c r="AJ394" s="15" t="str">
        <f t="shared" si="43"/>
        <v>not stable</v>
      </c>
      <c r="AK394" s="15">
        <f t="shared" si="42"/>
        <v>112651</v>
      </c>
      <c r="AL394" s="15">
        <f t="shared" si="44"/>
        <v>230709</v>
      </c>
      <c r="AM394" s="15">
        <f t="shared" si="45"/>
        <v>343360</v>
      </c>
      <c r="AN394" s="15">
        <f t="shared" si="46"/>
        <v>68672</v>
      </c>
      <c r="AO394" s="15">
        <f t="shared" si="47"/>
        <v>-55775</v>
      </c>
      <c r="AP394" s="15" t="str">
        <f t="shared" si="48"/>
        <v>yes</v>
      </c>
      <c r="AQ394" s="15"/>
      <c r="AR394" s="15"/>
      <c r="AS394" s="15"/>
      <c r="AT394" s="15"/>
      <c r="AU394" s="15"/>
      <c r="AV394" s="15"/>
      <c r="AW394" s="15"/>
      <c r="AX394" s="15"/>
      <c r="AY394" s="15"/>
      <c r="AZ394" s="15"/>
      <c r="BA394" s="15"/>
      <c r="BB394" s="15"/>
      <c r="BC394" s="15"/>
      <c r="BD394" s="15"/>
    </row>
    <row r="395" spans="1:56" x14ac:dyDescent="0.3">
      <c r="A395" s="2">
        <v>394</v>
      </c>
      <c r="B395" s="2">
        <v>294500</v>
      </c>
      <c r="C395" s="2" t="s">
        <v>258</v>
      </c>
      <c r="D395" s="2">
        <v>121076</v>
      </c>
      <c r="E395" s="2" t="s">
        <v>104</v>
      </c>
      <c r="F395" s="2">
        <v>0</v>
      </c>
      <c r="G395" s="2">
        <v>36875</v>
      </c>
      <c r="H395" s="2">
        <v>31950</v>
      </c>
      <c r="I395" s="2">
        <v>25442</v>
      </c>
      <c r="J395" s="2">
        <v>10460</v>
      </c>
      <c r="K395" s="2">
        <v>780</v>
      </c>
      <c r="L395" s="2">
        <v>4940</v>
      </c>
      <c r="M395" s="2">
        <v>21500</v>
      </c>
      <c r="N395" s="2">
        <v>17004</v>
      </c>
      <c r="O395" s="2">
        <v>52500</v>
      </c>
      <c r="P395" s="2">
        <v>24000</v>
      </c>
      <c r="Q395" s="2">
        <v>22422</v>
      </c>
      <c r="R395" s="2">
        <v>3744</v>
      </c>
      <c r="S395" s="2">
        <v>6000</v>
      </c>
      <c r="T395" s="2">
        <v>31246</v>
      </c>
      <c r="U395" s="2">
        <v>3744</v>
      </c>
      <c r="V395" s="2">
        <v>20478</v>
      </c>
      <c r="W395" s="2">
        <v>4000</v>
      </c>
      <c r="X395" s="2">
        <v>0</v>
      </c>
      <c r="Y395" s="2" t="s">
        <v>68</v>
      </c>
      <c r="Z395" s="2">
        <v>6</v>
      </c>
      <c r="AA395" s="2" t="s">
        <v>62</v>
      </c>
      <c r="AB395" s="2">
        <v>62</v>
      </c>
      <c r="AC395" s="2" t="s">
        <v>111</v>
      </c>
      <c r="AD395" s="2" t="s">
        <v>204</v>
      </c>
      <c r="AE395" s="2" t="s">
        <v>92</v>
      </c>
      <c r="AF395" s="2" t="s">
        <v>68</v>
      </c>
      <c r="AG395" s="2">
        <v>0</v>
      </c>
      <c r="AJ395" s="15" t="str">
        <f t="shared" si="43"/>
        <v>not stable</v>
      </c>
      <c r="AK395" s="15">
        <f t="shared" si="42"/>
        <v>110447</v>
      </c>
      <c r="AL395" s="15">
        <f t="shared" si="44"/>
        <v>206638</v>
      </c>
      <c r="AM395" s="15">
        <f t="shared" si="45"/>
        <v>317085</v>
      </c>
      <c r="AN395" s="15">
        <f t="shared" si="46"/>
        <v>52847.5</v>
      </c>
      <c r="AO395" s="15">
        <f t="shared" si="47"/>
        <v>-22585</v>
      </c>
      <c r="AP395" s="15" t="str">
        <f t="shared" si="48"/>
        <v>yes</v>
      </c>
      <c r="AQ395" s="15"/>
      <c r="AR395" s="15"/>
      <c r="AS395" s="15"/>
      <c r="AT395" s="15"/>
      <c r="AU395" s="15"/>
      <c r="AV395" s="15"/>
      <c r="AW395" s="15"/>
      <c r="AX395" s="15"/>
      <c r="AY395" s="15"/>
      <c r="AZ395" s="15"/>
      <c r="BA395" s="15"/>
      <c r="BB395" s="15"/>
      <c r="BC395" s="15"/>
      <c r="BD395" s="15"/>
    </row>
    <row r="396" spans="1:56" x14ac:dyDescent="0.3">
      <c r="A396" s="2">
        <v>395</v>
      </c>
      <c r="B396" s="2">
        <v>141098</v>
      </c>
      <c r="C396" s="2" t="s">
        <v>258</v>
      </c>
      <c r="D396" s="2">
        <v>69811</v>
      </c>
      <c r="E396" s="2" t="s">
        <v>61</v>
      </c>
      <c r="F396" s="2">
        <v>1</v>
      </c>
      <c r="G396" s="2">
        <v>29070</v>
      </c>
      <c r="H396" s="2">
        <v>20982</v>
      </c>
      <c r="I396" s="2">
        <v>12762</v>
      </c>
      <c r="J396" s="2">
        <v>6454</v>
      </c>
      <c r="K396" s="2">
        <v>1260</v>
      </c>
      <c r="L396" s="2">
        <v>6177</v>
      </c>
      <c r="M396" s="2">
        <v>3400</v>
      </c>
      <c r="N396" s="2">
        <v>350</v>
      </c>
      <c r="O396" s="2">
        <v>34260</v>
      </c>
      <c r="P396" s="2">
        <v>15000</v>
      </c>
      <c r="Q396" s="2">
        <v>2904</v>
      </c>
      <c r="R396" s="2">
        <v>900</v>
      </c>
      <c r="S396" s="2">
        <v>108</v>
      </c>
      <c r="T396" s="2">
        <v>4200</v>
      </c>
      <c r="U396" s="2">
        <v>900</v>
      </c>
      <c r="V396" s="2">
        <v>9576</v>
      </c>
      <c r="W396" s="2">
        <v>0</v>
      </c>
      <c r="X396" s="2">
        <v>0</v>
      </c>
      <c r="Y396" s="2" t="s">
        <v>68</v>
      </c>
      <c r="Z396" s="2">
        <v>6</v>
      </c>
      <c r="AA396" s="2" t="s">
        <v>75</v>
      </c>
      <c r="AB396" s="2">
        <v>53</v>
      </c>
      <c r="AC396" s="2" t="s">
        <v>76</v>
      </c>
      <c r="AD396" s="2" t="s">
        <v>216</v>
      </c>
      <c r="AE396" s="2" t="s">
        <v>67</v>
      </c>
      <c r="AF396" s="2" t="s">
        <v>68</v>
      </c>
      <c r="AG396" s="2">
        <v>0</v>
      </c>
      <c r="AJ396" s="15" t="str">
        <f t="shared" si="43"/>
        <v>not stable</v>
      </c>
      <c r="AK396" s="15">
        <f t="shared" si="42"/>
        <v>76705</v>
      </c>
      <c r="AL396" s="15">
        <f t="shared" si="44"/>
        <v>71598</v>
      </c>
      <c r="AM396" s="15">
        <f t="shared" si="45"/>
        <v>148303</v>
      </c>
      <c r="AN396" s="15">
        <f t="shared" si="46"/>
        <v>24717.166666666668</v>
      </c>
      <c r="AO396" s="15">
        <f t="shared" si="47"/>
        <v>-7205</v>
      </c>
      <c r="AP396" s="15" t="str">
        <f t="shared" si="48"/>
        <v>yes</v>
      </c>
      <c r="AQ396" s="15"/>
      <c r="AR396" s="15"/>
      <c r="AS396" s="15"/>
      <c r="AT396" s="15"/>
      <c r="AU396" s="15"/>
      <c r="AV396" s="15"/>
      <c r="AW396" s="15"/>
      <c r="AX396" s="15"/>
      <c r="AY396" s="15"/>
      <c r="AZ396" s="15"/>
      <c r="BA396" s="15"/>
      <c r="BB396" s="15"/>
      <c r="BC396" s="15"/>
      <c r="BD396" s="15"/>
    </row>
    <row r="397" spans="1:56" x14ac:dyDescent="0.3">
      <c r="A397" s="2">
        <v>396</v>
      </c>
      <c r="B397" s="2">
        <v>176280</v>
      </c>
      <c r="C397" s="2" t="s">
        <v>258</v>
      </c>
      <c r="D397" s="2">
        <v>65935</v>
      </c>
      <c r="E397" s="2" t="s">
        <v>98</v>
      </c>
      <c r="F397" s="2">
        <v>1</v>
      </c>
      <c r="G397" s="2">
        <v>19558</v>
      </c>
      <c r="H397" s="2">
        <v>17940</v>
      </c>
      <c r="I397" s="2">
        <v>3780</v>
      </c>
      <c r="J397" s="2">
        <v>9041</v>
      </c>
      <c r="K397" s="2">
        <v>50</v>
      </c>
      <c r="L397" s="2">
        <v>1668</v>
      </c>
      <c r="M397" s="2">
        <v>19280</v>
      </c>
      <c r="N397" s="2">
        <v>345</v>
      </c>
      <c r="O397" s="2">
        <v>39678</v>
      </c>
      <c r="P397" s="2">
        <v>33000</v>
      </c>
      <c r="Q397" s="2">
        <v>11664</v>
      </c>
      <c r="R397" s="2">
        <v>3282</v>
      </c>
      <c r="S397" s="2">
        <v>12420</v>
      </c>
      <c r="T397" s="2">
        <v>40340</v>
      </c>
      <c r="U397" s="2">
        <v>3282</v>
      </c>
      <c r="V397" s="2">
        <v>4032</v>
      </c>
      <c r="W397" s="2">
        <v>0</v>
      </c>
      <c r="X397" s="2">
        <v>0</v>
      </c>
      <c r="Y397" s="2" t="s">
        <v>80</v>
      </c>
      <c r="Z397" s="2">
        <v>4</v>
      </c>
      <c r="AA397" s="2" t="s">
        <v>62</v>
      </c>
      <c r="AB397" s="2">
        <v>46</v>
      </c>
      <c r="AC397" s="2" t="s">
        <v>111</v>
      </c>
      <c r="AD397" s="2" t="s">
        <v>181</v>
      </c>
      <c r="AE397" s="2" t="s">
        <v>182</v>
      </c>
      <c r="AF397" s="2" t="s">
        <v>80</v>
      </c>
      <c r="AG397" s="2">
        <v>0</v>
      </c>
      <c r="AJ397" s="15" t="str">
        <f t="shared" si="43"/>
        <v>not stable</v>
      </c>
      <c r="AK397" s="15">
        <f t="shared" si="42"/>
        <v>52037</v>
      </c>
      <c r="AL397" s="15">
        <f t="shared" si="44"/>
        <v>167323</v>
      </c>
      <c r="AM397" s="15">
        <f t="shared" si="45"/>
        <v>219360</v>
      </c>
      <c r="AN397" s="15">
        <f t="shared" si="46"/>
        <v>54840</v>
      </c>
      <c r="AO397" s="15">
        <f t="shared" si="47"/>
        <v>-43080</v>
      </c>
      <c r="AP397" s="15" t="str">
        <f t="shared" si="48"/>
        <v>yes</v>
      </c>
      <c r="AQ397" s="15"/>
      <c r="AR397" s="15"/>
      <c r="AS397" s="15"/>
      <c r="AT397" s="15"/>
      <c r="AU397" s="15"/>
      <c r="AV397" s="15"/>
      <c r="AW397" s="15"/>
      <c r="AX397" s="15"/>
      <c r="AY397" s="15"/>
      <c r="AZ397" s="15"/>
      <c r="BA397" s="15"/>
      <c r="BB397" s="15"/>
      <c r="BC397" s="15"/>
      <c r="BD397" s="15"/>
    </row>
    <row r="398" spans="1:56" x14ac:dyDescent="0.3">
      <c r="A398" s="2">
        <v>397</v>
      </c>
      <c r="B398" s="2">
        <v>67506</v>
      </c>
      <c r="C398" s="2" t="s">
        <v>258</v>
      </c>
      <c r="D398" s="2">
        <v>39894</v>
      </c>
      <c r="E398" s="2" t="s">
        <v>104</v>
      </c>
      <c r="F398" s="2">
        <v>1</v>
      </c>
      <c r="G398" s="2">
        <v>20879</v>
      </c>
      <c r="H398" s="2">
        <v>18676</v>
      </c>
      <c r="I398" s="2">
        <v>1610</v>
      </c>
      <c r="J398" s="2">
        <v>4437</v>
      </c>
      <c r="K398" s="2">
        <v>270</v>
      </c>
      <c r="L398" s="2">
        <v>2072</v>
      </c>
      <c r="M398" s="2">
        <v>5250</v>
      </c>
      <c r="N398" s="2">
        <v>145</v>
      </c>
      <c r="O398" s="2">
        <v>8208</v>
      </c>
      <c r="P398" s="2">
        <v>4800</v>
      </c>
      <c r="Q398" s="2">
        <v>1434</v>
      </c>
      <c r="R398" s="2">
        <v>1224</v>
      </c>
      <c r="S398" s="2">
        <v>76</v>
      </c>
      <c r="T398" s="2">
        <v>800</v>
      </c>
      <c r="U398" s="2">
        <v>1224</v>
      </c>
      <c r="V398" s="2">
        <v>2808</v>
      </c>
      <c r="W398" s="2">
        <v>0</v>
      </c>
      <c r="X398" s="2">
        <v>436</v>
      </c>
      <c r="Y398" s="2" t="s">
        <v>68</v>
      </c>
      <c r="Z398" s="2">
        <v>4</v>
      </c>
      <c r="AA398" s="2" t="s">
        <v>75</v>
      </c>
      <c r="AB398" s="2">
        <v>75</v>
      </c>
      <c r="AC398" s="2" t="s">
        <v>111</v>
      </c>
      <c r="AD398" s="2" t="s">
        <v>217</v>
      </c>
      <c r="AE398" s="2" t="s">
        <v>92</v>
      </c>
      <c r="AF398" s="2" t="s">
        <v>68</v>
      </c>
      <c r="AG398" s="2">
        <v>0</v>
      </c>
      <c r="AJ398" s="15" t="str">
        <f t="shared" si="43"/>
        <v>not stable</v>
      </c>
      <c r="AK398" s="15">
        <f t="shared" si="42"/>
        <v>47944</v>
      </c>
      <c r="AL398" s="15">
        <f t="shared" si="44"/>
        <v>26405</v>
      </c>
      <c r="AM398" s="15">
        <f t="shared" si="45"/>
        <v>74349</v>
      </c>
      <c r="AN398" s="15">
        <f t="shared" si="46"/>
        <v>18587.25</v>
      </c>
      <c r="AO398" s="15">
        <f t="shared" si="47"/>
        <v>-6843</v>
      </c>
      <c r="AP398" s="15" t="str">
        <f t="shared" si="48"/>
        <v>yes</v>
      </c>
      <c r="AQ398" s="15"/>
      <c r="AR398" s="15"/>
      <c r="AS398" s="15"/>
      <c r="AT398" s="15"/>
      <c r="AU398" s="15"/>
      <c r="AV398" s="15"/>
      <c r="AW398" s="15"/>
      <c r="AX398" s="15"/>
      <c r="AY398" s="15"/>
      <c r="AZ398" s="15"/>
      <c r="BA398" s="15"/>
      <c r="BB398" s="15"/>
      <c r="BC398" s="15"/>
      <c r="BD398" s="15"/>
    </row>
    <row r="399" spans="1:56" x14ac:dyDescent="0.3">
      <c r="A399" s="2">
        <v>398</v>
      </c>
      <c r="B399" s="2">
        <v>93432</v>
      </c>
      <c r="C399" s="2" t="s">
        <v>258</v>
      </c>
      <c r="D399" s="2">
        <v>32139</v>
      </c>
      <c r="E399" s="2" t="s">
        <v>61</v>
      </c>
      <c r="F399" s="2">
        <v>1</v>
      </c>
      <c r="G399" s="2">
        <v>12090</v>
      </c>
      <c r="H399" s="2">
        <v>11830</v>
      </c>
      <c r="I399" s="2">
        <v>2255</v>
      </c>
      <c r="J399" s="2">
        <v>1466</v>
      </c>
      <c r="K399" s="2">
        <v>0</v>
      </c>
      <c r="L399" s="2">
        <v>1330</v>
      </c>
      <c r="M399" s="2">
        <v>6280</v>
      </c>
      <c r="N399" s="2">
        <v>990</v>
      </c>
      <c r="O399" s="2">
        <v>12456</v>
      </c>
      <c r="P399" s="2">
        <v>6000</v>
      </c>
      <c r="Q399" s="2">
        <v>12000</v>
      </c>
      <c r="R399" s="2">
        <v>306</v>
      </c>
      <c r="S399" s="2">
        <v>225</v>
      </c>
      <c r="T399" s="2">
        <v>0</v>
      </c>
      <c r="U399" s="2">
        <v>306</v>
      </c>
      <c r="V399" s="2">
        <v>4050</v>
      </c>
      <c r="W399" s="2">
        <v>2500</v>
      </c>
      <c r="X399" s="2">
        <v>0</v>
      </c>
      <c r="Y399" s="2" t="s">
        <v>80</v>
      </c>
      <c r="Z399" s="2">
        <v>2</v>
      </c>
      <c r="AA399" s="2" t="s">
        <v>75</v>
      </c>
      <c r="AB399" s="2">
        <v>51</v>
      </c>
      <c r="AC399" s="2" t="s">
        <v>111</v>
      </c>
      <c r="AD399" s="2" t="s">
        <v>260</v>
      </c>
      <c r="AE399" s="2" t="s">
        <v>79</v>
      </c>
      <c r="AF399" s="2" t="s">
        <v>80</v>
      </c>
      <c r="AG399" s="2">
        <v>0</v>
      </c>
      <c r="AJ399" s="15" t="str">
        <f t="shared" si="43"/>
        <v>stable</v>
      </c>
      <c r="AK399" s="15">
        <f t="shared" si="42"/>
        <v>28971</v>
      </c>
      <c r="AL399" s="15">
        <f t="shared" si="44"/>
        <v>45113</v>
      </c>
      <c r="AM399" s="15">
        <f t="shared" si="45"/>
        <v>74084</v>
      </c>
      <c r="AN399" s="15">
        <f t="shared" si="46"/>
        <v>37042</v>
      </c>
      <c r="AO399" s="15">
        <f t="shared" si="47"/>
        <v>19348</v>
      </c>
      <c r="AP399" s="15" t="str">
        <f t="shared" si="48"/>
        <v>no</v>
      </c>
      <c r="AQ399" s="15"/>
      <c r="AR399" s="15"/>
      <c r="AS399" s="15"/>
      <c r="AT399" s="15"/>
      <c r="AU399" s="15"/>
      <c r="AV399" s="15"/>
      <c r="AW399" s="15"/>
      <c r="AX399" s="15"/>
      <c r="AY399" s="15"/>
      <c r="AZ399" s="15"/>
      <c r="BA399" s="15"/>
      <c r="BB399" s="15"/>
      <c r="BC399" s="15"/>
      <c r="BD399" s="15"/>
    </row>
    <row r="400" spans="1:56" x14ac:dyDescent="0.3">
      <c r="A400" s="2">
        <v>399</v>
      </c>
      <c r="B400" s="2">
        <v>71980</v>
      </c>
      <c r="C400" s="2" t="s">
        <v>258</v>
      </c>
      <c r="D400" s="2">
        <v>14529</v>
      </c>
      <c r="E400" s="2" t="s">
        <v>61</v>
      </c>
      <c r="F400" s="2">
        <v>1</v>
      </c>
      <c r="G400" s="2">
        <v>5230</v>
      </c>
      <c r="H400" s="2">
        <v>4680</v>
      </c>
      <c r="I400" s="2">
        <v>468</v>
      </c>
      <c r="J400" s="2">
        <v>663</v>
      </c>
      <c r="K400" s="2">
        <v>50</v>
      </c>
      <c r="L400" s="2">
        <v>75</v>
      </c>
      <c r="M400" s="2">
        <v>5980</v>
      </c>
      <c r="N400" s="2">
        <v>5130</v>
      </c>
      <c r="O400" s="2">
        <v>23148</v>
      </c>
      <c r="P400" s="2">
        <v>18000</v>
      </c>
      <c r="Q400" s="2">
        <v>5880</v>
      </c>
      <c r="R400" s="2">
        <v>144</v>
      </c>
      <c r="S400" s="2">
        <v>298</v>
      </c>
      <c r="T400" s="2">
        <v>0</v>
      </c>
      <c r="U400" s="2">
        <v>144</v>
      </c>
      <c r="V400" s="2">
        <v>3510</v>
      </c>
      <c r="W400" s="2">
        <v>0</v>
      </c>
      <c r="X400" s="2">
        <v>0</v>
      </c>
      <c r="Y400" s="2" t="s">
        <v>80</v>
      </c>
      <c r="Z400" s="2">
        <v>1</v>
      </c>
      <c r="AA400" s="2" t="s">
        <v>75</v>
      </c>
      <c r="AB400" s="2">
        <v>20</v>
      </c>
      <c r="AC400" s="2" t="s">
        <v>63</v>
      </c>
      <c r="AD400" s="2" t="s">
        <v>156</v>
      </c>
      <c r="AE400" s="2" t="s">
        <v>79</v>
      </c>
      <c r="AF400" s="2" t="s">
        <v>80</v>
      </c>
      <c r="AG400" s="2">
        <v>0</v>
      </c>
      <c r="AJ400" s="15" t="str">
        <f t="shared" si="43"/>
        <v>not stable</v>
      </c>
      <c r="AK400" s="15">
        <f t="shared" si="42"/>
        <v>11166</v>
      </c>
      <c r="AL400" s="15">
        <f t="shared" si="44"/>
        <v>62234</v>
      </c>
      <c r="AM400" s="15">
        <f t="shared" si="45"/>
        <v>73400</v>
      </c>
      <c r="AN400" s="15">
        <f t="shared" si="46"/>
        <v>73400</v>
      </c>
      <c r="AO400" s="15">
        <f t="shared" si="47"/>
        <v>-1420</v>
      </c>
      <c r="AP400" s="15" t="str">
        <f t="shared" si="48"/>
        <v>yes</v>
      </c>
      <c r="AQ400" s="15"/>
      <c r="AR400" s="15"/>
      <c r="AS400" s="15"/>
      <c r="AT400" s="15"/>
      <c r="AU400" s="15"/>
      <c r="AV400" s="15"/>
      <c r="AW400" s="15"/>
      <c r="AX400" s="15"/>
      <c r="AY400" s="15"/>
      <c r="AZ400" s="15"/>
      <c r="BA400" s="15"/>
      <c r="BB400" s="15"/>
      <c r="BC400" s="15"/>
      <c r="BD400" s="15"/>
    </row>
    <row r="401" spans="1:56" x14ac:dyDescent="0.3">
      <c r="A401" s="2">
        <v>400</v>
      </c>
      <c r="B401" s="2">
        <v>84920</v>
      </c>
      <c r="C401" s="2" t="s">
        <v>258</v>
      </c>
      <c r="D401" s="2">
        <v>55045</v>
      </c>
      <c r="E401" s="2" t="s">
        <v>104</v>
      </c>
      <c r="F401" s="2">
        <v>0</v>
      </c>
      <c r="G401" s="2">
        <v>22304</v>
      </c>
      <c r="H401" s="2">
        <v>19760</v>
      </c>
      <c r="I401" s="2">
        <v>6420</v>
      </c>
      <c r="J401" s="2">
        <v>4630</v>
      </c>
      <c r="K401" s="2">
        <v>192</v>
      </c>
      <c r="L401" s="2">
        <v>2030</v>
      </c>
      <c r="M401" s="2">
        <v>6020</v>
      </c>
      <c r="N401" s="2">
        <v>2015</v>
      </c>
      <c r="O401" s="2">
        <v>13860</v>
      </c>
      <c r="P401" s="2">
        <v>9000</v>
      </c>
      <c r="Q401" s="2">
        <v>2160</v>
      </c>
      <c r="R401" s="2">
        <v>1380</v>
      </c>
      <c r="S401" s="2">
        <v>435</v>
      </c>
      <c r="T401" s="2">
        <v>900</v>
      </c>
      <c r="U401" s="2">
        <v>1380</v>
      </c>
      <c r="V401" s="2">
        <v>7158</v>
      </c>
      <c r="W401" s="2">
        <v>0</v>
      </c>
      <c r="X401" s="2">
        <v>0</v>
      </c>
      <c r="Y401" s="2" t="s">
        <v>80</v>
      </c>
      <c r="Z401" s="2">
        <v>5</v>
      </c>
      <c r="AA401" s="2" t="s">
        <v>75</v>
      </c>
      <c r="AB401" s="2">
        <v>30</v>
      </c>
      <c r="AC401" s="2" t="s">
        <v>76</v>
      </c>
      <c r="AD401" s="2" t="s">
        <v>124</v>
      </c>
      <c r="AE401" s="2" t="s">
        <v>92</v>
      </c>
      <c r="AF401" s="2" t="s">
        <v>80</v>
      </c>
      <c r="AG401" s="2">
        <v>1</v>
      </c>
      <c r="AJ401" s="15" t="str">
        <f t="shared" si="43"/>
        <v>not stable</v>
      </c>
      <c r="AK401" s="15">
        <f t="shared" si="42"/>
        <v>55336</v>
      </c>
      <c r="AL401" s="15">
        <f t="shared" si="44"/>
        <v>44308</v>
      </c>
      <c r="AM401" s="15">
        <f t="shared" si="45"/>
        <v>99644</v>
      </c>
      <c r="AN401" s="15">
        <f t="shared" si="46"/>
        <v>19928.8</v>
      </c>
      <c r="AO401" s="15">
        <f t="shared" si="47"/>
        <v>-14724</v>
      </c>
      <c r="AP401" s="15" t="str">
        <f t="shared" si="48"/>
        <v>yes</v>
      </c>
      <c r="AQ401" s="15"/>
      <c r="AR401" s="15"/>
      <c r="AS401" s="15"/>
      <c r="AT401" s="15"/>
      <c r="AU401" s="15"/>
      <c r="AV401" s="15"/>
      <c r="AW401" s="15"/>
      <c r="AX401" s="15"/>
      <c r="AY401" s="15"/>
      <c r="AZ401" s="15"/>
      <c r="BA401" s="15"/>
      <c r="BB401" s="15"/>
      <c r="BC401" s="15"/>
      <c r="BD401" s="15"/>
    </row>
    <row r="402" spans="1:56" x14ac:dyDescent="0.3">
      <c r="A402" s="2">
        <v>401</v>
      </c>
      <c r="B402" s="2">
        <v>159600</v>
      </c>
      <c r="C402" s="2" t="s">
        <v>258</v>
      </c>
      <c r="D402" s="2">
        <v>95680</v>
      </c>
      <c r="E402" s="2" t="s">
        <v>61</v>
      </c>
      <c r="F402" s="2">
        <v>1</v>
      </c>
      <c r="G402" s="2">
        <v>21769</v>
      </c>
      <c r="H402" s="2">
        <v>17888</v>
      </c>
      <c r="I402" s="2">
        <v>35922</v>
      </c>
      <c r="J402" s="2">
        <v>11914</v>
      </c>
      <c r="K402" s="2">
        <v>2275</v>
      </c>
      <c r="L402" s="2">
        <v>2160</v>
      </c>
      <c r="M402" s="2">
        <v>6800</v>
      </c>
      <c r="N402" s="2">
        <v>1020</v>
      </c>
      <c r="O402" s="2">
        <v>30270</v>
      </c>
      <c r="P402" s="2">
        <v>21000</v>
      </c>
      <c r="Q402" s="2">
        <v>8718</v>
      </c>
      <c r="R402" s="2">
        <v>2700</v>
      </c>
      <c r="S402" s="2">
        <v>590</v>
      </c>
      <c r="T402" s="2">
        <v>2248</v>
      </c>
      <c r="U402" s="2">
        <v>2700</v>
      </c>
      <c r="V402" s="2">
        <v>8994</v>
      </c>
      <c r="W402" s="2">
        <v>0</v>
      </c>
      <c r="X402" s="2">
        <v>0</v>
      </c>
      <c r="Y402" s="2" t="s">
        <v>80</v>
      </c>
      <c r="Z402" s="2">
        <v>3</v>
      </c>
      <c r="AA402" s="2" t="s">
        <v>75</v>
      </c>
      <c r="AB402" s="2">
        <v>65</v>
      </c>
      <c r="AC402" s="2" t="s">
        <v>76</v>
      </c>
      <c r="AD402" s="2" t="s">
        <v>135</v>
      </c>
      <c r="AE402" s="2" t="s">
        <v>67</v>
      </c>
      <c r="AF402" s="2" t="s">
        <v>80</v>
      </c>
      <c r="AG402" s="2">
        <v>0</v>
      </c>
      <c r="AJ402" s="15" t="str">
        <f t="shared" si="43"/>
        <v>not stable</v>
      </c>
      <c r="AK402" s="15">
        <f t="shared" si="42"/>
        <v>91928</v>
      </c>
      <c r="AL402" s="15">
        <f t="shared" si="44"/>
        <v>85040</v>
      </c>
      <c r="AM402" s="15">
        <f t="shared" si="45"/>
        <v>176968</v>
      </c>
      <c r="AN402" s="15">
        <f t="shared" si="46"/>
        <v>58989.333333333336</v>
      </c>
      <c r="AO402" s="15">
        <f t="shared" si="47"/>
        <v>-17368</v>
      </c>
      <c r="AP402" s="15" t="str">
        <f t="shared" si="48"/>
        <v>yes</v>
      </c>
      <c r="AQ402" s="15"/>
      <c r="AR402" s="15"/>
      <c r="AS402" s="15"/>
      <c r="AT402" s="15"/>
      <c r="AU402" s="15"/>
      <c r="AV402" s="15"/>
      <c r="AW402" s="15"/>
      <c r="AX402" s="15"/>
      <c r="AY402" s="15"/>
      <c r="AZ402" s="15"/>
      <c r="BA402" s="15"/>
      <c r="BB402" s="15"/>
      <c r="BC402" s="15"/>
      <c r="BD402" s="15"/>
    </row>
    <row r="403" spans="1:56" x14ac:dyDescent="0.3">
      <c r="A403" s="2">
        <v>402</v>
      </c>
      <c r="B403" s="2">
        <v>162948</v>
      </c>
      <c r="C403" s="2" t="s">
        <v>258</v>
      </c>
      <c r="D403" s="2">
        <v>69812</v>
      </c>
      <c r="E403" s="2" t="s">
        <v>104</v>
      </c>
      <c r="F403" s="2">
        <v>1</v>
      </c>
      <c r="G403" s="2">
        <v>30348</v>
      </c>
      <c r="H403" s="2">
        <v>27820</v>
      </c>
      <c r="I403" s="2">
        <v>15210</v>
      </c>
      <c r="J403" s="2">
        <v>9944</v>
      </c>
      <c r="K403" s="2">
        <v>840</v>
      </c>
      <c r="L403" s="2">
        <v>2380</v>
      </c>
      <c r="M403" s="2">
        <v>3000</v>
      </c>
      <c r="N403" s="2">
        <v>3660</v>
      </c>
      <c r="O403" s="2">
        <v>15570</v>
      </c>
      <c r="P403" s="2">
        <v>9000</v>
      </c>
      <c r="Q403" s="2">
        <v>10410</v>
      </c>
      <c r="R403" s="2">
        <v>3192</v>
      </c>
      <c r="S403" s="2">
        <v>1945</v>
      </c>
      <c r="T403" s="2">
        <v>4575</v>
      </c>
      <c r="U403" s="2">
        <v>3192</v>
      </c>
      <c r="V403" s="2">
        <v>12258</v>
      </c>
      <c r="W403" s="2">
        <v>0</v>
      </c>
      <c r="X403" s="2">
        <v>0</v>
      </c>
      <c r="Y403" s="2" t="s">
        <v>80</v>
      </c>
      <c r="Z403" s="2">
        <v>6</v>
      </c>
      <c r="AA403" s="2" t="s">
        <v>75</v>
      </c>
      <c r="AB403" s="2">
        <v>55</v>
      </c>
      <c r="AC403" s="2" t="s">
        <v>76</v>
      </c>
      <c r="AD403" s="2" t="s">
        <v>91</v>
      </c>
      <c r="AE403" s="2" t="s">
        <v>92</v>
      </c>
      <c r="AF403" s="2" t="s">
        <v>80</v>
      </c>
      <c r="AG403" s="2">
        <v>0</v>
      </c>
      <c r="AJ403" s="15" t="str">
        <f t="shared" si="43"/>
        <v>stable</v>
      </c>
      <c r="AK403" s="15">
        <f t="shared" si="42"/>
        <v>86542</v>
      </c>
      <c r="AL403" s="15">
        <f t="shared" si="44"/>
        <v>66802</v>
      </c>
      <c r="AM403" s="15">
        <f t="shared" si="45"/>
        <v>153344</v>
      </c>
      <c r="AN403" s="15">
        <f t="shared" si="46"/>
        <v>25557.333333333332</v>
      </c>
      <c r="AO403" s="15">
        <f t="shared" si="47"/>
        <v>9604</v>
      </c>
      <c r="AP403" s="15" t="str">
        <f t="shared" si="48"/>
        <v>no</v>
      </c>
      <c r="AQ403" s="15"/>
      <c r="AR403" s="15"/>
      <c r="AS403" s="15"/>
      <c r="AT403" s="15"/>
      <c r="AU403" s="15"/>
      <c r="AV403" s="15"/>
      <c r="AW403" s="15"/>
      <c r="AX403" s="15"/>
      <c r="AY403" s="15"/>
      <c r="AZ403" s="15"/>
      <c r="BA403" s="15"/>
      <c r="BB403" s="15"/>
      <c r="BC403" s="15"/>
      <c r="BD403" s="15"/>
    </row>
    <row r="404" spans="1:56" x14ac:dyDescent="0.3">
      <c r="A404" s="2">
        <v>403</v>
      </c>
      <c r="B404" s="2">
        <v>168226</v>
      </c>
      <c r="C404" s="2" t="s">
        <v>258</v>
      </c>
      <c r="D404" s="2">
        <v>99627</v>
      </c>
      <c r="E404" s="2" t="s">
        <v>61</v>
      </c>
      <c r="F404" s="2">
        <v>2</v>
      </c>
      <c r="G404" s="2">
        <v>35781</v>
      </c>
      <c r="H404" s="2">
        <v>28990</v>
      </c>
      <c r="I404" s="2">
        <v>9414</v>
      </c>
      <c r="J404" s="2">
        <v>17686</v>
      </c>
      <c r="K404" s="2">
        <v>2180</v>
      </c>
      <c r="L404" s="2">
        <v>3675</v>
      </c>
      <c r="M404" s="2">
        <v>11180</v>
      </c>
      <c r="N404" s="2">
        <v>2561</v>
      </c>
      <c r="O404" s="2">
        <v>27168</v>
      </c>
      <c r="P404" s="2">
        <v>15000</v>
      </c>
      <c r="Q404" s="2">
        <v>4740</v>
      </c>
      <c r="R404" s="2">
        <v>2868</v>
      </c>
      <c r="S404" s="2">
        <v>1430</v>
      </c>
      <c r="T404" s="2">
        <v>1810</v>
      </c>
      <c r="U404" s="2">
        <v>2868</v>
      </c>
      <c r="V404" s="2">
        <v>19026</v>
      </c>
      <c r="W404" s="2">
        <v>7000</v>
      </c>
      <c r="X404" s="2">
        <v>0</v>
      </c>
      <c r="Y404" s="2" t="s">
        <v>80</v>
      </c>
      <c r="Z404" s="2">
        <v>3</v>
      </c>
      <c r="AA404" s="2" t="s">
        <v>62</v>
      </c>
      <c r="AB404" s="2">
        <v>68</v>
      </c>
      <c r="AC404" s="2" t="s">
        <v>111</v>
      </c>
      <c r="AD404" s="2" t="s">
        <v>148</v>
      </c>
      <c r="AE404" s="2" t="s">
        <v>67</v>
      </c>
      <c r="AF404" s="2" t="s">
        <v>80</v>
      </c>
      <c r="AG404" s="2">
        <v>0</v>
      </c>
      <c r="AJ404" s="15" t="str">
        <f t="shared" si="43"/>
        <v>not stable</v>
      </c>
      <c r="AK404" s="15">
        <f t="shared" si="42"/>
        <v>97726</v>
      </c>
      <c r="AL404" s="15">
        <f t="shared" si="44"/>
        <v>95651</v>
      </c>
      <c r="AM404" s="15">
        <f t="shared" si="45"/>
        <v>193377</v>
      </c>
      <c r="AN404" s="15">
        <f t="shared" si="46"/>
        <v>64459</v>
      </c>
      <c r="AO404" s="15">
        <f t="shared" si="47"/>
        <v>-25151</v>
      </c>
      <c r="AP404" s="15" t="str">
        <f t="shared" si="48"/>
        <v>yes</v>
      </c>
      <c r="AQ404" s="15"/>
      <c r="AR404" s="15"/>
      <c r="AS404" s="15"/>
      <c r="AT404" s="15"/>
      <c r="AU404" s="15"/>
      <c r="AV404" s="15"/>
      <c r="AW404" s="15"/>
      <c r="AX404" s="15"/>
      <c r="AY404" s="15"/>
      <c r="AZ404" s="15"/>
      <c r="BA404" s="15"/>
      <c r="BB404" s="15"/>
      <c r="BC404" s="15"/>
      <c r="BD404" s="15"/>
    </row>
    <row r="405" spans="1:56" x14ac:dyDescent="0.3">
      <c r="A405" s="2">
        <v>404</v>
      </c>
      <c r="B405" s="2">
        <v>76769</v>
      </c>
      <c r="C405" s="2" t="s">
        <v>258</v>
      </c>
      <c r="D405" s="2">
        <v>35410</v>
      </c>
      <c r="E405" s="2" t="s">
        <v>98</v>
      </c>
      <c r="F405" s="2">
        <v>0</v>
      </c>
      <c r="G405" s="2">
        <v>11655</v>
      </c>
      <c r="H405" s="2">
        <v>7692</v>
      </c>
      <c r="I405" s="2">
        <v>5079</v>
      </c>
      <c r="J405" s="2">
        <v>5662</v>
      </c>
      <c r="K405" s="2">
        <v>1915</v>
      </c>
      <c r="L405" s="2">
        <v>3572</v>
      </c>
      <c r="M405" s="2">
        <v>0</v>
      </c>
      <c r="N405" s="2">
        <v>200</v>
      </c>
      <c r="O405" s="2">
        <v>21276</v>
      </c>
      <c r="P405" s="2">
        <v>12000</v>
      </c>
      <c r="Q405" s="2">
        <v>2184</v>
      </c>
      <c r="R405" s="2">
        <v>1800</v>
      </c>
      <c r="S405" s="2">
        <v>6584</v>
      </c>
      <c r="T405" s="2">
        <v>0</v>
      </c>
      <c r="U405" s="2">
        <v>1800</v>
      </c>
      <c r="V405" s="2">
        <v>5394</v>
      </c>
      <c r="W405" s="2">
        <v>2200</v>
      </c>
      <c r="X405" s="2">
        <v>0</v>
      </c>
      <c r="Y405" s="2" t="s">
        <v>80</v>
      </c>
      <c r="Z405" s="2">
        <v>2</v>
      </c>
      <c r="AA405" s="2" t="s">
        <v>75</v>
      </c>
      <c r="AB405" s="2">
        <v>60</v>
      </c>
      <c r="AC405" s="2" t="s">
        <v>76</v>
      </c>
      <c r="AD405" s="2" t="s">
        <v>102</v>
      </c>
      <c r="AE405" s="2" t="s">
        <v>102</v>
      </c>
      <c r="AF405" s="2" t="s">
        <v>80</v>
      </c>
      <c r="AG405" s="2">
        <v>0</v>
      </c>
      <c r="AJ405" s="15" t="str">
        <f t="shared" si="43"/>
        <v>not stable</v>
      </c>
      <c r="AK405" s="15">
        <f t="shared" si="42"/>
        <v>35575</v>
      </c>
      <c r="AL405" s="15">
        <f t="shared" si="44"/>
        <v>53438</v>
      </c>
      <c r="AM405" s="15">
        <f t="shared" si="45"/>
        <v>89013</v>
      </c>
      <c r="AN405" s="15">
        <f t="shared" si="46"/>
        <v>44506.5</v>
      </c>
      <c r="AO405" s="15">
        <f t="shared" si="47"/>
        <v>-12244</v>
      </c>
      <c r="AP405" s="15" t="str">
        <f t="shared" si="48"/>
        <v>yes</v>
      </c>
      <c r="AQ405" s="15"/>
      <c r="AR405" s="15"/>
      <c r="AS405" s="15"/>
      <c r="AT405" s="15"/>
      <c r="AU405" s="15"/>
      <c r="AV405" s="15"/>
      <c r="AW405" s="15"/>
      <c r="AX405" s="15"/>
      <c r="AY405" s="15"/>
      <c r="AZ405" s="15"/>
      <c r="BA405" s="15"/>
      <c r="BB405" s="15"/>
      <c r="BC405" s="15"/>
      <c r="BD405" s="15"/>
    </row>
    <row r="406" spans="1:56" x14ac:dyDescent="0.3">
      <c r="A406" s="2">
        <v>405</v>
      </c>
      <c r="B406" s="2">
        <v>139057</v>
      </c>
      <c r="C406" s="2" t="s">
        <v>258</v>
      </c>
      <c r="D406" s="2">
        <v>42834</v>
      </c>
      <c r="E406" s="2" t="s">
        <v>61</v>
      </c>
      <c r="F406" s="2">
        <v>1</v>
      </c>
      <c r="G406" s="2">
        <v>14061</v>
      </c>
      <c r="H406" s="2">
        <v>13460</v>
      </c>
      <c r="I406" s="2">
        <v>6116</v>
      </c>
      <c r="J406" s="2">
        <v>5330</v>
      </c>
      <c r="K406" s="2">
        <v>970</v>
      </c>
      <c r="L406" s="2">
        <v>893</v>
      </c>
      <c r="M406" s="2">
        <v>8580</v>
      </c>
      <c r="N406" s="2">
        <v>800</v>
      </c>
      <c r="O406" s="2">
        <v>31944</v>
      </c>
      <c r="P406" s="2">
        <v>18000</v>
      </c>
      <c r="Q406" s="2">
        <v>8964</v>
      </c>
      <c r="R406" s="2">
        <v>3792</v>
      </c>
      <c r="S406" s="2">
        <v>3654</v>
      </c>
      <c r="T406" s="2">
        <v>19000</v>
      </c>
      <c r="U406" s="2">
        <v>3792</v>
      </c>
      <c r="V406" s="2">
        <v>8496</v>
      </c>
      <c r="W406" s="2">
        <v>2000</v>
      </c>
      <c r="X406" s="2">
        <v>6905</v>
      </c>
      <c r="Y406" s="2" t="s">
        <v>80</v>
      </c>
      <c r="Z406" s="2">
        <v>4</v>
      </c>
      <c r="AA406" s="2" t="s">
        <v>75</v>
      </c>
      <c r="AB406" s="2">
        <v>51</v>
      </c>
      <c r="AC406" s="2" t="s">
        <v>111</v>
      </c>
      <c r="AD406" s="2" t="s">
        <v>220</v>
      </c>
      <c r="AE406" s="2" t="s">
        <v>79</v>
      </c>
      <c r="AF406" s="2" t="s">
        <v>80</v>
      </c>
      <c r="AG406" s="2">
        <v>0</v>
      </c>
      <c r="AJ406" s="15" t="str">
        <f t="shared" si="43"/>
        <v>not stable</v>
      </c>
      <c r="AK406" s="15">
        <f t="shared" si="42"/>
        <v>40830</v>
      </c>
      <c r="AL406" s="15">
        <f t="shared" si="44"/>
        <v>115927</v>
      </c>
      <c r="AM406" s="15">
        <f t="shared" si="45"/>
        <v>156757</v>
      </c>
      <c r="AN406" s="15">
        <f t="shared" si="46"/>
        <v>39189.25</v>
      </c>
      <c r="AO406" s="15">
        <f t="shared" si="47"/>
        <v>-17700</v>
      </c>
      <c r="AP406" s="15" t="str">
        <f t="shared" si="48"/>
        <v>yes</v>
      </c>
      <c r="AQ406" s="15"/>
      <c r="AR406" s="15"/>
      <c r="AS406" s="15"/>
      <c r="AT406" s="15"/>
      <c r="AU406" s="15"/>
      <c r="AV406" s="15"/>
      <c r="AW406" s="15"/>
      <c r="AX406" s="15"/>
      <c r="AY406" s="15"/>
      <c r="AZ406" s="15"/>
      <c r="BA406" s="15"/>
      <c r="BB406" s="15"/>
      <c r="BC406" s="15"/>
      <c r="BD406" s="15"/>
    </row>
    <row r="407" spans="1:56" x14ac:dyDescent="0.3">
      <c r="A407" s="2">
        <v>406</v>
      </c>
      <c r="B407" s="2">
        <v>350128</v>
      </c>
      <c r="C407" s="2" t="s">
        <v>258</v>
      </c>
      <c r="D407" s="2">
        <v>109248</v>
      </c>
      <c r="E407" s="2" t="s">
        <v>61</v>
      </c>
      <c r="F407" s="2">
        <v>3</v>
      </c>
      <c r="G407" s="2">
        <v>28001</v>
      </c>
      <c r="H407" s="2">
        <v>20332</v>
      </c>
      <c r="I407" s="2">
        <v>22434</v>
      </c>
      <c r="J407" s="2">
        <v>19030</v>
      </c>
      <c r="K407" s="2">
        <v>2860</v>
      </c>
      <c r="L407" s="2">
        <v>5537</v>
      </c>
      <c r="M407" s="2">
        <v>1900</v>
      </c>
      <c r="N407" s="2">
        <v>7853</v>
      </c>
      <c r="O407" s="2">
        <v>41448</v>
      </c>
      <c r="P407" s="2">
        <v>24000</v>
      </c>
      <c r="Q407" s="2">
        <v>1656</v>
      </c>
      <c r="R407" s="2">
        <v>4680</v>
      </c>
      <c r="S407" s="2">
        <v>1463</v>
      </c>
      <c r="T407" s="2">
        <v>750</v>
      </c>
      <c r="U407" s="2">
        <v>4680</v>
      </c>
      <c r="V407" s="2">
        <v>24342</v>
      </c>
      <c r="W407" s="2">
        <v>13000</v>
      </c>
      <c r="X407" s="2">
        <v>102420</v>
      </c>
      <c r="Y407" s="2" t="s">
        <v>68</v>
      </c>
      <c r="Z407" s="2">
        <v>9</v>
      </c>
      <c r="AA407" s="2" t="s">
        <v>75</v>
      </c>
      <c r="AB407" s="2">
        <v>64</v>
      </c>
      <c r="AC407" s="2" t="s">
        <v>76</v>
      </c>
      <c r="AD407" s="2" t="s">
        <v>102</v>
      </c>
      <c r="AE407" s="2" t="s">
        <v>102</v>
      </c>
      <c r="AF407" s="2" t="s">
        <v>68</v>
      </c>
      <c r="AG407" s="2">
        <v>2</v>
      </c>
      <c r="AJ407" s="15" t="str">
        <f t="shared" si="43"/>
        <v>stable</v>
      </c>
      <c r="AK407" s="15">
        <f t="shared" si="42"/>
        <v>98194</v>
      </c>
      <c r="AL407" s="15">
        <f t="shared" si="44"/>
        <v>228192</v>
      </c>
      <c r="AM407" s="15">
        <f t="shared" si="45"/>
        <v>326386</v>
      </c>
      <c r="AN407" s="15">
        <f t="shared" si="46"/>
        <v>36265.111111111109</v>
      </c>
      <c r="AO407" s="15">
        <f t="shared" si="47"/>
        <v>23742</v>
      </c>
      <c r="AP407" s="15" t="str">
        <f t="shared" si="48"/>
        <v>no</v>
      </c>
      <c r="AQ407" s="15"/>
      <c r="AR407" s="15"/>
      <c r="AS407" s="15"/>
      <c r="AT407" s="15"/>
      <c r="AU407" s="15"/>
      <c r="AV407" s="15"/>
      <c r="AW407" s="15"/>
      <c r="AX407" s="15"/>
      <c r="AY407" s="15"/>
      <c r="AZ407" s="15"/>
      <c r="BA407" s="15"/>
      <c r="BB407" s="15"/>
      <c r="BC407" s="15"/>
      <c r="BD407" s="15"/>
    </row>
    <row r="408" spans="1:56" x14ac:dyDescent="0.3">
      <c r="A408" s="2">
        <v>407</v>
      </c>
      <c r="B408" s="2">
        <v>277911</v>
      </c>
      <c r="C408" s="2" t="s">
        <v>258</v>
      </c>
      <c r="D408" s="2">
        <v>139049</v>
      </c>
      <c r="E408" s="2" t="s">
        <v>61</v>
      </c>
      <c r="F408" s="2">
        <v>4</v>
      </c>
      <c r="G408" s="2">
        <v>71865</v>
      </c>
      <c r="H408" s="2">
        <v>66460</v>
      </c>
      <c r="I408" s="2">
        <v>21220</v>
      </c>
      <c r="J408" s="2">
        <v>15760</v>
      </c>
      <c r="K408" s="2">
        <v>995</v>
      </c>
      <c r="L408" s="2">
        <v>5780</v>
      </c>
      <c r="M408" s="2">
        <v>2560</v>
      </c>
      <c r="N408" s="2">
        <v>4323</v>
      </c>
      <c r="O408" s="2">
        <v>63348</v>
      </c>
      <c r="P408" s="2">
        <v>36000</v>
      </c>
      <c r="Q408" s="2">
        <v>21240</v>
      </c>
      <c r="R408" s="2">
        <v>2700</v>
      </c>
      <c r="S408" s="2">
        <v>3416</v>
      </c>
      <c r="T408" s="2">
        <v>1310</v>
      </c>
      <c r="U408" s="2">
        <v>2700</v>
      </c>
      <c r="V408" s="2">
        <v>14964</v>
      </c>
      <c r="W408" s="2">
        <v>5000</v>
      </c>
      <c r="X408" s="2">
        <v>0</v>
      </c>
      <c r="Y408" s="2" t="s">
        <v>68</v>
      </c>
      <c r="Z408" s="2">
        <v>11</v>
      </c>
      <c r="AA408" s="2" t="s">
        <v>75</v>
      </c>
      <c r="AB408" s="2">
        <v>75</v>
      </c>
      <c r="AC408" s="2" t="s">
        <v>111</v>
      </c>
      <c r="AD408" s="2" t="s">
        <v>102</v>
      </c>
      <c r="AE408" s="2" t="s">
        <v>102</v>
      </c>
      <c r="AF408" s="2" t="s">
        <v>68</v>
      </c>
      <c r="AG408" s="2">
        <v>1</v>
      </c>
      <c r="AJ408" s="15" t="str">
        <f t="shared" si="43"/>
        <v>not stable</v>
      </c>
      <c r="AK408" s="15">
        <f t="shared" si="42"/>
        <v>182080</v>
      </c>
      <c r="AL408" s="15">
        <f t="shared" si="44"/>
        <v>157561</v>
      </c>
      <c r="AM408" s="15">
        <f t="shared" si="45"/>
        <v>339641</v>
      </c>
      <c r="AN408" s="15">
        <f t="shared" si="46"/>
        <v>30876.454545454544</v>
      </c>
      <c r="AO408" s="15">
        <f t="shared" si="47"/>
        <v>-61730</v>
      </c>
      <c r="AP408" s="15" t="str">
        <f t="shared" si="48"/>
        <v>yes</v>
      </c>
      <c r="AQ408" s="15"/>
      <c r="AR408" s="15"/>
      <c r="AS408" s="15"/>
      <c r="AT408" s="15"/>
      <c r="AU408" s="15"/>
      <c r="AV408" s="15"/>
      <c r="AW408" s="15"/>
      <c r="AX408" s="15"/>
      <c r="AY408" s="15"/>
      <c r="AZ408" s="15"/>
      <c r="BA408" s="15"/>
      <c r="BB408" s="15"/>
      <c r="BC408" s="15"/>
      <c r="BD408" s="15"/>
    </row>
    <row r="409" spans="1:56" x14ac:dyDescent="0.3">
      <c r="A409" s="2">
        <v>408</v>
      </c>
      <c r="B409" s="2">
        <v>68429</v>
      </c>
      <c r="C409" s="2" t="s">
        <v>258</v>
      </c>
      <c r="D409" s="2">
        <v>49817</v>
      </c>
      <c r="E409" s="2" t="s">
        <v>61</v>
      </c>
      <c r="F409" s="2">
        <v>1</v>
      </c>
      <c r="G409" s="2">
        <v>12455</v>
      </c>
      <c r="H409" s="2">
        <v>10434</v>
      </c>
      <c r="I409" s="2">
        <v>4332</v>
      </c>
      <c r="J409" s="2">
        <v>10061</v>
      </c>
      <c r="K409" s="2">
        <v>1760</v>
      </c>
      <c r="L409" s="2">
        <v>1100</v>
      </c>
      <c r="M409" s="2">
        <v>3080</v>
      </c>
      <c r="N409" s="2">
        <v>2345</v>
      </c>
      <c r="O409" s="2">
        <v>13188</v>
      </c>
      <c r="P409" s="2">
        <v>7800</v>
      </c>
      <c r="Q409" s="2">
        <v>4464</v>
      </c>
      <c r="R409" s="2">
        <v>744</v>
      </c>
      <c r="S409" s="2">
        <v>1598</v>
      </c>
      <c r="T409" s="2">
        <v>550</v>
      </c>
      <c r="U409" s="2">
        <v>744</v>
      </c>
      <c r="V409" s="2">
        <v>4692</v>
      </c>
      <c r="W409" s="2">
        <v>0</v>
      </c>
      <c r="X409" s="2">
        <v>0</v>
      </c>
      <c r="Y409" s="2" t="s">
        <v>80</v>
      </c>
      <c r="Z409" s="2">
        <v>2</v>
      </c>
      <c r="AA409" s="2" t="s">
        <v>62</v>
      </c>
      <c r="AB409" s="2">
        <v>59</v>
      </c>
      <c r="AC409" s="2" t="s">
        <v>111</v>
      </c>
      <c r="AD409" s="2" t="s">
        <v>195</v>
      </c>
      <c r="AE409" s="2" t="s">
        <v>79</v>
      </c>
      <c r="AF409" s="2" t="s">
        <v>80</v>
      </c>
      <c r="AG409" s="2">
        <v>0</v>
      </c>
      <c r="AJ409" s="15" t="str">
        <f t="shared" si="43"/>
        <v>not stable</v>
      </c>
      <c r="AK409" s="15">
        <f t="shared" si="42"/>
        <v>40142</v>
      </c>
      <c r="AL409" s="15">
        <f t="shared" si="44"/>
        <v>39205</v>
      </c>
      <c r="AM409" s="15">
        <f t="shared" si="45"/>
        <v>79347</v>
      </c>
      <c r="AN409" s="15">
        <f t="shared" si="46"/>
        <v>39673.5</v>
      </c>
      <c r="AO409" s="15">
        <f t="shared" si="47"/>
        <v>-10918</v>
      </c>
      <c r="AP409" s="15" t="str">
        <f t="shared" si="48"/>
        <v>yes</v>
      </c>
      <c r="AQ409" s="15"/>
      <c r="AR409" s="15"/>
      <c r="AS409" s="15"/>
      <c r="AT409" s="15"/>
      <c r="AU409" s="15"/>
      <c r="AV409" s="15"/>
      <c r="AW409" s="15"/>
      <c r="AX409" s="15"/>
      <c r="AY409" s="15"/>
      <c r="AZ409" s="15"/>
      <c r="BA409" s="15"/>
      <c r="BB409" s="15"/>
      <c r="BC409" s="15"/>
      <c r="BD409" s="15"/>
    </row>
    <row r="410" spans="1:56" x14ac:dyDescent="0.3">
      <c r="A410" s="2">
        <v>409</v>
      </c>
      <c r="B410" s="2">
        <v>419430</v>
      </c>
      <c r="C410" s="2" t="s">
        <v>258</v>
      </c>
      <c r="D410" s="2">
        <v>175659</v>
      </c>
      <c r="E410" s="2" t="s">
        <v>61</v>
      </c>
      <c r="F410" s="2">
        <v>4</v>
      </c>
      <c r="G410" s="2">
        <v>59341</v>
      </c>
      <c r="H410" s="2">
        <v>48912</v>
      </c>
      <c r="I410" s="2">
        <v>34216</v>
      </c>
      <c r="J410" s="2">
        <v>35465</v>
      </c>
      <c r="K410" s="2">
        <v>8100</v>
      </c>
      <c r="L410" s="2">
        <v>7870</v>
      </c>
      <c r="M410" s="2">
        <v>3340</v>
      </c>
      <c r="N410" s="2">
        <v>18257</v>
      </c>
      <c r="O410" s="2">
        <v>41400</v>
      </c>
      <c r="P410" s="2">
        <v>6000</v>
      </c>
      <c r="Q410" s="2">
        <v>6306</v>
      </c>
      <c r="R410" s="2">
        <v>4800</v>
      </c>
      <c r="S410" s="2">
        <v>102440</v>
      </c>
      <c r="T410" s="2">
        <v>0</v>
      </c>
      <c r="U410" s="2">
        <v>4800</v>
      </c>
      <c r="V410" s="2">
        <v>25068</v>
      </c>
      <c r="W410" s="2">
        <v>11486</v>
      </c>
      <c r="X410" s="2">
        <v>0</v>
      </c>
      <c r="Y410" s="2" t="s">
        <v>80</v>
      </c>
      <c r="Z410" s="2">
        <v>6</v>
      </c>
      <c r="AA410" s="2" t="s">
        <v>75</v>
      </c>
      <c r="AB410" s="2">
        <v>63</v>
      </c>
      <c r="AC410" s="2" t="s">
        <v>76</v>
      </c>
      <c r="AD410" s="2" t="s">
        <v>133</v>
      </c>
      <c r="AE410" s="2" t="s">
        <v>79</v>
      </c>
      <c r="AF410" s="2" t="s">
        <v>80</v>
      </c>
      <c r="AG410" s="2">
        <v>0</v>
      </c>
      <c r="AJ410" s="15" t="str">
        <f t="shared" si="43"/>
        <v>stable</v>
      </c>
      <c r="AK410" s="15">
        <f t="shared" si="42"/>
        <v>193904</v>
      </c>
      <c r="AL410" s="15">
        <f t="shared" si="44"/>
        <v>223897</v>
      </c>
      <c r="AM410" s="15">
        <f t="shared" si="45"/>
        <v>417801</v>
      </c>
      <c r="AN410" s="15">
        <f t="shared" si="46"/>
        <v>69633.5</v>
      </c>
      <c r="AO410" s="15">
        <f t="shared" si="47"/>
        <v>1629</v>
      </c>
      <c r="AP410" s="15" t="str">
        <f t="shared" si="48"/>
        <v>no</v>
      </c>
      <c r="AQ410" s="15"/>
      <c r="AR410" s="15"/>
      <c r="AS410" s="15"/>
      <c r="AT410" s="15"/>
      <c r="AU410" s="15"/>
      <c r="AV410" s="15"/>
      <c r="AW410" s="15"/>
      <c r="AX410" s="15"/>
      <c r="AY410" s="15"/>
      <c r="AZ410" s="15"/>
      <c r="BA410" s="15"/>
      <c r="BB410" s="15"/>
      <c r="BC410" s="15"/>
      <c r="BD410" s="15"/>
    </row>
    <row r="411" spans="1:56" x14ac:dyDescent="0.3">
      <c r="A411" s="2">
        <v>410</v>
      </c>
      <c r="B411" s="2">
        <v>299196</v>
      </c>
      <c r="C411" s="2" t="s">
        <v>258</v>
      </c>
      <c r="D411" s="2">
        <v>106288</v>
      </c>
      <c r="E411" s="2" t="s">
        <v>61</v>
      </c>
      <c r="F411" s="2">
        <v>3</v>
      </c>
      <c r="G411" s="2">
        <v>38301</v>
      </c>
      <c r="H411" s="2">
        <v>30166</v>
      </c>
      <c r="I411" s="2">
        <v>10100</v>
      </c>
      <c r="J411" s="2">
        <v>19007</v>
      </c>
      <c r="K411" s="2">
        <v>2092</v>
      </c>
      <c r="L411" s="2">
        <v>8610</v>
      </c>
      <c r="M411" s="2">
        <v>7880</v>
      </c>
      <c r="N411" s="2">
        <v>2873</v>
      </c>
      <c r="O411" s="2">
        <v>58812</v>
      </c>
      <c r="P411" s="2">
        <v>36000</v>
      </c>
      <c r="Q411" s="2">
        <v>25260</v>
      </c>
      <c r="R411" s="2">
        <v>3936</v>
      </c>
      <c r="S411" s="2">
        <v>12542</v>
      </c>
      <c r="T411" s="2">
        <v>69650</v>
      </c>
      <c r="U411" s="2">
        <v>3936</v>
      </c>
      <c r="V411" s="2">
        <v>37908</v>
      </c>
      <c r="W411" s="2">
        <v>3000</v>
      </c>
      <c r="X411" s="2">
        <v>9440</v>
      </c>
      <c r="Y411" s="2" t="s">
        <v>80</v>
      </c>
      <c r="Z411" s="2">
        <v>6</v>
      </c>
      <c r="AA411" s="2" t="s">
        <v>75</v>
      </c>
      <c r="AB411" s="2">
        <v>60</v>
      </c>
      <c r="AC411" s="2" t="s">
        <v>76</v>
      </c>
      <c r="AD411" s="2" t="s">
        <v>197</v>
      </c>
      <c r="AE411" s="2" t="s">
        <v>92</v>
      </c>
      <c r="AF411" s="2" t="s">
        <v>80</v>
      </c>
      <c r="AG411" s="2">
        <v>0</v>
      </c>
      <c r="AJ411" s="15" t="str">
        <f t="shared" si="43"/>
        <v>not stable</v>
      </c>
      <c r="AK411" s="15">
        <f t="shared" si="42"/>
        <v>108276</v>
      </c>
      <c r="AL411" s="15">
        <f t="shared" si="44"/>
        <v>271237</v>
      </c>
      <c r="AM411" s="15">
        <f t="shared" si="45"/>
        <v>379513</v>
      </c>
      <c r="AN411" s="15">
        <f t="shared" si="46"/>
        <v>63252.166666666664</v>
      </c>
      <c r="AO411" s="15">
        <f t="shared" si="47"/>
        <v>-80317</v>
      </c>
      <c r="AP411" s="15" t="str">
        <f t="shared" si="48"/>
        <v>yes</v>
      </c>
      <c r="AQ411" s="15"/>
      <c r="AR411" s="15"/>
      <c r="AS411" s="15"/>
      <c r="AT411" s="15"/>
      <c r="AU411" s="15"/>
      <c r="AV411" s="15"/>
      <c r="AW411" s="15"/>
      <c r="AX411" s="15"/>
      <c r="AY411" s="15"/>
      <c r="AZ411" s="15"/>
      <c r="BA411" s="15"/>
      <c r="BB411" s="15"/>
      <c r="BC411" s="15"/>
      <c r="BD411" s="15"/>
    </row>
    <row r="412" spans="1:56" x14ac:dyDescent="0.3">
      <c r="A412" s="2">
        <v>411</v>
      </c>
      <c r="B412" s="2">
        <v>88893</v>
      </c>
      <c r="C412" s="2" t="s">
        <v>258</v>
      </c>
      <c r="D412" s="2">
        <v>45549</v>
      </c>
      <c r="E412" s="2" t="s">
        <v>61</v>
      </c>
      <c r="F412" s="2">
        <v>1</v>
      </c>
      <c r="G412" s="2">
        <v>15223</v>
      </c>
      <c r="H412" s="2">
        <v>13884</v>
      </c>
      <c r="I412" s="2">
        <v>8307</v>
      </c>
      <c r="J412" s="2">
        <v>5008</v>
      </c>
      <c r="K412" s="2">
        <v>1356</v>
      </c>
      <c r="L412" s="2">
        <v>3690</v>
      </c>
      <c r="M412" s="2">
        <v>4500</v>
      </c>
      <c r="N412" s="2">
        <v>2821</v>
      </c>
      <c r="O412" s="2">
        <v>9660</v>
      </c>
      <c r="P412" s="2">
        <v>4500</v>
      </c>
      <c r="Q412" s="2">
        <v>5016</v>
      </c>
      <c r="R412" s="2">
        <v>1752</v>
      </c>
      <c r="S412" s="2">
        <v>5057</v>
      </c>
      <c r="T412" s="2">
        <v>17300</v>
      </c>
      <c r="U412" s="2">
        <v>1752</v>
      </c>
      <c r="V412" s="2">
        <v>11598</v>
      </c>
      <c r="W412" s="2">
        <v>0</v>
      </c>
      <c r="X412" s="2">
        <v>0</v>
      </c>
      <c r="Y412" s="2" t="s">
        <v>80</v>
      </c>
      <c r="Z412" s="2">
        <v>2</v>
      </c>
      <c r="AA412" s="2" t="s">
        <v>75</v>
      </c>
      <c r="AB412" s="2">
        <v>65</v>
      </c>
      <c r="AC412" s="2" t="s">
        <v>76</v>
      </c>
      <c r="AD412" s="2" t="s">
        <v>102</v>
      </c>
      <c r="AE412" s="2" t="s">
        <v>102</v>
      </c>
      <c r="AF412" s="2" t="s">
        <v>80</v>
      </c>
      <c r="AG412" s="2">
        <v>0</v>
      </c>
      <c r="AJ412" s="15" t="str">
        <f t="shared" si="43"/>
        <v>not stable</v>
      </c>
      <c r="AK412" s="15">
        <f t="shared" si="42"/>
        <v>47468</v>
      </c>
      <c r="AL412" s="15">
        <f t="shared" si="44"/>
        <v>63956</v>
      </c>
      <c r="AM412" s="15">
        <f t="shared" si="45"/>
        <v>111424</v>
      </c>
      <c r="AN412" s="15">
        <f t="shared" si="46"/>
        <v>55712</v>
      </c>
      <c r="AO412" s="15">
        <f t="shared" si="47"/>
        <v>-22531</v>
      </c>
      <c r="AP412" s="15" t="str">
        <f t="shared" si="48"/>
        <v>yes</v>
      </c>
      <c r="AQ412" s="15"/>
      <c r="AR412" s="15"/>
      <c r="AS412" s="15"/>
      <c r="AT412" s="15"/>
      <c r="AU412" s="15"/>
      <c r="AV412" s="15"/>
      <c r="AW412" s="15"/>
      <c r="AX412" s="15"/>
      <c r="AY412" s="15"/>
      <c r="AZ412" s="15"/>
      <c r="BA412" s="15"/>
      <c r="BB412" s="15"/>
      <c r="BC412" s="15"/>
      <c r="BD412" s="15"/>
    </row>
    <row r="413" spans="1:56" x14ac:dyDescent="0.3">
      <c r="A413" s="2">
        <v>412</v>
      </c>
      <c r="B413" s="2">
        <v>148472</v>
      </c>
      <c r="C413" s="2" t="s">
        <v>258</v>
      </c>
      <c r="D413" s="2">
        <v>85140</v>
      </c>
      <c r="E413" s="2" t="s">
        <v>61</v>
      </c>
      <c r="F413" s="2">
        <v>2</v>
      </c>
      <c r="G413" s="2">
        <v>33043</v>
      </c>
      <c r="H413" s="2">
        <v>28450</v>
      </c>
      <c r="I413" s="2">
        <v>14528</v>
      </c>
      <c r="J413" s="2">
        <v>8081</v>
      </c>
      <c r="K413" s="2">
        <v>2115</v>
      </c>
      <c r="L413" s="2">
        <v>4868</v>
      </c>
      <c r="M413" s="2">
        <v>3320</v>
      </c>
      <c r="N413" s="2">
        <v>4089</v>
      </c>
      <c r="O413" s="2">
        <v>18594</v>
      </c>
      <c r="P413" s="2">
        <v>12000</v>
      </c>
      <c r="Q413" s="2">
        <v>7296</v>
      </c>
      <c r="R413" s="2">
        <v>1080</v>
      </c>
      <c r="S413" s="2">
        <v>838</v>
      </c>
      <c r="T413" s="2">
        <v>1158</v>
      </c>
      <c r="U413" s="2">
        <v>1080</v>
      </c>
      <c r="V413" s="2">
        <v>14184</v>
      </c>
      <c r="W413" s="2">
        <v>0</v>
      </c>
      <c r="X413" s="2">
        <v>0</v>
      </c>
      <c r="Y413" s="2" t="s">
        <v>80</v>
      </c>
      <c r="Z413" s="2">
        <v>5</v>
      </c>
      <c r="AA413" s="2" t="s">
        <v>75</v>
      </c>
      <c r="AB413" s="2">
        <v>43</v>
      </c>
      <c r="AC413" s="2" t="s">
        <v>76</v>
      </c>
      <c r="AD413" s="2" t="s">
        <v>143</v>
      </c>
      <c r="AE413" s="2" t="s">
        <v>79</v>
      </c>
      <c r="AF413" s="2" t="s">
        <v>80</v>
      </c>
      <c r="AG413" s="2">
        <v>0</v>
      </c>
      <c r="AJ413" s="15" t="str">
        <f t="shared" si="43"/>
        <v>not stable</v>
      </c>
      <c r="AK413" s="15">
        <f t="shared" si="42"/>
        <v>91085</v>
      </c>
      <c r="AL413" s="15">
        <f t="shared" si="44"/>
        <v>63639</v>
      </c>
      <c r="AM413" s="15">
        <f t="shared" si="45"/>
        <v>154724</v>
      </c>
      <c r="AN413" s="15">
        <f t="shared" si="46"/>
        <v>30944.799999999999</v>
      </c>
      <c r="AO413" s="15">
        <f t="shared" si="47"/>
        <v>-6252</v>
      </c>
      <c r="AP413" s="15" t="str">
        <f t="shared" si="48"/>
        <v>yes</v>
      </c>
      <c r="AQ413" s="15"/>
      <c r="AR413" s="15"/>
      <c r="AS413" s="15"/>
      <c r="AT413" s="15"/>
      <c r="AU413" s="15"/>
      <c r="AV413" s="15"/>
      <c r="AW413" s="15"/>
      <c r="AX413" s="15"/>
      <c r="AY413" s="15"/>
      <c r="AZ413" s="15"/>
      <c r="BA413" s="15"/>
      <c r="BB413" s="15"/>
      <c r="BC413" s="15"/>
      <c r="BD413" s="15"/>
    </row>
    <row r="414" spans="1:56" x14ac:dyDescent="0.3">
      <c r="A414" s="2">
        <v>413</v>
      </c>
      <c r="B414" s="2">
        <v>136572</v>
      </c>
      <c r="C414" s="2" t="s">
        <v>258</v>
      </c>
      <c r="D414" s="2">
        <v>52245</v>
      </c>
      <c r="E414" s="2" t="s">
        <v>104</v>
      </c>
      <c r="F414" s="2">
        <v>0</v>
      </c>
      <c r="G414" s="2">
        <v>21543</v>
      </c>
      <c r="H414" s="2">
        <v>17815</v>
      </c>
      <c r="I414" s="2">
        <v>8410</v>
      </c>
      <c r="J414" s="2">
        <v>4824</v>
      </c>
      <c r="K414" s="2">
        <v>2265</v>
      </c>
      <c r="L414" s="2">
        <v>2578</v>
      </c>
      <c r="M414" s="2">
        <v>2290</v>
      </c>
      <c r="N414" s="2">
        <v>2431</v>
      </c>
      <c r="O414" s="2">
        <v>35880</v>
      </c>
      <c r="P414" s="2">
        <v>19200</v>
      </c>
      <c r="Q414" s="2">
        <v>7170</v>
      </c>
      <c r="R414" s="2">
        <v>900</v>
      </c>
      <c r="S414" s="2">
        <v>480</v>
      </c>
      <c r="T414" s="2">
        <v>574</v>
      </c>
      <c r="U414" s="2">
        <v>900</v>
      </c>
      <c r="V414" s="2">
        <v>10980</v>
      </c>
      <c r="W414" s="2">
        <v>10565</v>
      </c>
      <c r="X414" s="2">
        <v>0</v>
      </c>
      <c r="Y414" s="2" t="s">
        <v>80</v>
      </c>
      <c r="Z414" s="2">
        <v>4</v>
      </c>
      <c r="AA414" s="2" t="s">
        <v>75</v>
      </c>
      <c r="AB414" s="2">
        <v>38</v>
      </c>
      <c r="AC414" s="2" t="s">
        <v>76</v>
      </c>
      <c r="AD414" s="2" t="s">
        <v>124</v>
      </c>
      <c r="AE414" s="2" t="s">
        <v>92</v>
      </c>
      <c r="AF414" s="2" t="s">
        <v>80</v>
      </c>
      <c r="AG414" s="2">
        <v>0</v>
      </c>
      <c r="AJ414" s="15" t="str">
        <f t="shared" si="43"/>
        <v>not stable</v>
      </c>
      <c r="AK414" s="15">
        <f t="shared" si="42"/>
        <v>57435</v>
      </c>
      <c r="AL414" s="15">
        <f t="shared" si="44"/>
        <v>91370</v>
      </c>
      <c r="AM414" s="15">
        <f t="shared" si="45"/>
        <v>148805</v>
      </c>
      <c r="AN414" s="15">
        <f t="shared" si="46"/>
        <v>37201.25</v>
      </c>
      <c r="AO414" s="15">
        <f t="shared" si="47"/>
        <v>-12233</v>
      </c>
      <c r="AP414" s="15" t="str">
        <f t="shared" si="48"/>
        <v>yes</v>
      </c>
      <c r="AQ414" s="15"/>
      <c r="AR414" s="15"/>
      <c r="AS414" s="15"/>
      <c r="AT414" s="15"/>
      <c r="AU414" s="15"/>
      <c r="AV414" s="15"/>
      <c r="AW414" s="15"/>
      <c r="AX414" s="15"/>
      <c r="AY414" s="15"/>
      <c r="AZ414" s="15"/>
      <c r="BA414" s="15"/>
      <c r="BB414" s="15"/>
      <c r="BC414" s="15"/>
      <c r="BD414" s="15"/>
    </row>
    <row r="415" spans="1:56" x14ac:dyDescent="0.3">
      <c r="A415" s="2">
        <v>414</v>
      </c>
      <c r="B415" s="2">
        <v>116682</v>
      </c>
      <c r="C415" s="2" t="s">
        <v>258</v>
      </c>
      <c r="D415" s="2">
        <v>69185</v>
      </c>
      <c r="E415" s="2" t="s">
        <v>61</v>
      </c>
      <c r="F415" s="2">
        <v>1</v>
      </c>
      <c r="G415" s="2">
        <v>20504</v>
      </c>
      <c r="H415" s="2">
        <v>17370</v>
      </c>
      <c r="I415" s="2">
        <v>13944</v>
      </c>
      <c r="J415" s="2">
        <v>4958</v>
      </c>
      <c r="K415" s="2">
        <v>830</v>
      </c>
      <c r="L415" s="2">
        <v>3090</v>
      </c>
      <c r="M415" s="2">
        <v>2820</v>
      </c>
      <c r="N415" s="2">
        <v>3605</v>
      </c>
      <c r="O415" s="2">
        <v>13230</v>
      </c>
      <c r="P415" s="2">
        <v>9000</v>
      </c>
      <c r="Q415" s="2">
        <v>7800</v>
      </c>
      <c r="R415" s="2">
        <v>384</v>
      </c>
      <c r="S415" s="2">
        <v>1579</v>
      </c>
      <c r="T415" s="2">
        <v>200</v>
      </c>
      <c r="U415" s="2">
        <v>384</v>
      </c>
      <c r="V415" s="2">
        <v>7032</v>
      </c>
      <c r="W415" s="2">
        <v>0</v>
      </c>
      <c r="X415" s="2">
        <v>0</v>
      </c>
      <c r="Y415" s="2" t="s">
        <v>80</v>
      </c>
      <c r="Z415" s="2">
        <v>4</v>
      </c>
      <c r="AA415" s="2" t="s">
        <v>75</v>
      </c>
      <c r="AB415" s="2">
        <v>31</v>
      </c>
      <c r="AC415" s="2" t="s">
        <v>76</v>
      </c>
      <c r="AD415" s="2" t="s">
        <v>221</v>
      </c>
      <c r="AE415" s="2" t="s">
        <v>79</v>
      </c>
      <c r="AF415" s="2" t="s">
        <v>80</v>
      </c>
      <c r="AG415" s="2">
        <v>1</v>
      </c>
      <c r="AJ415" s="15" t="str">
        <f t="shared" si="43"/>
        <v>stable</v>
      </c>
      <c r="AK415" s="15">
        <f t="shared" si="42"/>
        <v>60696</v>
      </c>
      <c r="AL415" s="15">
        <f t="shared" si="44"/>
        <v>46034</v>
      </c>
      <c r="AM415" s="15">
        <f t="shared" si="45"/>
        <v>106730</v>
      </c>
      <c r="AN415" s="15">
        <f t="shared" si="46"/>
        <v>26682.5</v>
      </c>
      <c r="AO415" s="15">
        <f t="shared" si="47"/>
        <v>9952</v>
      </c>
      <c r="AP415" s="15" t="str">
        <f t="shared" si="48"/>
        <v>no</v>
      </c>
      <c r="AQ415" s="15"/>
      <c r="AR415" s="15"/>
      <c r="AS415" s="15"/>
      <c r="AT415" s="15"/>
      <c r="AU415" s="15"/>
      <c r="AV415" s="15"/>
      <c r="AW415" s="15"/>
      <c r="AX415" s="15"/>
      <c r="AY415" s="15"/>
      <c r="AZ415" s="15"/>
      <c r="BA415" s="15"/>
      <c r="BB415" s="15"/>
      <c r="BC415" s="15"/>
      <c r="BD415" s="15"/>
    </row>
    <row r="416" spans="1:56" x14ac:dyDescent="0.3">
      <c r="A416" s="2">
        <v>415</v>
      </c>
      <c r="B416" s="2">
        <v>109842</v>
      </c>
      <c r="C416" s="2" t="s">
        <v>258</v>
      </c>
      <c r="D416" s="2">
        <v>63182</v>
      </c>
      <c r="E416" s="2" t="s">
        <v>61</v>
      </c>
      <c r="F416" s="2">
        <v>2</v>
      </c>
      <c r="G416" s="2">
        <v>22847</v>
      </c>
      <c r="H416" s="2">
        <v>16692</v>
      </c>
      <c r="I416" s="2">
        <v>8940</v>
      </c>
      <c r="J416" s="2">
        <v>7252</v>
      </c>
      <c r="K416" s="2">
        <v>2158</v>
      </c>
      <c r="L416" s="2">
        <v>4944</v>
      </c>
      <c r="M416" s="2">
        <v>8740</v>
      </c>
      <c r="N416" s="2">
        <v>4615</v>
      </c>
      <c r="O416" s="2">
        <v>13488</v>
      </c>
      <c r="P416" s="2">
        <v>9000</v>
      </c>
      <c r="Q416" s="2">
        <v>624</v>
      </c>
      <c r="R416" s="2">
        <v>1080</v>
      </c>
      <c r="S416" s="2">
        <v>698</v>
      </c>
      <c r="T416" s="2">
        <v>200</v>
      </c>
      <c r="U416" s="2">
        <v>1080</v>
      </c>
      <c r="V416" s="2">
        <v>4320</v>
      </c>
      <c r="W416" s="2">
        <v>7590</v>
      </c>
      <c r="X416" s="2">
        <v>0</v>
      </c>
      <c r="Y416" s="2" t="s">
        <v>68</v>
      </c>
      <c r="Z416" s="2">
        <v>5</v>
      </c>
      <c r="AA416" s="2" t="s">
        <v>62</v>
      </c>
      <c r="AB416" s="2">
        <v>74</v>
      </c>
      <c r="AC416" s="2" t="s">
        <v>111</v>
      </c>
      <c r="AD416" s="2" t="s">
        <v>222</v>
      </c>
      <c r="AE416" s="2" t="s">
        <v>79</v>
      </c>
      <c r="AF416" s="2" t="s">
        <v>68</v>
      </c>
      <c r="AG416" s="2">
        <v>1</v>
      </c>
      <c r="AJ416" s="15" t="str">
        <f t="shared" si="43"/>
        <v>not stable</v>
      </c>
      <c r="AK416" s="15">
        <f t="shared" si="42"/>
        <v>62833</v>
      </c>
      <c r="AL416" s="15">
        <f t="shared" si="44"/>
        <v>51435</v>
      </c>
      <c r="AM416" s="15">
        <f t="shared" si="45"/>
        <v>114268</v>
      </c>
      <c r="AN416" s="15">
        <f t="shared" si="46"/>
        <v>22853.599999999999</v>
      </c>
      <c r="AO416" s="15">
        <f t="shared" si="47"/>
        <v>-4426</v>
      </c>
      <c r="AP416" s="15" t="str">
        <f t="shared" si="48"/>
        <v>yes</v>
      </c>
      <c r="AQ416" s="15"/>
      <c r="AR416" s="15"/>
      <c r="AS416" s="15"/>
      <c r="AT416" s="15"/>
      <c r="AU416" s="15"/>
      <c r="AV416" s="15"/>
      <c r="AW416" s="15"/>
      <c r="AX416" s="15"/>
      <c r="AY416" s="15"/>
      <c r="AZ416" s="15"/>
      <c r="BA416" s="15"/>
      <c r="BB416" s="15"/>
      <c r="BC416" s="15"/>
      <c r="BD416" s="15"/>
    </row>
    <row r="417" spans="1:56" x14ac:dyDescent="0.3">
      <c r="A417" s="2">
        <v>416</v>
      </c>
      <c r="B417" s="2">
        <v>189194</v>
      </c>
      <c r="C417" s="2" t="s">
        <v>258</v>
      </c>
      <c r="D417" s="2">
        <v>95113</v>
      </c>
      <c r="E417" s="2" t="s">
        <v>61</v>
      </c>
      <c r="F417" s="2">
        <v>2</v>
      </c>
      <c r="G417" s="2">
        <v>33286</v>
      </c>
      <c r="H417" s="2">
        <v>25672</v>
      </c>
      <c r="I417" s="2">
        <v>16836</v>
      </c>
      <c r="J417" s="2">
        <v>23245</v>
      </c>
      <c r="K417" s="2">
        <v>1270</v>
      </c>
      <c r="L417" s="2">
        <v>3940</v>
      </c>
      <c r="M417" s="2">
        <v>3320</v>
      </c>
      <c r="N417" s="2">
        <v>7336</v>
      </c>
      <c r="O417" s="2">
        <v>46110</v>
      </c>
      <c r="P417" s="2">
        <v>7800</v>
      </c>
      <c r="Q417" s="2">
        <v>912</v>
      </c>
      <c r="R417" s="2">
        <v>0</v>
      </c>
      <c r="S417" s="2">
        <v>1490</v>
      </c>
      <c r="T417" s="2">
        <v>1140</v>
      </c>
      <c r="U417" s="2">
        <v>0</v>
      </c>
      <c r="V417" s="2">
        <v>14718</v>
      </c>
      <c r="W417" s="2">
        <v>13000</v>
      </c>
      <c r="X417" s="2">
        <v>0</v>
      </c>
      <c r="Y417" s="2" t="s">
        <v>80</v>
      </c>
      <c r="Z417" s="2">
        <v>5</v>
      </c>
      <c r="AA417" s="2" t="s">
        <v>75</v>
      </c>
      <c r="AB417" s="2">
        <v>37</v>
      </c>
      <c r="AC417" s="2" t="s">
        <v>76</v>
      </c>
      <c r="AD417" s="2" t="s">
        <v>221</v>
      </c>
      <c r="AE417" s="2" t="s">
        <v>79</v>
      </c>
      <c r="AF417" s="2" t="s">
        <v>80</v>
      </c>
      <c r="AG417" s="2">
        <v>1</v>
      </c>
      <c r="AJ417" s="15" t="str">
        <f t="shared" si="43"/>
        <v>not stable</v>
      </c>
      <c r="AK417" s="15">
        <f t="shared" si="42"/>
        <v>104249</v>
      </c>
      <c r="AL417" s="15">
        <f t="shared" si="44"/>
        <v>95826</v>
      </c>
      <c r="AM417" s="15">
        <f t="shared" si="45"/>
        <v>200075</v>
      </c>
      <c r="AN417" s="15">
        <f t="shared" si="46"/>
        <v>40015</v>
      </c>
      <c r="AO417" s="15">
        <f t="shared" si="47"/>
        <v>-10881</v>
      </c>
      <c r="AP417" s="15" t="str">
        <f t="shared" si="48"/>
        <v>yes</v>
      </c>
      <c r="AQ417" s="15"/>
      <c r="AR417" s="15"/>
      <c r="AS417" s="15"/>
      <c r="AT417" s="15"/>
      <c r="AU417" s="15"/>
      <c r="AV417" s="15"/>
      <c r="AW417" s="15"/>
      <c r="AX417" s="15"/>
      <c r="AY417" s="15"/>
      <c r="AZ417" s="15"/>
      <c r="BA417" s="15"/>
      <c r="BB417" s="15"/>
      <c r="BC417" s="15"/>
      <c r="BD417" s="15"/>
    </row>
    <row r="418" spans="1:56" x14ac:dyDescent="0.3">
      <c r="A418" s="2">
        <v>417</v>
      </c>
      <c r="B418" s="2">
        <v>193805</v>
      </c>
      <c r="C418" s="2" t="s">
        <v>258</v>
      </c>
      <c r="D418" s="2">
        <v>117348</v>
      </c>
      <c r="E418" s="2" t="s">
        <v>61</v>
      </c>
      <c r="F418" s="2">
        <v>2</v>
      </c>
      <c r="G418" s="2">
        <v>33550</v>
      </c>
      <c r="H418" s="2">
        <v>25116</v>
      </c>
      <c r="I418" s="2">
        <v>19588</v>
      </c>
      <c r="J418" s="2">
        <v>12138</v>
      </c>
      <c r="K418" s="2">
        <v>2280</v>
      </c>
      <c r="L418" s="2">
        <v>9655</v>
      </c>
      <c r="M418" s="2">
        <v>19580</v>
      </c>
      <c r="N418" s="2">
        <v>5365</v>
      </c>
      <c r="O418" s="2">
        <v>20808</v>
      </c>
      <c r="P418" s="2">
        <v>9000</v>
      </c>
      <c r="Q418" s="2">
        <v>8898</v>
      </c>
      <c r="R418" s="2">
        <v>960</v>
      </c>
      <c r="S418" s="2">
        <v>1300</v>
      </c>
      <c r="T418" s="2">
        <v>11700</v>
      </c>
      <c r="U418" s="2">
        <v>960</v>
      </c>
      <c r="V418" s="2">
        <v>13434</v>
      </c>
      <c r="W418" s="2">
        <v>9000</v>
      </c>
      <c r="X418" s="2">
        <v>0</v>
      </c>
      <c r="Y418" s="2" t="s">
        <v>80</v>
      </c>
      <c r="Z418" s="2">
        <v>5</v>
      </c>
      <c r="AA418" s="2" t="s">
        <v>75</v>
      </c>
      <c r="AB418" s="2">
        <v>49</v>
      </c>
      <c r="AC418" s="2" t="s">
        <v>76</v>
      </c>
      <c r="AD418" s="2" t="s">
        <v>221</v>
      </c>
      <c r="AE418" s="2" t="s">
        <v>79</v>
      </c>
      <c r="AF418" s="2" t="s">
        <v>80</v>
      </c>
      <c r="AG418" s="2">
        <v>0</v>
      </c>
      <c r="AJ418" s="15" t="str">
        <f t="shared" si="43"/>
        <v>not stable</v>
      </c>
      <c r="AK418" s="15">
        <f t="shared" si="42"/>
        <v>102327</v>
      </c>
      <c r="AL418" s="15">
        <f t="shared" si="44"/>
        <v>101005</v>
      </c>
      <c r="AM418" s="15">
        <f t="shared" si="45"/>
        <v>203332</v>
      </c>
      <c r="AN418" s="15">
        <f t="shared" si="46"/>
        <v>40666.400000000001</v>
      </c>
      <c r="AO418" s="15">
        <f t="shared" si="47"/>
        <v>-9527</v>
      </c>
      <c r="AP418" s="15" t="str">
        <f t="shared" si="48"/>
        <v>yes</v>
      </c>
      <c r="AQ418" s="15"/>
      <c r="AR418" s="15"/>
      <c r="AS418" s="15"/>
      <c r="AT418" s="15"/>
      <c r="AU418" s="15"/>
      <c r="AV418" s="15"/>
      <c r="AW418" s="15"/>
      <c r="AX418" s="15"/>
      <c r="AY418" s="15"/>
      <c r="AZ418" s="15"/>
      <c r="BA418" s="15"/>
      <c r="BB418" s="15"/>
      <c r="BC418" s="15"/>
      <c r="BD418" s="15"/>
    </row>
    <row r="419" spans="1:56" x14ac:dyDescent="0.3">
      <c r="A419" s="2">
        <v>418</v>
      </c>
      <c r="B419" s="2">
        <v>176698</v>
      </c>
      <c r="C419" s="2" t="s">
        <v>258</v>
      </c>
      <c r="D419" s="2">
        <v>72389</v>
      </c>
      <c r="E419" s="2" t="s">
        <v>61</v>
      </c>
      <c r="F419" s="2">
        <v>2</v>
      </c>
      <c r="G419" s="2">
        <v>18156</v>
      </c>
      <c r="H419" s="2">
        <v>10088</v>
      </c>
      <c r="I419" s="2">
        <v>12424</v>
      </c>
      <c r="J419" s="2">
        <v>12087</v>
      </c>
      <c r="K419" s="2">
        <v>4012</v>
      </c>
      <c r="L419" s="2">
        <v>6806</v>
      </c>
      <c r="M419" s="2">
        <v>4060</v>
      </c>
      <c r="N419" s="2">
        <v>4896</v>
      </c>
      <c r="O419" s="2">
        <v>47040</v>
      </c>
      <c r="P419" s="2">
        <v>30000</v>
      </c>
      <c r="Q419" s="2">
        <v>1890</v>
      </c>
      <c r="R419" s="2">
        <v>2748</v>
      </c>
      <c r="S419" s="2">
        <v>1282</v>
      </c>
      <c r="T419" s="2">
        <v>1500</v>
      </c>
      <c r="U419" s="2">
        <v>2748</v>
      </c>
      <c r="V419" s="2">
        <v>10812</v>
      </c>
      <c r="W419" s="2">
        <v>2000</v>
      </c>
      <c r="X419" s="2">
        <v>0</v>
      </c>
      <c r="Y419" s="2" t="s">
        <v>68</v>
      </c>
      <c r="Z419" s="2">
        <v>4</v>
      </c>
      <c r="AA419" s="2" t="s">
        <v>75</v>
      </c>
      <c r="AB419" s="2">
        <v>58</v>
      </c>
      <c r="AC419" s="2" t="s">
        <v>111</v>
      </c>
      <c r="AD419" s="2" t="s">
        <v>261</v>
      </c>
      <c r="AE419" s="2" t="s">
        <v>79</v>
      </c>
      <c r="AF419" s="2" t="s">
        <v>68</v>
      </c>
      <c r="AG419" s="2">
        <v>0</v>
      </c>
      <c r="AJ419" s="15" t="str">
        <f t="shared" si="43"/>
        <v>stable</v>
      </c>
      <c r="AK419" s="15">
        <f t="shared" si="42"/>
        <v>63573</v>
      </c>
      <c r="AL419" s="15">
        <f t="shared" si="44"/>
        <v>108976</v>
      </c>
      <c r="AM419" s="15">
        <f t="shared" si="45"/>
        <v>172549</v>
      </c>
      <c r="AN419" s="15">
        <f t="shared" si="46"/>
        <v>43137.25</v>
      </c>
      <c r="AO419" s="15">
        <f t="shared" si="47"/>
        <v>4149</v>
      </c>
      <c r="AP419" s="15" t="str">
        <f t="shared" si="48"/>
        <v>no</v>
      </c>
      <c r="AQ419" s="15"/>
      <c r="AR419" s="15"/>
      <c r="AS419" s="15"/>
      <c r="AT419" s="15"/>
      <c r="AU419" s="15"/>
      <c r="AV419" s="15"/>
      <c r="AW419" s="15"/>
      <c r="AX419" s="15"/>
      <c r="AY419" s="15"/>
      <c r="AZ419" s="15"/>
      <c r="BA419" s="15"/>
      <c r="BB419" s="15"/>
      <c r="BC419" s="15"/>
      <c r="BD419" s="15"/>
    </row>
    <row r="420" spans="1:56" x14ac:dyDescent="0.3">
      <c r="A420" s="2">
        <v>419</v>
      </c>
      <c r="B420" s="2">
        <v>371060</v>
      </c>
      <c r="C420" s="2" t="s">
        <v>258</v>
      </c>
      <c r="D420" s="2">
        <v>67835</v>
      </c>
      <c r="E420" s="2" t="s">
        <v>98</v>
      </c>
      <c r="F420" s="2">
        <v>1</v>
      </c>
      <c r="G420" s="2">
        <v>15516</v>
      </c>
      <c r="H420" s="2">
        <v>11205</v>
      </c>
      <c r="I420" s="2">
        <v>12300</v>
      </c>
      <c r="J420" s="2">
        <v>14052</v>
      </c>
      <c r="K420" s="2">
        <v>3620</v>
      </c>
      <c r="L420" s="2">
        <v>2514</v>
      </c>
      <c r="M420" s="2">
        <v>2840</v>
      </c>
      <c r="N420" s="2">
        <v>17680</v>
      </c>
      <c r="O420" s="2">
        <v>44736</v>
      </c>
      <c r="P420" s="2">
        <v>30000</v>
      </c>
      <c r="Q420" s="2">
        <v>23268</v>
      </c>
      <c r="R420" s="2">
        <v>3960</v>
      </c>
      <c r="S420" s="2">
        <v>17884</v>
      </c>
      <c r="T420" s="2">
        <v>0</v>
      </c>
      <c r="U420" s="2">
        <v>3960</v>
      </c>
      <c r="V420" s="2">
        <v>7242</v>
      </c>
      <c r="W420" s="2">
        <v>39620</v>
      </c>
      <c r="X420" s="2">
        <v>45530</v>
      </c>
      <c r="Y420" s="2" t="s">
        <v>80</v>
      </c>
      <c r="Z420" s="2">
        <v>3</v>
      </c>
      <c r="AA420" s="2" t="s">
        <v>75</v>
      </c>
      <c r="AB420" s="2">
        <v>67</v>
      </c>
      <c r="AC420" s="2" t="s">
        <v>76</v>
      </c>
      <c r="AD420" s="2" t="s">
        <v>88</v>
      </c>
      <c r="AE420" s="2" t="s">
        <v>92</v>
      </c>
      <c r="AF420" s="2" t="s">
        <v>80</v>
      </c>
      <c r="AG420" s="2">
        <v>0</v>
      </c>
      <c r="AJ420" s="15" t="str">
        <f t="shared" si="43"/>
        <v>stable</v>
      </c>
      <c r="AK420" s="15">
        <f t="shared" si="42"/>
        <v>59207</v>
      </c>
      <c r="AL420" s="15">
        <f t="shared" si="44"/>
        <v>236720</v>
      </c>
      <c r="AM420" s="15">
        <f t="shared" si="45"/>
        <v>295927</v>
      </c>
      <c r="AN420" s="15">
        <f t="shared" si="46"/>
        <v>98642.333333333328</v>
      </c>
      <c r="AO420" s="15">
        <f t="shared" si="47"/>
        <v>75133</v>
      </c>
      <c r="AP420" s="15" t="str">
        <f t="shared" si="48"/>
        <v>no</v>
      </c>
      <c r="AQ420" s="15"/>
      <c r="AR420" s="15"/>
      <c r="AS420" s="15"/>
      <c r="AT420" s="15"/>
      <c r="AU420" s="15"/>
      <c r="AV420" s="15"/>
      <c r="AW420" s="15"/>
      <c r="AX420" s="15"/>
      <c r="AY420" s="15"/>
      <c r="AZ420" s="15"/>
      <c r="BA420" s="15"/>
      <c r="BB420" s="15"/>
      <c r="BC420" s="15"/>
      <c r="BD420" s="15"/>
    </row>
    <row r="421" spans="1:56" x14ac:dyDescent="0.3">
      <c r="A421" s="2">
        <v>420</v>
      </c>
      <c r="B421" s="2">
        <v>218540</v>
      </c>
      <c r="C421" s="2" t="s">
        <v>258</v>
      </c>
      <c r="D421" s="2">
        <v>75920</v>
      </c>
      <c r="E421" s="2" t="s">
        <v>98</v>
      </c>
      <c r="F421" s="2">
        <v>1</v>
      </c>
      <c r="G421" s="2">
        <v>30495</v>
      </c>
      <c r="H421" s="2">
        <v>23400</v>
      </c>
      <c r="I421" s="2">
        <v>6544</v>
      </c>
      <c r="J421" s="2">
        <v>10264</v>
      </c>
      <c r="K421" s="2">
        <v>2734</v>
      </c>
      <c r="L421" s="2">
        <v>4055</v>
      </c>
      <c r="M421" s="2">
        <v>14325</v>
      </c>
      <c r="N421" s="2">
        <v>2220</v>
      </c>
      <c r="O421" s="2">
        <v>24168</v>
      </c>
      <c r="P421" s="2">
        <v>15000</v>
      </c>
      <c r="Q421" s="2">
        <v>5376</v>
      </c>
      <c r="R421" s="2">
        <v>1608</v>
      </c>
      <c r="S421" s="2">
        <v>540</v>
      </c>
      <c r="T421" s="2">
        <v>0</v>
      </c>
      <c r="U421" s="2">
        <v>1608</v>
      </c>
      <c r="V421" s="2">
        <v>7824</v>
      </c>
      <c r="W421" s="2">
        <v>13660</v>
      </c>
      <c r="X421" s="2">
        <v>0</v>
      </c>
      <c r="Y421" s="2" t="s">
        <v>80</v>
      </c>
      <c r="Z421" s="2">
        <v>3</v>
      </c>
      <c r="AA421" s="2" t="s">
        <v>75</v>
      </c>
      <c r="AB421" s="2">
        <v>54</v>
      </c>
      <c r="AC421" s="2" t="s">
        <v>76</v>
      </c>
      <c r="AD421" s="2" t="s">
        <v>124</v>
      </c>
      <c r="AE421" s="2" t="s">
        <v>92</v>
      </c>
      <c r="AF421" s="2" t="s">
        <v>80</v>
      </c>
      <c r="AG421" s="2">
        <v>0</v>
      </c>
      <c r="AJ421" s="15" t="str">
        <f t="shared" si="43"/>
        <v>stable</v>
      </c>
      <c r="AK421" s="15">
        <f t="shared" si="42"/>
        <v>77492</v>
      </c>
      <c r="AL421" s="15">
        <f t="shared" si="44"/>
        <v>86329</v>
      </c>
      <c r="AM421" s="15">
        <f t="shared" si="45"/>
        <v>163821</v>
      </c>
      <c r="AN421" s="15">
        <f t="shared" si="46"/>
        <v>54607</v>
      </c>
      <c r="AO421" s="15">
        <f t="shared" si="47"/>
        <v>54719</v>
      </c>
      <c r="AP421" s="15" t="str">
        <f t="shared" si="48"/>
        <v>no</v>
      </c>
      <c r="AQ421" s="15"/>
      <c r="AR421" s="15"/>
      <c r="AS421" s="15"/>
      <c r="AT421" s="15"/>
      <c r="AU421" s="15"/>
      <c r="AV421" s="15"/>
      <c r="AW421" s="15"/>
      <c r="AX421" s="15"/>
      <c r="AY421" s="15"/>
      <c r="AZ421" s="15"/>
      <c r="BA421" s="15"/>
      <c r="BB421" s="15"/>
      <c r="BC421" s="15"/>
      <c r="BD421" s="15"/>
    </row>
    <row r="422" spans="1:56" x14ac:dyDescent="0.3">
      <c r="A422" s="2">
        <v>421</v>
      </c>
      <c r="B422" s="2">
        <v>206199</v>
      </c>
      <c r="C422" s="2" t="s">
        <v>258</v>
      </c>
      <c r="D422" s="2">
        <v>122592</v>
      </c>
      <c r="E422" s="2" t="s">
        <v>61</v>
      </c>
      <c r="F422" s="2">
        <v>3</v>
      </c>
      <c r="G422" s="2">
        <v>34452</v>
      </c>
      <c r="H422" s="2">
        <v>30200</v>
      </c>
      <c r="I422" s="2">
        <v>15552</v>
      </c>
      <c r="J422" s="2">
        <v>27604</v>
      </c>
      <c r="K422" s="2">
        <v>1015</v>
      </c>
      <c r="L422" s="2">
        <v>4713</v>
      </c>
      <c r="M422" s="2">
        <v>19320</v>
      </c>
      <c r="N422" s="2">
        <v>4762</v>
      </c>
      <c r="O422" s="2">
        <v>14310</v>
      </c>
      <c r="P422" s="2">
        <v>9600</v>
      </c>
      <c r="Q422" s="2">
        <v>28512</v>
      </c>
      <c r="R422" s="2">
        <v>1800</v>
      </c>
      <c r="S422" s="2">
        <v>4457</v>
      </c>
      <c r="T422" s="2">
        <v>3000</v>
      </c>
      <c r="U422" s="2">
        <v>1800</v>
      </c>
      <c r="V422" s="2">
        <v>16740</v>
      </c>
      <c r="W422" s="2">
        <v>5000</v>
      </c>
      <c r="X422" s="2">
        <v>0</v>
      </c>
      <c r="Y422" s="2" t="s">
        <v>68</v>
      </c>
      <c r="Z422" s="2">
        <v>7</v>
      </c>
      <c r="AA422" s="2" t="s">
        <v>75</v>
      </c>
      <c r="AB422" s="2">
        <v>54</v>
      </c>
      <c r="AC422" s="2" t="s">
        <v>76</v>
      </c>
      <c r="AD422" s="2" t="s">
        <v>102</v>
      </c>
      <c r="AE422" s="2" t="s">
        <v>102</v>
      </c>
      <c r="AF422" s="2" t="s">
        <v>68</v>
      </c>
      <c r="AG422" s="2">
        <v>1</v>
      </c>
      <c r="AJ422" s="15" t="str">
        <f t="shared" si="43"/>
        <v>not stable</v>
      </c>
      <c r="AK422" s="15">
        <f t="shared" si="42"/>
        <v>113536</v>
      </c>
      <c r="AL422" s="15">
        <f t="shared" si="44"/>
        <v>109301</v>
      </c>
      <c r="AM422" s="15">
        <f t="shared" si="45"/>
        <v>222837</v>
      </c>
      <c r="AN422" s="15">
        <f t="shared" si="46"/>
        <v>31833.857142857141</v>
      </c>
      <c r="AO422" s="15">
        <f t="shared" si="47"/>
        <v>-16638</v>
      </c>
      <c r="AP422" s="15" t="str">
        <f t="shared" si="48"/>
        <v>yes</v>
      </c>
      <c r="AQ422" s="15"/>
      <c r="AR422" s="15"/>
      <c r="AS422" s="15"/>
      <c r="AT422" s="15"/>
      <c r="AU422" s="15"/>
      <c r="AV422" s="15"/>
      <c r="AW422" s="15"/>
      <c r="AX422" s="15"/>
      <c r="AY422" s="15"/>
      <c r="AZ422" s="15"/>
      <c r="BA422" s="15"/>
      <c r="BB422" s="15"/>
      <c r="BC422" s="15"/>
      <c r="BD422" s="15"/>
    </row>
    <row r="423" spans="1:56" x14ac:dyDescent="0.3">
      <c r="A423" s="2">
        <v>422</v>
      </c>
      <c r="B423" s="2">
        <v>122713</v>
      </c>
      <c r="C423" s="2" t="s">
        <v>258</v>
      </c>
      <c r="D423" s="2">
        <v>72625</v>
      </c>
      <c r="E423" s="2" t="s">
        <v>104</v>
      </c>
      <c r="F423" s="2">
        <v>0</v>
      </c>
      <c r="G423" s="2">
        <v>26770</v>
      </c>
      <c r="H423" s="2">
        <v>23512</v>
      </c>
      <c r="I423" s="2">
        <v>9860</v>
      </c>
      <c r="J423" s="2">
        <v>12922</v>
      </c>
      <c r="K423" s="2">
        <v>1465</v>
      </c>
      <c r="L423" s="2">
        <v>3030</v>
      </c>
      <c r="M423" s="2">
        <v>3412</v>
      </c>
      <c r="N423" s="2">
        <v>5050</v>
      </c>
      <c r="O423" s="2">
        <v>23100</v>
      </c>
      <c r="P423" s="2">
        <v>10200</v>
      </c>
      <c r="Q423" s="2">
        <v>5280</v>
      </c>
      <c r="R423" s="2">
        <v>444</v>
      </c>
      <c r="S423" s="2">
        <v>927</v>
      </c>
      <c r="T423" s="2">
        <v>535</v>
      </c>
      <c r="U423" s="2">
        <v>444</v>
      </c>
      <c r="V423" s="2">
        <v>8202</v>
      </c>
      <c r="W423" s="2">
        <v>1500</v>
      </c>
      <c r="X423" s="2">
        <v>0</v>
      </c>
      <c r="Y423" s="2" t="s">
        <v>80</v>
      </c>
      <c r="Z423" s="2">
        <v>6</v>
      </c>
      <c r="AA423" s="2" t="s">
        <v>75</v>
      </c>
      <c r="AB423" s="2">
        <v>39</v>
      </c>
      <c r="AC423" s="2" t="s">
        <v>76</v>
      </c>
      <c r="AD423" s="2" t="s">
        <v>91</v>
      </c>
      <c r="AE423" s="2" t="s">
        <v>92</v>
      </c>
      <c r="AF423" s="2" t="s">
        <v>80</v>
      </c>
      <c r="AG423" s="2">
        <v>1</v>
      </c>
      <c r="AJ423" s="15" t="str">
        <f t="shared" si="43"/>
        <v>not stable</v>
      </c>
      <c r="AK423" s="15">
        <f t="shared" si="42"/>
        <v>77559</v>
      </c>
      <c r="AL423" s="15">
        <f t="shared" si="44"/>
        <v>59094</v>
      </c>
      <c r="AM423" s="15">
        <f t="shared" si="45"/>
        <v>136653</v>
      </c>
      <c r="AN423" s="15">
        <f t="shared" si="46"/>
        <v>22775.5</v>
      </c>
      <c r="AO423" s="15">
        <f t="shared" si="47"/>
        <v>-13940</v>
      </c>
      <c r="AP423" s="15" t="str">
        <f t="shared" si="48"/>
        <v>yes</v>
      </c>
      <c r="AQ423" s="15"/>
      <c r="AR423" s="15"/>
      <c r="AS423" s="15"/>
      <c r="AT423" s="15"/>
      <c r="AU423" s="15"/>
      <c r="AV423" s="15"/>
      <c r="AW423" s="15"/>
      <c r="AX423" s="15"/>
      <c r="AY423" s="15"/>
      <c r="AZ423" s="15"/>
      <c r="BA423" s="15"/>
      <c r="BB423" s="15"/>
      <c r="BC423" s="15"/>
      <c r="BD423" s="15"/>
    </row>
    <row r="424" spans="1:56" x14ac:dyDescent="0.3">
      <c r="A424" s="2">
        <v>423</v>
      </c>
      <c r="B424" s="2">
        <v>161963</v>
      </c>
      <c r="C424" s="2" t="s">
        <v>258</v>
      </c>
      <c r="D424" s="2">
        <v>79023</v>
      </c>
      <c r="E424" s="2" t="s">
        <v>61</v>
      </c>
      <c r="F424" s="2">
        <v>1</v>
      </c>
      <c r="G424" s="2">
        <v>30631</v>
      </c>
      <c r="H424" s="2">
        <v>25637</v>
      </c>
      <c r="I424" s="2">
        <v>6692</v>
      </c>
      <c r="J424" s="2">
        <v>11864</v>
      </c>
      <c r="K424" s="2">
        <v>1095</v>
      </c>
      <c r="L424" s="2">
        <v>4023</v>
      </c>
      <c r="M424" s="2">
        <v>4980</v>
      </c>
      <c r="N424" s="2">
        <v>4478</v>
      </c>
      <c r="O424" s="2">
        <v>24420</v>
      </c>
      <c r="P424" s="2">
        <v>15000</v>
      </c>
      <c r="Q424" s="2">
        <v>5208</v>
      </c>
      <c r="R424" s="2">
        <v>2640</v>
      </c>
      <c r="S424" s="2">
        <v>3494</v>
      </c>
      <c r="T424" s="2">
        <v>500</v>
      </c>
      <c r="U424" s="2">
        <v>2640</v>
      </c>
      <c r="V424" s="2">
        <v>7164</v>
      </c>
      <c r="W424" s="2">
        <v>6000</v>
      </c>
      <c r="X424" s="2">
        <v>0</v>
      </c>
      <c r="Y424" s="2" t="s">
        <v>68</v>
      </c>
      <c r="Z424" s="2">
        <v>4</v>
      </c>
      <c r="AA424" s="2" t="s">
        <v>75</v>
      </c>
      <c r="AB424" s="2">
        <v>66</v>
      </c>
      <c r="AC424" s="2" t="s">
        <v>76</v>
      </c>
      <c r="AD424" s="2" t="s">
        <v>160</v>
      </c>
      <c r="AE424" s="2" t="s">
        <v>92</v>
      </c>
      <c r="AF424" s="2" t="s">
        <v>68</v>
      </c>
      <c r="AG424" s="2">
        <v>1</v>
      </c>
      <c r="AJ424" s="15" t="str">
        <f t="shared" si="43"/>
        <v>stable</v>
      </c>
      <c r="AK424" s="15">
        <f t="shared" si="42"/>
        <v>79942</v>
      </c>
      <c r="AL424" s="15">
        <f t="shared" si="44"/>
        <v>76524</v>
      </c>
      <c r="AM424" s="15">
        <f t="shared" si="45"/>
        <v>156466</v>
      </c>
      <c r="AN424" s="15">
        <f t="shared" si="46"/>
        <v>39116.5</v>
      </c>
      <c r="AO424" s="15">
        <f t="shared" si="47"/>
        <v>5497</v>
      </c>
      <c r="AP424" s="15" t="str">
        <f t="shared" si="48"/>
        <v>no</v>
      </c>
      <c r="AQ424" s="15"/>
      <c r="AR424" s="15"/>
      <c r="AS424" s="15"/>
      <c r="AT424" s="15"/>
      <c r="AU424" s="15"/>
      <c r="AV424" s="15"/>
      <c r="AW424" s="15"/>
      <c r="AX424" s="15"/>
      <c r="AY424" s="15"/>
      <c r="AZ424" s="15"/>
      <c r="BA424" s="15"/>
      <c r="BB424" s="15"/>
      <c r="BC424" s="15"/>
      <c r="BD424" s="15"/>
    </row>
    <row r="425" spans="1:56" x14ac:dyDescent="0.3">
      <c r="A425" s="2">
        <v>424</v>
      </c>
      <c r="B425" s="2">
        <v>141306</v>
      </c>
      <c r="C425" s="2" t="s">
        <v>258</v>
      </c>
      <c r="D425" s="2">
        <v>86565</v>
      </c>
      <c r="E425" s="2" t="s">
        <v>61</v>
      </c>
      <c r="F425" s="2">
        <v>1</v>
      </c>
      <c r="G425" s="2">
        <v>43679</v>
      </c>
      <c r="H425" s="2">
        <v>37100</v>
      </c>
      <c r="I425" s="2">
        <v>3895</v>
      </c>
      <c r="J425" s="2">
        <v>10521</v>
      </c>
      <c r="K425" s="2">
        <v>1420</v>
      </c>
      <c r="L425" s="2">
        <v>1270</v>
      </c>
      <c r="M425" s="2">
        <v>7246</v>
      </c>
      <c r="N425" s="2">
        <v>10863</v>
      </c>
      <c r="O425" s="2">
        <v>18804</v>
      </c>
      <c r="P425" s="2">
        <v>9000</v>
      </c>
      <c r="Q425" s="2">
        <v>7200</v>
      </c>
      <c r="R425" s="2">
        <v>180</v>
      </c>
      <c r="S425" s="2">
        <v>1039</v>
      </c>
      <c r="T425" s="2">
        <v>1600</v>
      </c>
      <c r="U425" s="2">
        <v>180</v>
      </c>
      <c r="V425" s="2">
        <v>6114</v>
      </c>
      <c r="W425" s="2">
        <v>1000</v>
      </c>
      <c r="X425" s="2">
        <v>0</v>
      </c>
      <c r="Y425" s="2" t="s">
        <v>80</v>
      </c>
      <c r="Z425" s="2">
        <v>6</v>
      </c>
      <c r="AA425" s="2" t="s">
        <v>75</v>
      </c>
      <c r="AB425" s="2">
        <v>33</v>
      </c>
      <c r="AC425" s="2" t="s">
        <v>76</v>
      </c>
      <c r="AD425" s="2" t="s">
        <v>167</v>
      </c>
      <c r="AE425" s="2" t="s">
        <v>79</v>
      </c>
      <c r="AF425" s="2" t="s">
        <v>80</v>
      </c>
      <c r="AG425" s="2">
        <v>2</v>
      </c>
      <c r="AJ425" s="15" t="str">
        <f t="shared" si="43"/>
        <v>not stable</v>
      </c>
      <c r="AK425" s="15">
        <f t="shared" si="42"/>
        <v>97885</v>
      </c>
      <c r="AL425" s="15">
        <f t="shared" si="44"/>
        <v>63226</v>
      </c>
      <c r="AM425" s="15">
        <f t="shared" si="45"/>
        <v>161111</v>
      </c>
      <c r="AN425" s="15">
        <f t="shared" si="46"/>
        <v>26851.833333333332</v>
      </c>
      <c r="AO425" s="15">
        <f t="shared" si="47"/>
        <v>-19805</v>
      </c>
      <c r="AP425" s="15" t="str">
        <f t="shared" si="48"/>
        <v>yes</v>
      </c>
      <c r="AQ425" s="15"/>
      <c r="AR425" s="15"/>
      <c r="AS425" s="15"/>
      <c r="AT425" s="15"/>
      <c r="AU425" s="15"/>
      <c r="AV425" s="15"/>
      <c r="AW425" s="15"/>
      <c r="AX425" s="15"/>
      <c r="AY425" s="15"/>
      <c r="AZ425" s="15"/>
      <c r="BA425" s="15"/>
      <c r="BB425" s="15"/>
      <c r="BC425" s="15"/>
      <c r="BD425" s="15"/>
    </row>
    <row r="426" spans="1:56" x14ac:dyDescent="0.3">
      <c r="A426" s="2">
        <v>425</v>
      </c>
      <c r="B426" s="2">
        <v>59839</v>
      </c>
      <c r="C426" s="2" t="s">
        <v>258</v>
      </c>
      <c r="D426" s="2">
        <v>35812</v>
      </c>
      <c r="E426" s="2" t="s">
        <v>61</v>
      </c>
      <c r="F426" s="2">
        <v>2</v>
      </c>
      <c r="G426" s="2">
        <v>16773</v>
      </c>
      <c r="H426" s="2">
        <v>8595</v>
      </c>
      <c r="I426" s="2">
        <v>2398</v>
      </c>
      <c r="J426" s="2">
        <v>9080</v>
      </c>
      <c r="K426" s="2">
        <v>350</v>
      </c>
      <c r="L426" s="2">
        <v>2022</v>
      </c>
      <c r="M426" s="2">
        <v>400</v>
      </c>
      <c r="N426" s="2">
        <v>400</v>
      </c>
      <c r="O426" s="2">
        <v>7122</v>
      </c>
      <c r="P426" s="2">
        <v>2400</v>
      </c>
      <c r="Q426" s="2">
        <v>1200</v>
      </c>
      <c r="R426" s="2">
        <v>270</v>
      </c>
      <c r="S426" s="2">
        <v>428</v>
      </c>
      <c r="T426" s="2">
        <v>120</v>
      </c>
      <c r="U426" s="2">
        <v>270</v>
      </c>
      <c r="V426" s="2">
        <v>2394</v>
      </c>
      <c r="W426" s="2">
        <v>0</v>
      </c>
      <c r="X426" s="2">
        <v>0</v>
      </c>
      <c r="Y426" s="2" t="s">
        <v>68</v>
      </c>
      <c r="Z426" s="2">
        <v>4</v>
      </c>
      <c r="AA426" s="2" t="s">
        <v>62</v>
      </c>
      <c r="AB426" s="2">
        <v>63</v>
      </c>
      <c r="AC426" s="2" t="s">
        <v>111</v>
      </c>
      <c r="AD426" s="2" t="s">
        <v>82</v>
      </c>
      <c r="AE426" s="2" t="s">
        <v>79</v>
      </c>
      <c r="AF426" s="2" t="s">
        <v>68</v>
      </c>
      <c r="AG426" s="2">
        <v>0</v>
      </c>
      <c r="AJ426" s="15" t="str">
        <f t="shared" si="43"/>
        <v>stable</v>
      </c>
      <c r="AK426" s="15">
        <f t="shared" si="42"/>
        <v>39218</v>
      </c>
      <c r="AL426" s="15">
        <f t="shared" si="44"/>
        <v>15004</v>
      </c>
      <c r="AM426" s="15">
        <f t="shared" si="45"/>
        <v>54222</v>
      </c>
      <c r="AN426" s="15">
        <f t="shared" si="46"/>
        <v>13555.5</v>
      </c>
      <c r="AO426" s="15">
        <f t="shared" si="47"/>
        <v>5617</v>
      </c>
      <c r="AP426" s="15" t="str">
        <f t="shared" si="48"/>
        <v>no</v>
      </c>
      <c r="AQ426" s="15"/>
      <c r="AR426" s="15"/>
      <c r="AS426" s="15"/>
      <c r="AT426" s="15"/>
      <c r="AU426" s="15"/>
      <c r="AV426" s="15"/>
      <c r="AW426" s="15"/>
      <c r="AX426" s="15"/>
      <c r="AY426" s="15"/>
      <c r="AZ426" s="15"/>
      <c r="BA426" s="15"/>
      <c r="BB426" s="15"/>
      <c r="BC426" s="15"/>
      <c r="BD426" s="15"/>
    </row>
    <row r="427" spans="1:56" x14ac:dyDescent="0.3">
      <c r="A427" s="2">
        <v>426</v>
      </c>
      <c r="B427" s="2">
        <v>61415</v>
      </c>
      <c r="C427" s="2" t="s">
        <v>258</v>
      </c>
      <c r="D427" s="2">
        <v>48811</v>
      </c>
      <c r="E427" s="2" t="s">
        <v>98</v>
      </c>
      <c r="F427" s="2">
        <v>0</v>
      </c>
      <c r="G427" s="2">
        <v>23150</v>
      </c>
      <c r="H427" s="2">
        <v>20310</v>
      </c>
      <c r="I427" s="2">
        <v>4320</v>
      </c>
      <c r="J427" s="2">
        <v>9252</v>
      </c>
      <c r="K427" s="2">
        <v>1150</v>
      </c>
      <c r="L427" s="2">
        <v>3305</v>
      </c>
      <c r="M427" s="2">
        <v>1345</v>
      </c>
      <c r="N427" s="2">
        <v>1805</v>
      </c>
      <c r="O427" s="2">
        <v>13902</v>
      </c>
      <c r="P427" s="2">
        <v>2400</v>
      </c>
      <c r="Q427" s="2">
        <v>1896</v>
      </c>
      <c r="R427" s="2">
        <v>270</v>
      </c>
      <c r="S427" s="2">
        <v>2213</v>
      </c>
      <c r="T427" s="2">
        <v>600</v>
      </c>
      <c r="U427" s="2">
        <v>270</v>
      </c>
      <c r="V427" s="2">
        <v>1746</v>
      </c>
      <c r="W427" s="2">
        <v>0</v>
      </c>
      <c r="X427" s="2">
        <v>26630</v>
      </c>
      <c r="Y427" s="2" t="s">
        <v>80</v>
      </c>
      <c r="Z427" s="2">
        <v>5</v>
      </c>
      <c r="AA427" s="2" t="s">
        <v>75</v>
      </c>
      <c r="AB427" s="2">
        <v>55</v>
      </c>
      <c r="AC427" s="2" t="s">
        <v>76</v>
      </c>
      <c r="AD427" s="2" t="s">
        <v>197</v>
      </c>
      <c r="AE427" s="2" t="s">
        <v>92</v>
      </c>
      <c r="AF427" s="2" t="s">
        <v>80</v>
      </c>
      <c r="AG427" s="2">
        <v>2</v>
      </c>
      <c r="AJ427" s="15" t="str">
        <f t="shared" si="43"/>
        <v>not stable</v>
      </c>
      <c r="AK427" s="15">
        <f t="shared" si="42"/>
        <v>61487</v>
      </c>
      <c r="AL427" s="15">
        <f t="shared" si="44"/>
        <v>53077</v>
      </c>
      <c r="AM427" s="15">
        <f t="shared" si="45"/>
        <v>114564</v>
      </c>
      <c r="AN427" s="15">
        <f t="shared" si="46"/>
        <v>22912.799999999999</v>
      </c>
      <c r="AO427" s="15">
        <f t="shared" si="47"/>
        <v>-53149</v>
      </c>
      <c r="AP427" s="15" t="str">
        <f t="shared" si="48"/>
        <v>yes</v>
      </c>
      <c r="AQ427" s="15"/>
      <c r="AR427" s="15"/>
      <c r="AS427" s="15"/>
      <c r="AT427" s="15"/>
      <c r="AU427" s="15"/>
      <c r="AV427" s="15"/>
      <c r="AW427" s="15"/>
      <c r="AX427" s="15"/>
      <c r="AY427" s="15"/>
      <c r="AZ427" s="15"/>
      <c r="BA427" s="15"/>
      <c r="BB427" s="15"/>
      <c r="BC427" s="15"/>
      <c r="BD427" s="15"/>
    </row>
    <row r="428" spans="1:56" x14ac:dyDescent="0.3">
      <c r="A428" s="2">
        <v>427</v>
      </c>
      <c r="B428" s="2">
        <v>29174</v>
      </c>
      <c r="C428" s="2" t="s">
        <v>258</v>
      </c>
      <c r="D428" s="2">
        <v>16663</v>
      </c>
      <c r="E428" s="2" t="s">
        <v>98</v>
      </c>
      <c r="F428" s="2">
        <v>0</v>
      </c>
      <c r="G428" s="2">
        <v>7662</v>
      </c>
      <c r="H428" s="2">
        <v>6298</v>
      </c>
      <c r="I428" s="2">
        <v>550</v>
      </c>
      <c r="J428" s="2">
        <v>2250</v>
      </c>
      <c r="K428" s="2">
        <v>253</v>
      </c>
      <c r="L428" s="2">
        <v>2748</v>
      </c>
      <c r="M428" s="2">
        <v>0</v>
      </c>
      <c r="N428" s="2">
        <v>580</v>
      </c>
      <c r="O428" s="2">
        <v>6000</v>
      </c>
      <c r="P428" s="2">
        <v>3600</v>
      </c>
      <c r="Q428" s="2">
        <v>900</v>
      </c>
      <c r="R428" s="2">
        <v>300</v>
      </c>
      <c r="S428" s="2">
        <v>260</v>
      </c>
      <c r="T428" s="2">
        <v>0</v>
      </c>
      <c r="U428" s="2">
        <v>300</v>
      </c>
      <c r="V428" s="2">
        <v>1110</v>
      </c>
      <c r="W428" s="2">
        <v>0</v>
      </c>
      <c r="X428" s="2">
        <v>8015</v>
      </c>
      <c r="Y428" s="2" t="s">
        <v>80</v>
      </c>
      <c r="Z428" s="2">
        <v>1</v>
      </c>
      <c r="AA428" s="2" t="s">
        <v>62</v>
      </c>
      <c r="AB428" s="2">
        <v>59</v>
      </c>
      <c r="AC428" s="2" t="s">
        <v>111</v>
      </c>
      <c r="AD428" s="2" t="s">
        <v>199</v>
      </c>
      <c r="AE428" s="2" t="s">
        <v>92</v>
      </c>
      <c r="AF428" s="2" t="s">
        <v>80</v>
      </c>
      <c r="AG428" s="2">
        <v>0</v>
      </c>
      <c r="AJ428" s="15" t="str">
        <f t="shared" si="43"/>
        <v>not stable</v>
      </c>
      <c r="AK428" s="15">
        <f t="shared" si="42"/>
        <v>19761</v>
      </c>
      <c r="AL428" s="15">
        <f t="shared" si="44"/>
        <v>21065</v>
      </c>
      <c r="AM428" s="15">
        <f t="shared" si="45"/>
        <v>40826</v>
      </c>
      <c r="AN428" s="15">
        <f t="shared" si="46"/>
        <v>40826</v>
      </c>
      <c r="AO428" s="15">
        <f t="shared" si="47"/>
        <v>-11652</v>
      </c>
      <c r="AP428" s="15" t="str">
        <f t="shared" si="48"/>
        <v>yes</v>
      </c>
      <c r="AQ428" s="15"/>
      <c r="AR428" s="15"/>
      <c r="AS428" s="15"/>
      <c r="AT428" s="15"/>
      <c r="AU428" s="15"/>
      <c r="AV428" s="15"/>
      <c r="AW428" s="15"/>
      <c r="AX428" s="15"/>
      <c r="AY428" s="15"/>
      <c r="AZ428" s="15"/>
      <c r="BA428" s="15"/>
      <c r="BB428" s="15"/>
      <c r="BC428" s="15"/>
      <c r="BD428" s="15"/>
    </row>
    <row r="429" spans="1:56" x14ac:dyDescent="0.3">
      <c r="A429" s="2">
        <v>428</v>
      </c>
      <c r="B429" s="2">
        <v>92399</v>
      </c>
      <c r="C429" s="2" t="s">
        <v>258</v>
      </c>
      <c r="D429" s="2">
        <v>60926</v>
      </c>
      <c r="E429" s="2" t="s">
        <v>61</v>
      </c>
      <c r="F429" s="2">
        <v>1</v>
      </c>
      <c r="G429" s="2">
        <v>33311</v>
      </c>
      <c r="H429" s="2">
        <v>32022</v>
      </c>
      <c r="I429" s="2">
        <v>3090</v>
      </c>
      <c r="J429" s="2">
        <v>5772</v>
      </c>
      <c r="K429" s="2">
        <v>790</v>
      </c>
      <c r="L429" s="2">
        <v>3329</v>
      </c>
      <c r="M429" s="2">
        <v>4475</v>
      </c>
      <c r="N429" s="2">
        <v>1055</v>
      </c>
      <c r="O429" s="2">
        <v>10194</v>
      </c>
      <c r="P429" s="2">
        <v>4200</v>
      </c>
      <c r="Q429" s="2">
        <v>1320</v>
      </c>
      <c r="R429" s="2">
        <v>540</v>
      </c>
      <c r="S429" s="2">
        <v>606</v>
      </c>
      <c r="T429" s="2">
        <v>790</v>
      </c>
      <c r="U429" s="2">
        <v>540</v>
      </c>
      <c r="V429" s="2">
        <v>2118</v>
      </c>
      <c r="W429" s="2">
        <v>0</v>
      </c>
      <c r="X429" s="2">
        <v>16115</v>
      </c>
      <c r="Y429" s="2" t="s">
        <v>68</v>
      </c>
      <c r="Z429" s="2">
        <v>6</v>
      </c>
      <c r="AA429" s="2" t="s">
        <v>75</v>
      </c>
      <c r="AB429" s="2">
        <v>53</v>
      </c>
      <c r="AC429" s="2" t="s">
        <v>76</v>
      </c>
      <c r="AD429" s="2" t="s">
        <v>82</v>
      </c>
      <c r="AE429" s="2" t="s">
        <v>79</v>
      </c>
      <c r="AF429" s="2" t="s">
        <v>68</v>
      </c>
      <c r="AG429" s="2">
        <v>0</v>
      </c>
      <c r="AJ429" s="15" t="str">
        <f t="shared" si="43"/>
        <v>not stable</v>
      </c>
      <c r="AK429" s="15">
        <f t="shared" si="42"/>
        <v>78314</v>
      </c>
      <c r="AL429" s="15">
        <f t="shared" si="44"/>
        <v>41953</v>
      </c>
      <c r="AM429" s="15">
        <f t="shared" si="45"/>
        <v>120267</v>
      </c>
      <c r="AN429" s="15">
        <f t="shared" si="46"/>
        <v>20044.5</v>
      </c>
      <c r="AO429" s="15">
        <f t="shared" si="47"/>
        <v>-27868</v>
      </c>
      <c r="AP429" s="15" t="str">
        <f t="shared" si="48"/>
        <v>yes</v>
      </c>
      <c r="AQ429" s="15"/>
      <c r="AR429" s="15"/>
      <c r="AS429" s="15"/>
      <c r="AT429" s="15"/>
      <c r="AU429" s="15"/>
      <c r="AV429" s="15"/>
      <c r="AW429" s="15"/>
      <c r="AX429" s="15"/>
      <c r="AY429" s="15"/>
      <c r="AZ429" s="15"/>
      <c r="BA429" s="15"/>
      <c r="BB429" s="15"/>
      <c r="BC429" s="15"/>
      <c r="BD429" s="15"/>
    </row>
    <row r="430" spans="1:56" x14ac:dyDescent="0.3">
      <c r="A430" s="2">
        <v>429</v>
      </c>
      <c r="B430" s="2">
        <v>104633</v>
      </c>
      <c r="C430" s="2" t="s">
        <v>258</v>
      </c>
      <c r="D430" s="2">
        <v>72262</v>
      </c>
      <c r="E430" s="2" t="s">
        <v>104</v>
      </c>
      <c r="F430" s="2">
        <v>1</v>
      </c>
      <c r="G430" s="2">
        <v>31830</v>
      </c>
      <c r="H430" s="2">
        <v>27620</v>
      </c>
      <c r="I430" s="2">
        <v>13927</v>
      </c>
      <c r="J430" s="2">
        <v>8356</v>
      </c>
      <c r="K430" s="2">
        <v>1142</v>
      </c>
      <c r="L430" s="2">
        <v>3770</v>
      </c>
      <c r="M430" s="2">
        <v>4578</v>
      </c>
      <c r="N430" s="2">
        <v>1656</v>
      </c>
      <c r="O430" s="2">
        <v>11796</v>
      </c>
      <c r="P430" s="2">
        <v>4800</v>
      </c>
      <c r="Q430" s="2">
        <v>1992</v>
      </c>
      <c r="R430" s="2">
        <v>780</v>
      </c>
      <c r="S430" s="2">
        <v>406</v>
      </c>
      <c r="T430" s="2">
        <v>1200</v>
      </c>
      <c r="U430" s="2">
        <v>780</v>
      </c>
      <c r="V430" s="2">
        <v>3000</v>
      </c>
      <c r="W430" s="2">
        <v>0</v>
      </c>
      <c r="X430" s="2">
        <v>0</v>
      </c>
      <c r="Y430" s="2" t="s">
        <v>80</v>
      </c>
      <c r="Z430" s="2">
        <v>5</v>
      </c>
      <c r="AA430" s="2" t="s">
        <v>75</v>
      </c>
      <c r="AB430" s="2">
        <v>39</v>
      </c>
      <c r="AC430" s="2" t="s">
        <v>76</v>
      </c>
      <c r="AD430" s="2" t="s">
        <v>91</v>
      </c>
      <c r="AE430" s="2" t="s">
        <v>92</v>
      </c>
      <c r="AF430" s="2" t="s">
        <v>80</v>
      </c>
      <c r="AG430" s="2">
        <v>0</v>
      </c>
      <c r="AJ430" s="15" t="str">
        <f t="shared" si="43"/>
        <v>not stable</v>
      </c>
      <c r="AK430" s="15">
        <f t="shared" si="42"/>
        <v>86645</v>
      </c>
      <c r="AL430" s="15">
        <f t="shared" si="44"/>
        <v>30988</v>
      </c>
      <c r="AM430" s="15">
        <f t="shared" si="45"/>
        <v>117633</v>
      </c>
      <c r="AN430" s="15">
        <f t="shared" si="46"/>
        <v>23526.6</v>
      </c>
      <c r="AO430" s="15">
        <f t="shared" si="47"/>
        <v>-13000</v>
      </c>
      <c r="AP430" s="15" t="str">
        <f t="shared" si="48"/>
        <v>yes</v>
      </c>
      <c r="AQ430" s="15"/>
      <c r="AR430" s="15"/>
      <c r="AS430" s="15"/>
      <c r="AT430" s="15"/>
      <c r="AU430" s="15"/>
      <c r="AV430" s="15"/>
      <c r="AW430" s="15"/>
      <c r="AX430" s="15"/>
      <c r="AY430" s="15"/>
      <c r="AZ430" s="15"/>
      <c r="BA430" s="15"/>
      <c r="BB430" s="15"/>
      <c r="BC430" s="15"/>
      <c r="BD430" s="15"/>
    </row>
    <row r="431" spans="1:56" x14ac:dyDescent="0.3">
      <c r="A431" s="2">
        <v>430</v>
      </c>
      <c r="B431" s="2">
        <v>116683</v>
      </c>
      <c r="C431" s="2" t="s">
        <v>258</v>
      </c>
      <c r="D431" s="2">
        <v>50153</v>
      </c>
      <c r="E431" s="2" t="s">
        <v>61</v>
      </c>
      <c r="F431" s="2">
        <v>2</v>
      </c>
      <c r="G431" s="2">
        <v>18237</v>
      </c>
      <c r="H431" s="2">
        <v>11020</v>
      </c>
      <c r="I431" s="2">
        <v>12000</v>
      </c>
      <c r="J431" s="2">
        <v>5288</v>
      </c>
      <c r="K431" s="2">
        <v>540</v>
      </c>
      <c r="L431" s="2">
        <v>2230</v>
      </c>
      <c r="M431" s="2">
        <v>7815</v>
      </c>
      <c r="N431" s="2">
        <v>2935</v>
      </c>
      <c r="O431" s="2">
        <v>10548</v>
      </c>
      <c r="P431" s="2">
        <v>6600</v>
      </c>
      <c r="Q431" s="2">
        <v>7278</v>
      </c>
      <c r="R431" s="2">
        <v>720</v>
      </c>
      <c r="S431" s="2">
        <v>212</v>
      </c>
      <c r="T431" s="2">
        <v>1210</v>
      </c>
      <c r="U431" s="2">
        <v>720</v>
      </c>
      <c r="V431" s="2">
        <v>8322</v>
      </c>
      <c r="W431" s="2">
        <v>0</v>
      </c>
      <c r="X431" s="2">
        <v>2855</v>
      </c>
      <c r="Y431" s="2" t="s">
        <v>68</v>
      </c>
      <c r="Z431" s="2">
        <v>4</v>
      </c>
      <c r="AA431" s="2" t="s">
        <v>62</v>
      </c>
      <c r="AB431" s="2">
        <v>57</v>
      </c>
      <c r="AC431" s="2" t="s">
        <v>111</v>
      </c>
      <c r="AD431" s="2" t="s">
        <v>197</v>
      </c>
      <c r="AE431" s="2" t="s">
        <v>92</v>
      </c>
      <c r="AF431" s="2" t="s">
        <v>68</v>
      </c>
      <c r="AG431" s="2">
        <v>0</v>
      </c>
      <c r="AJ431" s="15" t="str">
        <f t="shared" si="43"/>
        <v>stable</v>
      </c>
      <c r="AK431" s="15">
        <f t="shared" si="42"/>
        <v>49315</v>
      </c>
      <c r="AL431" s="15">
        <f t="shared" si="44"/>
        <v>49215</v>
      </c>
      <c r="AM431" s="15">
        <f t="shared" si="45"/>
        <v>98530</v>
      </c>
      <c r="AN431" s="15">
        <f t="shared" si="46"/>
        <v>24632.5</v>
      </c>
      <c r="AO431" s="15">
        <f t="shared" si="47"/>
        <v>18153</v>
      </c>
      <c r="AP431" s="15" t="str">
        <f t="shared" si="48"/>
        <v>no</v>
      </c>
      <c r="AQ431" s="15"/>
      <c r="AR431" s="15"/>
      <c r="AS431" s="15"/>
      <c r="AT431" s="15"/>
      <c r="AU431" s="15"/>
      <c r="AV431" s="15"/>
      <c r="AW431" s="15"/>
      <c r="AX431" s="15"/>
      <c r="AY431" s="15"/>
      <c r="AZ431" s="15"/>
      <c r="BA431" s="15"/>
      <c r="BB431" s="15"/>
      <c r="BC431" s="15"/>
      <c r="BD431" s="15"/>
    </row>
    <row r="432" spans="1:56" x14ac:dyDescent="0.3">
      <c r="A432" s="2">
        <v>431</v>
      </c>
      <c r="B432" s="2">
        <v>100687</v>
      </c>
      <c r="C432" s="2" t="s">
        <v>258</v>
      </c>
      <c r="D432" s="2">
        <v>57724</v>
      </c>
      <c r="E432" s="2" t="s">
        <v>104</v>
      </c>
      <c r="F432" s="2">
        <v>1</v>
      </c>
      <c r="G432" s="2">
        <v>27265</v>
      </c>
      <c r="H432" s="2">
        <v>24768</v>
      </c>
      <c r="I432" s="2">
        <v>5108</v>
      </c>
      <c r="J432" s="2">
        <v>5319</v>
      </c>
      <c r="K432" s="2">
        <v>1250</v>
      </c>
      <c r="L432" s="2">
        <v>4268</v>
      </c>
      <c r="M432" s="2">
        <v>3050</v>
      </c>
      <c r="N432" s="2">
        <v>3330</v>
      </c>
      <c r="O432" s="2">
        <v>23472</v>
      </c>
      <c r="P432" s="2">
        <v>4800</v>
      </c>
      <c r="Q432" s="2">
        <v>3492</v>
      </c>
      <c r="R432" s="2">
        <v>360</v>
      </c>
      <c r="S432" s="2">
        <v>1018</v>
      </c>
      <c r="T432" s="2">
        <v>900</v>
      </c>
      <c r="U432" s="2">
        <v>360</v>
      </c>
      <c r="V432" s="2">
        <v>4512</v>
      </c>
      <c r="W432" s="2">
        <v>0</v>
      </c>
      <c r="X432" s="2">
        <v>7602</v>
      </c>
      <c r="Y432" s="2" t="s">
        <v>68</v>
      </c>
      <c r="Z432" s="2">
        <v>5</v>
      </c>
      <c r="AA432" s="2" t="s">
        <v>75</v>
      </c>
      <c r="AB432" s="2">
        <v>59</v>
      </c>
      <c r="AC432" s="2" t="s">
        <v>76</v>
      </c>
      <c r="AD432" s="2" t="s">
        <v>88</v>
      </c>
      <c r="AE432" s="2" t="s">
        <v>92</v>
      </c>
      <c r="AF432" s="2" t="s">
        <v>68</v>
      </c>
      <c r="AG432" s="2">
        <v>1</v>
      </c>
      <c r="AJ432" s="15" t="str">
        <f t="shared" si="43"/>
        <v>not stable</v>
      </c>
      <c r="AK432" s="15">
        <f t="shared" si="42"/>
        <v>67978</v>
      </c>
      <c r="AL432" s="15">
        <f t="shared" si="44"/>
        <v>52896</v>
      </c>
      <c r="AM432" s="15">
        <f t="shared" si="45"/>
        <v>120874</v>
      </c>
      <c r="AN432" s="15">
        <f t="shared" si="46"/>
        <v>24174.799999999999</v>
      </c>
      <c r="AO432" s="15">
        <f t="shared" si="47"/>
        <v>-20187</v>
      </c>
      <c r="AP432" s="15" t="str">
        <f t="shared" si="48"/>
        <v>yes</v>
      </c>
      <c r="AQ432" s="15"/>
      <c r="AR432" s="15"/>
      <c r="AS432" s="15"/>
      <c r="AT432" s="15"/>
      <c r="AU432" s="15"/>
      <c r="AV432" s="15"/>
      <c r="AW432" s="15"/>
      <c r="AX432" s="15"/>
      <c r="AY432" s="15"/>
      <c r="AZ432" s="15"/>
      <c r="BA432" s="15"/>
      <c r="BB432" s="15"/>
      <c r="BC432" s="15"/>
      <c r="BD432" s="15"/>
    </row>
    <row r="433" spans="1:56" x14ac:dyDescent="0.3">
      <c r="A433" s="2">
        <v>432</v>
      </c>
      <c r="B433" s="2">
        <v>81452</v>
      </c>
      <c r="C433" s="2" t="s">
        <v>258</v>
      </c>
      <c r="D433" s="2">
        <v>35564</v>
      </c>
      <c r="E433" s="2" t="s">
        <v>98</v>
      </c>
      <c r="F433" s="2">
        <v>0</v>
      </c>
      <c r="G433" s="2">
        <v>12392</v>
      </c>
      <c r="H433" s="2">
        <v>11546</v>
      </c>
      <c r="I433" s="2">
        <v>2100</v>
      </c>
      <c r="J433" s="2">
        <v>6252</v>
      </c>
      <c r="K433" s="2">
        <v>1010</v>
      </c>
      <c r="L433" s="2">
        <v>3615</v>
      </c>
      <c r="M433" s="2">
        <v>1600</v>
      </c>
      <c r="N433" s="2">
        <v>900</v>
      </c>
      <c r="O433" s="2">
        <v>23172</v>
      </c>
      <c r="P433" s="2">
        <v>4800</v>
      </c>
      <c r="Q433" s="2">
        <v>3096</v>
      </c>
      <c r="R433" s="2">
        <v>180</v>
      </c>
      <c r="S433" s="2">
        <v>7590</v>
      </c>
      <c r="T433" s="2">
        <v>2500</v>
      </c>
      <c r="U433" s="2">
        <v>180</v>
      </c>
      <c r="V433" s="2">
        <v>2598</v>
      </c>
      <c r="W433" s="2">
        <v>0</v>
      </c>
      <c r="X433" s="2">
        <v>1830</v>
      </c>
      <c r="Y433" s="2" t="s">
        <v>80</v>
      </c>
      <c r="Z433" s="2">
        <v>2</v>
      </c>
      <c r="AA433" s="2" t="s">
        <v>75</v>
      </c>
      <c r="AB433" s="2">
        <v>68</v>
      </c>
      <c r="AC433" s="2" t="s">
        <v>76</v>
      </c>
      <c r="AD433" s="2" t="s">
        <v>102</v>
      </c>
      <c r="AE433" s="2" t="s">
        <v>102</v>
      </c>
      <c r="AF433" s="2" t="s">
        <v>80</v>
      </c>
      <c r="AG433" s="2">
        <v>0</v>
      </c>
      <c r="AJ433" s="15" t="str">
        <f t="shared" si="43"/>
        <v>not stable</v>
      </c>
      <c r="AK433" s="15">
        <f t="shared" si="42"/>
        <v>36915</v>
      </c>
      <c r="AL433" s="15">
        <f t="shared" si="44"/>
        <v>48446</v>
      </c>
      <c r="AM433" s="15">
        <f t="shared" si="45"/>
        <v>85361</v>
      </c>
      <c r="AN433" s="15">
        <f t="shared" si="46"/>
        <v>42680.5</v>
      </c>
      <c r="AO433" s="15">
        <f t="shared" si="47"/>
        <v>-3909</v>
      </c>
      <c r="AP433" s="15" t="str">
        <f t="shared" si="48"/>
        <v>yes</v>
      </c>
      <c r="AQ433" s="15"/>
      <c r="AR433" s="15"/>
      <c r="AS433" s="15"/>
      <c r="AT433" s="15"/>
      <c r="AU433" s="15"/>
      <c r="AV433" s="15"/>
      <c r="AW433" s="15"/>
      <c r="AX433" s="15"/>
      <c r="AY433" s="15"/>
      <c r="AZ433" s="15"/>
      <c r="BA433" s="15"/>
      <c r="BB433" s="15"/>
      <c r="BC433" s="15"/>
      <c r="BD433" s="15"/>
    </row>
    <row r="434" spans="1:56" x14ac:dyDescent="0.3">
      <c r="A434" s="2">
        <v>433</v>
      </c>
      <c r="B434" s="2">
        <v>89722</v>
      </c>
      <c r="C434" s="2" t="s">
        <v>258</v>
      </c>
      <c r="D434" s="2">
        <v>66817</v>
      </c>
      <c r="E434" s="2" t="s">
        <v>104</v>
      </c>
      <c r="F434" s="2">
        <v>0</v>
      </c>
      <c r="G434" s="2">
        <v>28246</v>
      </c>
      <c r="H434" s="2">
        <v>20220</v>
      </c>
      <c r="I434" s="2">
        <v>8552</v>
      </c>
      <c r="J434" s="2">
        <v>7092</v>
      </c>
      <c r="K434" s="2">
        <v>1114</v>
      </c>
      <c r="L434" s="2">
        <v>3875</v>
      </c>
      <c r="M434" s="2">
        <v>1404</v>
      </c>
      <c r="N434" s="2">
        <v>2420</v>
      </c>
      <c r="O434" s="2">
        <v>16230</v>
      </c>
      <c r="P434" s="2">
        <v>4800</v>
      </c>
      <c r="Q434" s="2">
        <v>1740</v>
      </c>
      <c r="R434" s="2">
        <v>2160</v>
      </c>
      <c r="S434" s="2">
        <v>320</v>
      </c>
      <c r="T434" s="2">
        <v>200</v>
      </c>
      <c r="U434" s="2">
        <v>2160</v>
      </c>
      <c r="V434" s="2">
        <v>4722</v>
      </c>
      <c r="W434" s="2">
        <v>0</v>
      </c>
      <c r="X434" s="2">
        <v>0</v>
      </c>
      <c r="Y434" s="2" t="s">
        <v>68</v>
      </c>
      <c r="Z434" s="2">
        <v>8</v>
      </c>
      <c r="AA434" s="2" t="s">
        <v>75</v>
      </c>
      <c r="AB434" s="2">
        <v>31</v>
      </c>
      <c r="AC434" s="2" t="s">
        <v>76</v>
      </c>
      <c r="AD434" s="2" t="s">
        <v>124</v>
      </c>
      <c r="AE434" s="2" t="s">
        <v>92</v>
      </c>
      <c r="AF434" s="2" t="s">
        <v>68</v>
      </c>
      <c r="AG434" s="2">
        <v>3</v>
      </c>
      <c r="AJ434" s="15" t="str">
        <f t="shared" si="43"/>
        <v>not stable</v>
      </c>
      <c r="AK434" s="15">
        <f t="shared" si="42"/>
        <v>69099</v>
      </c>
      <c r="AL434" s="15">
        <f t="shared" si="44"/>
        <v>36156</v>
      </c>
      <c r="AM434" s="15">
        <f t="shared" si="45"/>
        <v>105255</v>
      </c>
      <c r="AN434" s="15">
        <f t="shared" si="46"/>
        <v>13156.875</v>
      </c>
      <c r="AO434" s="15">
        <f t="shared" si="47"/>
        <v>-15533</v>
      </c>
      <c r="AP434" s="15" t="str">
        <f t="shared" si="48"/>
        <v>yes</v>
      </c>
      <c r="AQ434" s="15"/>
      <c r="AR434" s="15"/>
      <c r="AS434" s="15"/>
      <c r="AT434" s="15"/>
      <c r="AU434" s="15"/>
      <c r="AV434" s="15"/>
      <c r="AW434" s="15"/>
      <c r="AX434" s="15"/>
      <c r="AY434" s="15"/>
      <c r="AZ434" s="15"/>
      <c r="BA434" s="15"/>
      <c r="BB434" s="15"/>
      <c r="BC434" s="15"/>
      <c r="BD434" s="15"/>
    </row>
    <row r="435" spans="1:56" x14ac:dyDescent="0.3">
      <c r="A435" s="2">
        <v>434</v>
      </c>
      <c r="B435" s="2">
        <v>95224</v>
      </c>
      <c r="C435" s="2" t="s">
        <v>258</v>
      </c>
      <c r="D435" s="2">
        <v>66427</v>
      </c>
      <c r="E435" s="2" t="s">
        <v>61</v>
      </c>
      <c r="F435" s="2">
        <v>1</v>
      </c>
      <c r="G435" s="2">
        <v>32555</v>
      </c>
      <c r="H435" s="2">
        <v>24480</v>
      </c>
      <c r="I435" s="2">
        <v>6990</v>
      </c>
      <c r="J435" s="2">
        <v>8612</v>
      </c>
      <c r="K435" s="2">
        <v>1830</v>
      </c>
      <c r="L435" s="2">
        <v>3140</v>
      </c>
      <c r="M435" s="2">
        <v>6430</v>
      </c>
      <c r="N435" s="2">
        <v>1100</v>
      </c>
      <c r="O435" s="2">
        <v>21438</v>
      </c>
      <c r="P435" s="2">
        <v>6600</v>
      </c>
      <c r="Q435" s="2">
        <v>4308</v>
      </c>
      <c r="R435" s="2">
        <v>1080</v>
      </c>
      <c r="S435" s="2">
        <v>260</v>
      </c>
      <c r="T435" s="2">
        <v>848</v>
      </c>
      <c r="U435" s="2">
        <v>1080</v>
      </c>
      <c r="V435" s="2">
        <v>2478</v>
      </c>
      <c r="W435" s="2">
        <v>0</v>
      </c>
      <c r="X435" s="2">
        <v>0</v>
      </c>
      <c r="Y435" s="2" t="s">
        <v>80</v>
      </c>
      <c r="Z435" s="2">
        <v>6</v>
      </c>
      <c r="AA435" s="2" t="s">
        <v>75</v>
      </c>
      <c r="AB435" s="2">
        <v>44</v>
      </c>
      <c r="AC435" s="2" t="s">
        <v>76</v>
      </c>
      <c r="AD435" s="2" t="s">
        <v>152</v>
      </c>
      <c r="AE435" s="2" t="s">
        <v>79</v>
      </c>
      <c r="AF435" s="2" t="s">
        <v>80</v>
      </c>
      <c r="AG435" s="2">
        <v>0</v>
      </c>
      <c r="AJ435" s="15" t="str">
        <f t="shared" si="43"/>
        <v>not stable</v>
      </c>
      <c r="AK435" s="15">
        <f t="shared" si="42"/>
        <v>77607</v>
      </c>
      <c r="AL435" s="15">
        <f t="shared" si="44"/>
        <v>45622</v>
      </c>
      <c r="AM435" s="15">
        <f t="shared" si="45"/>
        <v>123229</v>
      </c>
      <c r="AN435" s="15">
        <f t="shared" si="46"/>
        <v>20538.166666666668</v>
      </c>
      <c r="AO435" s="15">
        <f t="shared" si="47"/>
        <v>-28005</v>
      </c>
      <c r="AP435" s="15" t="str">
        <f t="shared" si="48"/>
        <v>yes</v>
      </c>
      <c r="AQ435" s="15"/>
      <c r="AR435" s="15"/>
      <c r="AS435" s="15"/>
      <c r="AT435" s="15"/>
      <c r="AU435" s="15"/>
      <c r="AV435" s="15"/>
      <c r="AW435" s="15"/>
      <c r="AX435" s="15"/>
      <c r="AY435" s="15"/>
      <c r="AZ435" s="15"/>
      <c r="BA435" s="15"/>
      <c r="BB435" s="15"/>
      <c r="BC435" s="15"/>
      <c r="BD435" s="15"/>
    </row>
    <row r="436" spans="1:56" x14ac:dyDescent="0.3">
      <c r="A436" s="2">
        <v>435</v>
      </c>
      <c r="B436" s="2">
        <v>78874</v>
      </c>
      <c r="C436" s="2" t="s">
        <v>258</v>
      </c>
      <c r="D436" s="2">
        <v>57693</v>
      </c>
      <c r="E436" s="2" t="s">
        <v>104</v>
      </c>
      <c r="F436" s="2">
        <v>1</v>
      </c>
      <c r="G436" s="2">
        <v>30733</v>
      </c>
      <c r="H436" s="2">
        <v>28442</v>
      </c>
      <c r="I436" s="2">
        <v>4740</v>
      </c>
      <c r="J436" s="2">
        <v>10146</v>
      </c>
      <c r="K436" s="2">
        <v>594</v>
      </c>
      <c r="L436" s="2">
        <v>3242</v>
      </c>
      <c r="M436" s="2">
        <v>1232</v>
      </c>
      <c r="N436" s="2">
        <v>540</v>
      </c>
      <c r="O436" s="2">
        <v>10290</v>
      </c>
      <c r="P436" s="2">
        <v>3600</v>
      </c>
      <c r="Q436" s="2">
        <v>3408</v>
      </c>
      <c r="R436" s="2">
        <v>540</v>
      </c>
      <c r="S436" s="2">
        <v>241</v>
      </c>
      <c r="T436" s="2">
        <v>780</v>
      </c>
      <c r="U436" s="2">
        <v>540</v>
      </c>
      <c r="V436" s="2">
        <v>1842</v>
      </c>
      <c r="W436" s="2">
        <v>2500</v>
      </c>
      <c r="X436" s="2">
        <v>0</v>
      </c>
      <c r="Y436" s="2" t="s">
        <v>80</v>
      </c>
      <c r="Z436" s="2">
        <v>5</v>
      </c>
      <c r="AA436" s="2" t="s">
        <v>75</v>
      </c>
      <c r="AB436" s="2">
        <v>65</v>
      </c>
      <c r="AC436" s="2" t="s">
        <v>76</v>
      </c>
      <c r="AD436" s="2" t="s">
        <v>91</v>
      </c>
      <c r="AE436" s="2" t="s">
        <v>92</v>
      </c>
      <c r="AF436" s="2" t="s">
        <v>80</v>
      </c>
      <c r="AG436" s="2">
        <v>0</v>
      </c>
      <c r="AJ436" s="15" t="str">
        <f t="shared" si="43"/>
        <v>not stable</v>
      </c>
      <c r="AK436" s="15">
        <f t="shared" si="42"/>
        <v>77897</v>
      </c>
      <c r="AL436" s="15">
        <f t="shared" si="44"/>
        <v>25513</v>
      </c>
      <c r="AM436" s="15">
        <f t="shared" si="45"/>
        <v>103410</v>
      </c>
      <c r="AN436" s="15">
        <f t="shared" si="46"/>
        <v>20682</v>
      </c>
      <c r="AO436" s="15">
        <f t="shared" si="47"/>
        <v>-24536</v>
      </c>
      <c r="AP436" s="15" t="str">
        <f t="shared" si="48"/>
        <v>yes</v>
      </c>
      <c r="AQ436" s="15"/>
      <c r="AR436" s="15"/>
      <c r="AS436" s="15"/>
      <c r="AT436" s="15"/>
      <c r="AU436" s="15"/>
      <c r="AV436" s="15"/>
      <c r="AW436" s="15"/>
      <c r="AX436" s="15"/>
      <c r="AY436" s="15"/>
      <c r="AZ436" s="15"/>
      <c r="BA436" s="15"/>
      <c r="BB436" s="15"/>
      <c r="BC436" s="15"/>
      <c r="BD436" s="15"/>
    </row>
    <row r="437" spans="1:56" x14ac:dyDescent="0.3">
      <c r="A437" s="2">
        <v>436</v>
      </c>
      <c r="B437" s="2">
        <v>212760</v>
      </c>
      <c r="C437" s="2" t="s">
        <v>258</v>
      </c>
      <c r="D437" s="2">
        <v>64805</v>
      </c>
      <c r="E437" s="2" t="s">
        <v>98</v>
      </c>
      <c r="F437" s="2">
        <v>1</v>
      </c>
      <c r="G437" s="2">
        <v>31052</v>
      </c>
      <c r="H437" s="2">
        <v>22618</v>
      </c>
      <c r="I437" s="2">
        <v>10024</v>
      </c>
      <c r="J437" s="2">
        <v>6149</v>
      </c>
      <c r="K437" s="2">
        <v>966</v>
      </c>
      <c r="L437" s="2">
        <v>2815</v>
      </c>
      <c r="M437" s="2">
        <v>5090</v>
      </c>
      <c r="N437" s="2">
        <v>4580</v>
      </c>
      <c r="O437" s="2">
        <v>21876</v>
      </c>
      <c r="P437" s="2">
        <v>7800</v>
      </c>
      <c r="Q437" s="2">
        <v>3540</v>
      </c>
      <c r="R437" s="2">
        <v>540</v>
      </c>
      <c r="S437" s="2">
        <v>2338</v>
      </c>
      <c r="T437" s="2">
        <v>300</v>
      </c>
      <c r="U437" s="2">
        <v>540</v>
      </c>
      <c r="V437" s="2">
        <v>19584</v>
      </c>
      <c r="W437" s="2">
        <v>2500</v>
      </c>
      <c r="X437" s="2">
        <v>36770</v>
      </c>
      <c r="Y437" s="2" t="s">
        <v>68</v>
      </c>
      <c r="Z437" s="2">
        <v>4</v>
      </c>
      <c r="AA437" s="2" t="s">
        <v>75</v>
      </c>
      <c r="AB437" s="2">
        <v>63</v>
      </c>
      <c r="AC437" s="2" t="s">
        <v>76</v>
      </c>
      <c r="AD437" s="2" t="s">
        <v>88</v>
      </c>
      <c r="AE437" s="2" t="s">
        <v>92</v>
      </c>
      <c r="AF437" s="2" t="s">
        <v>68</v>
      </c>
      <c r="AG437" s="2">
        <v>0</v>
      </c>
      <c r="AJ437" s="15" t="str">
        <f t="shared" si="43"/>
        <v>stable</v>
      </c>
      <c r="AK437" s="15">
        <f t="shared" si="42"/>
        <v>73624</v>
      </c>
      <c r="AL437" s="15">
        <f t="shared" si="44"/>
        <v>105458</v>
      </c>
      <c r="AM437" s="15">
        <f t="shared" si="45"/>
        <v>179082</v>
      </c>
      <c r="AN437" s="15">
        <f t="shared" si="46"/>
        <v>44770.5</v>
      </c>
      <c r="AO437" s="15">
        <f t="shared" si="47"/>
        <v>33678</v>
      </c>
      <c r="AP437" s="15" t="str">
        <f t="shared" si="48"/>
        <v>no</v>
      </c>
      <c r="AQ437" s="15"/>
      <c r="AR437" s="15"/>
      <c r="AS437" s="15"/>
      <c r="AT437" s="15"/>
      <c r="AU437" s="15"/>
      <c r="AV437" s="15"/>
      <c r="AW437" s="15"/>
      <c r="AX437" s="15"/>
      <c r="AY437" s="15"/>
      <c r="AZ437" s="15"/>
      <c r="BA437" s="15"/>
      <c r="BB437" s="15"/>
      <c r="BC437" s="15"/>
      <c r="BD437" s="15"/>
    </row>
    <row r="438" spans="1:56" x14ac:dyDescent="0.3">
      <c r="A438" s="2">
        <v>437</v>
      </c>
      <c r="B438" s="2">
        <v>314739</v>
      </c>
      <c r="C438" s="2" t="s">
        <v>258</v>
      </c>
      <c r="D438" s="2">
        <v>161834</v>
      </c>
      <c r="E438" s="2" t="s">
        <v>98</v>
      </c>
      <c r="F438" s="2">
        <v>0</v>
      </c>
      <c r="G438" s="2">
        <v>38503</v>
      </c>
      <c r="H438" s="2">
        <v>32670</v>
      </c>
      <c r="I438" s="2">
        <v>28658</v>
      </c>
      <c r="J438" s="2">
        <v>16484</v>
      </c>
      <c r="K438" s="2">
        <v>1244</v>
      </c>
      <c r="L438" s="2">
        <v>24955</v>
      </c>
      <c r="M438" s="2">
        <v>10440</v>
      </c>
      <c r="N438" s="2">
        <v>4405</v>
      </c>
      <c r="O438" s="2">
        <v>27768</v>
      </c>
      <c r="P438" s="2">
        <v>6000</v>
      </c>
      <c r="Q438" s="2">
        <v>1380</v>
      </c>
      <c r="R438" s="2">
        <v>4500</v>
      </c>
      <c r="S438" s="2">
        <v>4473</v>
      </c>
      <c r="T438" s="2">
        <v>40000</v>
      </c>
      <c r="U438" s="2">
        <v>4500</v>
      </c>
      <c r="V438" s="2">
        <v>8712</v>
      </c>
      <c r="W438" s="2">
        <v>0</v>
      </c>
      <c r="X438" s="2">
        <v>0</v>
      </c>
      <c r="Y438" s="2" t="s">
        <v>68</v>
      </c>
      <c r="Z438" s="2">
        <v>7</v>
      </c>
      <c r="AA438" s="2" t="s">
        <v>75</v>
      </c>
      <c r="AB438" s="2">
        <v>65</v>
      </c>
      <c r="AC438" s="2" t="s">
        <v>76</v>
      </c>
      <c r="AD438" s="2" t="s">
        <v>91</v>
      </c>
      <c r="AE438" s="2" t="s">
        <v>92</v>
      </c>
      <c r="AF438" s="2" t="s">
        <v>68</v>
      </c>
      <c r="AG438" s="2">
        <v>2</v>
      </c>
      <c r="AJ438" s="15" t="str">
        <f t="shared" si="43"/>
        <v>stable</v>
      </c>
      <c r="AK438" s="15">
        <f t="shared" si="42"/>
        <v>142514</v>
      </c>
      <c r="AL438" s="15">
        <f t="shared" si="44"/>
        <v>112178</v>
      </c>
      <c r="AM438" s="15">
        <f t="shared" si="45"/>
        <v>254692</v>
      </c>
      <c r="AN438" s="15">
        <f t="shared" si="46"/>
        <v>36384.571428571428</v>
      </c>
      <c r="AO438" s="15">
        <f t="shared" si="47"/>
        <v>60047</v>
      </c>
      <c r="AP438" s="15" t="str">
        <f t="shared" si="48"/>
        <v>no</v>
      </c>
      <c r="AQ438" s="15"/>
      <c r="AR438" s="15"/>
      <c r="AS438" s="15"/>
      <c r="AT438" s="15"/>
      <c r="AU438" s="15"/>
      <c r="AV438" s="15"/>
      <c r="AW438" s="15"/>
      <c r="AX438" s="15"/>
      <c r="AY438" s="15"/>
      <c r="AZ438" s="15"/>
      <c r="BA438" s="15"/>
      <c r="BB438" s="15"/>
      <c r="BC438" s="15"/>
      <c r="BD438" s="15"/>
    </row>
    <row r="439" spans="1:56" x14ac:dyDescent="0.3">
      <c r="A439" s="2">
        <v>438</v>
      </c>
      <c r="B439" s="2">
        <v>101717</v>
      </c>
      <c r="C439" s="2" t="s">
        <v>258</v>
      </c>
      <c r="D439" s="2">
        <v>77194</v>
      </c>
      <c r="E439" s="2" t="s">
        <v>61</v>
      </c>
      <c r="F439" s="2">
        <v>1</v>
      </c>
      <c r="G439" s="2">
        <v>41364</v>
      </c>
      <c r="H439" s="2">
        <v>39000</v>
      </c>
      <c r="I439" s="2">
        <v>4317</v>
      </c>
      <c r="J439" s="2">
        <v>5179</v>
      </c>
      <c r="K439" s="2">
        <v>1424</v>
      </c>
      <c r="L439" s="2">
        <v>4072</v>
      </c>
      <c r="M439" s="2">
        <v>7325</v>
      </c>
      <c r="N439" s="2">
        <v>1554</v>
      </c>
      <c r="O439" s="2">
        <v>9426</v>
      </c>
      <c r="P439" s="2">
        <v>4200</v>
      </c>
      <c r="Q439" s="2">
        <v>2400</v>
      </c>
      <c r="R439" s="2">
        <v>420</v>
      </c>
      <c r="S439" s="2">
        <v>624</v>
      </c>
      <c r="T439" s="2">
        <v>2912</v>
      </c>
      <c r="U439" s="2">
        <v>420</v>
      </c>
      <c r="V439" s="2">
        <v>4932</v>
      </c>
      <c r="W439" s="2">
        <v>0</v>
      </c>
      <c r="X439" s="2">
        <v>15317</v>
      </c>
      <c r="Y439" s="2" t="s">
        <v>80</v>
      </c>
      <c r="Z439" s="2">
        <v>8</v>
      </c>
      <c r="AA439" s="2" t="s">
        <v>75</v>
      </c>
      <c r="AB439" s="2">
        <v>44</v>
      </c>
      <c r="AC439" s="2" t="s">
        <v>76</v>
      </c>
      <c r="AD439" s="2" t="s">
        <v>82</v>
      </c>
      <c r="AE439" s="2" t="s">
        <v>79</v>
      </c>
      <c r="AF439" s="2" t="s">
        <v>80</v>
      </c>
      <c r="AG439" s="2">
        <v>1</v>
      </c>
      <c r="AJ439" s="15" t="str">
        <f t="shared" si="43"/>
        <v>not stable</v>
      </c>
      <c r="AK439" s="15">
        <f t="shared" si="42"/>
        <v>95356</v>
      </c>
      <c r="AL439" s="15">
        <f t="shared" si="44"/>
        <v>49530</v>
      </c>
      <c r="AM439" s="15">
        <f t="shared" si="45"/>
        <v>144886</v>
      </c>
      <c r="AN439" s="15">
        <f t="shared" si="46"/>
        <v>18110.75</v>
      </c>
      <c r="AO439" s="15">
        <f t="shared" si="47"/>
        <v>-43169</v>
      </c>
      <c r="AP439" s="15" t="str">
        <f t="shared" si="48"/>
        <v>yes</v>
      </c>
      <c r="AQ439" s="15"/>
      <c r="AR439" s="15"/>
      <c r="AS439" s="15"/>
      <c r="AT439" s="15"/>
      <c r="AU439" s="15"/>
      <c r="AV439" s="15"/>
      <c r="AW439" s="15"/>
      <c r="AX439" s="15"/>
      <c r="AY439" s="15"/>
      <c r="AZ439" s="15"/>
      <c r="BA439" s="15"/>
      <c r="BB439" s="15"/>
      <c r="BC439" s="15"/>
      <c r="BD439" s="15"/>
    </row>
    <row r="440" spans="1:56" x14ac:dyDescent="0.3">
      <c r="A440" s="2">
        <v>439</v>
      </c>
      <c r="B440" s="2">
        <v>181293</v>
      </c>
      <c r="C440" s="2" t="s">
        <v>258</v>
      </c>
      <c r="D440" s="2">
        <v>71960</v>
      </c>
      <c r="E440" s="2" t="s">
        <v>98</v>
      </c>
      <c r="F440" s="2">
        <v>0</v>
      </c>
      <c r="G440" s="2">
        <v>33525</v>
      </c>
      <c r="H440" s="2">
        <v>0</v>
      </c>
      <c r="I440" s="2">
        <v>3335</v>
      </c>
      <c r="J440" s="2">
        <v>14220</v>
      </c>
      <c r="K440" s="2">
        <v>315</v>
      </c>
      <c r="L440" s="2">
        <v>3756</v>
      </c>
      <c r="M440" s="2">
        <v>2573</v>
      </c>
      <c r="N440" s="2">
        <v>960</v>
      </c>
      <c r="O440" s="2">
        <v>13764</v>
      </c>
      <c r="P440" s="2">
        <v>3900</v>
      </c>
      <c r="Q440" s="2">
        <v>1800</v>
      </c>
      <c r="R440" s="2">
        <v>276</v>
      </c>
      <c r="S440" s="2">
        <v>438</v>
      </c>
      <c r="T440" s="2">
        <v>3582</v>
      </c>
      <c r="U440" s="2">
        <v>276</v>
      </c>
      <c r="V440" s="2">
        <v>3558</v>
      </c>
      <c r="W440" s="2">
        <v>7560</v>
      </c>
      <c r="X440" s="2">
        <v>0</v>
      </c>
      <c r="Y440" s="2" t="s">
        <v>68</v>
      </c>
      <c r="Z440" s="2">
        <v>9</v>
      </c>
      <c r="AA440" s="2" t="s">
        <v>75</v>
      </c>
      <c r="AB440" s="2">
        <v>47</v>
      </c>
      <c r="AC440" s="2" t="s">
        <v>76</v>
      </c>
      <c r="AD440" s="2" t="s">
        <v>170</v>
      </c>
      <c r="AE440" s="2" t="s">
        <v>92</v>
      </c>
      <c r="AF440" s="2" t="s">
        <v>68</v>
      </c>
      <c r="AG440" s="2">
        <v>1</v>
      </c>
      <c r="AJ440" s="15" t="str">
        <f t="shared" si="43"/>
        <v>stable</v>
      </c>
      <c r="AK440" s="15">
        <f t="shared" si="42"/>
        <v>55151</v>
      </c>
      <c r="AL440" s="15">
        <f t="shared" si="44"/>
        <v>38687</v>
      </c>
      <c r="AM440" s="15">
        <f t="shared" si="45"/>
        <v>93838</v>
      </c>
      <c r="AN440" s="15">
        <f t="shared" si="46"/>
        <v>10426.444444444445</v>
      </c>
      <c r="AO440" s="15">
        <f t="shared" si="47"/>
        <v>87455</v>
      </c>
      <c r="AP440" s="15" t="str">
        <f t="shared" si="48"/>
        <v>no</v>
      </c>
      <c r="AQ440" s="15"/>
      <c r="AR440" s="15"/>
      <c r="AS440" s="15"/>
      <c r="AT440" s="15"/>
      <c r="AU440" s="15"/>
      <c r="AV440" s="15"/>
      <c r="AW440" s="15"/>
      <c r="AX440" s="15"/>
      <c r="AY440" s="15"/>
      <c r="AZ440" s="15"/>
      <c r="BA440" s="15"/>
      <c r="BB440" s="15"/>
      <c r="BC440" s="15"/>
      <c r="BD440" s="15"/>
    </row>
    <row r="441" spans="1:56" x14ac:dyDescent="0.3">
      <c r="A441" s="2">
        <v>440</v>
      </c>
      <c r="B441" s="2">
        <v>301538</v>
      </c>
      <c r="C441" s="2" t="s">
        <v>258</v>
      </c>
      <c r="D441" s="2">
        <v>99617</v>
      </c>
      <c r="E441" s="2" t="s">
        <v>104</v>
      </c>
      <c r="F441" s="2">
        <v>0</v>
      </c>
      <c r="G441" s="2">
        <v>26444</v>
      </c>
      <c r="H441" s="2">
        <v>20020</v>
      </c>
      <c r="I441" s="2">
        <v>17758</v>
      </c>
      <c r="J441" s="2">
        <v>10904</v>
      </c>
      <c r="K441" s="2">
        <v>1505</v>
      </c>
      <c r="L441" s="2">
        <v>3060</v>
      </c>
      <c r="M441" s="2">
        <v>32620</v>
      </c>
      <c r="N441" s="2">
        <v>885</v>
      </c>
      <c r="O441" s="2">
        <v>19224</v>
      </c>
      <c r="P441" s="2">
        <v>10200</v>
      </c>
      <c r="Q441" s="2">
        <v>2016</v>
      </c>
      <c r="R441" s="2">
        <v>900</v>
      </c>
      <c r="S441" s="2">
        <v>168</v>
      </c>
      <c r="T441" s="2">
        <v>18350</v>
      </c>
      <c r="U441" s="2">
        <v>900</v>
      </c>
      <c r="V441" s="2">
        <v>3720</v>
      </c>
      <c r="W441" s="2">
        <v>5500</v>
      </c>
      <c r="X441" s="2">
        <v>0</v>
      </c>
      <c r="Y441" s="2" t="s">
        <v>80</v>
      </c>
      <c r="Z441" s="2">
        <v>4</v>
      </c>
      <c r="AA441" s="2" t="s">
        <v>75</v>
      </c>
      <c r="AB441" s="2">
        <v>50</v>
      </c>
      <c r="AC441" s="2" t="s">
        <v>76</v>
      </c>
      <c r="AD441" s="2" t="s">
        <v>91</v>
      </c>
      <c r="AE441" s="2" t="s">
        <v>92</v>
      </c>
      <c r="AF441" s="2" t="s">
        <v>80</v>
      </c>
      <c r="AG441" s="2">
        <v>0</v>
      </c>
      <c r="AJ441" s="15" t="str">
        <f t="shared" si="43"/>
        <v>stable</v>
      </c>
      <c r="AK441" s="15">
        <f t="shared" si="42"/>
        <v>79691</v>
      </c>
      <c r="AL441" s="15">
        <f t="shared" si="44"/>
        <v>94483</v>
      </c>
      <c r="AM441" s="15">
        <f t="shared" si="45"/>
        <v>174174</v>
      </c>
      <c r="AN441" s="15">
        <f t="shared" si="46"/>
        <v>43543.5</v>
      </c>
      <c r="AO441" s="15">
        <f t="shared" si="47"/>
        <v>127364</v>
      </c>
      <c r="AP441" s="15" t="str">
        <f t="shared" si="48"/>
        <v>no</v>
      </c>
      <c r="AQ441" s="15"/>
      <c r="AR441" s="15"/>
      <c r="AS441" s="15"/>
      <c r="AT441" s="15"/>
      <c r="AU441" s="15"/>
      <c r="AV441" s="15"/>
      <c r="AW441" s="15"/>
      <c r="AX441" s="15"/>
      <c r="AY441" s="15"/>
      <c r="AZ441" s="15"/>
      <c r="BA441" s="15"/>
      <c r="BB441" s="15"/>
      <c r="BC441" s="15"/>
      <c r="BD441" s="15"/>
    </row>
    <row r="442" spans="1:56" x14ac:dyDescent="0.3">
      <c r="A442" s="2">
        <v>441</v>
      </c>
      <c r="B442" s="2">
        <v>74280</v>
      </c>
      <c r="C442" s="2" t="s">
        <v>258</v>
      </c>
      <c r="D442" s="2">
        <v>53561</v>
      </c>
      <c r="E442" s="2" t="s">
        <v>104</v>
      </c>
      <c r="F442" s="2">
        <v>0</v>
      </c>
      <c r="G442" s="2">
        <v>24966</v>
      </c>
      <c r="H442" s="2">
        <v>23140</v>
      </c>
      <c r="I442" s="2">
        <v>2790</v>
      </c>
      <c r="J442" s="2">
        <v>9491</v>
      </c>
      <c r="K442" s="2">
        <v>90</v>
      </c>
      <c r="L442" s="2">
        <v>2250</v>
      </c>
      <c r="M442" s="2">
        <v>4810</v>
      </c>
      <c r="N442" s="2">
        <v>135</v>
      </c>
      <c r="O442" s="2">
        <v>8250</v>
      </c>
      <c r="P442" s="2">
        <v>3000</v>
      </c>
      <c r="Q442" s="2">
        <v>1320</v>
      </c>
      <c r="R442" s="2">
        <v>294</v>
      </c>
      <c r="S442" s="2">
        <v>515</v>
      </c>
      <c r="T442" s="2">
        <v>650</v>
      </c>
      <c r="U442" s="2">
        <v>294</v>
      </c>
      <c r="V442" s="2">
        <v>1788</v>
      </c>
      <c r="W442" s="2">
        <v>0</v>
      </c>
      <c r="X442" s="2">
        <v>0</v>
      </c>
      <c r="Y442" s="2" t="s">
        <v>80</v>
      </c>
      <c r="Z442" s="2">
        <v>5</v>
      </c>
      <c r="AA442" s="2" t="s">
        <v>75</v>
      </c>
      <c r="AB442" s="2">
        <v>22</v>
      </c>
      <c r="AC442" s="2" t="s">
        <v>76</v>
      </c>
      <c r="AD442" s="2" t="s">
        <v>170</v>
      </c>
      <c r="AE442" s="2" t="s">
        <v>92</v>
      </c>
      <c r="AF442" s="2" t="s">
        <v>80</v>
      </c>
      <c r="AG442" s="2">
        <v>1</v>
      </c>
      <c r="AJ442" s="15" t="str">
        <f t="shared" si="43"/>
        <v>not stable</v>
      </c>
      <c r="AK442" s="15">
        <f t="shared" si="42"/>
        <v>62727</v>
      </c>
      <c r="AL442" s="15">
        <f t="shared" si="44"/>
        <v>21056</v>
      </c>
      <c r="AM442" s="15">
        <f t="shared" si="45"/>
        <v>83783</v>
      </c>
      <c r="AN442" s="15">
        <f t="shared" si="46"/>
        <v>16756.599999999999</v>
      </c>
      <c r="AO442" s="15">
        <f t="shared" si="47"/>
        <v>-9503</v>
      </c>
      <c r="AP442" s="15" t="str">
        <f t="shared" si="48"/>
        <v>yes</v>
      </c>
      <c r="AQ442" s="15"/>
      <c r="AR442" s="15"/>
      <c r="AS442" s="15"/>
      <c r="AT442" s="15"/>
      <c r="AU442" s="15"/>
      <c r="AV442" s="15"/>
      <c r="AW442" s="15"/>
      <c r="AX442" s="15"/>
      <c r="AY442" s="15"/>
      <c r="AZ442" s="15"/>
      <c r="BA442" s="15"/>
      <c r="BB442" s="15"/>
      <c r="BC442" s="15"/>
      <c r="BD442" s="15"/>
    </row>
    <row r="443" spans="1:56" x14ac:dyDescent="0.3">
      <c r="A443" s="2">
        <v>442</v>
      </c>
      <c r="B443" s="2">
        <v>126500</v>
      </c>
      <c r="C443" s="2" t="s">
        <v>258</v>
      </c>
      <c r="D443" s="2">
        <v>67646</v>
      </c>
      <c r="E443" s="2" t="s">
        <v>61</v>
      </c>
      <c r="F443" s="2">
        <v>1</v>
      </c>
      <c r="G443" s="2">
        <v>36167</v>
      </c>
      <c r="H443" s="2">
        <v>32614</v>
      </c>
      <c r="I443" s="2">
        <v>5332</v>
      </c>
      <c r="J443" s="2">
        <v>7881</v>
      </c>
      <c r="K443" s="2">
        <v>1590</v>
      </c>
      <c r="L443" s="2">
        <v>3375</v>
      </c>
      <c r="M443" s="2">
        <v>3905</v>
      </c>
      <c r="N443" s="2">
        <v>920</v>
      </c>
      <c r="O443" s="2">
        <v>14136</v>
      </c>
      <c r="P443" s="2">
        <v>7200</v>
      </c>
      <c r="Q443" s="2">
        <v>3162</v>
      </c>
      <c r="R443" s="2">
        <v>996</v>
      </c>
      <c r="S443" s="2">
        <v>700</v>
      </c>
      <c r="T443" s="2">
        <v>4070</v>
      </c>
      <c r="U443" s="2">
        <v>996</v>
      </c>
      <c r="V443" s="2">
        <v>13200</v>
      </c>
      <c r="W443" s="2">
        <v>4500</v>
      </c>
      <c r="X443" s="2">
        <v>20960</v>
      </c>
      <c r="Y443" s="2" t="s">
        <v>80</v>
      </c>
      <c r="Z443" s="2">
        <v>5</v>
      </c>
      <c r="AA443" s="2" t="s">
        <v>75</v>
      </c>
      <c r="AB443" s="2">
        <v>48</v>
      </c>
      <c r="AC443" s="2" t="s">
        <v>76</v>
      </c>
      <c r="AD443" s="2" t="s">
        <v>197</v>
      </c>
      <c r="AE443" s="2" t="s">
        <v>92</v>
      </c>
      <c r="AF443" s="2" t="s">
        <v>80</v>
      </c>
      <c r="AG443" s="2">
        <v>0</v>
      </c>
      <c r="AJ443" s="15" t="str">
        <f t="shared" si="43"/>
        <v>not stable</v>
      </c>
      <c r="AK443" s="15">
        <f t="shared" si="42"/>
        <v>86959</v>
      </c>
      <c r="AL443" s="15">
        <f t="shared" si="44"/>
        <v>74745</v>
      </c>
      <c r="AM443" s="15">
        <f t="shared" si="45"/>
        <v>161704</v>
      </c>
      <c r="AN443" s="15">
        <f t="shared" si="46"/>
        <v>32340.799999999999</v>
      </c>
      <c r="AO443" s="15">
        <f t="shared" si="47"/>
        <v>-35204</v>
      </c>
      <c r="AP443" s="15" t="str">
        <f t="shared" si="48"/>
        <v>yes</v>
      </c>
      <c r="AQ443" s="15"/>
      <c r="AR443" s="15"/>
      <c r="AS443" s="15"/>
      <c r="AT443" s="15"/>
      <c r="AU443" s="15"/>
      <c r="AV443" s="15"/>
      <c r="AW443" s="15"/>
      <c r="AX443" s="15"/>
      <c r="AY443" s="15"/>
      <c r="AZ443" s="15"/>
      <c r="BA443" s="15"/>
      <c r="BB443" s="15"/>
      <c r="BC443" s="15"/>
      <c r="BD443" s="15"/>
    </row>
    <row r="444" spans="1:56" x14ac:dyDescent="0.3">
      <c r="A444" s="2">
        <v>443</v>
      </c>
      <c r="B444" s="2">
        <v>217666</v>
      </c>
      <c r="C444" s="2" t="s">
        <v>258</v>
      </c>
      <c r="D444" s="2">
        <v>91666</v>
      </c>
      <c r="E444" s="2" t="s">
        <v>61</v>
      </c>
      <c r="F444" s="2">
        <v>2</v>
      </c>
      <c r="G444" s="2">
        <v>20696</v>
      </c>
      <c r="H444" s="2">
        <v>10920</v>
      </c>
      <c r="I444" s="2">
        <v>11612</v>
      </c>
      <c r="J444" s="2">
        <v>14808</v>
      </c>
      <c r="K444" s="2">
        <v>1285</v>
      </c>
      <c r="L444" s="2">
        <v>3995</v>
      </c>
      <c r="M444" s="2">
        <v>15330</v>
      </c>
      <c r="N444" s="2">
        <v>28857</v>
      </c>
      <c r="O444" s="2">
        <v>25680</v>
      </c>
      <c r="P444" s="2">
        <v>12000</v>
      </c>
      <c r="Q444" s="2">
        <v>12564</v>
      </c>
      <c r="R444" s="2">
        <v>4800</v>
      </c>
      <c r="S444" s="2">
        <v>3304</v>
      </c>
      <c r="T444" s="2">
        <v>2500</v>
      </c>
      <c r="U444" s="2">
        <v>4800</v>
      </c>
      <c r="V444" s="2">
        <v>26598</v>
      </c>
      <c r="W444" s="2">
        <v>300</v>
      </c>
      <c r="X444" s="2">
        <v>0</v>
      </c>
      <c r="Y444" s="2" t="s">
        <v>80</v>
      </c>
      <c r="Z444" s="2">
        <v>3</v>
      </c>
      <c r="AA444" s="2" t="s">
        <v>75</v>
      </c>
      <c r="AB444" s="2">
        <v>30</v>
      </c>
      <c r="AC444" s="2" t="s">
        <v>76</v>
      </c>
      <c r="AD444" s="2" t="s">
        <v>224</v>
      </c>
      <c r="AE444" s="2" t="s">
        <v>79</v>
      </c>
      <c r="AF444" s="2" t="s">
        <v>80</v>
      </c>
      <c r="AG444" s="2">
        <v>1</v>
      </c>
      <c r="AJ444" s="15" t="str">
        <f t="shared" si="43"/>
        <v>stable</v>
      </c>
      <c r="AK444" s="15">
        <f t="shared" si="42"/>
        <v>63316</v>
      </c>
      <c r="AL444" s="15">
        <f t="shared" si="44"/>
        <v>136733</v>
      </c>
      <c r="AM444" s="15">
        <f t="shared" si="45"/>
        <v>200049</v>
      </c>
      <c r="AN444" s="15">
        <f t="shared" si="46"/>
        <v>66683</v>
      </c>
      <c r="AO444" s="15">
        <f t="shared" si="47"/>
        <v>17617</v>
      </c>
      <c r="AP444" s="15" t="str">
        <f t="shared" si="48"/>
        <v>no</v>
      </c>
      <c r="AQ444" s="15"/>
      <c r="AR444" s="15"/>
      <c r="AS444" s="15"/>
      <c r="AT444" s="15"/>
      <c r="AU444" s="15"/>
      <c r="AV444" s="15"/>
      <c r="AW444" s="15"/>
      <c r="AX444" s="15"/>
      <c r="AY444" s="15"/>
      <c r="AZ444" s="15"/>
      <c r="BA444" s="15"/>
      <c r="BB444" s="15"/>
      <c r="BC444" s="15"/>
      <c r="BD444" s="15"/>
    </row>
    <row r="445" spans="1:56" x14ac:dyDescent="0.3">
      <c r="A445" s="2">
        <v>444</v>
      </c>
      <c r="B445" s="2">
        <v>206211</v>
      </c>
      <c r="C445" s="2" t="s">
        <v>258</v>
      </c>
      <c r="D445" s="2">
        <v>122827</v>
      </c>
      <c r="E445" s="2" t="s">
        <v>61</v>
      </c>
      <c r="F445" s="2">
        <v>3</v>
      </c>
      <c r="G445" s="2">
        <v>57705</v>
      </c>
      <c r="H445" s="2">
        <v>46420</v>
      </c>
      <c r="I445" s="2">
        <v>18030</v>
      </c>
      <c r="J445" s="2">
        <v>15990</v>
      </c>
      <c r="K445" s="2">
        <v>909</v>
      </c>
      <c r="L445" s="2">
        <v>3121</v>
      </c>
      <c r="M445" s="2">
        <v>7210</v>
      </c>
      <c r="N445" s="2">
        <v>2586</v>
      </c>
      <c r="O445" s="2">
        <v>27618</v>
      </c>
      <c r="P445" s="2">
        <v>15000</v>
      </c>
      <c r="Q445" s="2">
        <v>5472</v>
      </c>
      <c r="R445" s="2">
        <v>5520</v>
      </c>
      <c r="S445" s="2">
        <v>971</v>
      </c>
      <c r="T445" s="2">
        <v>815</v>
      </c>
      <c r="U445" s="2">
        <v>5520</v>
      </c>
      <c r="V445" s="2">
        <v>9000</v>
      </c>
      <c r="W445" s="2">
        <v>3000</v>
      </c>
      <c r="X445" s="2">
        <v>0</v>
      </c>
      <c r="Y445" s="2" t="s">
        <v>68</v>
      </c>
      <c r="Z445" s="2">
        <v>9</v>
      </c>
      <c r="AA445" s="2" t="s">
        <v>62</v>
      </c>
      <c r="AB445" s="2">
        <v>62</v>
      </c>
      <c r="AC445" s="2" t="s">
        <v>76</v>
      </c>
      <c r="AD445" s="2" t="s">
        <v>102</v>
      </c>
      <c r="AE445" s="2" t="s">
        <v>102</v>
      </c>
      <c r="AF445" s="2" t="s">
        <v>68</v>
      </c>
      <c r="AG445" s="2">
        <v>0</v>
      </c>
      <c r="AJ445" s="15" t="str">
        <f t="shared" si="43"/>
        <v>not stable</v>
      </c>
      <c r="AK445" s="15">
        <f t="shared" si="42"/>
        <v>142175</v>
      </c>
      <c r="AL445" s="15">
        <f t="shared" si="44"/>
        <v>82712</v>
      </c>
      <c r="AM445" s="15">
        <f t="shared" si="45"/>
        <v>224887</v>
      </c>
      <c r="AN445" s="15">
        <f t="shared" si="46"/>
        <v>24987.444444444445</v>
      </c>
      <c r="AO445" s="15">
        <f t="shared" si="47"/>
        <v>-18676</v>
      </c>
      <c r="AP445" s="15" t="str">
        <f t="shared" si="48"/>
        <v>yes</v>
      </c>
      <c r="AQ445" s="15"/>
      <c r="AR445" s="15"/>
      <c r="AS445" s="15"/>
      <c r="AT445" s="15"/>
      <c r="AU445" s="15"/>
      <c r="AV445" s="15"/>
      <c r="AW445" s="15"/>
      <c r="AX445" s="15"/>
      <c r="AY445" s="15"/>
      <c r="AZ445" s="15"/>
      <c r="BA445" s="15"/>
      <c r="BB445" s="15"/>
      <c r="BC445" s="15"/>
      <c r="BD445" s="15"/>
    </row>
    <row r="446" spans="1:56" x14ac:dyDescent="0.3">
      <c r="A446" s="2">
        <v>445</v>
      </c>
      <c r="B446" s="2">
        <v>169742</v>
      </c>
      <c r="C446" s="2" t="s">
        <v>258</v>
      </c>
      <c r="D446" s="2">
        <v>88877</v>
      </c>
      <c r="E446" s="2" t="s">
        <v>61</v>
      </c>
      <c r="F446" s="2">
        <v>2</v>
      </c>
      <c r="G446" s="2">
        <v>19631</v>
      </c>
      <c r="H446" s="2">
        <v>16605</v>
      </c>
      <c r="I446" s="2">
        <v>9778</v>
      </c>
      <c r="J446" s="2">
        <v>23728</v>
      </c>
      <c r="K446" s="2">
        <v>2505</v>
      </c>
      <c r="L446" s="2">
        <v>2851</v>
      </c>
      <c r="M446" s="2">
        <v>10700</v>
      </c>
      <c r="N446" s="2">
        <v>5400</v>
      </c>
      <c r="O446" s="2">
        <v>27336</v>
      </c>
      <c r="P446" s="2">
        <v>18000</v>
      </c>
      <c r="Q446" s="2">
        <v>14976</v>
      </c>
      <c r="R446" s="2">
        <v>3384</v>
      </c>
      <c r="S446" s="2">
        <v>352</v>
      </c>
      <c r="T446" s="2">
        <v>0</v>
      </c>
      <c r="U446" s="2">
        <v>3384</v>
      </c>
      <c r="V446" s="2">
        <v>8910</v>
      </c>
      <c r="W446" s="2">
        <v>3750</v>
      </c>
      <c r="X446" s="2">
        <v>0</v>
      </c>
      <c r="Y446" s="2" t="s">
        <v>68</v>
      </c>
      <c r="Z446" s="2">
        <v>3</v>
      </c>
      <c r="AA446" s="2" t="s">
        <v>75</v>
      </c>
      <c r="AB446" s="2">
        <v>30</v>
      </c>
      <c r="AC446" s="2" t="s">
        <v>76</v>
      </c>
      <c r="AD446" s="2" t="s">
        <v>167</v>
      </c>
      <c r="AE446" s="2" t="s">
        <v>79</v>
      </c>
      <c r="AF446" s="2" t="s">
        <v>68</v>
      </c>
      <c r="AG446" s="2">
        <v>0</v>
      </c>
      <c r="AJ446" s="15" t="str">
        <f t="shared" si="43"/>
        <v>not stable</v>
      </c>
      <c r="AK446" s="15">
        <f t="shared" si="42"/>
        <v>75098</v>
      </c>
      <c r="AL446" s="15">
        <f t="shared" si="44"/>
        <v>96192</v>
      </c>
      <c r="AM446" s="15">
        <f t="shared" si="45"/>
        <v>171290</v>
      </c>
      <c r="AN446" s="15">
        <f t="shared" si="46"/>
        <v>57096.666666666664</v>
      </c>
      <c r="AO446" s="15">
        <f t="shared" si="47"/>
        <v>-1548</v>
      </c>
      <c r="AP446" s="15" t="str">
        <f t="shared" si="48"/>
        <v>yes</v>
      </c>
      <c r="AQ446" s="15"/>
      <c r="AR446" s="15"/>
      <c r="AS446" s="15"/>
      <c r="AT446" s="15"/>
      <c r="AU446" s="15"/>
      <c r="AV446" s="15"/>
      <c r="AW446" s="15"/>
      <c r="AX446" s="15"/>
      <c r="AY446" s="15"/>
      <c r="AZ446" s="15"/>
      <c r="BA446" s="15"/>
      <c r="BB446" s="15"/>
      <c r="BC446" s="15"/>
      <c r="BD446" s="15"/>
    </row>
    <row r="447" spans="1:56" x14ac:dyDescent="0.3">
      <c r="A447" s="2">
        <v>446</v>
      </c>
      <c r="B447" s="2">
        <v>134277</v>
      </c>
      <c r="C447" s="2" t="s">
        <v>258</v>
      </c>
      <c r="D447" s="2">
        <v>58216</v>
      </c>
      <c r="E447" s="2" t="s">
        <v>61</v>
      </c>
      <c r="F447" s="2">
        <v>1</v>
      </c>
      <c r="G447" s="2">
        <v>24006</v>
      </c>
      <c r="H447" s="2">
        <v>17682</v>
      </c>
      <c r="I447" s="2">
        <v>2662</v>
      </c>
      <c r="J447" s="2">
        <v>10780</v>
      </c>
      <c r="K447" s="2">
        <v>776</v>
      </c>
      <c r="L447" s="2">
        <v>1003</v>
      </c>
      <c r="M447" s="2">
        <v>7160</v>
      </c>
      <c r="N447" s="2">
        <v>3685</v>
      </c>
      <c r="O447" s="2">
        <v>19224</v>
      </c>
      <c r="P447" s="2">
        <v>10200</v>
      </c>
      <c r="Q447" s="2">
        <v>4740</v>
      </c>
      <c r="R447" s="2">
        <v>1002</v>
      </c>
      <c r="S447" s="2">
        <v>782</v>
      </c>
      <c r="T447" s="2">
        <v>1025</v>
      </c>
      <c r="U447" s="2">
        <v>1002</v>
      </c>
      <c r="V447" s="2">
        <v>6156</v>
      </c>
      <c r="W447" s="2">
        <v>1000</v>
      </c>
      <c r="X447" s="2">
        <v>0</v>
      </c>
      <c r="Y447" s="2" t="s">
        <v>68</v>
      </c>
      <c r="Z447" s="2">
        <v>8</v>
      </c>
      <c r="AA447" s="2" t="s">
        <v>75</v>
      </c>
      <c r="AB447" s="2">
        <v>77</v>
      </c>
      <c r="AC447" s="2" t="s">
        <v>111</v>
      </c>
      <c r="AD447" s="2" t="s">
        <v>139</v>
      </c>
      <c r="AE447" s="2" t="s">
        <v>79</v>
      </c>
      <c r="AF447" s="2" t="s">
        <v>68</v>
      </c>
      <c r="AG447" s="2">
        <v>0</v>
      </c>
      <c r="AJ447" s="15" t="str">
        <f t="shared" si="43"/>
        <v>stable</v>
      </c>
      <c r="AK447" s="15">
        <f t="shared" si="42"/>
        <v>56909</v>
      </c>
      <c r="AL447" s="15">
        <f t="shared" si="44"/>
        <v>55976</v>
      </c>
      <c r="AM447" s="15">
        <f t="shared" si="45"/>
        <v>112885</v>
      </c>
      <c r="AN447" s="15">
        <f t="shared" si="46"/>
        <v>14110.625</v>
      </c>
      <c r="AO447" s="15">
        <f t="shared" si="47"/>
        <v>21392</v>
      </c>
      <c r="AP447" s="15" t="str">
        <f t="shared" si="48"/>
        <v>no</v>
      </c>
      <c r="AQ447" s="15"/>
      <c r="AR447" s="15"/>
      <c r="AS447" s="15"/>
      <c r="AT447" s="15"/>
      <c r="AU447" s="15"/>
      <c r="AV447" s="15"/>
      <c r="AW447" s="15"/>
      <c r="AX447" s="15"/>
      <c r="AY447" s="15"/>
      <c r="AZ447" s="15"/>
      <c r="BA447" s="15"/>
      <c r="BB447" s="15"/>
      <c r="BC447" s="15"/>
      <c r="BD447" s="15"/>
    </row>
    <row r="448" spans="1:56" x14ac:dyDescent="0.3">
      <c r="A448" s="2">
        <v>447</v>
      </c>
      <c r="B448" s="2">
        <v>129257</v>
      </c>
      <c r="C448" s="2" t="s">
        <v>258</v>
      </c>
      <c r="D448" s="2">
        <v>69469</v>
      </c>
      <c r="E448" s="2" t="s">
        <v>61</v>
      </c>
      <c r="F448" s="2">
        <v>2</v>
      </c>
      <c r="G448" s="2">
        <v>38551</v>
      </c>
      <c r="H448" s="2">
        <v>35113</v>
      </c>
      <c r="I448" s="2">
        <v>3846</v>
      </c>
      <c r="J448" s="2">
        <v>8269</v>
      </c>
      <c r="K448" s="2">
        <v>1700</v>
      </c>
      <c r="L448" s="2">
        <v>2695</v>
      </c>
      <c r="M448" s="2">
        <v>3510</v>
      </c>
      <c r="N448" s="2">
        <v>4155</v>
      </c>
      <c r="O448" s="2">
        <v>24450</v>
      </c>
      <c r="P448" s="2">
        <v>18000</v>
      </c>
      <c r="Q448" s="2">
        <v>2454</v>
      </c>
      <c r="R448" s="2">
        <v>720</v>
      </c>
      <c r="S448" s="2">
        <v>356</v>
      </c>
      <c r="T448" s="2">
        <v>1700</v>
      </c>
      <c r="U448" s="2">
        <v>720</v>
      </c>
      <c r="V448" s="2">
        <v>9132</v>
      </c>
      <c r="W448" s="2">
        <v>2000</v>
      </c>
      <c r="X448" s="2">
        <v>0</v>
      </c>
      <c r="Y448" s="2" t="s">
        <v>68</v>
      </c>
      <c r="Z448" s="2">
        <v>8</v>
      </c>
      <c r="AA448" s="2" t="s">
        <v>75</v>
      </c>
      <c r="AB448" s="2">
        <v>32</v>
      </c>
      <c r="AC448" s="2" t="s">
        <v>63</v>
      </c>
      <c r="AD448" s="2" t="s">
        <v>261</v>
      </c>
      <c r="AE448" s="2" t="s">
        <v>79</v>
      </c>
      <c r="AF448" s="2" t="s">
        <v>68</v>
      </c>
      <c r="AG448" s="2">
        <v>3</v>
      </c>
      <c r="AJ448" s="15" t="str">
        <f t="shared" si="43"/>
        <v>not stable</v>
      </c>
      <c r="AK448" s="15">
        <f t="shared" si="42"/>
        <v>90174</v>
      </c>
      <c r="AL448" s="15">
        <f t="shared" si="44"/>
        <v>67197</v>
      </c>
      <c r="AM448" s="15">
        <f t="shared" si="45"/>
        <v>157371</v>
      </c>
      <c r="AN448" s="15">
        <f t="shared" si="46"/>
        <v>19671.375</v>
      </c>
      <c r="AO448" s="15">
        <f t="shared" si="47"/>
        <v>-28114</v>
      </c>
      <c r="AP448" s="15" t="str">
        <f t="shared" si="48"/>
        <v>yes</v>
      </c>
      <c r="AQ448" s="15"/>
      <c r="AR448" s="15"/>
      <c r="AS448" s="15"/>
      <c r="AT448" s="15"/>
      <c r="AU448" s="15"/>
      <c r="AV448" s="15"/>
      <c r="AW448" s="15"/>
      <c r="AX448" s="15"/>
      <c r="AY448" s="15"/>
      <c r="AZ448" s="15"/>
      <c r="BA448" s="15"/>
      <c r="BB448" s="15"/>
      <c r="BC448" s="15"/>
      <c r="BD448" s="15"/>
    </row>
    <row r="449" spans="1:56" x14ac:dyDescent="0.3">
      <c r="A449" s="2">
        <v>448</v>
      </c>
      <c r="B449" s="2">
        <v>209483</v>
      </c>
      <c r="C449" s="2" t="s">
        <v>258</v>
      </c>
      <c r="D449" s="2">
        <v>135702</v>
      </c>
      <c r="E449" s="2" t="s">
        <v>61</v>
      </c>
      <c r="F449" s="2">
        <v>4</v>
      </c>
      <c r="G449" s="2">
        <v>47306</v>
      </c>
      <c r="H449" s="2">
        <v>26355</v>
      </c>
      <c r="I449" s="2">
        <v>16594</v>
      </c>
      <c r="J449" s="2">
        <v>18045</v>
      </c>
      <c r="K449" s="2">
        <v>2370</v>
      </c>
      <c r="L449" s="2">
        <v>9763</v>
      </c>
      <c r="M449" s="2">
        <v>10880</v>
      </c>
      <c r="N449" s="2">
        <v>4806</v>
      </c>
      <c r="O449" s="2">
        <v>24474</v>
      </c>
      <c r="P449" s="2">
        <v>13200</v>
      </c>
      <c r="Q449" s="2">
        <v>16134</v>
      </c>
      <c r="R449" s="2">
        <v>1800</v>
      </c>
      <c r="S449" s="2">
        <v>1607</v>
      </c>
      <c r="T449" s="2">
        <v>1310</v>
      </c>
      <c r="U449" s="2">
        <v>1800</v>
      </c>
      <c r="V449" s="2">
        <v>7788</v>
      </c>
      <c r="W449" s="2">
        <v>0</v>
      </c>
      <c r="X449" s="2">
        <v>0</v>
      </c>
      <c r="Y449" s="2" t="s">
        <v>68</v>
      </c>
      <c r="Z449" s="2">
        <v>10</v>
      </c>
      <c r="AA449" s="2" t="s">
        <v>75</v>
      </c>
      <c r="AB449" s="2">
        <v>58</v>
      </c>
      <c r="AC449" s="2" t="s">
        <v>76</v>
      </c>
      <c r="AD449" s="2" t="s">
        <v>179</v>
      </c>
      <c r="AE449" s="2" t="s">
        <v>79</v>
      </c>
      <c r="AF449" s="2" t="s">
        <v>68</v>
      </c>
      <c r="AG449" s="2">
        <v>1</v>
      </c>
      <c r="AJ449" s="15" t="str">
        <f t="shared" si="43"/>
        <v>stable</v>
      </c>
      <c r="AK449" s="15">
        <f t="shared" si="42"/>
        <v>120433</v>
      </c>
      <c r="AL449" s="15">
        <f t="shared" si="44"/>
        <v>83799</v>
      </c>
      <c r="AM449" s="15">
        <f t="shared" si="45"/>
        <v>204232</v>
      </c>
      <c r="AN449" s="15">
        <f t="shared" si="46"/>
        <v>20423.2</v>
      </c>
      <c r="AO449" s="15">
        <f t="shared" si="47"/>
        <v>5251</v>
      </c>
      <c r="AP449" s="15" t="str">
        <f t="shared" si="48"/>
        <v>no</v>
      </c>
      <c r="AQ449" s="15"/>
      <c r="AR449" s="15"/>
      <c r="AS449" s="15"/>
      <c r="AT449" s="15"/>
      <c r="AU449" s="15"/>
      <c r="AV449" s="15"/>
      <c r="AW449" s="15"/>
      <c r="AX449" s="15"/>
      <c r="AY449" s="15"/>
      <c r="AZ449" s="15"/>
      <c r="BA449" s="15"/>
      <c r="BB449" s="15"/>
      <c r="BC449" s="15"/>
      <c r="BD449" s="15"/>
    </row>
    <row r="450" spans="1:56" x14ac:dyDescent="0.3">
      <c r="A450" s="2">
        <v>449</v>
      </c>
      <c r="B450" s="2">
        <v>112990</v>
      </c>
      <c r="C450" s="2" t="s">
        <v>258</v>
      </c>
      <c r="D450" s="2">
        <v>46873</v>
      </c>
      <c r="E450" s="2" t="s">
        <v>98</v>
      </c>
      <c r="F450" s="2">
        <v>1</v>
      </c>
      <c r="G450" s="2">
        <v>16976</v>
      </c>
      <c r="H450" s="2">
        <v>15478</v>
      </c>
      <c r="I450" s="2">
        <v>4785</v>
      </c>
      <c r="J450" s="2">
        <v>8617</v>
      </c>
      <c r="K450" s="2">
        <v>2235</v>
      </c>
      <c r="L450" s="2">
        <v>2617</v>
      </c>
      <c r="M450" s="2">
        <v>260</v>
      </c>
      <c r="N450" s="2">
        <v>1194</v>
      </c>
      <c r="O450" s="2">
        <v>26856</v>
      </c>
      <c r="P450" s="2">
        <v>15000</v>
      </c>
      <c r="Q450" s="2">
        <v>6156</v>
      </c>
      <c r="R450" s="2">
        <v>2160</v>
      </c>
      <c r="S450" s="2">
        <v>4789</v>
      </c>
      <c r="T450" s="2">
        <v>0</v>
      </c>
      <c r="U450" s="2">
        <v>2160</v>
      </c>
      <c r="V450" s="2">
        <v>12168</v>
      </c>
      <c r="W450" s="2">
        <v>3000</v>
      </c>
      <c r="X450" s="2">
        <v>0</v>
      </c>
      <c r="Y450" s="2" t="s">
        <v>80</v>
      </c>
      <c r="Z450" s="2">
        <v>3</v>
      </c>
      <c r="AA450" s="2" t="s">
        <v>62</v>
      </c>
      <c r="AB450" s="2">
        <v>78</v>
      </c>
      <c r="AC450" s="2" t="s">
        <v>111</v>
      </c>
      <c r="AD450" s="2" t="s">
        <v>124</v>
      </c>
      <c r="AE450" s="2" t="s">
        <v>92</v>
      </c>
      <c r="AF450" s="2" t="s">
        <v>80</v>
      </c>
      <c r="AG450" s="2">
        <v>0</v>
      </c>
      <c r="AJ450" s="15" t="str">
        <f t="shared" si="43"/>
        <v>not stable</v>
      </c>
      <c r="AK450" s="15">
        <f t="shared" ref="AK450:AK513" si="49">SUM(G450:L450)</f>
        <v>50708</v>
      </c>
      <c r="AL450" s="15">
        <f t="shared" si="44"/>
        <v>73743</v>
      </c>
      <c r="AM450" s="15">
        <f t="shared" si="45"/>
        <v>124451</v>
      </c>
      <c r="AN450" s="15">
        <f t="shared" si="46"/>
        <v>41483.666666666664</v>
      </c>
      <c r="AO450" s="15">
        <f t="shared" si="47"/>
        <v>-11461</v>
      </c>
      <c r="AP450" s="15" t="str">
        <f t="shared" si="48"/>
        <v>yes</v>
      </c>
      <c r="AQ450" s="15"/>
      <c r="AR450" s="15"/>
      <c r="AS450" s="15"/>
      <c r="AT450" s="15"/>
      <c r="AU450" s="15"/>
      <c r="AV450" s="15"/>
      <c r="AW450" s="15"/>
      <c r="AX450" s="15"/>
      <c r="AY450" s="15"/>
      <c r="AZ450" s="15"/>
      <c r="BA450" s="15"/>
      <c r="BB450" s="15"/>
      <c r="BC450" s="15"/>
      <c r="BD450" s="15"/>
    </row>
    <row r="451" spans="1:56" x14ac:dyDescent="0.3">
      <c r="A451" s="2">
        <v>450</v>
      </c>
      <c r="B451" s="2">
        <v>202140</v>
      </c>
      <c r="C451" s="2" t="s">
        <v>258</v>
      </c>
      <c r="D451" s="2">
        <v>99962</v>
      </c>
      <c r="E451" s="2" t="s">
        <v>104</v>
      </c>
      <c r="F451" s="2">
        <v>0</v>
      </c>
      <c r="G451" s="2">
        <v>35123</v>
      </c>
      <c r="H451" s="2">
        <v>31868</v>
      </c>
      <c r="I451" s="2">
        <v>9741</v>
      </c>
      <c r="J451" s="2">
        <v>26460</v>
      </c>
      <c r="K451" s="2">
        <v>1645</v>
      </c>
      <c r="L451" s="2">
        <v>2565</v>
      </c>
      <c r="M451" s="2">
        <v>11020</v>
      </c>
      <c r="N451" s="2">
        <v>9358</v>
      </c>
      <c r="O451" s="2">
        <v>56766</v>
      </c>
      <c r="P451" s="2">
        <v>33000</v>
      </c>
      <c r="Q451" s="2">
        <v>9396</v>
      </c>
      <c r="R451" s="2">
        <v>1920</v>
      </c>
      <c r="S451" s="2">
        <v>1165</v>
      </c>
      <c r="T451" s="2">
        <v>43415</v>
      </c>
      <c r="U451" s="2">
        <v>1920</v>
      </c>
      <c r="V451" s="2">
        <v>8226</v>
      </c>
      <c r="W451" s="2">
        <v>0</v>
      </c>
      <c r="X451" s="2">
        <v>0</v>
      </c>
      <c r="Y451" s="2" t="s">
        <v>80</v>
      </c>
      <c r="Z451" s="2">
        <v>6</v>
      </c>
      <c r="AA451" s="2" t="s">
        <v>75</v>
      </c>
      <c r="AB451" s="2">
        <v>42</v>
      </c>
      <c r="AC451" s="2" t="s">
        <v>76</v>
      </c>
      <c r="AD451" s="2" t="s">
        <v>91</v>
      </c>
      <c r="AE451" s="2" t="s">
        <v>92</v>
      </c>
      <c r="AF451" s="2" t="s">
        <v>80</v>
      </c>
      <c r="AG451" s="2">
        <v>0</v>
      </c>
      <c r="AJ451" s="15" t="str">
        <f t="shared" ref="AJ451:AJ514" si="50">IF(AM451&gt;B451,"not stable","stable")</f>
        <v>not stable</v>
      </c>
      <c r="AK451" s="15">
        <f t="shared" si="49"/>
        <v>107402</v>
      </c>
      <c r="AL451" s="15">
        <f t="shared" ref="AL451:AL514" si="51">SUM(M451:X451)</f>
        <v>176186</v>
      </c>
      <c r="AM451" s="15">
        <f t="shared" ref="AM451:AM514" si="52">SUM(AK451:AL451)</f>
        <v>283588</v>
      </c>
      <c r="AN451" s="15">
        <f t="shared" ref="AN451:AN514" si="53">AM451/Z451</f>
        <v>47264.666666666664</v>
      </c>
      <c r="AO451" s="15">
        <f t="shared" ref="AO451:AO514" si="54">B451-AM451</f>
        <v>-81448</v>
      </c>
      <c r="AP451" s="15" t="str">
        <f t="shared" ref="AP451:AP514" si="55">IF(AO451&lt;0,"yes","no")</f>
        <v>yes</v>
      </c>
      <c r="AQ451" s="15"/>
      <c r="AR451" s="15"/>
      <c r="AS451" s="15"/>
      <c r="AT451" s="15"/>
      <c r="AU451" s="15"/>
      <c r="AV451" s="15"/>
      <c r="AW451" s="15"/>
      <c r="AX451" s="15"/>
      <c r="AY451" s="15"/>
      <c r="AZ451" s="15"/>
      <c r="BA451" s="15"/>
      <c r="BB451" s="15"/>
      <c r="BC451" s="15"/>
      <c r="BD451" s="15"/>
    </row>
    <row r="452" spans="1:56" x14ac:dyDescent="0.3">
      <c r="A452" s="2">
        <v>451</v>
      </c>
      <c r="B452" s="2">
        <v>29358</v>
      </c>
      <c r="C452" s="2" t="s">
        <v>258</v>
      </c>
      <c r="D452" s="2">
        <v>13848</v>
      </c>
      <c r="E452" s="2" t="s">
        <v>98</v>
      </c>
      <c r="F452" s="2">
        <v>1</v>
      </c>
      <c r="G452" s="2">
        <v>9070</v>
      </c>
      <c r="H452" s="2">
        <v>8632</v>
      </c>
      <c r="I452" s="2">
        <v>0</v>
      </c>
      <c r="J452" s="2">
        <v>1951</v>
      </c>
      <c r="K452" s="2">
        <v>145</v>
      </c>
      <c r="L452" s="2">
        <v>83</v>
      </c>
      <c r="M452" s="2">
        <v>640</v>
      </c>
      <c r="N452" s="2">
        <v>0</v>
      </c>
      <c r="O452" s="2">
        <v>11058</v>
      </c>
      <c r="P452" s="2">
        <v>4200</v>
      </c>
      <c r="Q452" s="2">
        <v>768</v>
      </c>
      <c r="R452" s="2">
        <v>0</v>
      </c>
      <c r="S452" s="2">
        <v>118</v>
      </c>
      <c r="T452" s="2">
        <v>0</v>
      </c>
      <c r="U452" s="2">
        <v>0</v>
      </c>
      <c r="V452" s="2">
        <v>384</v>
      </c>
      <c r="W452" s="2">
        <v>0</v>
      </c>
      <c r="X452" s="2">
        <v>0</v>
      </c>
      <c r="Y452" s="2" t="s">
        <v>80</v>
      </c>
      <c r="Z452" s="2">
        <v>2</v>
      </c>
      <c r="AA452" s="2" t="s">
        <v>62</v>
      </c>
      <c r="AB452" s="2">
        <v>78</v>
      </c>
      <c r="AC452" s="2" t="s">
        <v>76</v>
      </c>
      <c r="AD452" s="2" t="s">
        <v>225</v>
      </c>
      <c r="AE452" s="2" t="s">
        <v>79</v>
      </c>
      <c r="AF452" s="2" t="s">
        <v>80</v>
      </c>
      <c r="AG452" s="2">
        <v>0</v>
      </c>
      <c r="AJ452" s="15" t="str">
        <f t="shared" si="50"/>
        <v>not stable</v>
      </c>
      <c r="AK452" s="15">
        <f t="shared" si="49"/>
        <v>19881</v>
      </c>
      <c r="AL452" s="15">
        <f t="shared" si="51"/>
        <v>17168</v>
      </c>
      <c r="AM452" s="15">
        <f t="shared" si="52"/>
        <v>37049</v>
      </c>
      <c r="AN452" s="15">
        <f t="shared" si="53"/>
        <v>18524.5</v>
      </c>
      <c r="AO452" s="15">
        <f t="shared" si="54"/>
        <v>-7691</v>
      </c>
      <c r="AP452" s="15" t="str">
        <f t="shared" si="55"/>
        <v>yes</v>
      </c>
      <c r="AQ452" s="15"/>
      <c r="AR452" s="15"/>
      <c r="AS452" s="15"/>
      <c r="AT452" s="15"/>
      <c r="AU452" s="15"/>
      <c r="AV452" s="15"/>
      <c r="AW452" s="15"/>
      <c r="AX452" s="15"/>
      <c r="AY452" s="15"/>
      <c r="AZ452" s="15"/>
      <c r="BA452" s="15"/>
      <c r="BB452" s="15"/>
      <c r="BC452" s="15"/>
      <c r="BD452" s="15"/>
    </row>
    <row r="453" spans="1:56" x14ac:dyDescent="0.3">
      <c r="A453" s="2">
        <v>452</v>
      </c>
      <c r="B453" s="2">
        <v>335167</v>
      </c>
      <c r="C453" s="2" t="s">
        <v>258</v>
      </c>
      <c r="D453" s="2">
        <v>140208</v>
      </c>
      <c r="E453" s="2" t="s">
        <v>61</v>
      </c>
      <c r="F453" s="2">
        <v>2</v>
      </c>
      <c r="G453" s="2">
        <v>18818</v>
      </c>
      <c r="H453" s="2">
        <v>14260</v>
      </c>
      <c r="I453" s="2">
        <v>32926</v>
      </c>
      <c r="J453" s="2">
        <v>20083</v>
      </c>
      <c r="K453" s="2">
        <v>1045</v>
      </c>
      <c r="L453" s="2">
        <v>3063</v>
      </c>
      <c r="M453" s="2">
        <v>11490</v>
      </c>
      <c r="N453" s="2">
        <v>9268</v>
      </c>
      <c r="O453" s="2">
        <v>39858</v>
      </c>
      <c r="P453" s="2">
        <v>13200</v>
      </c>
      <c r="Q453" s="2">
        <v>13710</v>
      </c>
      <c r="R453" s="2">
        <v>2520</v>
      </c>
      <c r="S453" s="2">
        <v>2301</v>
      </c>
      <c r="T453" s="2">
        <v>1600</v>
      </c>
      <c r="U453" s="2">
        <v>2520</v>
      </c>
      <c r="V453" s="2">
        <v>25902</v>
      </c>
      <c r="W453" s="2">
        <v>4000</v>
      </c>
      <c r="X453" s="2">
        <v>74000</v>
      </c>
      <c r="Y453" s="2" t="s">
        <v>80</v>
      </c>
      <c r="Z453" s="2">
        <v>4</v>
      </c>
      <c r="AA453" s="2" t="s">
        <v>75</v>
      </c>
      <c r="AB453" s="2">
        <v>36</v>
      </c>
      <c r="AC453" s="2" t="s">
        <v>76</v>
      </c>
      <c r="AD453" s="2" t="s">
        <v>88</v>
      </c>
      <c r="AE453" s="2" t="s">
        <v>89</v>
      </c>
      <c r="AF453" s="2" t="s">
        <v>80</v>
      </c>
      <c r="AG453" s="2">
        <v>1</v>
      </c>
      <c r="AJ453" s="15" t="str">
        <f t="shared" si="50"/>
        <v>stable</v>
      </c>
      <c r="AK453" s="15">
        <f t="shared" si="49"/>
        <v>90195</v>
      </c>
      <c r="AL453" s="15">
        <f t="shared" si="51"/>
        <v>200369</v>
      </c>
      <c r="AM453" s="15">
        <f t="shared" si="52"/>
        <v>290564</v>
      </c>
      <c r="AN453" s="15">
        <f t="shared" si="53"/>
        <v>72641</v>
      </c>
      <c r="AO453" s="15">
        <f t="shared" si="54"/>
        <v>44603</v>
      </c>
      <c r="AP453" s="15" t="str">
        <f t="shared" si="55"/>
        <v>no</v>
      </c>
      <c r="AQ453" s="15"/>
      <c r="AR453" s="15"/>
      <c r="AS453" s="15"/>
      <c r="AT453" s="15"/>
      <c r="AU453" s="15"/>
      <c r="AV453" s="15"/>
      <c r="AW453" s="15"/>
      <c r="AX453" s="15"/>
      <c r="AY453" s="15"/>
      <c r="AZ453" s="15"/>
      <c r="BA453" s="15"/>
      <c r="BB453" s="15"/>
      <c r="BC453" s="15"/>
      <c r="BD453" s="15"/>
    </row>
    <row r="454" spans="1:56" x14ac:dyDescent="0.3">
      <c r="A454" s="2">
        <v>453</v>
      </c>
      <c r="B454" s="2">
        <v>134281</v>
      </c>
      <c r="C454" s="2" t="s">
        <v>258</v>
      </c>
      <c r="D454" s="2">
        <v>97845</v>
      </c>
      <c r="E454" s="2" t="s">
        <v>61</v>
      </c>
      <c r="F454" s="2">
        <v>2</v>
      </c>
      <c r="G454" s="2">
        <v>42827</v>
      </c>
      <c r="H454" s="2">
        <v>37944</v>
      </c>
      <c r="I454" s="2">
        <v>16948</v>
      </c>
      <c r="J454" s="2">
        <v>9423</v>
      </c>
      <c r="K454" s="2">
        <v>536</v>
      </c>
      <c r="L454" s="2">
        <v>9680</v>
      </c>
      <c r="M454" s="2">
        <v>1500</v>
      </c>
      <c r="N454" s="2">
        <v>550</v>
      </c>
      <c r="O454" s="2">
        <v>16908</v>
      </c>
      <c r="P454" s="2">
        <v>6000</v>
      </c>
      <c r="Q454" s="2">
        <v>9864</v>
      </c>
      <c r="R454" s="2">
        <v>648</v>
      </c>
      <c r="S454" s="2">
        <v>252</v>
      </c>
      <c r="T454" s="2">
        <v>1520</v>
      </c>
      <c r="U454" s="2">
        <v>648</v>
      </c>
      <c r="V454" s="2">
        <v>4620</v>
      </c>
      <c r="W454" s="2">
        <v>0</v>
      </c>
      <c r="X454" s="2">
        <v>0</v>
      </c>
      <c r="Y454" s="2" t="s">
        <v>68</v>
      </c>
      <c r="Z454" s="2">
        <v>6</v>
      </c>
      <c r="AA454" s="2" t="s">
        <v>75</v>
      </c>
      <c r="AB454" s="2">
        <v>42</v>
      </c>
      <c r="AC454" s="2" t="s">
        <v>76</v>
      </c>
      <c r="AD454" s="2" t="s">
        <v>226</v>
      </c>
      <c r="AE454" s="2" t="s">
        <v>79</v>
      </c>
      <c r="AF454" s="2" t="s">
        <v>68</v>
      </c>
      <c r="AG454" s="2">
        <v>0</v>
      </c>
      <c r="AJ454" s="15" t="str">
        <f t="shared" si="50"/>
        <v>not stable</v>
      </c>
      <c r="AK454" s="15">
        <f t="shared" si="49"/>
        <v>117358</v>
      </c>
      <c r="AL454" s="15">
        <f t="shared" si="51"/>
        <v>42510</v>
      </c>
      <c r="AM454" s="15">
        <f t="shared" si="52"/>
        <v>159868</v>
      </c>
      <c r="AN454" s="15">
        <f t="shared" si="53"/>
        <v>26644.666666666668</v>
      </c>
      <c r="AO454" s="15">
        <f t="shared" si="54"/>
        <v>-25587</v>
      </c>
      <c r="AP454" s="15" t="str">
        <f t="shared" si="55"/>
        <v>yes</v>
      </c>
      <c r="AQ454" s="15"/>
      <c r="AR454" s="15"/>
      <c r="AS454" s="15"/>
      <c r="AT454" s="15"/>
      <c r="AU454" s="15"/>
      <c r="AV454" s="15"/>
      <c r="AW454" s="15"/>
      <c r="AX454" s="15"/>
      <c r="AY454" s="15"/>
      <c r="AZ454" s="15"/>
      <c r="BA454" s="15"/>
      <c r="BB454" s="15"/>
      <c r="BC454" s="15"/>
      <c r="BD454" s="15"/>
    </row>
    <row r="455" spans="1:56" x14ac:dyDescent="0.3">
      <c r="A455" s="2">
        <v>454</v>
      </c>
      <c r="B455" s="2">
        <v>540882</v>
      </c>
      <c r="C455" s="2" t="s">
        <v>258</v>
      </c>
      <c r="D455" s="2">
        <v>231330</v>
      </c>
      <c r="E455" s="2" t="s">
        <v>61</v>
      </c>
      <c r="F455" s="2">
        <v>2</v>
      </c>
      <c r="G455" s="2">
        <v>52063</v>
      </c>
      <c r="H455" s="2">
        <v>44812</v>
      </c>
      <c r="I455" s="2">
        <v>87543</v>
      </c>
      <c r="J455" s="2">
        <v>19894</v>
      </c>
      <c r="K455" s="2">
        <v>3100</v>
      </c>
      <c r="L455" s="2">
        <v>4095</v>
      </c>
      <c r="M455" s="2">
        <v>14350</v>
      </c>
      <c r="N455" s="2">
        <v>16305</v>
      </c>
      <c r="O455" s="2">
        <v>73620</v>
      </c>
      <c r="P455" s="2">
        <v>15000</v>
      </c>
      <c r="Q455" s="2">
        <v>17904</v>
      </c>
      <c r="R455" s="2">
        <v>15780</v>
      </c>
      <c r="S455" s="2">
        <v>5681</v>
      </c>
      <c r="T455" s="2">
        <v>48700</v>
      </c>
      <c r="U455" s="2">
        <v>15780</v>
      </c>
      <c r="V455" s="2">
        <v>27666</v>
      </c>
      <c r="W455" s="2">
        <v>8000</v>
      </c>
      <c r="X455" s="2">
        <v>0</v>
      </c>
      <c r="Y455" s="2" t="s">
        <v>68</v>
      </c>
      <c r="Z455" s="2">
        <v>8</v>
      </c>
      <c r="AA455" s="2" t="s">
        <v>75</v>
      </c>
      <c r="AB455" s="2">
        <v>37</v>
      </c>
      <c r="AC455" s="2" t="s">
        <v>142</v>
      </c>
      <c r="AD455" s="2" t="s">
        <v>102</v>
      </c>
      <c r="AE455" s="2" t="s">
        <v>102</v>
      </c>
      <c r="AF455" s="2" t="s">
        <v>68</v>
      </c>
      <c r="AG455" s="2">
        <v>0</v>
      </c>
      <c r="AJ455" s="15" t="str">
        <f t="shared" si="50"/>
        <v>stable</v>
      </c>
      <c r="AK455" s="15">
        <f t="shared" si="49"/>
        <v>211507</v>
      </c>
      <c r="AL455" s="15">
        <f t="shared" si="51"/>
        <v>258786</v>
      </c>
      <c r="AM455" s="15">
        <f t="shared" si="52"/>
        <v>470293</v>
      </c>
      <c r="AN455" s="15">
        <f t="shared" si="53"/>
        <v>58786.625</v>
      </c>
      <c r="AO455" s="15">
        <f t="shared" si="54"/>
        <v>70589</v>
      </c>
      <c r="AP455" s="15" t="str">
        <f t="shared" si="55"/>
        <v>no</v>
      </c>
      <c r="AQ455" s="15"/>
      <c r="AR455" s="15"/>
      <c r="AS455" s="15"/>
      <c r="AT455" s="15"/>
      <c r="AU455" s="15"/>
      <c r="AV455" s="15"/>
      <c r="AW455" s="15"/>
      <c r="AX455" s="15"/>
      <c r="AY455" s="15"/>
      <c r="AZ455" s="15"/>
      <c r="BA455" s="15"/>
      <c r="BB455" s="15"/>
      <c r="BC455" s="15"/>
      <c r="BD455" s="15"/>
    </row>
    <row r="456" spans="1:56" x14ac:dyDescent="0.3">
      <c r="A456" s="2">
        <v>455</v>
      </c>
      <c r="B456" s="2">
        <v>224252</v>
      </c>
      <c r="C456" s="2" t="s">
        <v>258</v>
      </c>
      <c r="D456" s="2">
        <v>43190</v>
      </c>
      <c r="E456" s="2" t="s">
        <v>61</v>
      </c>
      <c r="F456" s="2">
        <v>1</v>
      </c>
      <c r="G456" s="2">
        <v>11702</v>
      </c>
      <c r="H456" s="2">
        <v>9672</v>
      </c>
      <c r="I456" s="2">
        <v>11636</v>
      </c>
      <c r="J456" s="2">
        <v>4637</v>
      </c>
      <c r="K456" s="2">
        <v>1483</v>
      </c>
      <c r="L456" s="2">
        <v>2030</v>
      </c>
      <c r="M456" s="2">
        <v>1620</v>
      </c>
      <c r="N456" s="2">
        <v>0</v>
      </c>
      <c r="O456" s="2">
        <v>97704</v>
      </c>
      <c r="P456" s="2">
        <v>60000</v>
      </c>
      <c r="Q456" s="2">
        <v>5622</v>
      </c>
      <c r="R456" s="2">
        <v>7848</v>
      </c>
      <c r="S456" s="2">
        <v>7219</v>
      </c>
      <c r="T456" s="2">
        <v>0</v>
      </c>
      <c r="U456" s="2">
        <v>7848</v>
      </c>
      <c r="V456" s="2">
        <v>40836</v>
      </c>
      <c r="W456" s="2">
        <v>0</v>
      </c>
      <c r="X456" s="2">
        <v>0</v>
      </c>
      <c r="Y456" s="2" t="s">
        <v>80</v>
      </c>
      <c r="Z456" s="2">
        <v>2</v>
      </c>
      <c r="AA456" s="2" t="s">
        <v>75</v>
      </c>
      <c r="AB456" s="2">
        <v>59</v>
      </c>
      <c r="AC456" s="2" t="s">
        <v>76</v>
      </c>
      <c r="AD456" s="2" t="s">
        <v>148</v>
      </c>
      <c r="AE456" s="2" t="s">
        <v>67</v>
      </c>
      <c r="AF456" s="2" t="s">
        <v>80</v>
      </c>
      <c r="AG456" s="2">
        <v>0</v>
      </c>
      <c r="AJ456" s="15" t="str">
        <f t="shared" si="50"/>
        <v>not stable</v>
      </c>
      <c r="AK456" s="15">
        <f t="shared" si="49"/>
        <v>41160</v>
      </c>
      <c r="AL456" s="15">
        <f t="shared" si="51"/>
        <v>228697</v>
      </c>
      <c r="AM456" s="15">
        <f t="shared" si="52"/>
        <v>269857</v>
      </c>
      <c r="AN456" s="15">
        <f t="shared" si="53"/>
        <v>134928.5</v>
      </c>
      <c r="AO456" s="15">
        <f t="shared" si="54"/>
        <v>-45605</v>
      </c>
      <c r="AP456" s="15" t="str">
        <f t="shared" si="55"/>
        <v>yes</v>
      </c>
      <c r="AQ456" s="15"/>
      <c r="AR456" s="15"/>
      <c r="AS456" s="15"/>
      <c r="AT456" s="15"/>
      <c r="AU456" s="15"/>
      <c r="AV456" s="15"/>
      <c r="AW456" s="15"/>
      <c r="AX456" s="15"/>
      <c r="AY456" s="15"/>
      <c r="AZ456" s="15"/>
      <c r="BA456" s="15"/>
      <c r="BB456" s="15"/>
      <c r="BC456" s="15"/>
      <c r="BD456" s="15"/>
    </row>
    <row r="457" spans="1:56" x14ac:dyDescent="0.3">
      <c r="A457" s="2">
        <v>456</v>
      </c>
      <c r="B457" s="2">
        <v>80340</v>
      </c>
      <c r="C457" s="2" t="s">
        <v>258</v>
      </c>
      <c r="D457" s="2">
        <v>56463</v>
      </c>
      <c r="E457" s="2" t="s">
        <v>61</v>
      </c>
      <c r="F457" s="2">
        <v>1</v>
      </c>
      <c r="G457" s="2">
        <v>14903</v>
      </c>
      <c r="H457" s="2">
        <v>10400</v>
      </c>
      <c r="I457" s="2">
        <v>8112</v>
      </c>
      <c r="J457" s="2">
        <v>15134</v>
      </c>
      <c r="K457" s="2">
        <v>365</v>
      </c>
      <c r="L457" s="2">
        <v>3535</v>
      </c>
      <c r="M457" s="2">
        <v>4350</v>
      </c>
      <c r="N457" s="2">
        <v>620</v>
      </c>
      <c r="O457" s="2">
        <v>17100</v>
      </c>
      <c r="P457" s="2">
        <v>15000</v>
      </c>
      <c r="Q457" s="2">
        <v>1800</v>
      </c>
      <c r="R457" s="2">
        <v>0</v>
      </c>
      <c r="S457" s="2">
        <v>265</v>
      </c>
      <c r="T457" s="2">
        <v>1950</v>
      </c>
      <c r="U457" s="2">
        <v>0</v>
      </c>
      <c r="V457" s="2">
        <v>2172</v>
      </c>
      <c r="W457" s="2">
        <v>0</v>
      </c>
      <c r="X457" s="2">
        <v>0</v>
      </c>
      <c r="Y457" s="2" t="s">
        <v>80</v>
      </c>
      <c r="Z457" s="2">
        <v>2</v>
      </c>
      <c r="AA457" s="2" t="s">
        <v>75</v>
      </c>
      <c r="AB457" s="2">
        <v>64</v>
      </c>
      <c r="AC457" s="2" t="s">
        <v>111</v>
      </c>
      <c r="AD457" s="2" t="s">
        <v>261</v>
      </c>
      <c r="AE457" s="2" t="s">
        <v>79</v>
      </c>
      <c r="AF457" s="2" t="s">
        <v>80</v>
      </c>
      <c r="AG457" s="2">
        <v>0</v>
      </c>
      <c r="AJ457" s="15" t="str">
        <f t="shared" si="50"/>
        <v>not stable</v>
      </c>
      <c r="AK457" s="15">
        <f t="shared" si="49"/>
        <v>52449</v>
      </c>
      <c r="AL457" s="15">
        <f t="shared" si="51"/>
        <v>43257</v>
      </c>
      <c r="AM457" s="15">
        <f t="shared" si="52"/>
        <v>95706</v>
      </c>
      <c r="AN457" s="15">
        <f t="shared" si="53"/>
        <v>47853</v>
      </c>
      <c r="AO457" s="15">
        <f t="shared" si="54"/>
        <v>-15366</v>
      </c>
      <c r="AP457" s="15" t="str">
        <f t="shared" si="55"/>
        <v>yes</v>
      </c>
      <c r="AQ457" s="15"/>
      <c r="AR457" s="15"/>
      <c r="AS457" s="15"/>
      <c r="AT457" s="15"/>
      <c r="AU457" s="15"/>
      <c r="AV457" s="15"/>
      <c r="AW457" s="15"/>
      <c r="AX457" s="15"/>
      <c r="AY457" s="15"/>
      <c r="AZ457" s="15"/>
      <c r="BA457" s="15"/>
      <c r="BB457" s="15"/>
      <c r="BC457" s="15"/>
      <c r="BD457" s="15"/>
    </row>
    <row r="458" spans="1:56" x14ac:dyDescent="0.3">
      <c r="A458" s="2">
        <v>457</v>
      </c>
      <c r="B458" s="2">
        <v>138830</v>
      </c>
      <c r="C458" s="2" t="s">
        <v>258</v>
      </c>
      <c r="D458" s="2">
        <v>66097</v>
      </c>
      <c r="E458" s="2" t="s">
        <v>61</v>
      </c>
      <c r="F458" s="2">
        <v>3</v>
      </c>
      <c r="G458" s="2">
        <v>27546</v>
      </c>
      <c r="H458" s="2">
        <v>26208</v>
      </c>
      <c r="I458" s="2">
        <v>4762</v>
      </c>
      <c r="J458" s="2">
        <v>11824</v>
      </c>
      <c r="K458" s="2">
        <v>640</v>
      </c>
      <c r="L458" s="2">
        <v>2180</v>
      </c>
      <c r="M458" s="2">
        <v>8080</v>
      </c>
      <c r="N458" s="2">
        <v>1657</v>
      </c>
      <c r="O458" s="2">
        <v>33816</v>
      </c>
      <c r="P458" s="2">
        <v>18000</v>
      </c>
      <c r="Q458" s="2">
        <v>14628</v>
      </c>
      <c r="R458" s="2">
        <v>1260</v>
      </c>
      <c r="S458" s="2">
        <v>300</v>
      </c>
      <c r="T458" s="2">
        <v>11000</v>
      </c>
      <c r="U458" s="2">
        <v>1260</v>
      </c>
      <c r="V458" s="2">
        <v>9930</v>
      </c>
      <c r="W458" s="2">
        <v>0</v>
      </c>
      <c r="X458" s="2">
        <v>0</v>
      </c>
      <c r="Y458" s="2" t="s">
        <v>68</v>
      </c>
      <c r="Z458" s="2">
        <v>6</v>
      </c>
      <c r="AA458" s="2" t="s">
        <v>75</v>
      </c>
      <c r="AB458" s="2">
        <v>47</v>
      </c>
      <c r="AC458" s="2" t="s">
        <v>76</v>
      </c>
      <c r="AD458" s="2" t="s">
        <v>161</v>
      </c>
      <c r="AE458" s="2" t="s">
        <v>79</v>
      </c>
      <c r="AF458" s="2" t="s">
        <v>68</v>
      </c>
      <c r="AG458" s="2">
        <v>0</v>
      </c>
      <c r="AJ458" s="15" t="str">
        <f t="shared" si="50"/>
        <v>not stable</v>
      </c>
      <c r="AK458" s="15">
        <f t="shared" si="49"/>
        <v>73160</v>
      </c>
      <c r="AL458" s="15">
        <f t="shared" si="51"/>
        <v>99931</v>
      </c>
      <c r="AM458" s="15">
        <f t="shared" si="52"/>
        <v>173091</v>
      </c>
      <c r="AN458" s="15">
        <f t="shared" si="53"/>
        <v>28848.5</v>
      </c>
      <c r="AO458" s="15">
        <f t="shared" si="54"/>
        <v>-34261</v>
      </c>
      <c r="AP458" s="15" t="str">
        <f t="shared" si="55"/>
        <v>yes</v>
      </c>
      <c r="AQ458" s="15"/>
      <c r="AR458" s="15"/>
      <c r="AS458" s="15"/>
      <c r="AT458" s="15"/>
      <c r="AU458" s="15"/>
      <c r="AV458" s="15"/>
      <c r="AW458" s="15"/>
      <c r="AX458" s="15"/>
      <c r="AY458" s="15"/>
      <c r="AZ458" s="15"/>
      <c r="BA458" s="15"/>
      <c r="BB458" s="15"/>
      <c r="BC458" s="15"/>
      <c r="BD458" s="15"/>
    </row>
    <row r="459" spans="1:56" x14ac:dyDescent="0.3">
      <c r="A459" s="2">
        <v>458</v>
      </c>
      <c r="B459" s="2">
        <v>225890</v>
      </c>
      <c r="C459" s="2" t="s">
        <v>258</v>
      </c>
      <c r="D459" s="2">
        <v>109306</v>
      </c>
      <c r="E459" s="2" t="s">
        <v>98</v>
      </c>
      <c r="F459" s="2">
        <v>0</v>
      </c>
      <c r="G459" s="2">
        <v>24708</v>
      </c>
      <c r="H459" s="2">
        <v>19968</v>
      </c>
      <c r="I459" s="2">
        <v>10590</v>
      </c>
      <c r="J459" s="2">
        <v>19638</v>
      </c>
      <c r="K459" s="2">
        <v>8630</v>
      </c>
      <c r="L459" s="2">
        <v>13005</v>
      </c>
      <c r="M459" s="2">
        <v>2100</v>
      </c>
      <c r="N459" s="2">
        <v>2346</v>
      </c>
      <c r="O459" s="2">
        <v>52488</v>
      </c>
      <c r="P459" s="2">
        <v>27000</v>
      </c>
      <c r="Q459" s="2">
        <v>8640</v>
      </c>
      <c r="R459" s="2">
        <v>1776</v>
      </c>
      <c r="S459" s="2">
        <v>49405</v>
      </c>
      <c r="T459" s="2">
        <v>0</v>
      </c>
      <c r="U459" s="2">
        <v>1776</v>
      </c>
      <c r="V459" s="2">
        <v>6456</v>
      </c>
      <c r="W459" s="2">
        <v>0</v>
      </c>
      <c r="X459" s="2">
        <v>8330</v>
      </c>
      <c r="Y459" s="2" t="s">
        <v>80</v>
      </c>
      <c r="Z459" s="2">
        <v>3</v>
      </c>
      <c r="AA459" s="2" t="s">
        <v>62</v>
      </c>
      <c r="AB459" s="2">
        <v>63</v>
      </c>
      <c r="AC459" s="2" t="s">
        <v>76</v>
      </c>
      <c r="AD459" s="2" t="s">
        <v>124</v>
      </c>
      <c r="AE459" s="2" t="s">
        <v>89</v>
      </c>
      <c r="AF459" s="2" t="s">
        <v>80</v>
      </c>
      <c r="AG459" s="2">
        <v>0</v>
      </c>
      <c r="AJ459" s="15" t="str">
        <f t="shared" si="50"/>
        <v>not stable</v>
      </c>
      <c r="AK459" s="15">
        <f t="shared" si="49"/>
        <v>96539</v>
      </c>
      <c r="AL459" s="15">
        <f t="shared" si="51"/>
        <v>160317</v>
      </c>
      <c r="AM459" s="15">
        <f t="shared" si="52"/>
        <v>256856</v>
      </c>
      <c r="AN459" s="15">
        <f t="shared" si="53"/>
        <v>85618.666666666672</v>
      </c>
      <c r="AO459" s="15">
        <f t="shared" si="54"/>
        <v>-30966</v>
      </c>
      <c r="AP459" s="15" t="str">
        <f t="shared" si="55"/>
        <v>yes</v>
      </c>
      <c r="AQ459" s="15"/>
      <c r="AR459" s="15"/>
      <c r="AS459" s="15"/>
      <c r="AT459" s="15"/>
      <c r="AU459" s="15"/>
      <c r="AV459" s="15"/>
      <c r="AW459" s="15"/>
      <c r="AX459" s="15"/>
      <c r="AY459" s="15"/>
      <c r="AZ459" s="15"/>
      <c r="BA459" s="15"/>
      <c r="BB459" s="15"/>
      <c r="BC459" s="15"/>
      <c r="BD459" s="15"/>
    </row>
    <row r="460" spans="1:56" x14ac:dyDescent="0.3">
      <c r="A460" s="2">
        <v>459</v>
      </c>
      <c r="B460" s="2">
        <v>453130</v>
      </c>
      <c r="C460" s="2" t="s">
        <v>258</v>
      </c>
      <c r="D460" s="2">
        <v>83440</v>
      </c>
      <c r="E460" s="2" t="s">
        <v>61</v>
      </c>
      <c r="F460" s="2">
        <v>1</v>
      </c>
      <c r="G460" s="2">
        <v>22948</v>
      </c>
      <c r="H460" s="2">
        <v>17784</v>
      </c>
      <c r="I460" s="2">
        <v>8221</v>
      </c>
      <c r="J460" s="2">
        <v>9026</v>
      </c>
      <c r="K460" s="2">
        <v>806</v>
      </c>
      <c r="L460" s="2">
        <v>12230</v>
      </c>
      <c r="M460" s="2">
        <v>9000</v>
      </c>
      <c r="N460" s="2">
        <v>23440</v>
      </c>
      <c r="O460" s="2">
        <v>47700</v>
      </c>
      <c r="P460" s="2">
        <v>24000</v>
      </c>
      <c r="Q460" s="2">
        <v>78114</v>
      </c>
      <c r="R460" s="2">
        <v>12582</v>
      </c>
      <c r="S460" s="2">
        <v>21297</v>
      </c>
      <c r="T460" s="2">
        <v>0</v>
      </c>
      <c r="U460" s="2">
        <v>12582</v>
      </c>
      <c r="V460" s="2">
        <v>47808</v>
      </c>
      <c r="W460" s="2">
        <v>0</v>
      </c>
      <c r="X460" s="2">
        <v>0</v>
      </c>
      <c r="Y460" s="2" t="s">
        <v>80</v>
      </c>
      <c r="Z460" s="2">
        <v>3</v>
      </c>
      <c r="AA460" s="2" t="s">
        <v>75</v>
      </c>
      <c r="AB460" s="2">
        <v>48</v>
      </c>
      <c r="AC460" s="2" t="s">
        <v>76</v>
      </c>
      <c r="AD460" s="2" t="s">
        <v>133</v>
      </c>
      <c r="AE460" s="2" t="s">
        <v>79</v>
      </c>
      <c r="AF460" s="2" t="s">
        <v>80</v>
      </c>
      <c r="AG460" s="2">
        <v>0</v>
      </c>
      <c r="AJ460" s="15" t="str">
        <f t="shared" si="50"/>
        <v>stable</v>
      </c>
      <c r="AK460" s="15">
        <f t="shared" si="49"/>
        <v>71015</v>
      </c>
      <c r="AL460" s="15">
        <f t="shared" si="51"/>
        <v>276523</v>
      </c>
      <c r="AM460" s="15">
        <f t="shared" si="52"/>
        <v>347538</v>
      </c>
      <c r="AN460" s="15">
        <f t="shared" si="53"/>
        <v>115846</v>
      </c>
      <c r="AO460" s="15">
        <f t="shared" si="54"/>
        <v>105592</v>
      </c>
      <c r="AP460" s="15" t="str">
        <f t="shared" si="55"/>
        <v>no</v>
      </c>
      <c r="AQ460" s="15"/>
      <c r="AR460" s="15"/>
      <c r="AS460" s="15"/>
      <c r="AT460" s="15"/>
      <c r="AU460" s="15"/>
      <c r="AV460" s="15"/>
      <c r="AW460" s="15"/>
      <c r="AX460" s="15"/>
      <c r="AY460" s="15"/>
      <c r="AZ460" s="15"/>
      <c r="BA460" s="15"/>
      <c r="BB460" s="15"/>
      <c r="BC460" s="15"/>
      <c r="BD460" s="15"/>
    </row>
    <row r="461" spans="1:56" x14ac:dyDescent="0.3">
      <c r="A461" s="2">
        <v>460</v>
      </c>
      <c r="B461" s="2">
        <v>150310</v>
      </c>
      <c r="C461" s="2" t="s">
        <v>258</v>
      </c>
      <c r="D461" s="2">
        <v>72682</v>
      </c>
      <c r="E461" s="2" t="s">
        <v>61</v>
      </c>
      <c r="F461" s="2">
        <v>1</v>
      </c>
      <c r="G461" s="2">
        <v>20329</v>
      </c>
      <c r="H461" s="2">
        <v>17550</v>
      </c>
      <c r="I461" s="2">
        <v>11852</v>
      </c>
      <c r="J461" s="2">
        <v>11335</v>
      </c>
      <c r="K461" s="2">
        <v>2055</v>
      </c>
      <c r="L461" s="2">
        <v>4716</v>
      </c>
      <c r="M461" s="2">
        <v>3200</v>
      </c>
      <c r="N461" s="2">
        <v>3213</v>
      </c>
      <c r="O461" s="2">
        <v>39786</v>
      </c>
      <c r="P461" s="2">
        <v>24000</v>
      </c>
      <c r="Q461" s="2">
        <v>8964</v>
      </c>
      <c r="R461" s="2">
        <v>7200</v>
      </c>
      <c r="S461" s="2">
        <v>200</v>
      </c>
      <c r="T461" s="2">
        <v>1920</v>
      </c>
      <c r="U461" s="2">
        <v>7200</v>
      </c>
      <c r="V461" s="2">
        <v>12564</v>
      </c>
      <c r="W461" s="2">
        <v>0</v>
      </c>
      <c r="X461" s="2">
        <v>0</v>
      </c>
      <c r="Y461" s="2" t="s">
        <v>80</v>
      </c>
      <c r="Z461" s="2">
        <v>4</v>
      </c>
      <c r="AA461" s="2" t="s">
        <v>75</v>
      </c>
      <c r="AB461" s="2">
        <v>46</v>
      </c>
      <c r="AC461" s="2" t="s">
        <v>76</v>
      </c>
      <c r="AD461" s="2" t="s">
        <v>228</v>
      </c>
      <c r="AE461" s="2" t="s">
        <v>79</v>
      </c>
      <c r="AF461" s="2" t="s">
        <v>80</v>
      </c>
      <c r="AG461" s="2">
        <v>0</v>
      </c>
      <c r="AJ461" s="15" t="str">
        <f t="shared" si="50"/>
        <v>not stable</v>
      </c>
      <c r="AK461" s="15">
        <f t="shared" si="49"/>
        <v>67837</v>
      </c>
      <c r="AL461" s="15">
        <f t="shared" si="51"/>
        <v>108247</v>
      </c>
      <c r="AM461" s="15">
        <f t="shared" si="52"/>
        <v>176084</v>
      </c>
      <c r="AN461" s="15">
        <f t="shared" si="53"/>
        <v>44021</v>
      </c>
      <c r="AO461" s="15">
        <f t="shared" si="54"/>
        <v>-25774</v>
      </c>
      <c r="AP461" s="15" t="str">
        <f t="shared" si="55"/>
        <v>yes</v>
      </c>
      <c r="AQ461" s="15"/>
      <c r="AR461" s="15"/>
      <c r="AS461" s="15"/>
      <c r="AT461" s="15"/>
      <c r="AU461" s="15"/>
      <c r="AV461" s="15"/>
      <c r="AW461" s="15"/>
      <c r="AX461" s="15"/>
      <c r="AY461" s="15"/>
      <c r="AZ461" s="15"/>
      <c r="BA461" s="15"/>
      <c r="BB461" s="15"/>
      <c r="BC461" s="15"/>
      <c r="BD461" s="15"/>
    </row>
    <row r="462" spans="1:56" x14ac:dyDescent="0.3">
      <c r="A462" s="2">
        <v>461</v>
      </c>
      <c r="B462" s="2">
        <v>1538900</v>
      </c>
      <c r="C462" s="2" t="s">
        <v>258</v>
      </c>
      <c r="D462" s="2">
        <v>525265</v>
      </c>
      <c r="E462" s="2" t="s">
        <v>61</v>
      </c>
      <c r="F462" s="2">
        <v>3</v>
      </c>
      <c r="G462" s="2">
        <v>64174</v>
      </c>
      <c r="H462" s="2">
        <v>38088</v>
      </c>
      <c r="I462" s="2">
        <v>119230</v>
      </c>
      <c r="J462" s="2">
        <v>76356</v>
      </c>
      <c r="K462" s="2">
        <v>26710</v>
      </c>
      <c r="L462" s="2">
        <v>25792</v>
      </c>
      <c r="M462" s="2">
        <v>102700</v>
      </c>
      <c r="N462" s="2">
        <v>174242</v>
      </c>
      <c r="O462" s="2">
        <v>403944</v>
      </c>
      <c r="P462" s="2">
        <v>210000</v>
      </c>
      <c r="Q462" s="2">
        <v>81000</v>
      </c>
      <c r="R462" s="2">
        <v>30480</v>
      </c>
      <c r="S462" s="2">
        <v>34000</v>
      </c>
      <c r="T462" s="2">
        <v>64500</v>
      </c>
      <c r="U462" s="2">
        <v>30480</v>
      </c>
      <c r="V462" s="2">
        <v>81150</v>
      </c>
      <c r="W462" s="2">
        <v>33000</v>
      </c>
      <c r="X462" s="2">
        <v>0</v>
      </c>
      <c r="Y462" s="2" t="s">
        <v>183</v>
      </c>
      <c r="Z462" s="2">
        <v>9</v>
      </c>
      <c r="AA462" s="2" t="s">
        <v>75</v>
      </c>
      <c r="AB462" s="2">
        <v>53</v>
      </c>
      <c r="AC462" s="2" t="s">
        <v>76</v>
      </c>
      <c r="AD462" s="2" t="s">
        <v>229</v>
      </c>
      <c r="AE462" s="2" t="s">
        <v>79</v>
      </c>
      <c r="AF462" s="2" t="s">
        <v>183</v>
      </c>
      <c r="AG462" s="2">
        <v>0</v>
      </c>
      <c r="AJ462" s="15" t="str">
        <f t="shared" si="50"/>
        <v>not stable</v>
      </c>
      <c r="AK462" s="15">
        <f t="shared" si="49"/>
        <v>350350</v>
      </c>
      <c r="AL462" s="15">
        <f t="shared" si="51"/>
        <v>1245496</v>
      </c>
      <c r="AM462" s="15">
        <f t="shared" si="52"/>
        <v>1595846</v>
      </c>
      <c r="AN462" s="15">
        <f t="shared" si="53"/>
        <v>177316.22222222222</v>
      </c>
      <c r="AO462" s="15">
        <f t="shared" si="54"/>
        <v>-56946</v>
      </c>
      <c r="AP462" s="15" t="str">
        <f t="shared" si="55"/>
        <v>yes</v>
      </c>
      <c r="AQ462" s="15"/>
      <c r="AR462" s="15"/>
      <c r="AS462" s="15"/>
      <c r="AT462" s="15"/>
      <c r="AU462" s="15"/>
      <c r="AV462" s="15"/>
      <c r="AW462" s="15"/>
      <c r="AX462" s="15"/>
      <c r="AY462" s="15"/>
      <c r="AZ462" s="15"/>
      <c r="BA462" s="15"/>
      <c r="BB462" s="15"/>
      <c r="BC462" s="15"/>
      <c r="BD462" s="15"/>
    </row>
    <row r="463" spans="1:56" x14ac:dyDescent="0.3">
      <c r="A463" s="2">
        <v>462</v>
      </c>
      <c r="B463" s="2">
        <v>97615</v>
      </c>
      <c r="C463" s="2" t="s">
        <v>258</v>
      </c>
      <c r="D463" s="2">
        <v>34253</v>
      </c>
      <c r="E463" s="2" t="s">
        <v>98</v>
      </c>
      <c r="F463" s="2">
        <v>0</v>
      </c>
      <c r="G463" s="2">
        <v>18178</v>
      </c>
      <c r="H463" s="2">
        <v>17290</v>
      </c>
      <c r="I463" s="2">
        <v>4862</v>
      </c>
      <c r="J463" s="2">
        <v>3012</v>
      </c>
      <c r="K463" s="2">
        <v>330</v>
      </c>
      <c r="L463" s="2">
        <v>1445</v>
      </c>
      <c r="M463" s="2">
        <v>120</v>
      </c>
      <c r="N463" s="2">
        <v>1590</v>
      </c>
      <c r="O463" s="2">
        <v>38796</v>
      </c>
      <c r="P463" s="2">
        <v>27000</v>
      </c>
      <c r="Q463" s="2">
        <v>4428</v>
      </c>
      <c r="R463" s="2">
        <v>1200</v>
      </c>
      <c r="S463" s="2">
        <v>1412</v>
      </c>
      <c r="T463" s="2">
        <v>0</v>
      </c>
      <c r="U463" s="2">
        <v>1200</v>
      </c>
      <c r="V463" s="2">
        <v>3282</v>
      </c>
      <c r="W463" s="2">
        <v>0</v>
      </c>
      <c r="X463" s="2">
        <v>0</v>
      </c>
      <c r="Y463" s="2" t="s">
        <v>68</v>
      </c>
      <c r="Z463" s="2">
        <v>3</v>
      </c>
      <c r="AA463" s="2" t="s">
        <v>62</v>
      </c>
      <c r="AB463" s="2">
        <v>64</v>
      </c>
      <c r="AC463" s="2" t="s">
        <v>76</v>
      </c>
      <c r="AD463" s="2" t="s">
        <v>124</v>
      </c>
      <c r="AE463" s="2" t="s">
        <v>92</v>
      </c>
      <c r="AF463" s="2" t="s">
        <v>68</v>
      </c>
      <c r="AG463" s="2">
        <v>0</v>
      </c>
      <c r="AJ463" s="15" t="str">
        <f t="shared" si="50"/>
        <v>not stable</v>
      </c>
      <c r="AK463" s="15">
        <f t="shared" si="49"/>
        <v>45117</v>
      </c>
      <c r="AL463" s="15">
        <f t="shared" si="51"/>
        <v>79028</v>
      </c>
      <c r="AM463" s="15">
        <f t="shared" si="52"/>
        <v>124145</v>
      </c>
      <c r="AN463" s="15">
        <f t="shared" si="53"/>
        <v>41381.666666666664</v>
      </c>
      <c r="AO463" s="15">
        <f t="shared" si="54"/>
        <v>-26530</v>
      </c>
      <c r="AP463" s="15" t="str">
        <f t="shared" si="55"/>
        <v>yes</v>
      </c>
      <c r="AQ463" s="15"/>
      <c r="AR463" s="15"/>
      <c r="AS463" s="15"/>
      <c r="AT463" s="15"/>
      <c r="AU463" s="15"/>
      <c r="AV463" s="15"/>
      <c r="AW463" s="15"/>
      <c r="AX463" s="15"/>
      <c r="AY463" s="15"/>
      <c r="AZ463" s="15"/>
      <c r="BA463" s="15"/>
      <c r="BB463" s="15"/>
      <c r="BC463" s="15"/>
      <c r="BD463" s="15"/>
    </row>
    <row r="464" spans="1:56" x14ac:dyDescent="0.3">
      <c r="A464" s="2">
        <v>463</v>
      </c>
      <c r="B464" s="2">
        <v>111876</v>
      </c>
      <c r="C464" s="2" t="s">
        <v>258</v>
      </c>
      <c r="D464" s="2">
        <v>77138</v>
      </c>
      <c r="E464" s="2" t="s">
        <v>61</v>
      </c>
      <c r="F464" s="2">
        <v>3</v>
      </c>
      <c r="G464" s="2">
        <v>42434</v>
      </c>
      <c r="H464" s="2">
        <v>37960</v>
      </c>
      <c r="I464" s="2">
        <v>5207</v>
      </c>
      <c r="J464" s="2">
        <v>3636</v>
      </c>
      <c r="K464" s="2">
        <v>6305</v>
      </c>
      <c r="L464" s="2">
        <v>5185</v>
      </c>
      <c r="M464" s="2">
        <v>4020</v>
      </c>
      <c r="N464" s="2">
        <v>705</v>
      </c>
      <c r="O464" s="2">
        <v>15816</v>
      </c>
      <c r="P464" s="2">
        <v>9000</v>
      </c>
      <c r="Q464" s="2">
        <v>5616</v>
      </c>
      <c r="R464" s="2">
        <v>924</v>
      </c>
      <c r="S464" s="2">
        <v>2160</v>
      </c>
      <c r="T464" s="2">
        <v>1050</v>
      </c>
      <c r="U464" s="2">
        <v>924</v>
      </c>
      <c r="V464" s="2">
        <v>7920</v>
      </c>
      <c r="W464" s="2">
        <v>0</v>
      </c>
      <c r="X464" s="2">
        <v>0</v>
      </c>
      <c r="Y464" s="2" t="s">
        <v>68</v>
      </c>
      <c r="Z464" s="2">
        <v>8</v>
      </c>
      <c r="AA464" s="2" t="s">
        <v>75</v>
      </c>
      <c r="AB464" s="2">
        <v>66</v>
      </c>
      <c r="AC464" s="2" t="s">
        <v>76</v>
      </c>
      <c r="AD464" s="2" t="s">
        <v>91</v>
      </c>
      <c r="AE464" s="2" t="s">
        <v>92</v>
      </c>
      <c r="AF464" s="2" t="s">
        <v>68</v>
      </c>
      <c r="AG464" s="2">
        <v>0</v>
      </c>
      <c r="AJ464" s="15" t="str">
        <f t="shared" si="50"/>
        <v>not stable</v>
      </c>
      <c r="AK464" s="15">
        <f t="shared" si="49"/>
        <v>100727</v>
      </c>
      <c r="AL464" s="15">
        <f t="shared" si="51"/>
        <v>48135</v>
      </c>
      <c r="AM464" s="15">
        <f t="shared" si="52"/>
        <v>148862</v>
      </c>
      <c r="AN464" s="15">
        <f t="shared" si="53"/>
        <v>18607.75</v>
      </c>
      <c r="AO464" s="15">
        <f t="shared" si="54"/>
        <v>-36986</v>
      </c>
      <c r="AP464" s="15" t="str">
        <f t="shared" si="55"/>
        <v>yes</v>
      </c>
      <c r="AQ464" s="15"/>
      <c r="AR464" s="15"/>
      <c r="AS464" s="15"/>
      <c r="AT464" s="15"/>
      <c r="AU464" s="15"/>
      <c r="AV464" s="15"/>
      <c r="AW464" s="15"/>
      <c r="AX464" s="15"/>
      <c r="AY464" s="15"/>
      <c r="AZ464" s="15"/>
      <c r="BA464" s="15"/>
      <c r="BB464" s="15"/>
      <c r="BC464" s="15"/>
      <c r="BD464" s="15"/>
    </row>
    <row r="465" spans="1:56" x14ac:dyDescent="0.3">
      <c r="A465" s="2">
        <v>464</v>
      </c>
      <c r="B465" s="2">
        <v>221760</v>
      </c>
      <c r="C465" s="2" t="s">
        <v>258</v>
      </c>
      <c r="D465" s="2">
        <v>98005</v>
      </c>
      <c r="E465" s="2" t="s">
        <v>104</v>
      </c>
      <c r="F465" s="2">
        <v>0</v>
      </c>
      <c r="G465" s="2">
        <v>45448</v>
      </c>
      <c r="H465" s="2">
        <v>39520</v>
      </c>
      <c r="I465" s="2">
        <v>6464</v>
      </c>
      <c r="J465" s="2">
        <v>15922</v>
      </c>
      <c r="K465" s="2">
        <v>3035</v>
      </c>
      <c r="L465" s="2">
        <v>9010</v>
      </c>
      <c r="M465" s="2">
        <v>2380</v>
      </c>
      <c r="N465" s="2">
        <v>1004</v>
      </c>
      <c r="O465" s="2">
        <v>25248</v>
      </c>
      <c r="P465" s="2">
        <v>15000</v>
      </c>
      <c r="Q465" s="2">
        <v>12768</v>
      </c>
      <c r="R465" s="2">
        <v>5616</v>
      </c>
      <c r="S465" s="2">
        <v>97450</v>
      </c>
      <c r="T465" s="2">
        <v>12100</v>
      </c>
      <c r="U465" s="2">
        <v>5616</v>
      </c>
      <c r="V465" s="2">
        <v>10026</v>
      </c>
      <c r="W465" s="2">
        <v>2000</v>
      </c>
      <c r="X465" s="2">
        <v>0</v>
      </c>
      <c r="Y465" s="2" t="s">
        <v>68</v>
      </c>
      <c r="Z465" s="2">
        <v>7</v>
      </c>
      <c r="AA465" s="2" t="s">
        <v>75</v>
      </c>
      <c r="AB465" s="2">
        <v>63</v>
      </c>
      <c r="AC465" s="2" t="s">
        <v>111</v>
      </c>
      <c r="AD465" s="2" t="s">
        <v>102</v>
      </c>
      <c r="AE465" s="2" t="s">
        <v>102</v>
      </c>
      <c r="AF465" s="2" t="s">
        <v>68</v>
      </c>
      <c r="AG465" s="2">
        <v>0</v>
      </c>
      <c r="AJ465" s="15" t="str">
        <f t="shared" si="50"/>
        <v>not stable</v>
      </c>
      <c r="AK465" s="15">
        <f t="shared" si="49"/>
        <v>119399</v>
      </c>
      <c r="AL465" s="15">
        <f t="shared" si="51"/>
        <v>189208</v>
      </c>
      <c r="AM465" s="15">
        <f t="shared" si="52"/>
        <v>308607</v>
      </c>
      <c r="AN465" s="15">
        <f t="shared" si="53"/>
        <v>44086.714285714283</v>
      </c>
      <c r="AO465" s="15">
        <f t="shared" si="54"/>
        <v>-86847</v>
      </c>
      <c r="AP465" s="15" t="str">
        <f t="shared" si="55"/>
        <v>yes</v>
      </c>
      <c r="AQ465" s="15"/>
      <c r="AR465" s="15"/>
      <c r="AS465" s="15"/>
      <c r="AT465" s="15"/>
      <c r="AU465" s="15"/>
      <c r="AV465" s="15"/>
      <c r="AW465" s="15"/>
      <c r="AX465" s="15"/>
      <c r="AY465" s="15"/>
      <c r="AZ465" s="15"/>
      <c r="BA465" s="15"/>
      <c r="BB465" s="15"/>
      <c r="BC465" s="15"/>
      <c r="BD465" s="15"/>
    </row>
    <row r="466" spans="1:56" x14ac:dyDescent="0.3">
      <c r="A466" s="2">
        <v>465</v>
      </c>
      <c r="B466" s="2">
        <v>173848</v>
      </c>
      <c r="C466" s="2" t="s">
        <v>258</v>
      </c>
      <c r="D466" s="2">
        <v>67835</v>
      </c>
      <c r="E466" s="2" t="s">
        <v>61</v>
      </c>
      <c r="F466" s="2">
        <v>2</v>
      </c>
      <c r="G466" s="2">
        <v>34929</v>
      </c>
      <c r="H466" s="2">
        <v>27222</v>
      </c>
      <c r="I466" s="2">
        <v>11389</v>
      </c>
      <c r="J466" s="2">
        <v>4422</v>
      </c>
      <c r="K466" s="2">
        <v>990</v>
      </c>
      <c r="L466" s="2">
        <v>4505</v>
      </c>
      <c r="M466" s="2">
        <v>1750</v>
      </c>
      <c r="N466" s="2">
        <v>3450</v>
      </c>
      <c r="O466" s="2">
        <v>32088</v>
      </c>
      <c r="P466" s="2">
        <v>21000</v>
      </c>
      <c r="Q466" s="2">
        <v>8904</v>
      </c>
      <c r="R466" s="2">
        <v>1248</v>
      </c>
      <c r="S466" s="2">
        <v>13207</v>
      </c>
      <c r="T466" s="2">
        <v>1025</v>
      </c>
      <c r="U466" s="2">
        <v>1248</v>
      </c>
      <c r="V466" s="2">
        <v>9030</v>
      </c>
      <c r="W466" s="2">
        <v>2500</v>
      </c>
      <c r="X466" s="2">
        <v>0</v>
      </c>
      <c r="Y466" s="2" t="s">
        <v>68</v>
      </c>
      <c r="Z466" s="2">
        <v>5</v>
      </c>
      <c r="AA466" s="2" t="s">
        <v>75</v>
      </c>
      <c r="AB466" s="2">
        <v>66</v>
      </c>
      <c r="AC466" s="2" t="s">
        <v>76</v>
      </c>
      <c r="AD466" s="2" t="s">
        <v>260</v>
      </c>
      <c r="AE466" s="2" t="s">
        <v>79</v>
      </c>
      <c r="AF466" s="2" t="s">
        <v>68</v>
      </c>
      <c r="AG466" s="2">
        <v>0</v>
      </c>
      <c r="AJ466" s="15" t="str">
        <f t="shared" si="50"/>
        <v>not stable</v>
      </c>
      <c r="AK466" s="15">
        <f t="shared" si="49"/>
        <v>83457</v>
      </c>
      <c r="AL466" s="15">
        <f t="shared" si="51"/>
        <v>95450</v>
      </c>
      <c r="AM466" s="15">
        <f t="shared" si="52"/>
        <v>178907</v>
      </c>
      <c r="AN466" s="15">
        <f t="shared" si="53"/>
        <v>35781.4</v>
      </c>
      <c r="AO466" s="15">
        <f t="shared" si="54"/>
        <v>-5059</v>
      </c>
      <c r="AP466" s="15" t="str">
        <f t="shared" si="55"/>
        <v>yes</v>
      </c>
      <c r="AQ466" s="15"/>
      <c r="AR466" s="15"/>
      <c r="AS466" s="15"/>
      <c r="AT466" s="15"/>
      <c r="AU466" s="15"/>
      <c r="AV466" s="15"/>
      <c r="AW466" s="15"/>
      <c r="AX466" s="15"/>
      <c r="AY466" s="15"/>
      <c r="AZ466" s="15"/>
      <c r="BA466" s="15"/>
      <c r="BB466" s="15"/>
      <c r="BC466" s="15"/>
      <c r="BD466" s="15"/>
    </row>
    <row r="467" spans="1:56" x14ac:dyDescent="0.3">
      <c r="A467" s="2">
        <v>466</v>
      </c>
      <c r="B467" s="2">
        <v>214630</v>
      </c>
      <c r="C467" s="2" t="s">
        <v>258</v>
      </c>
      <c r="D467" s="2">
        <v>96846</v>
      </c>
      <c r="E467" s="2" t="s">
        <v>61</v>
      </c>
      <c r="F467" s="2">
        <v>1</v>
      </c>
      <c r="G467" s="2">
        <v>34747</v>
      </c>
      <c r="H467" s="2">
        <v>29952</v>
      </c>
      <c r="I467" s="2">
        <v>16546</v>
      </c>
      <c r="J467" s="2">
        <v>12002</v>
      </c>
      <c r="K467" s="2">
        <v>390</v>
      </c>
      <c r="L467" s="2">
        <v>3960</v>
      </c>
      <c r="M467" s="2">
        <v>9150</v>
      </c>
      <c r="N467" s="2">
        <v>3162</v>
      </c>
      <c r="O467" s="2">
        <v>30612</v>
      </c>
      <c r="P467" s="2">
        <v>21000</v>
      </c>
      <c r="Q467" s="2">
        <v>2832</v>
      </c>
      <c r="R467" s="2">
        <v>1866</v>
      </c>
      <c r="S467" s="2">
        <v>5580</v>
      </c>
      <c r="T467" s="2">
        <v>550</v>
      </c>
      <c r="U467" s="2">
        <v>1866</v>
      </c>
      <c r="V467" s="2">
        <v>9354</v>
      </c>
      <c r="W467" s="2">
        <v>7800</v>
      </c>
      <c r="X467" s="2">
        <v>0</v>
      </c>
      <c r="Y467" s="2" t="s">
        <v>80</v>
      </c>
      <c r="Z467" s="2">
        <v>6</v>
      </c>
      <c r="AA467" s="2" t="s">
        <v>75</v>
      </c>
      <c r="AB467" s="2">
        <v>35</v>
      </c>
      <c r="AC467" s="2" t="s">
        <v>76</v>
      </c>
      <c r="AD467" s="2" t="s">
        <v>149</v>
      </c>
      <c r="AE467" s="2" t="s">
        <v>79</v>
      </c>
      <c r="AF467" s="2" t="s">
        <v>80</v>
      </c>
      <c r="AG467" s="2">
        <v>1</v>
      </c>
      <c r="AJ467" s="15" t="str">
        <f t="shared" si="50"/>
        <v>stable</v>
      </c>
      <c r="AK467" s="15">
        <f t="shared" si="49"/>
        <v>97597</v>
      </c>
      <c r="AL467" s="15">
        <f t="shared" si="51"/>
        <v>93772</v>
      </c>
      <c r="AM467" s="15">
        <f t="shared" si="52"/>
        <v>191369</v>
      </c>
      <c r="AN467" s="15">
        <f t="shared" si="53"/>
        <v>31894.833333333332</v>
      </c>
      <c r="AO467" s="15">
        <f t="shared" si="54"/>
        <v>23261</v>
      </c>
      <c r="AP467" s="15" t="str">
        <f t="shared" si="55"/>
        <v>no</v>
      </c>
      <c r="AQ467" s="15"/>
      <c r="AR467" s="15"/>
      <c r="AS467" s="15"/>
      <c r="AT467" s="15"/>
      <c r="AU467" s="15"/>
      <c r="AV467" s="15"/>
      <c r="AW467" s="15"/>
      <c r="AX467" s="15"/>
      <c r="AY467" s="15"/>
      <c r="AZ467" s="15"/>
      <c r="BA467" s="15"/>
      <c r="BB467" s="15"/>
      <c r="BC467" s="15"/>
      <c r="BD467" s="15"/>
    </row>
    <row r="468" spans="1:56" x14ac:dyDescent="0.3">
      <c r="A468" s="2">
        <v>467</v>
      </c>
      <c r="B468" s="2">
        <v>146110</v>
      </c>
      <c r="C468" s="2" t="s">
        <v>258</v>
      </c>
      <c r="D468" s="2">
        <v>64062</v>
      </c>
      <c r="E468" s="2" t="s">
        <v>61</v>
      </c>
      <c r="F468" s="2">
        <v>2</v>
      </c>
      <c r="G468" s="2">
        <v>24388</v>
      </c>
      <c r="H468" s="2">
        <v>21294</v>
      </c>
      <c r="I468" s="2">
        <v>9100</v>
      </c>
      <c r="J468" s="2">
        <v>9542</v>
      </c>
      <c r="K468" s="2">
        <v>1500</v>
      </c>
      <c r="L468" s="2">
        <v>3875</v>
      </c>
      <c r="M468" s="2">
        <v>320</v>
      </c>
      <c r="N468" s="2">
        <v>3580</v>
      </c>
      <c r="O468" s="2">
        <v>18876</v>
      </c>
      <c r="P468" s="2">
        <v>9000</v>
      </c>
      <c r="Q468" s="2">
        <v>6720</v>
      </c>
      <c r="R468" s="2">
        <v>1128</v>
      </c>
      <c r="S468" s="2">
        <v>363</v>
      </c>
      <c r="T468" s="2">
        <v>0</v>
      </c>
      <c r="U468" s="2">
        <v>1128</v>
      </c>
      <c r="V468" s="2">
        <v>7950</v>
      </c>
      <c r="W468" s="2">
        <v>0</v>
      </c>
      <c r="X468" s="2">
        <v>0</v>
      </c>
      <c r="Y468" s="2" t="s">
        <v>80</v>
      </c>
      <c r="Z468" s="2">
        <v>3</v>
      </c>
      <c r="AA468" s="2" t="s">
        <v>75</v>
      </c>
      <c r="AB468" s="2">
        <v>33</v>
      </c>
      <c r="AC468" s="2" t="s">
        <v>63</v>
      </c>
      <c r="AD468" s="2" t="s">
        <v>156</v>
      </c>
      <c r="AE468" s="2" t="s">
        <v>79</v>
      </c>
      <c r="AF468" s="2" t="s">
        <v>80</v>
      </c>
      <c r="AG468" s="2">
        <v>0</v>
      </c>
      <c r="AJ468" s="15" t="str">
        <f t="shared" si="50"/>
        <v>stable</v>
      </c>
      <c r="AK468" s="15">
        <f t="shared" si="49"/>
        <v>69699</v>
      </c>
      <c r="AL468" s="15">
        <f t="shared" si="51"/>
        <v>49065</v>
      </c>
      <c r="AM468" s="15">
        <f t="shared" si="52"/>
        <v>118764</v>
      </c>
      <c r="AN468" s="15">
        <f t="shared" si="53"/>
        <v>39588</v>
      </c>
      <c r="AO468" s="15">
        <f t="shared" si="54"/>
        <v>27346</v>
      </c>
      <c r="AP468" s="15" t="str">
        <f t="shared" si="55"/>
        <v>no</v>
      </c>
      <c r="AQ468" s="15"/>
      <c r="AR468" s="15"/>
      <c r="AS468" s="15"/>
      <c r="AT468" s="15"/>
      <c r="AU468" s="15"/>
      <c r="AV468" s="15"/>
      <c r="AW468" s="15"/>
      <c r="AX468" s="15"/>
      <c r="AY468" s="15"/>
      <c r="AZ468" s="15"/>
      <c r="BA468" s="15"/>
      <c r="BB468" s="15"/>
      <c r="BC468" s="15"/>
      <c r="BD468" s="15"/>
    </row>
    <row r="469" spans="1:56" x14ac:dyDescent="0.3">
      <c r="A469" s="2">
        <v>468</v>
      </c>
      <c r="B469" s="2">
        <v>322000</v>
      </c>
      <c r="C469" s="2" t="s">
        <v>258</v>
      </c>
      <c r="D469" s="2">
        <v>130348</v>
      </c>
      <c r="E469" s="2" t="s">
        <v>61</v>
      </c>
      <c r="F469" s="2">
        <v>1</v>
      </c>
      <c r="G469" s="2">
        <v>46282</v>
      </c>
      <c r="H469" s="2">
        <v>28600</v>
      </c>
      <c r="I469" s="2">
        <v>19386</v>
      </c>
      <c r="J469" s="2">
        <v>14668</v>
      </c>
      <c r="K469" s="2">
        <v>3925</v>
      </c>
      <c r="L469" s="2">
        <v>5650</v>
      </c>
      <c r="M469" s="2">
        <v>10900</v>
      </c>
      <c r="N469" s="2">
        <v>14386</v>
      </c>
      <c r="O469" s="2">
        <v>45618</v>
      </c>
      <c r="P469" s="2">
        <v>0</v>
      </c>
      <c r="Q469" s="2">
        <v>15720</v>
      </c>
      <c r="R469" s="2">
        <v>5100</v>
      </c>
      <c r="S469" s="2">
        <v>2120</v>
      </c>
      <c r="T469" s="2">
        <v>146920</v>
      </c>
      <c r="U469" s="2">
        <v>5100</v>
      </c>
      <c r="V469" s="2">
        <v>19752</v>
      </c>
      <c r="W469" s="2">
        <v>0</v>
      </c>
      <c r="X469" s="2">
        <v>0</v>
      </c>
      <c r="Y469" s="2" t="s">
        <v>80</v>
      </c>
      <c r="Z469" s="2">
        <v>4</v>
      </c>
      <c r="AA469" s="2" t="s">
        <v>75</v>
      </c>
      <c r="AB469" s="2">
        <v>42</v>
      </c>
      <c r="AC469" s="2" t="s">
        <v>76</v>
      </c>
      <c r="AD469" s="2" t="s">
        <v>220</v>
      </c>
      <c r="AE469" s="2" t="s">
        <v>79</v>
      </c>
      <c r="AF469" s="2" t="s">
        <v>80</v>
      </c>
      <c r="AG469" s="2">
        <v>0</v>
      </c>
      <c r="AJ469" s="15" t="str">
        <f t="shared" si="50"/>
        <v>not stable</v>
      </c>
      <c r="AK469" s="15">
        <f t="shared" si="49"/>
        <v>118511</v>
      </c>
      <c r="AL469" s="15">
        <f t="shared" si="51"/>
        <v>265616</v>
      </c>
      <c r="AM469" s="15">
        <f t="shared" si="52"/>
        <v>384127</v>
      </c>
      <c r="AN469" s="15">
        <f t="shared" si="53"/>
        <v>96031.75</v>
      </c>
      <c r="AO469" s="15">
        <f t="shared" si="54"/>
        <v>-62127</v>
      </c>
      <c r="AP469" s="15" t="str">
        <f t="shared" si="55"/>
        <v>yes</v>
      </c>
      <c r="AQ469" s="15"/>
      <c r="AR469" s="15"/>
      <c r="AS469" s="15"/>
      <c r="AT469" s="15"/>
      <c r="AU469" s="15"/>
      <c r="AV469" s="15"/>
      <c r="AW469" s="15"/>
      <c r="AX469" s="15"/>
      <c r="AY469" s="15"/>
      <c r="AZ469" s="15"/>
      <c r="BA469" s="15"/>
      <c r="BB469" s="15"/>
      <c r="BC469" s="15"/>
      <c r="BD469" s="15"/>
    </row>
    <row r="470" spans="1:56" x14ac:dyDescent="0.3">
      <c r="A470" s="2">
        <v>469</v>
      </c>
      <c r="B470" s="2">
        <v>146020</v>
      </c>
      <c r="C470" s="2" t="s">
        <v>258</v>
      </c>
      <c r="D470" s="2">
        <v>35728</v>
      </c>
      <c r="E470" s="2" t="s">
        <v>98</v>
      </c>
      <c r="F470" s="2">
        <v>1</v>
      </c>
      <c r="G470" s="2">
        <v>12426</v>
      </c>
      <c r="H470" s="2">
        <v>10400</v>
      </c>
      <c r="I470" s="2">
        <v>3372</v>
      </c>
      <c r="J470" s="2">
        <v>4068</v>
      </c>
      <c r="K470" s="2">
        <v>1040</v>
      </c>
      <c r="L470" s="2">
        <v>5564</v>
      </c>
      <c r="M470" s="2">
        <v>1620</v>
      </c>
      <c r="N470" s="2">
        <v>1170</v>
      </c>
      <c r="O470" s="2">
        <v>25068</v>
      </c>
      <c r="P470" s="2">
        <v>18000</v>
      </c>
      <c r="Q470" s="2">
        <v>582</v>
      </c>
      <c r="R470" s="2">
        <v>1128</v>
      </c>
      <c r="S470" s="2">
        <v>30604</v>
      </c>
      <c r="T470" s="2">
        <v>0</v>
      </c>
      <c r="U470" s="2">
        <v>1128</v>
      </c>
      <c r="V470" s="2">
        <v>15474</v>
      </c>
      <c r="W470" s="2">
        <v>0</v>
      </c>
      <c r="X470" s="2">
        <v>0</v>
      </c>
      <c r="Y470" s="2" t="s">
        <v>80</v>
      </c>
      <c r="Z470" s="2">
        <v>2</v>
      </c>
      <c r="AA470" s="2" t="s">
        <v>75</v>
      </c>
      <c r="AB470" s="2">
        <v>62</v>
      </c>
      <c r="AC470" s="2" t="s">
        <v>76</v>
      </c>
      <c r="AD470" s="2" t="s">
        <v>149</v>
      </c>
      <c r="AE470" s="2" t="s">
        <v>79</v>
      </c>
      <c r="AF470" s="2" t="s">
        <v>80</v>
      </c>
      <c r="AG470" s="2">
        <v>0</v>
      </c>
      <c r="AJ470" s="15" t="str">
        <f t="shared" si="50"/>
        <v>stable</v>
      </c>
      <c r="AK470" s="15">
        <f t="shared" si="49"/>
        <v>36870</v>
      </c>
      <c r="AL470" s="15">
        <f t="shared" si="51"/>
        <v>94774</v>
      </c>
      <c r="AM470" s="15">
        <f t="shared" si="52"/>
        <v>131644</v>
      </c>
      <c r="AN470" s="15">
        <f t="shared" si="53"/>
        <v>65822</v>
      </c>
      <c r="AO470" s="15">
        <f t="shared" si="54"/>
        <v>14376</v>
      </c>
      <c r="AP470" s="15" t="str">
        <f t="shared" si="55"/>
        <v>no</v>
      </c>
      <c r="AQ470" s="15"/>
      <c r="AR470" s="15"/>
      <c r="AS470" s="15"/>
      <c r="AT470" s="15"/>
      <c r="AU470" s="15"/>
      <c r="AV470" s="15"/>
      <c r="AW470" s="15"/>
      <c r="AX470" s="15"/>
      <c r="AY470" s="15"/>
      <c r="AZ470" s="15"/>
      <c r="BA470" s="15"/>
      <c r="BB470" s="15"/>
      <c r="BC470" s="15"/>
      <c r="BD470" s="15"/>
    </row>
    <row r="471" spans="1:56" x14ac:dyDescent="0.3">
      <c r="A471" s="2">
        <v>470</v>
      </c>
      <c r="B471" s="2">
        <v>194644</v>
      </c>
      <c r="C471" s="2" t="s">
        <v>258</v>
      </c>
      <c r="D471" s="2">
        <v>101943</v>
      </c>
      <c r="E471" s="2" t="s">
        <v>61</v>
      </c>
      <c r="F471" s="2">
        <v>4</v>
      </c>
      <c r="G471" s="2">
        <v>42166</v>
      </c>
      <c r="H471" s="2">
        <v>38636</v>
      </c>
      <c r="I471" s="2">
        <v>15546</v>
      </c>
      <c r="J471" s="2">
        <v>9104</v>
      </c>
      <c r="K471" s="2">
        <v>920</v>
      </c>
      <c r="L471" s="2">
        <v>3792</v>
      </c>
      <c r="M471" s="2">
        <v>5160</v>
      </c>
      <c r="N471" s="2">
        <v>10150</v>
      </c>
      <c r="O471" s="2">
        <v>15336</v>
      </c>
      <c r="P471" s="2">
        <v>7800</v>
      </c>
      <c r="Q471" s="2">
        <v>7830</v>
      </c>
      <c r="R471" s="2">
        <v>4356</v>
      </c>
      <c r="S471" s="2">
        <v>100</v>
      </c>
      <c r="T471" s="2">
        <v>13390</v>
      </c>
      <c r="U471" s="2">
        <v>4356</v>
      </c>
      <c r="V471" s="2">
        <v>7668</v>
      </c>
      <c r="W471" s="2">
        <v>5000</v>
      </c>
      <c r="X471" s="2">
        <v>0</v>
      </c>
      <c r="Y471" s="2" t="s">
        <v>68</v>
      </c>
      <c r="Z471" s="2">
        <v>9</v>
      </c>
      <c r="AA471" s="2" t="s">
        <v>75</v>
      </c>
      <c r="AB471" s="2">
        <v>54</v>
      </c>
      <c r="AC471" s="2" t="s">
        <v>76</v>
      </c>
      <c r="AD471" s="2" t="s">
        <v>261</v>
      </c>
      <c r="AE471" s="2" t="s">
        <v>79</v>
      </c>
      <c r="AF471" s="2" t="s">
        <v>68</v>
      </c>
      <c r="AG471" s="2">
        <v>2</v>
      </c>
      <c r="AJ471" s="15" t="str">
        <f t="shared" si="50"/>
        <v>stable</v>
      </c>
      <c r="AK471" s="15">
        <f t="shared" si="49"/>
        <v>110164</v>
      </c>
      <c r="AL471" s="15">
        <f t="shared" si="51"/>
        <v>81146</v>
      </c>
      <c r="AM471" s="15">
        <f t="shared" si="52"/>
        <v>191310</v>
      </c>
      <c r="AN471" s="15">
        <f t="shared" si="53"/>
        <v>21256.666666666668</v>
      </c>
      <c r="AO471" s="15">
        <f t="shared" si="54"/>
        <v>3334</v>
      </c>
      <c r="AP471" s="15" t="str">
        <f t="shared" si="55"/>
        <v>no</v>
      </c>
      <c r="AQ471" s="15"/>
      <c r="AR471" s="15"/>
      <c r="AS471" s="15"/>
      <c r="AT471" s="15"/>
      <c r="AU471" s="15"/>
      <c r="AV471" s="15"/>
      <c r="AW471" s="15"/>
      <c r="AX471" s="15"/>
      <c r="AY471" s="15"/>
      <c r="AZ471" s="15"/>
      <c r="BA471" s="15"/>
      <c r="BB471" s="15"/>
      <c r="BC471" s="15"/>
      <c r="BD471" s="15"/>
    </row>
    <row r="472" spans="1:56" x14ac:dyDescent="0.3">
      <c r="A472" s="2">
        <v>471</v>
      </c>
      <c r="B472" s="2">
        <v>462847</v>
      </c>
      <c r="C472" s="2" t="s">
        <v>258</v>
      </c>
      <c r="D472" s="2">
        <v>169033</v>
      </c>
      <c r="E472" s="2" t="s">
        <v>61</v>
      </c>
      <c r="F472" s="2">
        <v>1</v>
      </c>
      <c r="G472" s="2">
        <v>31795</v>
      </c>
      <c r="H472" s="2">
        <v>24000</v>
      </c>
      <c r="I472" s="2">
        <v>3900</v>
      </c>
      <c r="J472" s="2">
        <v>63859</v>
      </c>
      <c r="K472" s="2">
        <v>4471</v>
      </c>
      <c r="L472" s="2">
        <v>13820</v>
      </c>
      <c r="M472" s="2">
        <v>16360</v>
      </c>
      <c r="N472" s="2">
        <v>13472</v>
      </c>
      <c r="O472" s="2">
        <v>60240</v>
      </c>
      <c r="P472" s="2">
        <v>36000</v>
      </c>
      <c r="Q472" s="2">
        <v>31518</v>
      </c>
      <c r="R472" s="2">
        <v>21720</v>
      </c>
      <c r="S472" s="2">
        <v>3430</v>
      </c>
      <c r="T472" s="2">
        <v>42000</v>
      </c>
      <c r="U472" s="2">
        <v>21720</v>
      </c>
      <c r="V472" s="2">
        <v>23592</v>
      </c>
      <c r="W472" s="2">
        <v>33000</v>
      </c>
      <c r="X472" s="2">
        <v>0</v>
      </c>
      <c r="Y472" s="2" t="s">
        <v>68</v>
      </c>
      <c r="Z472" s="2">
        <v>7</v>
      </c>
      <c r="AA472" s="2" t="s">
        <v>75</v>
      </c>
      <c r="AB472" s="2">
        <v>51</v>
      </c>
      <c r="AC472" s="2" t="s">
        <v>76</v>
      </c>
      <c r="AD472" s="2" t="s">
        <v>196</v>
      </c>
      <c r="AE472" s="2" t="s">
        <v>67</v>
      </c>
      <c r="AF472" s="2" t="s">
        <v>68</v>
      </c>
      <c r="AG472" s="2">
        <v>0</v>
      </c>
      <c r="AJ472" s="15" t="str">
        <f t="shared" si="50"/>
        <v>stable</v>
      </c>
      <c r="AK472" s="15">
        <f t="shared" si="49"/>
        <v>141845</v>
      </c>
      <c r="AL472" s="15">
        <f t="shared" si="51"/>
        <v>303052</v>
      </c>
      <c r="AM472" s="15">
        <f t="shared" si="52"/>
        <v>444897</v>
      </c>
      <c r="AN472" s="15">
        <f t="shared" si="53"/>
        <v>63556.714285714283</v>
      </c>
      <c r="AO472" s="15">
        <f t="shared" si="54"/>
        <v>17950</v>
      </c>
      <c r="AP472" s="15" t="str">
        <f t="shared" si="55"/>
        <v>no</v>
      </c>
      <c r="AQ472" s="15"/>
      <c r="AR472" s="15"/>
      <c r="AS472" s="15"/>
      <c r="AT472" s="15"/>
      <c r="AU472" s="15"/>
      <c r="AV472" s="15"/>
      <c r="AW472" s="15"/>
      <c r="AX472" s="15"/>
      <c r="AY472" s="15"/>
      <c r="AZ472" s="15"/>
      <c r="BA472" s="15"/>
      <c r="BB472" s="15"/>
      <c r="BC472" s="15"/>
      <c r="BD472" s="15"/>
    </row>
    <row r="473" spans="1:56" x14ac:dyDescent="0.3">
      <c r="A473" s="2">
        <v>472</v>
      </c>
      <c r="B473" s="2">
        <v>263158</v>
      </c>
      <c r="C473" s="2" t="s">
        <v>258</v>
      </c>
      <c r="D473" s="2">
        <v>46219</v>
      </c>
      <c r="E473" s="2" t="s">
        <v>98</v>
      </c>
      <c r="F473" s="2">
        <v>1</v>
      </c>
      <c r="G473" s="2">
        <v>14319</v>
      </c>
      <c r="H473" s="2">
        <v>8012</v>
      </c>
      <c r="I473" s="2">
        <v>3744</v>
      </c>
      <c r="J473" s="2">
        <v>9422</v>
      </c>
      <c r="K473" s="2">
        <v>2039</v>
      </c>
      <c r="L473" s="2">
        <v>4300</v>
      </c>
      <c r="M473" s="2">
        <v>1540</v>
      </c>
      <c r="N473" s="2">
        <v>5445</v>
      </c>
      <c r="O473" s="2">
        <v>28704</v>
      </c>
      <c r="P473" s="2">
        <v>18000</v>
      </c>
      <c r="Q473" s="2">
        <v>15828</v>
      </c>
      <c r="R473" s="2">
        <v>2160</v>
      </c>
      <c r="S473" s="2">
        <v>1400</v>
      </c>
      <c r="T473" s="2">
        <v>4000</v>
      </c>
      <c r="U473" s="2">
        <v>2160</v>
      </c>
      <c r="V473" s="2">
        <v>21234</v>
      </c>
      <c r="W473" s="2">
        <v>36500</v>
      </c>
      <c r="X473" s="2">
        <v>0</v>
      </c>
      <c r="Y473" s="2" t="s">
        <v>80</v>
      </c>
      <c r="Z473" s="2">
        <v>2</v>
      </c>
      <c r="AA473" s="2" t="s">
        <v>75</v>
      </c>
      <c r="AB473" s="2">
        <v>58</v>
      </c>
      <c r="AC473" s="2" t="s">
        <v>76</v>
      </c>
      <c r="AD473" s="2" t="s">
        <v>148</v>
      </c>
      <c r="AE473" s="2" t="s">
        <v>67</v>
      </c>
      <c r="AF473" s="2" t="s">
        <v>80</v>
      </c>
      <c r="AG473" s="2">
        <v>0</v>
      </c>
      <c r="AJ473" s="15" t="str">
        <f t="shared" si="50"/>
        <v>stable</v>
      </c>
      <c r="AK473" s="15">
        <f t="shared" si="49"/>
        <v>41836</v>
      </c>
      <c r="AL473" s="15">
        <f t="shared" si="51"/>
        <v>136971</v>
      </c>
      <c r="AM473" s="15">
        <f t="shared" si="52"/>
        <v>178807</v>
      </c>
      <c r="AN473" s="15">
        <f t="shared" si="53"/>
        <v>89403.5</v>
      </c>
      <c r="AO473" s="15">
        <f t="shared" si="54"/>
        <v>84351</v>
      </c>
      <c r="AP473" s="15" t="str">
        <f t="shared" si="55"/>
        <v>no</v>
      </c>
      <c r="AQ473" s="15"/>
      <c r="AR473" s="15"/>
      <c r="AS473" s="15"/>
      <c r="AT473" s="15"/>
      <c r="AU473" s="15"/>
      <c r="AV473" s="15"/>
      <c r="AW473" s="15"/>
      <c r="AX473" s="15"/>
      <c r="AY473" s="15"/>
      <c r="AZ473" s="15"/>
      <c r="BA473" s="15"/>
      <c r="BB473" s="15"/>
      <c r="BC473" s="15"/>
      <c r="BD473" s="15"/>
    </row>
    <row r="474" spans="1:56" x14ac:dyDescent="0.3">
      <c r="A474" s="2">
        <v>473</v>
      </c>
      <c r="B474" s="2">
        <v>190305</v>
      </c>
      <c r="C474" s="2" t="s">
        <v>258</v>
      </c>
      <c r="D474" s="2">
        <v>116480</v>
      </c>
      <c r="E474" s="2" t="s">
        <v>98</v>
      </c>
      <c r="F474" s="2">
        <v>2</v>
      </c>
      <c r="G474" s="2">
        <v>38642</v>
      </c>
      <c r="H474" s="2">
        <v>24336</v>
      </c>
      <c r="I474" s="2">
        <v>32608</v>
      </c>
      <c r="J474" s="2">
        <v>14096</v>
      </c>
      <c r="K474" s="2">
        <v>2790</v>
      </c>
      <c r="L474" s="2">
        <v>5324</v>
      </c>
      <c r="M474" s="2">
        <v>2900</v>
      </c>
      <c r="N474" s="2">
        <v>10008</v>
      </c>
      <c r="O474" s="2">
        <v>14520</v>
      </c>
      <c r="P474" s="2">
        <v>6000</v>
      </c>
      <c r="Q474" s="2">
        <v>6192</v>
      </c>
      <c r="R474" s="2">
        <v>2880</v>
      </c>
      <c r="S474" s="2">
        <v>3034</v>
      </c>
      <c r="T474" s="2">
        <v>2800</v>
      </c>
      <c r="U474" s="2">
        <v>2880</v>
      </c>
      <c r="V474" s="2">
        <v>14484</v>
      </c>
      <c r="W474" s="2">
        <v>14000</v>
      </c>
      <c r="X474" s="2">
        <v>0</v>
      </c>
      <c r="Y474" s="2" t="s">
        <v>80</v>
      </c>
      <c r="Z474" s="2">
        <v>5</v>
      </c>
      <c r="AA474" s="2" t="s">
        <v>75</v>
      </c>
      <c r="AB474" s="2">
        <v>41</v>
      </c>
      <c r="AC474" s="2" t="s">
        <v>76</v>
      </c>
      <c r="AD474" s="2" t="s">
        <v>149</v>
      </c>
      <c r="AE474" s="2" t="s">
        <v>79</v>
      </c>
      <c r="AF474" s="2" t="s">
        <v>80</v>
      </c>
      <c r="AG474" s="2">
        <v>0</v>
      </c>
      <c r="AJ474" s="15" t="str">
        <f t="shared" si="50"/>
        <v>not stable</v>
      </c>
      <c r="AK474" s="15">
        <f t="shared" si="49"/>
        <v>117796</v>
      </c>
      <c r="AL474" s="15">
        <f t="shared" si="51"/>
        <v>79698</v>
      </c>
      <c r="AM474" s="15">
        <f t="shared" si="52"/>
        <v>197494</v>
      </c>
      <c r="AN474" s="15">
        <f t="shared" si="53"/>
        <v>39498.800000000003</v>
      </c>
      <c r="AO474" s="15">
        <f t="shared" si="54"/>
        <v>-7189</v>
      </c>
      <c r="AP474" s="15" t="str">
        <f t="shared" si="55"/>
        <v>yes</v>
      </c>
      <c r="AQ474" s="15"/>
      <c r="AR474" s="15"/>
      <c r="AS474" s="15"/>
      <c r="AT474" s="15"/>
      <c r="AU474" s="15"/>
      <c r="AV474" s="15"/>
      <c r="AW474" s="15"/>
      <c r="AX474" s="15"/>
      <c r="AY474" s="15"/>
      <c r="AZ474" s="15"/>
      <c r="BA474" s="15"/>
      <c r="BB474" s="15"/>
      <c r="BC474" s="15"/>
      <c r="BD474" s="15"/>
    </row>
    <row r="475" spans="1:56" x14ac:dyDescent="0.3">
      <c r="A475" s="2">
        <v>474</v>
      </c>
      <c r="B475" s="2">
        <v>161541</v>
      </c>
      <c r="C475" s="2" t="s">
        <v>258</v>
      </c>
      <c r="D475" s="2">
        <v>91340</v>
      </c>
      <c r="E475" s="2" t="s">
        <v>61</v>
      </c>
      <c r="F475" s="2">
        <v>1</v>
      </c>
      <c r="G475" s="2">
        <v>31117</v>
      </c>
      <c r="H475" s="2">
        <v>17264</v>
      </c>
      <c r="I475" s="2">
        <v>18582</v>
      </c>
      <c r="J475" s="2">
        <v>15482</v>
      </c>
      <c r="K475" s="2">
        <v>971</v>
      </c>
      <c r="L475" s="2">
        <v>5510</v>
      </c>
      <c r="M475" s="2">
        <v>2300</v>
      </c>
      <c r="N475" s="2">
        <v>4190</v>
      </c>
      <c r="O475" s="2">
        <v>21138</v>
      </c>
      <c r="P475" s="2">
        <v>9000</v>
      </c>
      <c r="Q475" s="2">
        <v>7476</v>
      </c>
      <c r="R475" s="2">
        <v>540</v>
      </c>
      <c r="S475" s="2">
        <v>605</v>
      </c>
      <c r="T475" s="2">
        <v>1800</v>
      </c>
      <c r="U475" s="2">
        <v>540</v>
      </c>
      <c r="V475" s="2">
        <v>5832</v>
      </c>
      <c r="W475" s="2">
        <v>7600</v>
      </c>
      <c r="X475" s="2">
        <v>0</v>
      </c>
      <c r="Y475" s="2" t="s">
        <v>80</v>
      </c>
      <c r="Z475" s="2">
        <v>3</v>
      </c>
      <c r="AA475" s="2" t="s">
        <v>75</v>
      </c>
      <c r="AB475" s="2">
        <v>57</v>
      </c>
      <c r="AC475" s="2" t="s">
        <v>76</v>
      </c>
      <c r="AD475" s="2" t="s">
        <v>156</v>
      </c>
      <c r="AE475" s="2" t="s">
        <v>79</v>
      </c>
      <c r="AF475" s="2" t="s">
        <v>80</v>
      </c>
      <c r="AG475" s="2">
        <v>0</v>
      </c>
      <c r="AJ475" s="15" t="str">
        <f t="shared" si="50"/>
        <v>stable</v>
      </c>
      <c r="AK475" s="15">
        <f t="shared" si="49"/>
        <v>88926</v>
      </c>
      <c r="AL475" s="15">
        <f t="shared" si="51"/>
        <v>61021</v>
      </c>
      <c r="AM475" s="15">
        <f t="shared" si="52"/>
        <v>149947</v>
      </c>
      <c r="AN475" s="15">
        <f t="shared" si="53"/>
        <v>49982.333333333336</v>
      </c>
      <c r="AO475" s="15">
        <f t="shared" si="54"/>
        <v>11594</v>
      </c>
      <c r="AP475" s="15" t="str">
        <f t="shared" si="55"/>
        <v>no</v>
      </c>
      <c r="AQ475" s="15"/>
      <c r="AR475" s="15"/>
      <c r="AS475" s="15"/>
      <c r="AT475" s="15"/>
      <c r="AU475" s="15"/>
      <c r="AV475" s="15"/>
      <c r="AW475" s="15"/>
      <c r="AX475" s="15"/>
      <c r="AY475" s="15"/>
      <c r="AZ475" s="15"/>
      <c r="BA475" s="15"/>
      <c r="BB475" s="15"/>
      <c r="BC475" s="15"/>
      <c r="BD475" s="15"/>
    </row>
    <row r="476" spans="1:56" x14ac:dyDescent="0.3">
      <c r="A476" s="2">
        <v>475</v>
      </c>
      <c r="B476" s="2">
        <v>123197</v>
      </c>
      <c r="C476" s="2" t="s">
        <v>258</v>
      </c>
      <c r="D476" s="2">
        <v>54899</v>
      </c>
      <c r="E476" s="2" t="s">
        <v>61</v>
      </c>
      <c r="F476" s="2">
        <v>2</v>
      </c>
      <c r="G476" s="2">
        <v>10070</v>
      </c>
      <c r="H476" s="2">
        <v>720</v>
      </c>
      <c r="I476" s="2">
        <v>4907</v>
      </c>
      <c r="J476" s="2">
        <v>8087</v>
      </c>
      <c r="K476" s="2">
        <v>1117</v>
      </c>
      <c r="L476" s="2">
        <v>5754</v>
      </c>
      <c r="M476" s="2">
        <v>7982</v>
      </c>
      <c r="N476" s="2">
        <v>7916</v>
      </c>
      <c r="O476" s="2">
        <v>12654</v>
      </c>
      <c r="P476" s="2">
        <v>6000</v>
      </c>
      <c r="Q476" s="2">
        <v>2556</v>
      </c>
      <c r="R476" s="2">
        <v>540</v>
      </c>
      <c r="S476" s="2">
        <v>2970</v>
      </c>
      <c r="T476" s="2">
        <v>1635</v>
      </c>
      <c r="U476" s="2">
        <v>540</v>
      </c>
      <c r="V476" s="2">
        <v>5778</v>
      </c>
      <c r="W476" s="2">
        <v>2500</v>
      </c>
      <c r="X476" s="2">
        <v>0</v>
      </c>
      <c r="Y476" s="2" t="s">
        <v>80</v>
      </c>
      <c r="Z476" s="2">
        <v>4</v>
      </c>
      <c r="AA476" s="2" t="s">
        <v>75</v>
      </c>
      <c r="AB476" s="2">
        <v>35</v>
      </c>
      <c r="AC476" s="2" t="s">
        <v>76</v>
      </c>
      <c r="AD476" s="2" t="s">
        <v>161</v>
      </c>
      <c r="AE476" s="2" t="s">
        <v>79</v>
      </c>
      <c r="AF476" s="2" t="s">
        <v>80</v>
      </c>
      <c r="AG476" s="2">
        <v>1</v>
      </c>
      <c r="AJ476" s="15" t="str">
        <f t="shared" si="50"/>
        <v>stable</v>
      </c>
      <c r="AK476" s="15">
        <f t="shared" si="49"/>
        <v>30655</v>
      </c>
      <c r="AL476" s="15">
        <f t="shared" si="51"/>
        <v>51071</v>
      </c>
      <c r="AM476" s="15">
        <f t="shared" si="52"/>
        <v>81726</v>
      </c>
      <c r="AN476" s="15">
        <f t="shared" si="53"/>
        <v>20431.5</v>
      </c>
      <c r="AO476" s="15">
        <f t="shared" si="54"/>
        <v>41471</v>
      </c>
      <c r="AP476" s="15" t="str">
        <f t="shared" si="55"/>
        <v>no</v>
      </c>
      <c r="AQ476" s="15"/>
      <c r="AR476" s="15"/>
      <c r="AS476" s="15"/>
      <c r="AT476" s="15"/>
      <c r="AU476" s="15"/>
      <c r="AV476" s="15"/>
      <c r="AW476" s="15"/>
      <c r="AX476" s="15"/>
      <c r="AY476" s="15"/>
      <c r="AZ476" s="15"/>
      <c r="BA476" s="15"/>
      <c r="BB476" s="15"/>
      <c r="BC476" s="15"/>
      <c r="BD476" s="15"/>
    </row>
    <row r="477" spans="1:56" x14ac:dyDescent="0.3">
      <c r="A477" s="2">
        <v>476</v>
      </c>
      <c r="B477" s="2">
        <v>383454</v>
      </c>
      <c r="C477" s="2" t="s">
        <v>258</v>
      </c>
      <c r="D477" s="2">
        <v>102942</v>
      </c>
      <c r="E477" s="2" t="s">
        <v>61</v>
      </c>
      <c r="F477" s="2">
        <v>2</v>
      </c>
      <c r="G477" s="2">
        <v>28496</v>
      </c>
      <c r="H477" s="2">
        <v>21160</v>
      </c>
      <c r="I477" s="2">
        <v>16418</v>
      </c>
      <c r="J477" s="2">
        <v>17693</v>
      </c>
      <c r="K477" s="2">
        <v>3001</v>
      </c>
      <c r="L477" s="2">
        <v>4078</v>
      </c>
      <c r="M477" s="2">
        <v>7980</v>
      </c>
      <c r="N477" s="2">
        <v>13865</v>
      </c>
      <c r="O477" s="2">
        <v>52464</v>
      </c>
      <c r="P477" s="2">
        <v>36000</v>
      </c>
      <c r="Q477" s="2">
        <v>18678</v>
      </c>
      <c r="R477" s="2">
        <v>3240</v>
      </c>
      <c r="S477" s="2">
        <v>3708</v>
      </c>
      <c r="T477" s="2">
        <v>1930</v>
      </c>
      <c r="U477" s="2">
        <v>3240</v>
      </c>
      <c r="V477" s="2">
        <v>31008</v>
      </c>
      <c r="W477" s="2">
        <v>18000</v>
      </c>
      <c r="X477" s="2">
        <v>0</v>
      </c>
      <c r="Y477" s="2" t="s">
        <v>80</v>
      </c>
      <c r="Z477" s="2">
        <v>4</v>
      </c>
      <c r="AA477" s="2" t="s">
        <v>75</v>
      </c>
      <c r="AB477" s="2">
        <v>34</v>
      </c>
      <c r="AC477" s="2" t="s">
        <v>76</v>
      </c>
      <c r="AD477" s="2" t="s">
        <v>231</v>
      </c>
      <c r="AE477" s="2" t="s">
        <v>79</v>
      </c>
      <c r="AF477" s="2" t="s">
        <v>80</v>
      </c>
      <c r="AG477" s="2">
        <v>0</v>
      </c>
      <c r="AJ477" s="15" t="str">
        <f t="shared" si="50"/>
        <v>stable</v>
      </c>
      <c r="AK477" s="15">
        <f t="shared" si="49"/>
        <v>90846</v>
      </c>
      <c r="AL477" s="15">
        <f t="shared" si="51"/>
        <v>190113</v>
      </c>
      <c r="AM477" s="15">
        <f t="shared" si="52"/>
        <v>280959</v>
      </c>
      <c r="AN477" s="15">
        <f t="shared" si="53"/>
        <v>70239.75</v>
      </c>
      <c r="AO477" s="15">
        <f t="shared" si="54"/>
        <v>102495</v>
      </c>
      <c r="AP477" s="15" t="str">
        <f t="shared" si="55"/>
        <v>no</v>
      </c>
      <c r="AQ477" s="15"/>
      <c r="AR477" s="15"/>
      <c r="AS477" s="15"/>
      <c r="AT477" s="15"/>
      <c r="AU477" s="15"/>
      <c r="AV477" s="15"/>
      <c r="AW477" s="15"/>
      <c r="AX477" s="15"/>
      <c r="AY477" s="15"/>
      <c r="AZ477" s="15"/>
      <c r="BA477" s="15"/>
      <c r="BB477" s="15"/>
      <c r="BC477" s="15"/>
      <c r="BD477" s="15"/>
    </row>
    <row r="478" spans="1:56" x14ac:dyDescent="0.3">
      <c r="A478" s="2">
        <v>477</v>
      </c>
      <c r="B478" s="2">
        <v>59748</v>
      </c>
      <c r="C478" s="2" t="s">
        <v>258</v>
      </c>
      <c r="D478" s="2">
        <v>30000</v>
      </c>
      <c r="E478" s="2" t="s">
        <v>98</v>
      </c>
      <c r="F478" s="2">
        <v>1</v>
      </c>
      <c r="G478" s="2">
        <v>11260</v>
      </c>
      <c r="H478" s="2">
        <v>10140</v>
      </c>
      <c r="I478" s="2">
        <v>710</v>
      </c>
      <c r="J478" s="2">
        <v>9118</v>
      </c>
      <c r="K478" s="2">
        <v>897</v>
      </c>
      <c r="L478" s="2">
        <v>4166</v>
      </c>
      <c r="M478" s="2">
        <v>130</v>
      </c>
      <c r="N478" s="2">
        <v>1208</v>
      </c>
      <c r="O478" s="2">
        <v>6420</v>
      </c>
      <c r="P478" s="2">
        <v>4200</v>
      </c>
      <c r="Q478" s="2">
        <v>1140</v>
      </c>
      <c r="R478" s="2">
        <v>480</v>
      </c>
      <c r="S478" s="2">
        <v>1003</v>
      </c>
      <c r="T478" s="2">
        <v>0</v>
      </c>
      <c r="U478" s="2">
        <v>480</v>
      </c>
      <c r="V478" s="2">
        <v>4188</v>
      </c>
      <c r="W478" s="2">
        <v>0</v>
      </c>
      <c r="X478" s="2">
        <v>0</v>
      </c>
      <c r="Y478" s="2" t="s">
        <v>80</v>
      </c>
      <c r="Z478" s="2">
        <v>1</v>
      </c>
      <c r="AA478" s="2" t="s">
        <v>62</v>
      </c>
      <c r="AB478" s="2">
        <v>57</v>
      </c>
      <c r="AC478" s="2" t="s">
        <v>63</v>
      </c>
      <c r="AD478" s="2" t="s">
        <v>160</v>
      </c>
      <c r="AE478" s="2" t="s">
        <v>92</v>
      </c>
      <c r="AF478" s="2" t="s">
        <v>80</v>
      </c>
      <c r="AG478" s="2">
        <v>0</v>
      </c>
      <c r="AJ478" s="15" t="str">
        <f t="shared" si="50"/>
        <v>stable</v>
      </c>
      <c r="AK478" s="15">
        <f t="shared" si="49"/>
        <v>36291</v>
      </c>
      <c r="AL478" s="15">
        <f t="shared" si="51"/>
        <v>19249</v>
      </c>
      <c r="AM478" s="15">
        <f t="shared" si="52"/>
        <v>55540</v>
      </c>
      <c r="AN478" s="15">
        <f t="shared" si="53"/>
        <v>55540</v>
      </c>
      <c r="AO478" s="15">
        <f t="shared" si="54"/>
        <v>4208</v>
      </c>
      <c r="AP478" s="15" t="str">
        <f t="shared" si="55"/>
        <v>no</v>
      </c>
      <c r="AQ478" s="15"/>
      <c r="AR478" s="15"/>
      <c r="AS478" s="15"/>
      <c r="AT478" s="15"/>
      <c r="AU478" s="15"/>
      <c r="AV478" s="15"/>
      <c r="AW478" s="15"/>
      <c r="AX478" s="15"/>
      <c r="AY478" s="15"/>
      <c r="AZ478" s="15"/>
      <c r="BA478" s="15"/>
      <c r="BB478" s="15"/>
      <c r="BC478" s="15"/>
      <c r="BD478" s="15"/>
    </row>
    <row r="479" spans="1:56" x14ac:dyDescent="0.3">
      <c r="A479" s="2">
        <v>478</v>
      </c>
      <c r="B479" s="2">
        <v>90022</v>
      </c>
      <c r="C479" s="2" t="s">
        <v>258</v>
      </c>
      <c r="D479" s="2">
        <v>50883</v>
      </c>
      <c r="E479" s="2" t="s">
        <v>104</v>
      </c>
      <c r="F479" s="2">
        <v>0</v>
      </c>
      <c r="G479" s="2">
        <v>18335</v>
      </c>
      <c r="H479" s="2">
        <v>450</v>
      </c>
      <c r="I479" s="2">
        <v>5347</v>
      </c>
      <c r="J479" s="2">
        <v>10712</v>
      </c>
      <c r="K479" s="2">
        <v>2847</v>
      </c>
      <c r="L479" s="2">
        <v>5399</v>
      </c>
      <c r="M479" s="2">
        <v>0</v>
      </c>
      <c r="N479" s="2">
        <v>2459</v>
      </c>
      <c r="O479" s="2">
        <v>8640</v>
      </c>
      <c r="P479" s="2">
        <v>3600</v>
      </c>
      <c r="Q479" s="2">
        <v>1500</v>
      </c>
      <c r="R479" s="2">
        <v>648</v>
      </c>
      <c r="S479" s="2">
        <v>683</v>
      </c>
      <c r="T479" s="2">
        <v>0</v>
      </c>
      <c r="U479" s="2">
        <v>648</v>
      </c>
      <c r="V479" s="2">
        <v>4122</v>
      </c>
      <c r="W479" s="2">
        <v>3500</v>
      </c>
      <c r="X479" s="2">
        <v>18130</v>
      </c>
      <c r="Y479" s="2" t="s">
        <v>68</v>
      </c>
      <c r="Z479" s="2">
        <v>2</v>
      </c>
      <c r="AA479" s="2" t="s">
        <v>62</v>
      </c>
      <c r="AB479" s="2">
        <v>60</v>
      </c>
      <c r="AC479" s="2" t="s">
        <v>111</v>
      </c>
      <c r="AD479" s="2" t="s">
        <v>124</v>
      </c>
      <c r="AE479" s="2" t="s">
        <v>92</v>
      </c>
      <c r="AF479" s="2" t="s">
        <v>68</v>
      </c>
      <c r="AG479" s="2">
        <v>0</v>
      </c>
      <c r="AJ479" s="15" t="str">
        <f t="shared" si="50"/>
        <v>stable</v>
      </c>
      <c r="AK479" s="15">
        <f t="shared" si="49"/>
        <v>43090</v>
      </c>
      <c r="AL479" s="15">
        <f t="shared" si="51"/>
        <v>43930</v>
      </c>
      <c r="AM479" s="15">
        <f t="shared" si="52"/>
        <v>87020</v>
      </c>
      <c r="AN479" s="15">
        <f t="shared" si="53"/>
        <v>43510</v>
      </c>
      <c r="AO479" s="15">
        <f t="shared" si="54"/>
        <v>3002</v>
      </c>
      <c r="AP479" s="15" t="str">
        <f t="shared" si="55"/>
        <v>no</v>
      </c>
      <c r="AQ479" s="15"/>
      <c r="AR479" s="15"/>
      <c r="AS479" s="15"/>
      <c r="AT479" s="15"/>
      <c r="AU479" s="15"/>
      <c r="AV479" s="15"/>
      <c r="AW479" s="15"/>
      <c r="AX479" s="15"/>
      <c r="AY479" s="15"/>
      <c r="AZ479" s="15"/>
      <c r="BA479" s="15"/>
      <c r="BB479" s="15"/>
      <c r="BC479" s="15"/>
      <c r="BD479" s="15"/>
    </row>
    <row r="480" spans="1:56" x14ac:dyDescent="0.3">
      <c r="A480" s="2">
        <v>479</v>
      </c>
      <c r="B480" s="2">
        <v>673434</v>
      </c>
      <c r="C480" s="2" t="s">
        <v>258</v>
      </c>
      <c r="D480" s="2">
        <v>258556</v>
      </c>
      <c r="E480" s="2" t="s">
        <v>98</v>
      </c>
      <c r="F480" s="2">
        <v>1</v>
      </c>
      <c r="G480" s="2">
        <v>59962</v>
      </c>
      <c r="H480" s="2">
        <v>50150</v>
      </c>
      <c r="I480" s="2">
        <v>80742</v>
      </c>
      <c r="J480" s="2">
        <v>23276</v>
      </c>
      <c r="K480" s="2">
        <v>8087</v>
      </c>
      <c r="L480" s="2">
        <v>11118</v>
      </c>
      <c r="M480" s="2">
        <v>10520</v>
      </c>
      <c r="N480" s="2">
        <v>42950</v>
      </c>
      <c r="O480" s="2">
        <v>75372</v>
      </c>
      <c r="P480" s="2">
        <v>57000</v>
      </c>
      <c r="Q480" s="2">
        <v>34518</v>
      </c>
      <c r="R480" s="2">
        <v>15000</v>
      </c>
      <c r="S480" s="2">
        <v>6120</v>
      </c>
      <c r="T480" s="2">
        <v>105750</v>
      </c>
      <c r="U480" s="2">
        <v>15000</v>
      </c>
      <c r="V480" s="2">
        <v>63252</v>
      </c>
      <c r="W480" s="2">
        <v>53000</v>
      </c>
      <c r="X480" s="2">
        <v>0</v>
      </c>
      <c r="Y480" s="2" t="s">
        <v>68</v>
      </c>
      <c r="Z480" s="2">
        <v>9</v>
      </c>
      <c r="AA480" s="2" t="s">
        <v>75</v>
      </c>
      <c r="AB480" s="2">
        <v>63</v>
      </c>
      <c r="AC480" s="2" t="s">
        <v>76</v>
      </c>
      <c r="AD480" s="2" t="s">
        <v>102</v>
      </c>
      <c r="AE480" s="2" t="s">
        <v>102</v>
      </c>
      <c r="AF480" s="2" t="s">
        <v>68</v>
      </c>
      <c r="AG480" s="2">
        <v>0</v>
      </c>
      <c r="AJ480" s="15" t="str">
        <f t="shared" si="50"/>
        <v>not stable</v>
      </c>
      <c r="AK480" s="15">
        <f t="shared" si="49"/>
        <v>233335</v>
      </c>
      <c r="AL480" s="15">
        <f t="shared" si="51"/>
        <v>478482</v>
      </c>
      <c r="AM480" s="15">
        <f t="shared" si="52"/>
        <v>711817</v>
      </c>
      <c r="AN480" s="15">
        <f t="shared" si="53"/>
        <v>79090.777777777781</v>
      </c>
      <c r="AO480" s="15">
        <f t="shared" si="54"/>
        <v>-38383</v>
      </c>
      <c r="AP480" s="15" t="str">
        <f t="shared" si="55"/>
        <v>yes</v>
      </c>
      <c r="AQ480" s="15"/>
      <c r="AR480" s="15"/>
      <c r="AS480" s="15"/>
      <c r="AT480" s="15"/>
      <c r="AU480" s="15"/>
      <c r="AV480" s="15"/>
      <c r="AW480" s="15"/>
      <c r="AX480" s="15"/>
      <c r="AY480" s="15"/>
      <c r="AZ480" s="15"/>
      <c r="BA480" s="15"/>
      <c r="BB480" s="15"/>
      <c r="BC480" s="15"/>
      <c r="BD480" s="15"/>
    </row>
    <row r="481" spans="1:56" x14ac:dyDescent="0.3">
      <c r="A481" s="2">
        <v>480</v>
      </c>
      <c r="B481" s="2">
        <v>86970</v>
      </c>
      <c r="C481" s="2" t="s">
        <v>258</v>
      </c>
      <c r="D481" s="2">
        <v>44143</v>
      </c>
      <c r="E481" s="2" t="s">
        <v>61</v>
      </c>
      <c r="F481" s="2">
        <v>2</v>
      </c>
      <c r="G481" s="2">
        <v>15153</v>
      </c>
      <c r="H481" s="2">
        <v>0</v>
      </c>
      <c r="I481" s="2">
        <v>5113</v>
      </c>
      <c r="J481" s="2">
        <v>7256</v>
      </c>
      <c r="K481" s="2">
        <v>655</v>
      </c>
      <c r="L481" s="2">
        <v>2630</v>
      </c>
      <c r="M481" s="2">
        <v>4280</v>
      </c>
      <c r="N481" s="2">
        <v>1779</v>
      </c>
      <c r="O481" s="2">
        <v>9024</v>
      </c>
      <c r="P481" s="2">
        <v>4800</v>
      </c>
      <c r="Q481" s="2">
        <v>4464</v>
      </c>
      <c r="R481" s="2">
        <v>2130</v>
      </c>
      <c r="S481" s="2">
        <v>602</v>
      </c>
      <c r="T481" s="2">
        <v>0</v>
      </c>
      <c r="U481" s="2">
        <v>2130</v>
      </c>
      <c r="V481" s="2">
        <v>7494</v>
      </c>
      <c r="W481" s="2">
        <v>0</v>
      </c>
      <c r="X481" s="2">
        <v>0</v>
      </c>
      <c r="Y481" s="2" t="s">
        <v>80</v>
      </c>
      <c r="Z481" s="2">
        <v>3</v>
      </c>
      <c r="AA481" s="2" t="s">
        <v>75</v>
      </c>
      <c r="AB481" s="2">
        <v>47</v>
      </c>
      <c r="AC481" s="2" t="s">
        <v>76</v>
      </c>
      <c r="AD481" s="2" t="s">
        <v>91</v>
      </c>
      <c r="AE481" s="2" t="s">
        <v>92</v>
      </c>
      <c r="AF481" s="2" t="s">
        <v>80</v>
      </c>
      <c r="AG481" s="2">
        <v>0</v>
      </c>
      <c r="AJ481" s="15" t="str">
        <f t="shared" si="50"/>
        <v>stable</v>
      </c>
      <c r="AK481" s="15">
        <f t="shared" si="49"/>
        <v>30807</v>
      </c>
      <c r="AL481" s="15">
        <f t="shared" si="51"/>
        <v>36703</v>
      </c>
      <c r="AM481" s="15">
        <f t="shared" si="52"/>
        <v>67510</v>
      </c>
      <c r="AN481" s="15">
        <f t="shared" si="53"/>
        <v>22503.333333333332</v>
      </c>
      <c r="AO481" s="15">
        <f t="shared" si="54"/>
        <v>19460</v>
      </c>
      <c r="AP481" s="15" t="str">
        <f t="shared" si="55"/>
        <v>no</v>
      </c>
      <c r="AQ481" s="15"/>
      <c r="AR481" s="15"/>
      <c r="AS481" s="15"/>
      <c r="AT481" s="15"/>
      <c r="AU481" s="15"/>
      <c r="AV481" s="15"/>
      <c r="AW481" s="15"/>
      <c r="AX481" s="15"/>
      <c r="AY481" s="15"/>
      <c r="AZ481" s="15"/>
      <c r="BA481" s="15"/>
      <c r="BB481" s="15"/>
      <c r="BC481" s="15"/>
      <c r="BD481" s="15"/>
    </row>
    <row r="482" spans="1:56" x14ac:dyDescent="0.3">
      <c r="A482" s="2">
        <v>481</v>
      </c>
      <c r="B482" s="2">
        <v>116883</v>
      </c>
      <c r="C482" s="2" t="s">
        <v>258</v>
      </c>
      <c r="D482" s="2">
        <v>36937</v>
      </c>
      <c r="E482" s="2" t="s">
        <v>98</v>
      </c>
      <c r="F482" s="2">
        <v>1</v>
      </c>
      <c r="G482" s="2">
        <v>15552</v>
      </c>
      <c r="H482" s="2">
        <v>11450</v>
      </c>
      <c r="I482" s="2">
        <v>1480</v>
      </c>
      <c r="J482" s="2">
        <v>3980</v>
      </c>
      <c r="K482" s="2">
        <v>1268</v>
      </c>
      <c r="L482" s="2">
        <v>3351</v>
      </c>
      <c r="M482" s="2">
        <v>650</v>
      </c>
      <c r="N482" s="2">
        <v>4950</v>
      </c>
      <c r="O482" s="2">
        <v>25410</v>
      </c>
      <c r="P482" s="2">
        <v>18000</v>
      </c>
      <c r="Q482" s="2">
        <v>4452</v>
      </c>
      <c r="R482" s="2">
        <v>1080</v>
      </c>
      <c r="S482" s="2">
        <v>421</v>
      </c>
      <c r="T482" s="2">
        <v>0</v>
      </c>
      <c r="U482" s="2">
        <v>1080</v>
      </c>
      <c r="V482" s="2">
        <v>11316</v>
      </c>
      <c r="W482" s="2">
        <v>4500</v>
      </c>
      <c r="X482" s="2">
        <v>0</v>
      </c>
      <c r="Y482" s="2" t="s">
        <v>68</v>
      </c>
      <c r="Z482" s="2">
        <v>2</v>
      </c>
      <c r="AA482" s="2" t="s">
        <v>62</v>
      </c>
      <c r="AB482" s="2">
        <v>73</v>
      </c>
      <c r="AC482" s="2" t="s">
        <v>76</v>
      </c>
      <c r="AD482" s="2" t="s">
        <v>102</v>
      </c>
      <c r="AE482" s="2" t="s">
        <v>102</v>
      </c>
      <c r="AF482" s="2" t="s">
        <v>68</v>
      </c>
      <c r="AG482" s="2">
        <v>0</v>
      </c>
      <c r="AJ482" s="15" t="str">
        <f t="shared" si="50"/>
        <v>stable</v>
      </c>
      <c r="AK482" s="15">
        <f t="shared" si="49"/>
        <v>37081</v>
      </c>
      <c r="AL482" s="15">
        <f t="shared" si="51"/>
        <v>71859</v>
      </c>
      <c r="AM482" s="15">
        <f t="shared" si="52"/>
        <v>108940</v>
      </c>
      <c r="AN482" s="15">
        <f t="shared" si="53"/>
        <v>54470</v>
      </c>
      <c r="AO482" s="15">
        <f t="shared" si="54"/>
        <v>7943</v>
      </c>
      <c r="AP482" s="15" t="str">
        <f t="shared" si="55"/>
        <v>no</v>
      </c>
      <c r="AQ482" s="15"/>
      <c r="AR482" s="15"/>
      <c r="AS482" s="15"/>
      <c r="AT482" s="15"/>
      <c r="AU482" s="15"/>
      <c r="AV482" s="15"/>
      <c r="AW482" s="15"/>
      <c r="AX482" s="15"/>
      <c r="AY482" s="15"/>
      <c r="AZ482" s="15"/>
      <c r="BA482" s="15"/>
      <c r="BB482" s="15"/>
      <c r="BC482" s="15"/>
      <c r="BD482" s="15"/>
    </row>
    <row r="483" spans="1:56" x14ac:dyDescent="0.3">
      <c r="A483" s="2">
        <v>482</v>
      </c>
      <c r="B483" s="2">
        <v>25584</v>
      </c>
      <c r="C483" s="2" t="s">
        <v>258</v>
      </c>
      <c r="D483" s="2">
        <v>8361</v>
      </c>
      <c r="E483" s="2" t="s">
        <v>98</v>
      </c>
      <c r="F483" s="2">
        <v>0</v>
      </c>
      <c r="G483" s="2">
        <v>4322</v>
      </c>
      <c r="H483" s="2">
        <v>185</v>
      </c>
      <c r="I483" s="2">
        <v>198</v>
      </c>
      <c r="J483" s="2">
        <v>835</v>
      </c>
      <c r="K483" s="2">
        <v>284</v>
      </c>
      <c r="L483" s="2">
        <v>1268</v>
      </c>
      <c r="M483" s="2">
        <v>0</v>
      </c>
      <c r="N483" s="2">
        <v>540</v>
      </c>
      <c r="O483" s="2">
        <v>8370</v>
      </c>
      <c r="P483" s="2">
        <v>4800</v>
      </c>
      <c r="Q483" s="2">
        <v>660</v>
      </c>
      <c r="R483" s="2">
        <v>0</v>
      </c>
      <c r="S483" s="2">
        <v>244</v>
      </c>
      <c r="T483" s="2">
        <v>0</v>
      </c>
      <c r="U483" s="2">
        <v>0</v>
      </c>
      <c r="V483" s="2">
        <v>672</v>
      </c>
      <c r="W483" s="2">
        <v>0</v>
      </c>
      <c r="X483" s="2">
        <v>0</v>
      </c>
      <c r="Y483" s="2" t="s">
        <v>80</v>
      </c>
      <c r="Z483" s="2">
        <v>1</v>
      </c>
      <c r="AA483" s="2" t="s">
        <v>62</v>
      </c>
      <c r="AB483" s="2">
        <v>74</v>
      </c>
      <c r="AC483" s="2" t="s">
        <v>111</v>
      </c>
      <c r="AD483" s="2" t="s">
        <v>124</v>
      </c>
      <c r="AE483" s="2" t="s">
        <v>92</v>
      </c>
      <c r="AF483" s="2" t="s">
        <v>80</v>
      </c>
      <c r="AG483" s="2">
        <v>0</v>
      </c>
      <c r="AJ483" s="15" t="str">
        <f t="shared" si="50"/>
        <v>stable</v>
      </c>
      <c r="AK483" s="15">
        <f t="shared" si="49"/>
        <v>7092</v>
      </c>
      <c r="AL483" s="15">
        <f t="shared" si="51"/>
        <v>15286</v>
      </c>
      <c r="AM483" s="15">
        <f t="shared" si="52"/>
        <v>22378</v>
      </c>
      <c r="AN483" s="15">
        <f t="shared" si="53"/>
        <v>22378</v>
      </c>
      <c r="AO483" s="15">
        <f t="shared" si="54"/>
        <v>3206</v>
      </c>
      <c r="AP483" s="15" t="str">
        <f t="shared" si="55"/>
        <v>no</v>
      </c>
      <c r="AQ483" s="15"/>
      <c r="AR483" s="15"/>
      <c r="AS483" s="15"/>
      <c r="AT483" s="15"/>
      <c r="AU483" s="15"/>
      <c r="AV483" s="15"/>
      <c r="AW483" s="15"/>
      <c r="AX483" s="15"/>
      <c r="AY483" s="15"/>
      <c r="AZ483" s="15"/>
      <c r="BA483" s="15"/>
      <c r="BB483" s="15"/>
      <c r="BC483" s="15"/>
      <c r="BD483" s="15"/>
    </row>
    <row r="484" spans="1:56" x14ac:dyDescent="0.3">
      <c r="A484" s="2">
        <v>483</v>
      </c>
      <c r="B484" s="2">
        <v>151127</v>
      </c>
      <c r="C484" s="2" t="s">
        <v>258</v>
      </c>
      <c r="D484" s="2">
        <v>91994</v>
      </c>
      <c r="E484" s="2" t="s">
        <v>61</v>
      </c>
      <c r="F484" s="2">
        <v>1</v>
      </c>
      <c r="G484" s="2">
        <v>40714</v>
      </c>
      <c r="H484" s="2">
        <v>31590</v>
      </c>
      <c r="I484" s="2">
        <v>6127</v>
      </c>
      <c r="J484" s="2">
        <v>8133</v>
      </c>
      <c r="K484" s="2">
        <v>2752</v>
      </c>
      <c r="L484" s="2">
        <v>5441</v>
      </c>
      <c r="M484" s="2">
        <v>3880</v>
      </c>
      <c r="N484" s="2">
        <v>4678</v>
      </c>
      <c r="O484" s="2">
        <v>16548</v>
      </c>
      <c r="P484" s="2">
        <v>6000</v>
      </c>
      <c r="Q484" s="2">
        <v>7344</v>
      </c>
      <c r="R484" s="2">
        <v>2544</v>
      </c>
      <c r="S484" s="2">
        <v>5019</v>
      </c>
      <c r="T484" s="2">
        <v>1520</v>
      </c>
      <c r="U484" s="2">
        <v>2544</v>
      </c>
      <c r="V484" s="2">
        <v>17760</v>
      </c>
      <c r="W484" s="2">
        <v>16000</v>
      </c>
      <c r="X484" s="2">
        <v>0</v>
      </c>
      <c r="Y484" s="2" t="s">
        <v>80</v>
      </c>
      <c r="Z484" s="2">
        <v>5</v>
      </c>
      <c r="AA484" s="2" t="s">
        <v>75</v>
      </c>
      <c r="AB484" s="2">
        <v>45</v>
      </c>
      <c r="AC484" s="2" t="s">
        <v>76</v>
      </c>
      <c r="AD484" s="2" t="s">
        <v>260</v>
      </c>
      <c r="AE484" s="2" t="s">
        <v>79</v>
      </c>
      <c r="AF484" s="2" t="s">
        <v>80</v>
      </c>
      <c r="AG484" s="2">
        <v>1</v>
      </c>
      <c r="AJ484" s="15" t="str">
        <f t="shared" si="50"/>
        <v>not stable</v>
      </c>
      <c r="AK484" s="15">
        <f t="shared" si="49"/>
        <v>94757</v>
      </c>
      <c r="AL484" s="15">
        <f t="shared" si="51"/>
        <v>83837</v>
      </c>
      <c r="AM484" s="15">
        <f t="shared" si="52"/>
        <v>178594</v>
      </c>
      <c r="AN484" s="15">
        <f t="shared" si="53"/>
        <v>35718.800000000003</v>
      </c>
      <c r="AO484" s="15">
        <f t="shared" si="54"/>
        <v>-27467</v>
      </c>
      <c r="AP484" s="15" t="str">
        <f t="shared" si="55"/>
        <v>yes</v>
      </c>
      <c r="AQ484" s="15"/>
      <c r="AR484" s="15"/>
      <c r="AS484" s="15"/>
      <c r="AT484" s="15"/>
      <c r="AU484" s="15"/>
      <c r="AV484" s="15"/>
      <c r="AW484" s="15"/>
      <c r="AX484" s="15"/>
      <c r="AY484" s="15"/>
      <c r="AZ484" s="15"/>
      <c r="BA484" s="15"/>
      <c r="BB484" s="15"/>
      <c r="BC484" s="15"/>
      <c r="BD484" s="15"/>
    </row>
    <row r="485" spans="1:56" x14ac:dyDescent="0.3">
      <c r="A485" s="2">
        <v>484</v>
      </c>
      <c r="B485" s="2">
        <v>130339</v>
      </c>
      <c r="C485" s="2" t="s">
        <v>258</v>
      </c>
      <c r="D485" s="2">
        <v>64126</v>
      </c>
      <c r="E485" s="2" t="s">
        <v>61</v>
      </c>
      <c r="F485" s="2">
        <v>2</v>
      </c>
      <c r="G485" s="2">
        <v>23624</v>
      </c>
      <c r="H485" s="2">
        <v>19320</v>
      </c>
      <c r="I485" s="2">
        <v>6433</v>
      </c>
      <c r="J485" s="2">
        <v>9842</v>
      </c>
      <c r="K485" s="2">
        <v>1283</v>
      </c>
      <c r="L485" s="2">
        <v>8501</v>
      </c>
      <c r="M485" s="2">
        <v>6120</v>
      </c>
      <c r="N485" s="2">
        <v>4016</v>
      </c>
      <c r="O485" s="2">
        <v>15720</v>
      </c>
      <c r="P485" s="2">
        <v>6000</v>
      </c>
      <c r="Q485" s="2">
        <v>4710</v>
      </c>
      <c r="R485" s="2">
        <v>1440</v>
      </c>
      <c r="S485" s="2">
        <v>793</v>
      </c>
      <c r="T485" s="2">
        <v>0</v>
      </c>
      <c r="U485" s="2">
        <v>1440</v>
      </c>
      <c r="V485" s="2">
        <v>2412</v>
      </c>
      <c r="W485" s="2">
        <v>6500</v>
      </c>
      <c r="X485" s="2">
        <v>0</v>
      </c>
      <c r="Y485" s="2" t="s">
        <v>68</v>
      </c>
      <c r="Z485" s="2">
        <v>3</v>
      </c>
      <c r="AA485" s="2" t="s">
        <v>75</v>
      </c>
      <c r="AB485" s="2">
        <v>57</v>
      </c>
      <c r="AC485" s="2" t="s">
        <v>76</v>
      </c>
      <c r="AD485" s="2" t="s">
        <v>261</v>
      </c>
      <c r="AE485" s="2" t="s">
        <v>79</v>
      </c>
      <c r="AF485" s="2" t="s">
        <v>68</v>
      </c>
      <c r="AG485" s="2">
        <v>0</v>
      </c>
      <c r="AJ485" s="15" t="str">
        <f t="shared" si="50"/>
        <v>stable</v>
      </c>
      <c r="AK485" s="15">
        <f t="shared" si="49"/>
        <v>69003</v>
      </c>
      <c r="AL485" s="15">
        <f t="shared" si="51"/>
        <v>49151</v>
      </c>
      <c r="AM485" s="15">
        <f t="shared" si="52"/>
        <v>118154</v>
      </c>
      <c r="AN485" s="15">
        <f t="shared" si="53"/>
        <v>39384.666666666664</v>
      </c>
      <c r="AO485" s="15">
        <f t="shared" si="54"/>
        <v>12185</v>
      </c>
      <c r="AP485" s="15" t="str">
        <f t="shared" si="55"/>
        <v>no</v>
      </c>
      <c r="AQ485" s="15"/>
      <c r="AR485" s="15"/>
      <c r="AS485" s="15"/>
      <c r="AT485" s="15"/>
      <c r="AU485" s="15"/>
      <c r="AV485" s="15"/>
      <c r="AW485" s="15"/>
      <c r="AX485" s="15"/>
      <c r="AY485" s="15"/>
      <c r="AZ485" s="15"/>
      <c r="BA485" s="15"/>
      <c r="BB485" s="15"/>
      <c r="BC485" s="15"/>
      <c r="BD485" s="15"/>
    </row>
    <row r="486" spans="1:56" x14ac:dyDescent="0.3">
      <c r="A486" s="2">
        <v>485</v>
      </c>
      <c r="B486" s="2">
        <v>70531</v>
      </c>
      <c r="C486" s="2" t="s">
        <v>258</v>
      </c>
      <c r="D486" s="2">
        <v>36763</v>
      </c>
      <c r="E486" s="2" t="s">
        <v>98</v>
      </c>
      <c r="F486" s="2">
        <v>0</v>
      </c>
      <c r="G486" s="2">
        <v>14220</v>
      </c>
      <c r="H486" s="2">
        <v>6750</v>
      </c>
      <c r="I486" s="2">
        <v>1350</v>
      </c>
      <c r="J486" s="2">
        <v>7070</v>
      </c>
      <c r="K486" s="2">
        <v>2248</v>
      </c>
      <c r="L486" s="2">
        <v>3335</v>
      </c>
      <c r="M486" s="2">
        <v>150</v>
      </c>
      <c r="N486" s="2">
        <v>1595</v>
      </c>
      <c r="O486" s="2">
        <v>11490</v>
      </c>
      <c r="P486" s="2">
        <v>4800</v>
      </c>
      <c r="Q486" s="2">
        <v>1800</v>
      </c>
      <c r="R486" s="2">
        <v>1080</v>
      </c>
      <c r="S486" s="2">
        <v>8830</v>
      </c>
      <c r="T486" s="2">
        <v>0</v>
      </c>
      <c r="U486" s="2">
        <v>1080</v>
      </c>
      <c r="V486" s="2">
        <v>3576</v>
      </c>
      <c r="W486" s="2">
        <v>3000</v>
      </c>
      <c r="X486" s="2">
        <v>6840</v>
      </c>
      <c r="Y486" s="2" t="s">
        <v>80</v>
      </c>
      <c r="Z486" s="2">
        <v>1</v>
      </c>
      <c r="AA486" s="2" t="s">
        <v>62</v>
      </c>
      <c r="AB486" s="2">
        <v>74</v>
      </c>
      <c r="AC486" s="2" t="s">
        <v>111</v>
      </c>
      <c r="AD486" s="2" t="s">
        <v>102</v>
      </c>
      <c r="AE486" s="2" t="s">
        <v>102</v>
      </c>
      <c r="AF486" s="2" t="s">
        <v>80</v>
      </c>
      <c r="AG486" s="2">
        <v>0</v>
      </c>
      <c r="AJ486" s="15" t="str">
        <f t="shared" si="50"/>
        <v>not stable</v>
      </c>
      <c r="AK486" s="15">
        <f t="shared" si="49"/>
        <v>34973</v>
      </c>
      <c r="AL486" s="15">
        <f t="shared" si="51"/>
        <v>44241</v>
      </c>
      <c r="AM486" s="15">
        <f t="shared" si="52"/>
        <v>79214</v>
      </c>
      <c r="AN486" s="15">
        <f t="shared" si="53"/>
        <v>79214</v>
      </c>
      <c r="AO486" s="15">
        <f t="shared" si="54"/>
        <v>-8683</v>
      </c>
      <c r="AP486" s="15" t="str">
        <f t="shared" si="55"/>
        <v>yes</v>
      </c>
      <c r="AQ486" s="15"/>
      <c r="AR486" s="15"/>
      <c r="AS486" s="15"/>
      <c r="AT486" s="15"/>
      <c r="AU486" s="15"/>
      <c r="AV486" s="15"/>
      <c r="AW486" s="15"/>
      <c r="AX486" s="15"/>
      <c r="AY486" s="15"/>
      <c r="AZ486" s="15"/>
      <c r="BA486" s="15"/>
      <c r="BB486" s="15"/>
      <c r="BC486" s="15"/>
      <c r="BD486" s="15"/>
    </row>
    <row r="487" spans="1:56" x14ac:dyDescent="0.3">
      <c r="A487" s="2">
        <v>486</v>
      </c>
      <c r="B487" s="2">
        <v>93747</v>
      </c>
      <c r="C487" s="2" t="s">
        <v>258</v>
      </c>
      <c r="D487" s="2">
        <v>54204</v>
      </c>
      <c r="E487" s="2" t="s">
        <v>61</v>
      </c>
      <c r="F487" s="2">
        <v>1</v>
      </c>
      <c r="G487" s="2">
        <v>18681</v>
      </c>
      <c r="H487" s="2">
        <v>15840</v>
      </c>
      <c r="I487" s="2">
        <v>7718</v>
      </c>
      <c r="J487" s="2">
        <v>7916</v>
      </c>
      <c r="K487" s="2">
        <v>1696</v>
      </c>
      <c r="L487" s="2">
        <v>2231</v>
      </c>
      <c r="M487" s="2">
        <v>6250</v>
      </c>
      <c r="N487" s="2">
        <v>2975</v>
      </c>
      <c r="O487" s="2">
        <v>10050</v>
      </c>
      <c r="P487" s="2">
        <v>4800</v>
      </c>
      <c r="Q487" s="2">
        <v>1680</v>
      </c>
      <c r="R487" s="2">
        <v>600</v>
      </c>
      <c r="S487" s="2">
        <v>1397</v>
      </c>
      <c r="T487" s="2">
        <v>1290</v>
      </c>
      <c r="U487" s="2">
        <v>600</v>
      </c>
      <c r="V487" s="2">
        <v>5130</v>
      </c>
      <c r="W487" s="2">
        <v>11500</v>
      </c>
      <c r="X487" s="2">
        <v>0</v>
      </c>
      <c r="Y487" s="2" t="s">
        <v>80</v>
      </c>
      <c r="Z487" s="2">
        <v>5</v>
      </c>
      <c r="AA487" s="2" t="s">
        <v>75</v>
      </c>
      <c r="AB487" s="2">
        <v>43</v>
      </c>
      <c r="AC487" s="2" t="s">
        <v>76</v>
      </c>
      <c r="AD487" s="2" t="s">
        <v>168</v>
      </c>
      <c r="AE487" s="2" t="s">
        <v>79</v>
      </c>
      <c r="AF487" s="2" t="s">
        <v>80</v>
      </c>
      <c r="AG487" s="2">
        <v>1</v>
      </c>
      <c r="AJ487" s="15" t="str">
        <f t="shared" si="50"/>
        <v>not stable</v>
      </c>
      <c r="AK487" s="15">
        <f t="shared" si="49"/>
        <v>54082</v>
      </c>
      <c r="AL487" s="15">
        <f t="shared" si="51"/>
        <v>46272</v>
      </c>
      <c r="AM487" s="15">
        <f t="shared" si="52"/>
        <v>100354</v>
      </c>
      <c r="AN487" s="15">
        <f t="shared" si="53"/>
        <v>20070.8</v>
      </c>
      <c r="AO487" s="15">
        <f t="shared" si="54"/>
        <v>-6607</v>
      </c>
      <c r="AP487" s="15" t="str">
        <f t="shared" si="55"/>
        <v>yes</v>
      </c>
      <c r="AQ487" s="15"/>
      <c r="AR487" s="15"/>
      <c r="AS487" s="15"/>
      <c r="AT487" s="15"/>
      <c r="AU487" s="15"/>
      <c r="AV487" s="15"/>
      <c r="AW487" s="15"/>
      <c r="AX487" s="15"/>
      <c r="AY487" s="15"/>
      <c r="AZ487" s="15"/>
      <c r="BA487" s="15"/>
      <c r="BB487" s="15"/>
      <c r="BC487" s="15"/>
      <c r="BD487" s="15"/>
    </row>
    <row r="488" spans="1:56" x14ac:dyDescent="0.3">
      <c r="A488" s="2">
        <v>487</v>
      </c>
      <c r="B488" s="2">
        <v>341210</v>
      </c>
      <c r="C488" s="2" t="s">
        <v>258</v>
      </c>
      <c r="D488" s="2">
        <v>111255</v>
      </c>
      <c r="E488" s="2" t="s">
        <v>61</v>
      </c>
      <c r="F488" s="2">
        <v>3</v>
      </c>
      <c r="G488" s="2">
        <v>29004</v>
      </c>
      <c r="H488" s="2">
        <v>25800</v>
      </c>
      <c r="I488" s="2">
        <v>5482</v>
      </c>
      <c r="J488" s="2">
        <v>23044</v>
      </c>
      <c r="K488" s="2">
        <v>2940</v>
      </c>
      <c r="L488" s="2">
        <v>7448</v>
      </c>
      <c r="M488" s="2">
        <v>6740</v>
      </c>
      <c r="N488" s="2">
        <v>8441</v>
      </c>
      <c r="O488" s="2">
        <v>21498</v>
      </c>
      <c r="P488" s="2">
        <v>3000</v>
      </c>
      <c r="Q488" s="2">
        <v>4638</v>
      </c>
      <c r="R488" s="2">
        <v>3840</v>
      </c>
      <c r="S488" s="2">
        <v>15013</v>
      </c>
      <c r="T488" s="2">
        <v>0</v>
      </c>
      <c r="U488" s="2">
        <v>3840</v>
      </c>
      <c r="V488" s="2">
        <v>27894</v>
      </c>
      <c r="W488" s="2">
        <v>25000</v>
      </c>
      <c r="X488" s="2">
        <v>14250</v>
      </c>
      <c r="Y488" s="2" t="s">
        <v>68</v>
      </c>
      <c r="Z488" s="2">
        <v>10</v>
      </c>
      <c r="AA488" s="2" t="s">
        <v>75</v>
      </c>
      <c r="AB488" s="2">
        <v>61</v>
      </c>
      <c r="AC488" s="2" t="s">
        <v>76</v>
      </c>
      <c r="AD488" s="2" t="s">
        <v>88</v>
      </c>
      <c r="AE488" s="2" t="s">
        <v>92</v>
      </c>
      <c r="AF488" s="2" t="s">
        <v>68</v>
      </c>
      <c r="AG488" s="2">
        <v>3</v>
      </c>
      <c r="AJ488" s="15" t="str">
        <f t="shared" si="50"/>
        <v>stable</v>
      </c>
      <c r="AK488" s="15">
        <f t="shared" si="49"/>
        <v>93718</v>
      </c>
      <c r="AL488" s="15">
        <f t="shared" si="51"/>
        <v>134154</v>
      </c>
      <c r="AM488" s="15">
        <f t="shared" si="52"/>
        <v>227872</v>
      </c>
      <c r="AN488" s="15">
        <f t="shared" si="53"/>
        <v>22787.200000000001</v>
      </c>
      <c r="AO488" s="15">
        <f t="shared" si="54"/>
        <v>113338</v>
      </c>
      <c r="AP488" s="15" t="str">
        <f t="shared" si="55"/>
        <v>no</v>
      </c>
      <c r="AQ488" s="15"/>
      <c r="AR488" s="15"/>
      <c r="AS488" s="15"/>
      <c r="AT488" s="15"/>
      <c r="AU488" s="15"/>
      <c r="AV488" s="15"/>
      <c r="AW488" s="15"/>
      <c r="AX488" s="15"/>
      <c r="AY488" s="15"/>
      <c r="AZ488" s="15"/>
      <c r="BA488" s="15"/>
      <c r="BB488" s="15"/>
      <c r="BC488" s="15"/>
      <c r="BD488" s="15"/>
    </row>
    <row r="489" spans="1:56" x14ac:dyDescent="0.3">
      <c r="A489" s="2">
        <v>488</v>
      </c>
      <c r="B489" s="2">
        <v>129644</v>
      </c>
      <c r="C489" s="2" t="s">
        <v>258</v>
      </c>
      <c r="D489" s="2">
        <v>123341</v>
      </c>
      <c r="E489" s="2" t="s">
        <v>61</v>
      </c>
      <c r="F489" s="2">
        <v>2</v>
      </c>
      <c r="G489" s="2">
        <v>36068</v>
      </c>
      <c r="H489" s="2">
        <v>32850</v>
      </c>
      <c r="I489" s="2">
        <v>4836</v>
      </c>
      <c r="J489" s="2">
        <v>59639</v>
      </c>
      <c r="K489" s="2">
        <v>965</v>
      </c>
      <c r="L489" s="2">
        <v>4421</v>
      </c>
      <c r="M489" s="2">
        <v>4800</v>
      </c>
      <c r="N489" s="2">
        <v>5579</v>
      </c>
      <c r="O489" s="2">
        <v>12522</v>
      </c>
      <c r="P489" s="2">
        <v>4800</v>
      </c>
      <c r="Q489" s="2">
        <v>5592</v>
      </c>
      <c r="R489" s="2">
        <v>612</v>
      </c>
      <c r="S489" s="2">
        <v>2650</v>
      </c>
      <c r="T489" s="2">
        <v>1220</v>
      </c>
      <c r="U489" s="2">
        <v>612</v>
      </c>
      <c r="V489" s="2">
        <v>5418</v>
      </c>
      <c r="W489" s="2">
        <v>6300</v>
      </c>
      <c r="X489" s="2">
        <v>0</v>
      </c>
      <c r="Y489" s="2" t="s">
        <v>80</v>
      </c>
      <c r="Z489" s="2">
        <v>6</v>
      </c>
      <c r="AA489" s="2" t="s">
        <v>75</v>
      </c>
      <c r="AB489" s="2">
        <v>31</v>
      </c>
      <c r="AC489" s="2" t="s">
        <v>76</v>
      </c>
      <c r="AD489" s="2" t="s">
        <v>139</v>
      </c>
      <c r="AE489" s="2" t="s">
        <v>79</v>
      </c>
      <c r="AF489" s="2" t="s">
        <v>80</v>
      </c>
      <c r="AG489" s="2">
        <v>2</v>
      </c>
      <c r="AJ489" s="15" t="str">
        <f t="shared" si="50"/>
        <v>not stable</v>
      </c>
      <c r="AK489" s="15">
        <f t="shared" si="49"/>
        <v>138779</v>
      </c>
      <c r="AL489" s="15">
        <f t="shared" si="51"/>
        <v>50105</v>
      </c>
      <c r="AM489" s="15">
        <f t="shared" si="52"/>
        <v>188884</v>
      </c>
      <c r="AN489" s="15">
        <f t="shared" si="53"/>
        <v>31480.666666666668</v>
      </c>
      <c r="AO489" s="15">
        <f t="shared" si="54"/>
        <v>-59240</v>
      </c>
      <c r="AP489" s="15" t="str">
        <f t="shared" si="55"/>
        <v>yes</v>
      </c>
      <c r="AQ489" s="15"/>
      <c r="AR489" s="15"/>
      <c r="AS489" s="15"/>
      <c r="AT489" s="15"/>
      <c r="AU489" s="15"/>
      <c r="AV489" s="15"/>
      <c r="AW489" s="15"/>
      <c r="AX489" s="15"/>
      <c r="AY489" s="15"/>
      <c r="AZ489" s="15"/>
      <c r="BA489" s="15"/>
      <c r="BB489" s="15"/>
      <c r="BC489" s="15"/>
      <c r="BD489" s="15"/>
    </row>
    <row r="490" spans="1:56" x14ac:dyDescent="0.3">
      <c r="A490" s="2">
        <v>489</v>
      </c>
      <c r="B490" s="2">
        <v>159844</v>
      </c>
      <c r="C490" s="2" t="s">
        <v>258</v>
      </c>
      <c r="D490" s="2">
        <v>73492</v>
      </c>
      <c r="E490" s="2" t="s">
        <v>61</v>
      </c>
      <c r="F490" s="2">
        <v>1</v>
      </c>
      <c r="G490" s="2">
        <v>16181</v>
      </c>
      <c r="H490" s="2">
        <v>12425</v>
      </c>
      <c r="I490" s="2">
        <v>7954</v>
      </c>
      <c r="J490" s="2">
        <v>19016</v>
      </c>
      <c r="K490" s="2">
        <v>2476</v>
      </c>
      <c r="L490" s="2">
        <v>3987</v>
      </c>
      <c r="M490" s="2">
        <v>3700</v>
      </c>
      <c r="N490" s="2">
        <v>4234</v>
      </c>
      <c r="O490" s="2">
        <v>22680</v>
      </c>
      <c r="P490" s="2">
        <v>18000</v>
      </c>
      <c r="Q490" s="2">
        <v>4698</v>
      </c>
      <c r="R490" s="2">
        <v>1380</v>
      </c>
      <c r="S490" s="2">
        <v>2245</v>
      </c>
      <c r="T490" s="2">
        <v>600</v>
      </c>
      <c r="U490" s="2">
        <v>1380</v>
      </c>
      <c r="V490" s="2">
        <v>15990</v>
      </c>
      <c r="W490" s="2">
        <v>4000</v>
      </c>
      <c r="X490" s="2">
        <v>0</v>
      </c>
      <c r="Y490" s="2" t="s">
        <v>80</v>
      </c>
      <c r="Z490" s="2">
        <v>5</v>
      </c>
      <c r="AA490" s="2" t="s">
        <v>75</v>
      </c>
      <c r="AB490" s="2">
        <v>34</v>
      </c>
      <c r="AC490" s="2" t="s">
        <v>76</v>
      </c>
      <c r="AD490" s="2" t="s">
        <v>95</v>
      </c>
      <c r="AE490" s="2" t="s">
        <v>79</v>
      </c>
      <c r="AF490" s="2" t="s">
        <v>80</v>
      </c>
      <c r="AG490" s="2">
        <v>1</v>
      </c>
      <c r="AJ490" s="15" t="str">
        <f t="shared" si="50"/>
        <v>stable</v>
      </c>
      <c r="AK490" s="15">
        <f t="shared" si="49"/>
        <v>62039</v>
      </c>
      <c r="AL490" s="15">
        <f t="shared" si="51"/>
        <v>78907</v>
      </c>
      <c r="AM490" s="15">
        <f t="shared" si="52"/>
        <v>140946</v>
      </c>
      <c r="AN490" s="15">
        <f t="shared" si="53"/>
        <v>28189.200000000001</v>
      </c>
      <c r="AO490" s="15">
        <f t="shared" si="54"/>
        <v>18898</v>
      </c>
      <c r="AP490" s="15" t="str">
        <f t="shared" si="55"/>
        <v>no</v>
      </c>
      <c r="AQ490" s="15"/>
      <c r="AR490" s="15"/>
      <c r="AS490" s="15"/>
      <c r="AT490" s="15"/>
      <c r="AU490" s="15"/>
      <c r="AV490" s="15"/>
      <c r="AW490" s="15"/>
      <c r="AX490" s="15"/>
      <c r="AY490" s="15"/>
      <c r="AZ490" s="15"/>
      <c r="BA490" s="15"/>
      <c r="BB490" s="15"/>
      <c r="BC490" s="15"/>
      <c r="BD490" s="15"/>
    </row>
    <row r="491" spans="1:56" x14ac:dyDescent="0.3">
      <c r="A491" s="2">
        <v>490</v>
      </c>
      <c r="B491" s="2">
        <v>27413</v>
      </c>
      <c r="C491" s="2" t="s">
        <v>258</v>
      </c>
      <c r="D491" s="2">
        <v>20599</v>
      </c>
      <c r="E491" s="2" t="s">
        <v>98</v>
      </c>
      <c r="F491" s="2">
        <v>0</v>
      </c>
      <c r="G491" s="2">
        <v>8745</v>
      </c>
      <c r="H491" s="2">
        <v>3511</v>
      </c>
      <c r="I491" s="2">
        <v>1194</v>
      </c>
      <c r="J491" s="2">
        <v>4212</v>
      </c>
      <c r="K491" s="2">
        <v>1235</v>
      </c>
      <c r="L491" s="2">
        <v>3010</v>
      </c>
      <c r="M491" s="2">
        <v>0</v>
      </c>
      <c r="N491" s="2">
        <v>2410</v>
      </c>
      <c r="O491" s="2">
        <v>5880</v>
      </c>
      <c r="P491" s="2">
        <v>3000</v>
      </c>
      <c r="Q491" s="2">
        <v>660</v>
      </c>
      <c r="R491" s="2">
        <v>0</v>
      </c>
      <c r="S491" s="2">
        <v>48</v>
      </c>
      <c r="T491" s="2">
        <v>0</v>
      </c>
      <c r="U491" s="2">
        <v>0</v>
      </c>
      <c r="V491" s="2">
        <v>3090</v>
      </c>
      <c r="W491" s="2">
        <v>0</v>
      </c>
      <c r="X491" s="2">
        <v>2569</v>
      </c>
      <c r="Y491" s="2" t="s">
        <v>80</v>
      </c>
      <c r="Z491" s="2">
        <v>1</v>
      </c>
      <c r="AA491" s="2" t="s">
        <v>62</v>
      </c>
      <c r="AB491" s="2">
        <v>55</v>
      </c>
      <c r="AC491" s="2" t="s">
        <v>63</v>
      </c>
      <c r="AD491" s="2" t="s">
        <v>160</v>
      </c>
      <c r="AE491" s="2" t="s">
        <v>92</v>
      </c>
      <c r="AF491" s="2" t="s">
        <v>80</v>
      </c>
      <c r="AG491" s="2">
        <v>0</v>
      </c>
      <c r="AJ491" s="15" t="str">
        <f t="shared" si="50"/>
        <v>not stable</v>
      </c>
      <c r="AK491" s="15">
        <f t="shared" si="49"/>
        <v>21907</v>
      </c>
      <c r="AL491" s="15">
        <f t="shared" si="51"/>
        <v>17657</v>
      </c>
      <c r="AM491" s="15">
        <f t="shared" si="52"/>
        <v>39564</v>
      </c>
      <c r="AN491" s="15">
        <f t="shared" si="53"/>
        <v>39564</v>
      </c>
      <c r="AO491" s="15">
        <f t="shared" si="54"/>
        <v>-12151</v>
      </c>
      <c r="AP491" s="15" t="str">
        <f t="shared" si="55"/>
        <v>yes</v>
      </c>
      <c r="AQ491" s="15"/>
      <c r="AR491" s="15"/>
      <c r="AS491" s="15"/>
      <c r="AT491" s="15"/>
      <c r="AU491" s="15"/>
      <c r="AV491" s="15"/>
      <c r="AW491" s="15"/>
      <c r="AX491" s="15"/>
      <c r="AY491" s="15"/>
      <c r="AZ491" s="15"/>
      <c r="BA491" s="15"/>
      <c r="BB491" s="15"/>
      <c r="BC491" s="15"/>
      <c r="BD491" s="15"/>
    </row>
    <row r="492" spans="1:56" x14ac:dyDescent="0.3">
      <c r="A492" s="2">
        <v>491</v>
      </c>
      <c r="B492" s="2">
        <v>306692</v>
      </c>
      <c r="C492" s="2" t="s">
        <v>258</v>
      </c>
      <c r="D492" s="2">
        <v>87801</v>
      </c>
      <c r="E492" s="2" t="s">
        <v>98</v>
      </c>
      <c r="F492" s="2">
        <v>0</v>
      </c>
      <c r="G492" s="2">
        <v>20948</v>
      </c>
      <c r="H492" s="2">
        <v>16440</v>
      </c>
      <c r="I492" s="2">
        <v>23130</v>
      </c>
      <c r="J492" s="2">
        <v>4702</v>
      </c>
      <c r="K492" s="2">
        <v>3660</v>
      </c>
      <c r="L492" s="2">
        <v>5515</v>
      </c>
      <c r="M492" s="2">
        <v>14660</v>
      </c>
      <c r="N492" s="2">
        <v>22768</v>
      </c>
      <c r="O492" s="2">
        <v>81492</v>
      </c>
      <c r="P492" s="2">
        <v>60000</v>
      </c>
      <c r="Q492" s="2">
        <v>10860</v>
      </c>
      <c r="R492" s="2">
        <v>12384</v>
      </c>
      <c r="S492" s="2">
        <v>2520</v>
      </c>
      <c r="T492" s="2">
        <v>2520</v>
      </c>
      <c r="U492" s="2">
        <v>12384</v>
      </c>
      <c r="V492" s="2">
        <v>15162</v>
      </c>
      <c r="W492" s="2">
        <v>0</v>
      </c>
      <c r="X492" s="2">
        <v>16000</v>
      </c>
      <c r="Y492" s="2" t="s">
        <v>80</v>
      </c>
      <c r="Z492" s="2">
        <v>3</v>
      </c>
      <c r="AA492" s="2" t="s">
        <v>75</v>
      </c>
      <c r="AB492" s="2">
        <v>41</v>
      </c>
      <c r="AC492" s="2" t="s">
        <v>76</v>
      </c>
      <c r="AD492" s="2" t="s">
        <v>91</v>
      </c>
      <c r="AE492" s="2" t="s">
        <v>92</v>
      </c>
      <c r="AF492" s="2" t="s">
        <v>80</v>
      </c>
      <c r="AG492" s="2">
        <v>0</v>
      </c>
      <c r="AJ492" s="15" t="str">
        <f t="shared" si="50"/>
        <v>not stable</v>
      </c>
      <c r="AK492" s="15">
        <f t="shared" si="49"/>
        <v>74395</v>
      </c>
      <c r="AL492" s="15">
        <f t="shared" si="51"/>
        <v>250750</v>
      </c>
      <c r="AM492" s="15">
        <f t="shared" si="52"/>
        <v>325145</v>
      </c>
      <c r="AN492" s="15">
        <f t="shared" si="53"/>
        <v>108381.66666666667</v>
      </c>
      <c r="AO492" s="15">
        <f t="shared" si="54"/>
        <v>-18453</v>
      </c>
      <c r="AP492" s="15" t="str">
        <f t="shared" si="55"/>
        <v>yes</v>
      </c>
      <c r="AQ492" s="15"/>
      <c r="AR492" s="15"/>
      <c r="AS492" s="15"/>
      <c r="AT492" s="15"/>
      <c r="AU492" s="15"/>
      <c r="AV492" s="15"/>
      <c r="AW492" s="15"/>
      <c r="AX492" s="15"/>
      <c r="AY492" s="15"/>
      <c r="AZ492" s="15"/>
      <c r="BA492" s="15"/>
      <c r="BB492" s="15"/>
      <c r="BC492" s="15"/>
      <c r="BD492" s="15"/>
    </row>
    <row r="493" spans="1:56" x14ac:dyDescent="0.3">
      <c r="A493" s="2">
        <v>492</v>
      </c>
      <c r="B493" s="2">
        <v>145708</v>
      </c>
      <c r="C493" s="2" t="s">
        <v>258</v>
      </c>
      <c r="D493" s="2">
        <v>63299</v>
      </c>
      <c r="E493" s="2" t="s">
        <v>98</v>
      </c>
      <c r="F493" s="2">
        <v>0</v>
      </c>
      <c r="G493" s="2">
        <v>23761</v>
      </c>
      <c r="H493" s="2">
        <v>21190</v>
      </c>
      <c r="I493" s="2">
        <v>10562</v>
      </c>
      <c r="J493" s="2">
        <v>8218</v>
      </c>
      <c r="K493" s="2">
        <v>1791</v>
      </c>
      <c r="L493" s="2">
        <v>4612</v>
      </c>
      <c r="M493" s="2">
        <v>6200</v>
      </c>
      <c r="N493" s="2">
        <v>1528</v>
      </c>
      <c r="O493" s="2">
        <v>56568</v>
      </c>
      <c r="P493" s="2">
        <v>33000</v>
      </c>
      <c r="Q493" s="2">
        <v>5880</v>
      </c>
      <c r="R493" s="2">
        <v>360</v>
      </c>
      <c r="S493" s="2">
        <v>4500</v>
      </c>
      <c r="T493" s="2">
        <v>2200</v>
      </c>
      <c r="U493" s="2">
        <v>360</v>
      </c>
      <c r="V493" s="2">
        <v>5178</v>
      </c>
      <c r="W493" s="2">
        <v>0</v>
      </c>
      <c r="X493" s="2">
        <v>0</v>
      </c>
      <c r="Y493" s="2" t="s">
        <v>68</v>
      </c>
      <c r="Z493" s="2">
        <v>2</v>
      </c>
      <c r="AA493" s="2" t="s">
        <v>62</v>
      </c>
      <c r="AB493" s="2">
        <v>80</v>
      </c>
      <c r="AC493" s="2" t="s">
        <v>111</v>
      </c>
      <c r="AD493" s="2" t="s">
        <v>102</v>
      </c>
      <c r="AE493" s="2" t="s">
        <v>102</v>
      </c>
      <c r="AF493" s="2" t="s">
        <v>68</v>
      </c>
      <c r="AG493" s="2">
        <v>0</v>
      </c>
      <c r="AJ493" s="15" t="str">
        <f t="shared" si="50"/>
        <v>not stable</v>
      </c>
      <c r="AK493" s="15">
        <f t="shared" si="49"/>
        <v>70134</v>
      </c>
      <c r="AL493" s="15">
        <f t="shared" si="51"/>
        <v>115774</v>
      </c>
      <c r="AM493" s="15">
        <f t="shared" si="52"/>
        <v>185908</v>
      </c>
      <c r="AN493" s="15">
        <f t="shared" si="53"/>
        <v>92954</v>
      </c>
      <c r="AO493" s="15">
        <f t="shared" si="54"/>
        <v>-40200</v>
      </c>
      <c r="AP493" s="15" t="str">
        <f t="shared" si="55"/>
        <v>yes</v>
      </c>
      <c r="AQ493" s="15"/>
      <c r="AR493" s="15"/>
      <c r="AS493" s="15"/>
      <c r="AT493" s="15"/>
      <c r="AU493" s="15"/>
      <c r="AV493" s="15"/>
      <c r="AW493" s="15"/>
      <c r="AX493" s="15"/>
      <c r="AY493" s="15"/>
      <c r="AZ493" s="15"/>
      <c r="BA493" s="15"/>
      <c r="BB493" s="15"/>
      <c r="BC493" s="15"/>
      <c r="BD493" s="15"/>
    </row>
    <row r="494" spans="1:56" x14ac:dyDescent="0.3">
      <c r="A494" s="2">
        <v>493</v>
      </c>
      <c r="B494" s="2">
        <v>637430</v>
      </c>
      <c r="C494" s="2" t="s">
        <v>258</v>
      </c>
      <c r="D494" s="2">
        <v>149631</v>
      </c>
      <c r="E494" s="2" t="s">
        <v>61</v>
      </c>
      <c r="F494" s="2">
        <v>3</v>
      </c>
      <c r="G494" s="2">
        <v>38867</v>
      </c>
      <c r="H494" s="2">
        <v>33852</v>
      </c>
      <c r="I494" s="2">
        <v>55709</v>
      </c>
      <c r="J494" s="2">
        <v>15477</v>
      </c>
      <c r="K494" s="2">
        <v>1733</v>
      </c>
      <c r="L494" s="2">
        <v>8098</v>
      </c>
      <c r="M494" s="2">
        <v>16972</v>
      </c>
      <c r="N494" s="2">
        <v>21592</v>
      </c>
      <c r="O494" s="2">
        <v>76644</v>
      </c>
      <c r="P494" s="2">
        <v>48000</v>
      </c>
      <c r="Q494" s="2">
        <v>34422</v>
      </c>
      <c r="R494" s="2">
        <v>25314</v>
      </c>
      <c r="S494" s="2">
        <v>1791</v>
      </c>
      <c r="T494" s="2">
        <v>0</v>
      </c>
      <c r="U494" s="2">
        <v>25314</v>
      </c>
      <c r="V494" s="2">
        <v>37212</v>
      </c>
      <c r="W494" s="2">
        <v>8000</v>
      </c>
      <c r="X494" s="2">
        <v>0</v>
      </c>
      <c r="Y494" s="2" t="s">
        <v>80</v>
      </c>
      <c r="Z494" s="2">
        <v>4</v>
      </c>
      <c r="AA494" s="2" t="s">
        <v>75</v>
      </c>
      <c r="AB494" s="2">
        <v>57</v>
      </c>
      <c r="AC494" s="2" t="s">
        <v>76</v>
      </c>
      <c r="AD494" s="2" t="s">
        <v>145</v>
      </c>
      <c r="AE494" s="2" t="s">
        <v>67</v>
      </c>
      <c r="AF494" s="2" t="s">
        <v>80</v>
      </c>
      <c r="AG494" s="2">
        <v>0</v>
      </c>
      <c r="AJ494" s="15" t="str">
        <f t="shared" si="50"/>
        <v>stable</v>
      </c>
      <c r="AK494" s="15">
        <f t="shared" si="49"/>
        <v>153736</v>
      </c>
      <c r="AL494" s="15">
        <f t="shared" si="51"/>
        <v>295261</v>
      </c>
      <c r="AM494" s="15">
        <f t="shared" si="52"/>
        <v>448997</v>
      </c>
      <c r="AN494" s="15">
        <f t="shared" si="53"/>
        <v>112249.25</v>
      </c>
      <c r="AO494" s="15">
        <f t="shared" si="54"/>
        <v>188433</v>
      </c>
      <c r="AP494" s="15" t="str">
        <f t="shared" si="55"/>
        <v>no</v>
      </c>
      <c r="AQ494" s="15"/>
      <c r="AR494" s="15"/>
      <c r="AS494" s="15"/>
      <c r="AT494" s="15"/>
      <c r="AU494" s="15"/>
      <c r="AV494" s="15"/>
      <c r="AW494" s="15"/>
      <c r="AX494" s="15"/>
      <c r="AY494" s="15"/>
      <c r="AZ494" s="15"/>
      <c r="BA494" s="15"/>
      <c r="BB494" s="15"/>
      <c r="BC494" s="15"/>
      <c r="BD494" s="15"/>
    </row>
    <row r="495" spans="1:56" x14ac:dyDescent="0.3">
      <c r="A495" s="2">
        <v>494</v>
      </c>
      <c r="B495" s="2">
        <v>218563</v>
      </c>
      <c r="C495" s="2" t="s">
        <v>258</v>
      </c>
      <c r="D495" s="2">
        <v>72954</v>
      </c>
      <c r="E495" s="2" t="s">
        <v>98</v>
      </c>
      <c r="F495" s="2">
        <v>1</v>
      </c>
      <c r="G495" s="2">
        <v>34643</v>
      </c>
      <c r="H495" s="2">
        <v>12604</v>
      </c>
      <c r="I495" s="2">
        <v>6384</v>
      </c>
      <c r="J495" s="2">
        <v>7815</v>
      </c>
      <c r="K495" s="2">
        <v>630</v>
      </c>
      <c r="L495" s="2">
        <v>5137</v>
      </c>
      <c r="M495" s="2">
        <v>2500</v>
      </c>
      <c r="N495" s="2">
        <v>3480</v>
      </c>
      <c r="O495" s="2">
        <v>93408</v>
      </c>
      <c r="P495" s="2">
        <v>78000</v>
      </c>
      <c r="Q495" s="2">
        <v>11280</v>
      </c>
      <c r="R495" s="2">
        <v>960</v>
      </c>
      <c r="S495" s="2">
        <v>294</v>
      </c>
      <c r="T495" s="2">
        <v>5000</v>
      </c>
      <c r="U495" s="2">
        <v>960</v>
      </c>
      <c r="V495" s="2">
        <v>9912</v>
      </c>
      <c r="W495" s="2">
        <v>0</v>
      </c>
      <c r="X495" s="2">
        <v>0</v>
      </c>
      <c r="Y495" s="2" t="s">
        <v>68</v>
      </c>
      <c r="Z495" s="2">
        <v>5</v>
      </c>
      <c r="AA495" s="2" t="s">
        <v>62</v>
      </c>
      <c r="AB495" s="2">
        <v>43</v>
      </c>
      <c r="AC495" s="2" t="s">
        <v>111</v>
      </c>
      <c r="AD495" s="2" t="s">
        <v>181</v>
      </c>
      <c r="AE495" s="2" t="s">
        <v>182</v>
      </c>
      <c r="AF495" s="2" t="s">
        <v>68</v>
      </c>
      <c r="AG495" s="2">
        <v>0</v>
      </c>
      <c r="AJ495" s="15" t="str">
        <f t="shared" si="50"/>
        <v>not stable</v>
      </c>
      <c r="AK495" s="15">
        <f t="shared" si="49"/>
        <v>67213</v>
      </c>
      <c r="AL495" s="15">
        <f t="shared" si="51"/>
        <v>205794</v>
      </c>
      <c r="AM495" s="15">
        <f t="shared" si="52"/>
        <v>273007</v>
      </c>
      <c r="AN495" s="15">
        <f t="shared" si="53"/>
        <v>54601.4</v>
      </c>
      <c r="AO495" s="15">
        <f t="shared" si="54"/>
        <v>-54444</v>
      </c>
      <c r="AP495" s="15" t="str">
        <f t="shared" si="55"/>
        <v>yes</v>
      </c>
      <c r="AQ495" s="15"/>
      <c r="AR495" s="15"/>
      <c r="AS495" s="15"/>
      <c r="AT495" s="15"/>
      <c r="AU495" s="15"/>
      <c r="AV495" s="15"/>
      <c r="AW495" s="15"/>
      <c r="AX495" s="15"/>
      <c r="AY495" s="15"/>
      <c r="AZ495" s="15"/>
      <c r="BA495" s="15"/>
      <c r="BB495" s="15"/>
      <c r="BC495" s="15"/>
      <c r="BD495" s="15"/>
    </row>
    <row r="496" spans="1:56" x14ac:dyDescent="0.3">
      <c r="A496" s="2">
        <v>495</v>
      </c>
      <c r="B496" s="2">
        <v>276320</v>
      </c>
      <c r="C496" s="2" t="s">
        <v>258</v>
      </c>
      <c r="D496" s="2">
        <v>63560</v>
      </c>
      <c r="E496" s="2" t="s">
        <v>98</v>
      </c>
      <c r="F496" s="2">
        <v>2</v>
      </c>
      <c r="G496" s="2">
        <v>16304</v>
      </c>
      <c r="H496" s="2">
        <v>13720</v>
      </c>
      <c r="I496" s="2">
        <v>8908</v>
      </c>
      <c r="J496" s="2">
        <v>11546</v>
      </c>
      <c r="K496" s="2">
        <v>450</v>
      </c>
      <c r="L496" s="2">
        <v>3510</v>
      </c>
      <c r="M496" s="2">
        <v>1300</v>
      </c>
      <c r="N496" s="2">
        <v>6780</v>
      </c>
      <c r="O496" s="2">
        <v>137358</v>
      </c>
      <c r="P496" s="2">
        <v>120000</v>
      </c>
      <c r="Q496" s="2">
        <v>18198</v>
      </c>
      <c r="R496" s="2">
        <v>3360</v>
      </c>
      <c r="S496" s="2">
        <v>92</v>
      </c>
      <c r="T496" s="2">
        <v>0</v>
      </c>
      <c r="U496" s="2">
        <v>3360</v>
      </c>
      <c r="V496" s="2">
        <v>18480</v>
      </c>
      <c r="W496" s="2">
        <v>5000</v>
      </c>
      <c r="X496" s="2">
        <v>0</v>
      </c>
      <c r="Y496" s="2" t="s">
        <v>80</v>
      </c>
      <c r="Z496" s="2">
        <v>4</v>
      </c>
      <c r="AA496" s="2" t="s">
        <v>75</v>
      </c>
      <c r="AB496" s="2">
        <v>58</v>
      </c>
      <c r="AC496" s="2" t="s">
        <v>76</v>
      </c>
      <c r="AD496" s="2" t="s">
        <v>102</v>
      </c>
      <c r="AE496" s="2" t="s">
        <v>102</v>
      </c>
      <c r="AF496" s="2" t="s">
        <v>80</v>
      </c>
      <c r="AG496" s="2">
        <v>0</v>
      </c>
      <c r="AJ496" s="15" t="str">
        <f t="shared" si="50"/>
        <v>not stable</v>
      </c>
      <c r="AK496" s="15">
        <f t="shared" si="49"/>
        <v>54438</v>
      </c>
      <c r="AL496" s="15">
        <f t="shared" si="51"/>
        <v>313928</v>
      </c>
      <c r="AM496" s="15">
        <f t="shared" si="52"/>
        <v>368366</v>
      </c>
      <c r="AN496" s="15">
        <f t="shared" si="53"/>
        <v>92091.5</v>
      </c>
      <c r="AO496" s="15">
        <f t="shared" si="54"/>
        <v>-92046</v>
      </c>
      <c r="AP496" s="15" t="str">
        <f t="shared" si="55"/>
        <v>yes</v>
      </c>
      <c r="AQ496" s="15"/>
      <c r="AR496" s="15"/>
      <c r="AS496" s="15"/>
      <c r="AT496" s="15"/>
      <c r="AU496" s="15"/>
      <c r="AV496" s="15"/>
      <c r="AW496" s="15"/>
      <c r="AX496" s="15"/>
      <c r="AY496" s="15"/>
      <c r="AZ496" s="15"/>
      <c r="BA496" s="15"/>
      <c r="BB496" s="15"/>
      <c r="BC496" s="15"/>
      <c r="BD496" s="15"/>
    </row>
    <row r="497" spans="1:56" x14ac:dyDescent="0.3">
      <c r="A497" s="2">
        <v>496</v>
      </c>
      <c r="B497" s="2">
        <v>729200</v>
      </c>
      <c r="C497" s="2" t="s">
        <v>258</v>
      </c>
      <c r="D497" s="2">
        <v>189174</v>
      </c>
      <c r="E497" s="2" t="s">
        <v>61</v>
      </c>
      <c r="F497" s="2">
        <v>2</v>
      </c>
      <c r="G497" s="2">
        <v>66441</v>
      </c>
      <c r="H497" s="2">
        <v>41505</v>
      </c>
      <c r="I497" s="2">
        <v>44263</v>
      </c>
      <c r="J497" s="2">
        <v>16075</v>
      </c>
      <c r="K497" s="2">
        <v>2651</v>
      </c>
      <c r="L497" s="2">
        <v>9765</v>
      </c>
      <c r="M497" s="2">
        <v>12000</v>
      </c>
      <c r="N497" s="2">
        <v>17145</v>
      </c>
      <c r="O497" s="2">
        <v>217134</v>
      </c>
      <c r="P497" s="2">
        <v>150000</v>
      </c>
      <c r="Q497" s="2">
        <v>28296</v>
      </c>
      <c r="R497" s="2">
        <v>23634</v>
      </c>
      <c r="S497" s="2">
        <v>9540</v>
      </c>
      <c r="T497" s="2">
        <v>0</v>
      </c>
      <c r="U497" s="2">
        <v>23634</v>
      </c>
      <c r="V497" s="2">
        <v>23460</v>
      </c>
      <c r="W497" s="2">
        <v>3000</v>
      </c>
      <c r="X497" s="2">
        <v>0</v>
      </c>
      <c r="Y497" s="2" t="s">
        <v>80</v>
      </c>
      <c r="Z497" s="2">
        <v>5</v>
      </c>
      <c r="AA497" s="2" t="s">
        <v>75</v>
      </c>
      <c r="AB497" s="2">
        <v>59</v>
      </c>
      <c r="AC497" s="2" t="s">
        <v>76</v>
      </c>
      <c r="AD497" s="2" t="s">
        <v>102</v>
      </c>
      <c r="AE497" s="2" t="s">
        <v>102</v>
      </c>
      <c r="AF497" s="2" t="s">
        <v>80</v>
      </c>
      <c r="AG497" s="2">
        <v>0</v>
      </c>
      <c r="AJ497" s="15" t="str">
        <f t="shared" si="50"/>
        <v>stable</v>
      </c>
      <c r="AK497" s="15">
        <f t="shared" si="49"/>
        <v>180700</v>
      </c>
      <c r="AL497" s="15">
        <f t="shared" si="51"/>
        <v>507843</v>
      </c>
      <c r="AM497" s="15">
        <f t="shared" si="52"/>
        <v>688543</v>
      </c>
      <c r="AN497" s="15">
        <f t="shared" si="53"/>
        <v>137708.6</v>
      </c>
      <c r="AO497" s="15">
        <f t="shared" si="54"/>
        <v>40657</v>
      </c>
      <c r="AP497" s="15" t="str">
        <f t="shared" si="55"/>
        <v>no</v>
      </c>
      <c r="AQ497" s="15"/>
      <c r="AR497" s="15"/>
      <c r="AS497" s="15"/>
      <c r="AT497" s="15"/>
      <c r="AU497" s="15"/>
      <c r="AV497" s="15"/>
      <c r="AW497" s="15"/>
      <c r="AX497" s="15"/>
      <c r="AY497" s="15"/>
      <c r="AZ497" s="15"/>
      <c r="BA497" s="15"/>
      <c r="BB497" s="15"/>
      <c r="BC497" s="15"/>
      <c r="BD497" s="15"/>
    </row>
    <row r="498" spans="1:56" x14ac:dyDescent="0.3">
      <c r="A498" s="2">
        <v>497</v>
      </c>
      <c r="B498" s="2">
        <v>339570</v>
      </c>
      <c r="C498" s="2" t="s">
        <v>258</v>
      </c>
      <c r="D498" s="2">
        <v>150472</v>
      </c>
      <c r="E498" s="2" t="s">
        <v>98</v>
      </c>
      <c r="F498" s="2">
        <v>0</v>
      </c>
      <c r="G498" s="2">
        <v>55657</v>
      </c>
      <c r="H498" s="2">
        <v>38080</v>
      </c>
      <c r="I498" s="2">
        <v>37242</v>
      </c>
      <c r="J498" s="2">
        <v>6654</v>
      </c>
      <c r="K498" s="2">
        <v>2922</v>
      </c>
      <c r="L498" s="2">
        <v>4721</v>
      </c>
      <c r="M498" s="2">
        <v>9000</v>
      </c>
      <c r="N498" s="2">
        <v>10247</v>
      </c>
      <c r="O498" s="2">
        <v>98208</v>
      </c>
      <c r="P498" s="2">
        <v>78000</v>
      </c>
      <c r="Q498" s="2">
        <v>11580</v>
      </c>
      <c r="R498" s="2">
        <v>17628</v>
      </c>
      <c r="S498" s="2">
        <v>322</v>
      </c>
      <c r="T498" s="2">
        <v>5905</v>
      </c>
      <c r="U498" s="2">
        <v>17628</v>
      </c>
      <c r="V498" s="2">
        <v>12360</v>
      </c>
      <c r="W498" s="2">
        <v>0</v>
      </c>
      <c r="X498" s="2">
        <v>0</v>
      </c>
      <c r="Y498" s="2" t="s">
        <v>68</v>
      </c>
      <c r="Z498" s="2">
        <v>7</v>
      </c>
      <c r="AA498" s="2" t="s">
        <v>62</v>
      </c>
      <c r="AB498" s="2">
        <v>37</v>
      </c>
      <c r="AC498" s="2" t="s">
        <v>76</v>
      </c>
      <c r="AD498" s="2" t="s">
        <v>124</v>
      </c>
      <c r="AE498" s="2" t="s">
        <v>92</v>
      </c>
      <c r="AF498" s="2" t="s">
        <v>68</v>
      </c>
      <c r="AG498" s="2">
        <v>1</v>
      </c>
      <c r="AJ498" s="15" t="str">
        <f t="shared" si="50"/>
        <v>not stable</v>
      </c>
      <c r="AK498" s="15">
        <f t="shared" si="49"/>
        <v>145276</v>
      </c>
      <c r="AL498" s="15">
        <f t="shared" si="51"/>
        <v>260878</v>
      </c>
      <c r="AM498" s="15">
        <f t="shared" si="52"/>
        <v>406154</v>
      </c>
      <c r="AN498" s="15">
        <f t="shared" si="53"/>
        <v>58022</v>
      </c>
      <c r="AO498" s="15">
        <f t="shared" si="54"/>
        <v>-66584</v>
      </c>
      <c r="AP498" s="15" t="str">
        <f t="shared" si="55"/>
        <v>yes</v>
      </c>
      <c r="AQ498" s="15"/>
      <c r="AR498" s="15"/>
      <c r="AS498" s="15"/>
      <c r="AT498" s="15"/>
      <c r="AU498" s="15"/>
      <c r="AV498" s="15"/>
      <c r="AW498" s="15"/>
      <c r="AX498" s="15"/>
      <c r="AY498" s="15"/>
      <c r="AZ498" s="15"/>
      <c r="BA498" s="15"/>
      <c r="BB498" s="15"/>
      <c r="BC498" s="15"/>
      <c r="BD498" s="15"/>
    </row>
    <row r="499" spans="1:56" x14ac:dyDescent="0.3">
      <c r="A499" s="2">
        <v>498</v>
      </c>
      <c r="B499" s="2">
        <v>515601</v>
      </c>
      <c r="C499" s="2" t="s">
        <v>258</v>
      </c>
      <c r="D499" s="2">
        <v>120226</v>
      </c>
      <c r="E499" s="2" t="s">
        <v>61</v>
      </c>
      <c r="F499" s="2">
        <v>2</v>
      </c>
      <c r="G499" s="2">
        <v>27959</v>
      </c>
      <c r="H499" s="2">
        <v>15106</v>
      </c>
      <c r="I499" s="2">
        <v>15626</v>
      </c>
      <c r="J499" s="2">
        <v>12530</v>
      </c>
      <c r="K499" s="2">
        <v>5662</v>
      </c>
      <c r="L499" s="2">
        <v>8522</v>
      </c>
      <c r="M499" s="2">
        <v>9000</v>
      </c>
      <c r="N499" s="2">
        <v>14124</v>
      </c>
      <c r="O499" s="2">
        <v>77916</v>
      </c>
      <c r="P499" s="2">
        <v>48000</v>
      </c>
      <c r="Q499" s="2">
        <v>16962</v>
      </c>
      <c r="R499" s="2">
        <v>9960</v>
      </c>
      <c r="S499" s="2">
        <v>2850</v>
      </c>
      <c r="T499" s="2">
        <v>0</v>
      </c>
      <c r="U499" s="2">
        <v>9960</v>
      </c>
      <c r="V499" s="2">
        <v>50496</v>
      </c>
      <c r="W499" s="2">
        <v>30000</v>
      </c>
      <c r="X499" s="2">
        <v>0</v>
      </c>
      <c r="Y499" s="2" t="s">
        <v>80</v>
      </c>
      <c r="Z499" s="2">
        <v>3</v>
      </c>
      <c r="AA499" s="2" t="s">
        <v>75</v>
      </c>
      <c r="AB499" s="2">
        <v>34</v>
      </c>
      <c r="AC499" s="2" t="s">
        <v>76</v>
      </c>
      <c r="AD499" s="2" t="s">
        <v>207</v>
      </c>
      <c r="AE499" s="2" t="s">
        <v>67</v>
      </c>
      <c r="AF499" s="2" t="s">
        <v>80</v>
      </c>
      <c r="AG499" s="2">
        <v>1</v>
      </c>
      <c r="AJ499" s="15" t="str">
        <f t="shared" si="50"/>
        <v>stable</v>
      </c>
      <c r="AK499" s="15">
        <f t="shared" si="49"/>
        <v>85405</v>
      </c>
      <c r="AL499" s="15">
        <f t="shared" si="51"/>
        <v>269268</v>
      </c>
      <c r="AM499" s="15">
        <f t="shared" si="52"/>
        <v>354673</v>
      </c>
      <c r="AN499" s="15">
        <f t="shared" si="53"/>
        <v>118224.33333333333</v>
      </c>
      <c r="AO499" s="15">
        <f t="shared" si="54"/>
        <v>160928</v>
      </c>
      <c r="AP499" s="15" t="str">
        <f t="shared" si="55"/>
        <v>no</v>
      </c>
      <c r="AQ499" s="15"/>
      <c r="AR499" s="15"/>
      <c r="AS499" s="15"/>
      <c r="AT499" s="15"/>
      <c r="AU499" s="15"/>
      <c r="AV499" s="15"/>
      <c r="AW499" s="15"/>
      <c r="AX499" s="15"/>
      <c r="AY499" s="15"/>
      <c r="AZ499" s="15"/>
      <c r="BA499" s="15"/>
      <c r="BB499" s="15"/>
      <c r="BC499" s="15"/>
      <c r="BD499" s="15"/>
    </row>
    <row r="500" spans="1:56" x14ac:dyDescent="0.3">
      <c r="A500" s="2">
        <v>499</v>
      </c>
      <c r="B500" s="2">
        <v>305992</v>
      </c>
      <c r="C500" s="2" t="s">
        <v>258</v>
      </c>
      <c r="D500" s="2">
        <v>100752</v>
      </c>
      <c r="E500" s="2" t="s">
        <v>61</v>
      </c>
      <c r="F500" s="2">
        <v>2</v>
      </c>
      <c r="G500" s="2">
        <v>27494</v>
      </c>
      <c r="H500" s="2">
        <v>16968</v>
      </c>
      <c r="I500" s="2">
        <v>15193</v>
      </c>
      <c r="J500" s="2">
        <v>13790</v>
      </c>
      <c r="K500" s="2">
        <v>4720</v>
      </c>
      <c r="L500" s="2">
        <v>6898</v>
      </c>
      <c r="M500" s="2">
        <v>4370</v>
      </c>
      <c r="N500" s="2">
        <v>20930</v>
      </c>
      <c r="O500" s="2">
        <v>87132</v>
      </c>
      <c r="P500" s="2">
        <v>66000</v>
      </c>
      <c r="Q500" s="2">
        <v>7968</v>
      </c>
      <c r="R500" s="2">
        <v>4080</v>
      </c>
      <c r="S500" s="2">
        <v>8836</v>
      </c>
      <c r="T500" s="2">
        <v>3651</v>
      </c>
      <c r="U500" s="2">
        <v>4080</v>
      </c>
      <c r="V500" s="2">
        <v>6144</v>
      </c>
      <c r="W500" s="2">
        <v>0</v>
      </c>
      <c r="X500" s="2">
        <v>0</v>
      </c>
      <c r="Y500" s="2" t="s">
        <v>68</v>
      </c>
      <c r="Z500" s="2">
        <v>5</v>
      </c>
      <c r="AA500" s="2" t="s">
        <v>75</v>
      </c>
      <c r="AB500" s="2">
        <v>50</v>
      </c>
      <c r="AC500" s="2" t="s">
        <v>76</v>
      </c>
      <c r="AD500" s="2" t="s">
        <v>91</v>
      </c>
      <c r="AE500" s="2" t="s">
        <v>92</v>
      </c>
      <c r="AF500" s="2" t="s">
        <v>68</v>
      </c>
      <c r="AG500" s="2">
        <v>1</v>
      </c>
      <c r="AJ500" s="15" t="str">
        <f t="shared" si="50"/>
        <v>stable</v>
      </c>
      <c r="AK500" s="15">
        <f t="shared" si="49"/>
        <v>85063</v>
      </c>
      <c r="AL500" s="15">
        <f t="shared" si="51"/>
        <v>213191</v>
      </c>
      <c r="AM500" s="15">
        <f t="shared" si="52"/>
        <v>298254</v>
      </c>
      <c r="AN500" s="15">
        <f t="shared" si="53"/>
        <v>59650.8</v>
      </c>
      <c r="AO500" s="15">
        <f t="shared" si="54"/>
        <v>7738</v>
      </c>
      <c r="AP500" s="15" t="str">
        <f t="shared" si="55"/>
        <v>no</v>
      </c>
      <c r="AQ500" s="15"/>
      <c r="AR500" s="15"/>
      <c r="AS500" s="15"/>
      <c r="AT500" s="15"/>
      <c r="AU500" s="15"/>
      <c r="AV500" s="15"/>
      <c r="AW500" s="15"/>
      <c r="AX500" s="15"/>
      <c r="AY500" s="15"/>
      <c r="AZ500" s="15"/>
      <c r="BA500" s="15"/>
      <c r="BB500" s="15"/>
      <c r="BC500" s="15"/>
      <c r="BD500" s="15"/>
    </row>
    <row r="501" spans="1:56" x14ac:dyDescent="0.3">
      <c r="A501" s="2">
        <v>500</v>
      </c>
      <c r="B501" s="2">
        <v>236605</v>
      </c>
      <c r="C501" s="2" t="s">
        <v>258</v>
      </c>
      <c r="D501" s="2">
        <v>74240</v>
      </c>
      <c r="E501" s="2" t="s">
        <v>98</v>
      </c>
      <c r="F501" s="2">
        <v>1</v>
      </c>
      <c r="G501" s="2">
        <v>27729</v>
      </c>
      <c r="H501" s="2">
        <v>19318</v>
      </c>
      <c r="I501" s="2">
        <v>6656</v>
      </c>
      <c r="J501" s="2">
        <v>8279</v>
      </c>
      <c r="K501" s="2">
        <v>1565</v>
      </c>
      <c r="L501" s="2">
        <v>4085</v>
      </c>
      <c r="M501" s="2">
        <v>11180</v>
      </c>
      <c r="N501" s="2">
        <v>4590</v>
      </c>
      <c r="O501" s="2">
        <v>127200</v>
      </c>
      <c r="P501" s="2">
        <v>90000</v>
      </c>
      <c r="Q501" s="2">
        <v>4032</v>
      </c>
      <c r="R501" s="2">
        <v>3240</v>
      </c>
      <c r="S501" s="2">
        <v>545</v>
      </c>
      <c r="T501" s="2">
        <v>0</v>
      </c>
      <c r="U501" s="2">
        <v>3240</v>
      </c>
      <c r="V501" s="2">
        <v>5796</v>
      </c>
      <c r="W501" s="2">
        <v>0</v>
      </c>
      <c r="X501" s="2">
        <v>0</v>
      </c>
      <c r="Y501" s="2" t="s">
        <v>80</v>
      </c>
      <c r="Z501" s="2">
        <v>2</v>
      </c>
      <c r="AA501" s="2" t="s">
        <v>62</v>
      </c>
      <c r="AB501" s="2">
        <v>76</v>
      </c>
      <c r="AC501" s="2" t="s">
        <v>111</v>
      </c>
      <c r="AD501" s="2" t="s">
        <v>102</v>
      </c>
      <c r="AE501" s="2" t="s">
        <v>102</v>
      </c>
      <c r="AF501" s="2" t="s">
        <v>80</v>
      </c>
      <c r="AG501" s="2">
        <v>0</v>
      </c>
      <c r="AJ501" s="15" t="str">
        <f t="shared" si="50"/>
        <v>not stable</v>
      </c>
      <c r="AK501" s="15">
        <f t="shared" si="49"/>
        <v>67632</v>
      </c>
      <c r="AL501" s="15">
        <f t="shared" si="51"/>
        <v>249823</v>
      </c>
      <c r="AM501" s="15">
        <f t="shared" si="52"/>
        <v>317455</v>
      </c>
      <c r="AN501" s="15">
        <f t="shared" si="53"/>
        <v>158727.5</v>
      </c>
      <c r="AO501" s="15">
        <f t="shared" si="54"/>
        <v>-80850</v>
      </c>
      <c r="AP501" s="15" t="str">
        <f t="shared" si="55"/>
        <v>yes</v>
      </c>
      <c r="AQ501" s="15"/>
      <c r="AR501" s="15"/>
      <c r="AS501" s="15"/>
      <c r="AT501" s="15"/>
      <c r="AU501" s="15"/>
      <c r="AV501" s="15"/>
      <c r="AW501" s="15"/>
      <c r="AX501" s="15"/>
      <c r="AY501" s="15"/>
      <c r="AZ501" s="15"/>
      <c r="BA501" s="15"/>
      <c r="BB501" s="15"/>
      <c r="BC501" s="15"/>
      <c r="BD501" s="15"/>
    </row>
    <row r="502" spans="1:56" x14ac:dyDescent="0.3">
      <c r="A502" s="2">
        <v>501</v>
      </c>
      <c r="B502" s="2">
        <v>312633</v>
      </c>
      <c r="C502" s="2" t="s">
        <v>258</v>
      </c>
      <c r="D502" s="2">
        <v>83691</v>
      </c>
      <c r="E502" s="2" t="s">
        <v>61</v>
      </c>
      <c r="F502" s="2">
        <v>2</v>
      </c>
      <c r="G502" s="2">
        <v>21578</v>
      </c>
      <c r="H502" s="2">
        <v>17351</v>
      </c>
      <c r="I502" s="2">
        <v>7042</v>
      </c>
      <c r="J502" s="2">
        <v>15589</v>
      </c>
      <c r="K502" s="2">
        <v>2397</v>
      </c>
      <c r="L502" s="2">
        <v>9108</v>
      </c>
      <c r="M502" s="2">
        <v>4304</v>
      </c>
      <c r="N502" s="2">
        <v>11213</v>
      </c>
      <c r="O502" s="2">
        <v>84462</v>
      </c>
      <c r="P502" s="2">
        <v>60000</v>
      </c>
      <c r="Q502" s="2">
        <v>13080</v>
      </c>
      <c r="R502" s="2">
        <v>3150</v>
      </c>
      <c r="S502" s="2">
        <v>16182</v>
      </c>
      <c r="T502" s="2">
        <v>0</v>
      </c>
      <c r="U502" s="2">
        <v>3150</v>
      </c>
      <c r="V502" s="2">
        <v>19200</v>
      </c>
      <c r="W502" s="2">
        <v>6000</v>
      </c>
      <c r="X502" s="2">
        <v>0</v>
      </c>
      <c r="Y502" s="2" t="s">
        <v>68</v>
      </c>
      <c r="Z502" s="2">
        <v>4</v>
      </c>
      <c r="AA502" s="2" t="s">
        <v>62</v>
      </c>
      <c r="AB502" s="2">
        <v>69</v>
      </c>
      <c r="AC502" s="2" t="s">
        <v>111</v>
      </c>
      <c r="AD502" s="2" t="s">
        <v>102</v>
      </c>
      <c r="AE502" s="2" t="s">
        <v>102</v>
      </c>
      <c r="AF502" s="2" t="s">
        <v>68</v>
      </c>
      <c r="AG502" s="2">
        <v>1</v>
      </c>
      <c r="AJ502" s="15" t="str">
        <f t="shared" si="50"/>
        <v>stable</v>
      </c>
      <c r="AK502" s="15">
        <f t="shared" si="49"/>
        <v>73065</v>
      </c>
      <c r="AL502" s="15">
        <f t="shared" si="51"/>
        <v>220741</v>
      </c>
      <c r="AM502" s="15">
        <f t="shared" si="52"/>
        <v>293806</v>
      </c>
      <c r="AN502" s="15">
        <f t="shared" si="53"/>
        <v>73451.5</v>
      </c>
      <c r="AO502" s="15">
        <f t="shared" si="54"/>
        <v>18827</v>
      </c>
      <c r="AP502" s="15" t="str">
        <f t="shared" si="55"/>
        <v>no</v>
      </c>
      <c r="AQ502" s="15"/>
      <c r="AR502" s="15"/>
      <c r="AS502" s="15"/>
      <c r="AT502" s="15"/>
      <c r="AU502" s="15"/>
      <c r="AV502" s="15"/>
      <c r="AW502" s="15"/>
      <c r="AX502" s="15"/>
      <c r="AY502" s="15"/>
      <c r="AZ502" s="15"/>
      <c r="BA502" s="15"/>
      <c r="BB502" s="15"/>
      <c r="BC502" s="15"/>
      <c r="BD502" s="15"/>
    </row>
    <row r="503" spans="1:56" x14ac:dyDescent="0.3">
      <c r="A503" s="2">
        <v>502</v>
      </c>
      <c r="B503" s="2">
        <v>193909</v>
      </c>
      <c r="C503" s="2" t="s">
        <v>258</v>
      </c>
      <c r="D503" s="2">
        <v>100687</v>
      </c>
      <c r="E503" s="2" t="s">
        <v>61</v>
      </c>
      <c r="F503" s="2">
        <v>1</v>
      </c>
      <c r="G503" s="2">
        <v>39484</v>
      </c>
      <c r="H503" s="2">
        <v>32630</v>
      </c>
      <c r="I503" s="2">
        <v>17108</v>
      </c>
      <c r="J503" s="2">
        <v>6046</v>
      </c>
      <c r="K503" s="2">
        <v>1219</v>
      </c>
      <c r="L503" s="2">
        <v>4970</v>
      </c>
      <c r="M503" s="2">
        <v>4865</v>
      </c>
      <c r="N503" s="2">
        <v>5413</v>
      </c>
      <c r="O503" s="2">
        <v>56220</v>
      </c>
      <c r="P503" s="2">
        <v>39000</v>
      </c>
      <c r="Q503" s="2">
        <v>12480</v>
      </c>
      <c r="R503" s="2">
        <v>4500</v>
      </c>
      <c r="S503" s="2">
        <v>2269</v>
      </c>
      <c r="T503" s="2">
        <v>2825</v>
      </c>
      <c r="U503" s="2">
        <v>4500</v>
      </c>
      <c r="V503" s="2">
        <v>11364</v>
      </c>
      <c r="W503" s="2">
        <v>0</v>
      </c>
      <c r="X503" s="2">
        <v>0</v>
      </c>
      <c r="Y503" s="2" t="s">
        <v>80</v>
      </c>
      <c r="Z503" s="2">
        <v>6</v>
      </c>
      <c r="AA503" s="2" t="s">
        <v>75</v>
      </c>
      <c r="AB503" s="2">
        <v>45</v>
      </c>
      <c r="AC503" s="2" t="s">
        <v>76</v>
      </c>
      <c r="AD503" s="2" t="s">
        <v>260</v>
      </c>
      <c r="AE503" s="2" t="s">
        <v>79</v>
      </c>
      <c r="AF503" s="2" t="s">
        <v>80</v>
      </c>
      <c r="AG503" s="2">
        <v>1</v>
      </c>
      <c r="AJ503" s="15" t="str">
        <f t="shared" si="50"/>
        <v>not stable</v>
      </c>
      <c r="AK503" s="15">
        <f t="shared" si="49"/>
        <v>101457</v>
      </c>
      <c r="AL503" s="15">
        <f t="shared" si="51"/>
        <v>143436</v>
      </c>
      <c r="AM503" s="15">
        <f t="shared" si="52"/>
        <v>244893</v>
      </c>
      <c r="AN503" s="15">
        <f t="shared" si="53"/>
        <v>40815.5</v>
      </c>
      <c r="AO503" s="15">
        <f t="shared" si="54"/>
        <v>-50984</v>
      </c>
      <c r="AP503" s="15" t="str">
        <f t="shared" si="55"/>
        <v>yes</v>
      </c>
      <c r="AQ503" s="15"/>
      <c r="AR503" s="15"/>
      <c r="AS503" s="15"/>
      <c r="AT503" s="15"/>
      <c r="AU503" s="15"/>
      <c r="AV503" s="15"/>
      <c r="AW503" s="15"/>
      <c r="AX503" s="15"/>
      <c r="AY503" s="15"/>
      <c r="AZ503" s="15"/>
      <c r="BA503" s="15"/>
      <c r="BB503" s="15"/>
      <c r="BC503" s="15"/>
      <c r="BD503" s="15"/>
    </row>
    <row r="504" spans="1:56" x14ac:dyDescent="0.3">
      <c r="A504" s="2">
        <v>503</v>
      </c>
      <c r="B504" s="2">
        <v>395092</v>
      </c>
      <c r="C504" s="2" t="s">
        <v>258</v>
      </c>
      <c r="D504" s="2">
        <v>241786</v>
      </c>
      <c r="E504" s="2" t="s">
        <v>104</v>
      </c>
      <c r="F504" s="2">
        <v>5</v>
      </c>
      <c r="G504" s="2">
        <v>92242</v>
      </c>
      <c r="H504" s="2">
        <v>82506</v>
      </c>
      <c r="I504" s="2">
        <v>22320</v>
      </c>
      <c r="J504" s="2">
        <v>47188</v>
      </c>
      <c r="K504" s="2">
        <v>3120</v>
      </c>
      <c r="L504" s="2">
        <v>11070</v>
      </c>
      <c r="M504" s="2">
        <v>18430</v>
      </c>
      <c r="N504" s="2">
        <v>2915</v>
      </c>
      <c r="O504" s="2">
        <v>41430</v>
      </c>
      <c r="P504" s="2">
        <v>18000</v>
      </c>
      <c r="Q504" s="2">
        <v>14256</v>
      </c>
      <c r="R504" s="2">
        <v>8160</v>
      </c>
      <c r="S504" s="2">
        <v>8200</v>
      </c>
      <c r="T504" s="2">
        <v>4150</v>
      </c>
      <c r="U504" s="2">
        <v>8160</v>
      </c>
      <c r="V504" s="2">
        <v>16164</v>
      </c>
      <c r="W504" s="2">
        <v>0</v>
      </c>
      <c r="X504" s="2">
        <v>980</v>
      </c>
      <c r="Y504" s="2" t="s">
        <v>68</v>
      </c>
      <c r="Z504" s="2">
        <v>15</v>
      </c>
      <c r="AA504" s="2" t="s">
        <v>75</v>
      </c>
      <c r="AB504" s="2">
        <v>45</v>
      </c>
      <c r="AC504" s="2" t="s">
        <v>76</v>
      </c>
      <c r="AD504" s="2" t="s">
        <v>170</v>
      </c>
      <c r="AE504" s="2" t="s">
        <v>89</v>
      </c>
      <c r="AF504" s="2" t="s">
        <v>68</v>
      </c>
      <c r="AG504" s="2">
        <v>1</v>
      </c>
      <c r="AJ504" s="15" t="str">
        <f t="shared" si="50"/>
        <v>not stable</v>
      </c>
      <c r="AK504" s="15">
        <f t="shared" si="49"/>
        <v>258446</v>
      </c>
      <c r="AL504" s="15">
        <f t="shared" si="51"/>
        <v>140845</v>
      </c>
      <c r="AM504" s="15">
        <f t="shared" si="52"/>
        <v>399291</v>
      </c>
      <c r="AN504" s="15">
        <f t="shared" si="53"/>
        <v>26619.4</v>
      </c>
      <c r="AO504" s="15">
        <f t="shared" si="54"/>
        <v>-4199</v>
      </c>
      <c r="AP504" s="15" t="str">
        <f t="shared" si="55"/>
        <v>yes</v>
      </c>
      <c r="AQ504" s="15"/>
      <c r="AR504" s="15"/>
      <c r="AS504" s="15"/>
      <c r="AT504" s="15"/>
      <c r="AU504" s="15"/>
      <c r="AV504" s="15"/>
      <c r="AW504" s="15"/>
      <c r="AX504" s="15"/>
      <c r="AY504" s="15"/>
      <c r="AZ504" s="15"/>
      <c r="BA504" s="15"/>
      <c r="BB504" s="15"/>
      <c r="BC504" s="15"/>
      <c r="BD504" s="15"/>
    </row>
    <row r="505" spans="1:56" x14ac:dyDescent="0.3">
      <c r="A505" s="2">
        <v>504</v>
      </c>
      <c r="B505" s="2">
        <v>39800</v>
      </c>
      <c r="C505" s="2" t="s">
        <v>258</v>
      </c>
      <c r="D505" s="2">
        <v>18072</v>
      </c>
      <c r="E505" s="2" t="s">
        <v>61</v>
      </c>
      <c r="F505" s="2">
        <v>1</v>
      </c>
      <c r="G505" s="2">
        <v>5870</v>
      </c>
      <c r="H505" s="2">
        <v>4980</v>
      </c>
      <c r="I505" s="2">
        <v>1409</v>
      </c>
      <c r="J505" s="2">
        <v>1780</v>
      </c>
      <c r="K505" s="2">
        <v>323</v>
      </c>
      <c r="L505" s="2">
        <v>1965</v>
      </c>
      <c r="M505" s="2">
        <v>1690</v>
      </c>
      <c r="N505" s="2">
        <v>1315</v>
      </c>
      <c r="O505" s="2">
        <v>10860</v>
      </c>
      <c r="P505" s="2">
        <v>6000</v>
      </c>
      <c r="Q505" s="2">
        <v>192</v>
      </c>
      <c r="R505" s="2">
        <v>0</v>
      </c>
      <c r="S505" s="2">
        <v>809</v>
      </c>
      <c r="T505" s="2">
        <v>0</v>
      </c>
      <c r="U505" s="2">
        <v>0</v>
      </c>
      <c r="V505" s="2">
        <v>5532</v>
      </c>
      <c r="W505" s="2">
        <v>3000</v>
      </c>
      <c r="X505" s="2">
        <v>0</v>
      </c>
      <c r="Y505" s="2" t="s">
        <v>80</v>
      </c>
      <c r="Z505" s="2">
        <v>1</v>
      </c>
      <c r="AA505" s="2" t="s">
        <v>62</v>
      </c>
      <c r="AB505" s="2">
        <v>54</v>
      </c>
      <c r="AC505" s="2" t="s">
        <v>111</v>
      </c>
      <c r="AD505" s="2" t="s">
        <v>179</v>
      </c>
      <c r="AE505" s="2" t="s">
        <v>79</v>
      </c>
      <c r="AF505" s="2" t="s">
        <v>80</v>
      </c>
      <c r="AG505" s="2">
        <v>0</v>
      </c>
      <c r="AJ505" s="15" t="str">
        <f t="shared" si="50"/>
        <v>not stable</v>
      </c>
      <c r="AK505" s="15">
        <f t="shared" si="49"/>
        <v>16327</v>
      </c>
      <c r="AL505" s="15">
        <f t="shared" si="51"/>
        <v>29398</v>
      </c>
      <c r="AM505" s="15">
        <f t="shared" si="52"/>
        <v>45725</v>
      </c>
      <c r="AN505" s="15">
        <f t="shared" si="53"/>
        <v>45725</v>
      </c>
      <c r="AO505" s="15">
        <f t="shared" si="54"/>
        <v>-5925</v>
      </c>
      <c r="AP505" s="15" t="str">
        <f t="shared" si="55"/>
        <v>yes</v>
      </c>
      <c r="AQ505" s="15"/>
      <c r="AR505" s="15"/>
      <c r="AS505" s="15"/>
      <c r="AT505" s="15"/>
      <c r="AU505" s="15"/>
      <c r="AV505" s="15"/>
      <c r="AW505" s="15"/>
      <c r="AX505" s="15"/>
      <c r="AY505" s="15"/>
      <c r="AZ505" s="15"/>
      <c r="BA505" s="15"/>
      <c r="BB505" s="15"/>
      <c r="BC505" s="15"/>
      <c r="BD505" s="15"/>
    </row>
    <row r="506" spans="1:56" x14ac:dyDescent="0.3">
      <c r="A506" s="2">
        <v>505</v>
      </c>
      <c r="B506" s="2">
        <v>145800</v>
      </c>
      <c r="C506" s="2" t="s">
        <v>258</v>
      </c>
      <c r="D506" s="2">
        <v>94063</v>
      </c>
      <c r="E506" s="2" t="s">
        <v>61</v>
      </c>
      <c r="F506" s="2">
        <v>2</v>
      </c>
      <c r="G506" s="2">
        <v>50373</v>
      </c>
      <c r="H506" s="2">
        <v>46833</v>
      </c>
      <c r="I506" s="2">
        <v>6513</v>
      </c>
      <c r="J506" s="2">
        <v>7968</v>
      </c>
      <c r="K506" s="2">
        <v>440</v>
      </c>
      <c r="L506" s="2">
        <v>2660</v>
      </c>
      <c r="M506" s="2">
        <v>8280</v>
      </c>
      <c r="N506" s="2">
        <v>1271</v>
      </c>
      <c r="O506" s="2">
        <v>14880</v>
      </c>
      <c r="P506" s="2">
        <v>10200</v>
      </c>
      <c r="Q506" s="2">
        <v>5760</v>
      </c>
      <c r="R506" s="2">
        <v>204</v>
      </c>
      <c r="S506" s="2">
        <v>672</v>
      </c>
      <c r="T506" s="2">
        <v>4900</v>
      </c>
      <c r="U506" s="2">
        <v>204</v>
      </c>
      <c r="V506" s="2">
        <v>6588</v>
      </c>
      <c r="W506" s="2">
        <v>3800</v>
      </c>
      <c r="X506" s="2">
        <v>0</v>
      </c>
      <c r="Y506" s="2" t="s">
        <v>68</v>
      </c>
      <c r="Z506" s="2">
        <v>8</v>
      </c>
      <c r="AA506" s="2" t="s">
        <v>75</v>
      </c>
      <c r="AB506" s="2">
        <v>51</v>
      </c>
      <c r="AC506" s="2" t="s">
        <v>76</v>
      </c>
      <c r="AD506" s="2" t="s">
        <v>261</v>
      </c>
      <c r="AE506" s="2" t="s">
        <v>79</v>
      </c>
      <c r="AF506" s="2" t="s">
        <v>68</v>
      </c>
      <c r="AG506" s="2">
        <v>0</v>
      </c>
      <c r="AJ506" s="15" t="str">
        <f t="shared" si="50"/>
        <v>not stable</v>
      </c>
      <c r="AK506" s="15">
        <f t="shared" si="49"/>
        <v>114787</v>
      </c>
      <c r="AL506" s="15">
        <f t="shared" si="51"/>
        <v>56759</v>
      </c>
      <c r="AM506" s="15">
        <f t="shared" si="52"/>
        <v>171546</v>
      </c>
      <c r="AN506" s="15">
        <f t="shared" si="53"/>
        <v>21443.25</v>
      </c>
      <c r="AO506" s="15">
        <f t="shared" si="54"/>
        <v>-25746</v>
      </c>
      <c r="AP506" s="15" t="str">
        <f t="shared" si="55"/>
        <v>yes</v>
      </c>
      <c r="AQ506" s="15"/>
      <c r="AR506" s="15"/>
      <c r="AS506" s="15"/>
      <c r="AT506" s="15"/>
      <c r="AU506" s="15"/>
      <c r="AV506" s="15"/>
      <c r="AW506" s="15"/>
      <c r="AX506" s="15"/>
      <c r="AY506" s="15"/>
      <c r="AZ506" s="15"/>
      <c r="BA506" s="15"/>
      <c r="BB506" s="15"/>
      <c r="BC506" s="15"/>
      <c r="BD506" s="15"/>
    </row>
    <row r="507" spans="1:56" x14ac:dyDescent="0.3">
      <c r="A507" s="2">
        <v>506</v>
      </c>
      <c r="B507" s="2">
        <v>612910</v>
      </c>
      <c r="C507" s="2" t="s">
        <v>258</v>
      </c>
      <c r="D507" s="2">
        <v>153469</v>
      </c>
      <c r="E507" s="2" t="s">
        <v>98</v>
      </c>
      <c r="F507" s="2">
        <v>2</v>
      </c>
      <c r="G507" s="2">
        <v>28812</v>
      </c>
      <c r="H507" s="2">
        <v>16356</v>
      </c>
      <c r="I507" s="2">
        <v>18490</v>
      </c>
      <c r="J507" s="2">
        <v>39927</v>
      </c>
      <c r="K507" s="2">
        <v>3150</v>
      </c>
      <c r="L507" s="2">
        <v>9238</v>
      </c>
      <c r="M507" s="2">
        <v>14880</v>
      </c>
      <c r="N507" s="2">
        <v>1285</v>
      </c>
      <c r="O507" s="2">
        <v>64422</v>
      </c>
      <c r="P507" s="2">
        <v>21000</v>
      </c>
      <c r="Q507" s="2">
        <v>22596</v>
      </c>
      <c r="R507" s="2">
        <v>8880</v>
      </c>
      <c r="S507" s="2">
        <v>300</v>
      </c>
      <c r="T507" s="2">
        <v>23000</v>
      </c>
      <c r="U507" s="2">
        <v>8880</v>
      </c>
      <c r="V507" s="2">
        <v>8448</v>
      </c>
      <c r="W507" s="2">
        <v>9000</v>
      </c>
      <c r="X507" s="2">
        <v>0</v>
      </c>
      <c r="Y507" s="2" t="s">
        <v>80</v>
      </c>
      <c r="Z507" s="2">
        <v>6</v>
      </c>
      <c r="AA507" s="2" t="s">
        <v>75</v>
      </c>
      <c r="AB507" s="2">
        <v>62</v>
      </c>
      <c r="AC507" s="2" t="s">
        <v>76</v>
      </c>
      <c r="AD507" s="2" t="s">
        <v>124</v>
      </c>
      <c r="AE507" s="2" t="s">
        <v>89</v>
      </c>
      <c r="AF507" s="2" t="s">
        <v>80</v>
      </c>
      <c r="AG507" s="2">
        <v>1</v>
      </c>
      <c r="AJ507" s="15" t="str">
        <f t="shared" si="50"/>
        <v>stable</v>
      </c>
      <c r="AK507" s="15">
        <f t="shared" si="49"/>
        <v>115973</v>
      </c>
      <c r="AL507" s="15">
        <f t="shared" si="51"/>
        <v>182691</v>
      </c>
      <c r="AM507" s="15">
        <f t="shared" si="52"/>
        <v>298664</v>
      </c>
      <c r="AN507" s="15">
        <f t="shared" si="53"/>
        <v>49777.333333333336</v>
      </c>
      <c r="AO507" s="15">
        <f t="shared" si="54"/>
        <v>314246</v>
      </c>
      <c r="AP507" s="15" t="str">
        <f t="shared" si="55"/>
        <v>no</v>
      </c>
      <c r="AQ507" s="15"/>
      <c r="AR507" s="15"/>
      <c r="AS507" s="15"/>
      <c r="AT507" s="15"/>
      <c r="AU507" s="15"/>
      <c r="AV507" s="15"/>
      <c r="AW507" s="15"/>
      <c r="AX507" s="15"/>
      <c r="AY507" s="15"/>
      <c r="AZ507" s="15"/>
      <c r="BA507" s="15"/>
      <c r="BB507" s="15"/>
      <c r="BC507" s="15"/>
      <c r="BD507" s="15"/>
    </row>
    <row r="508" spans="1:56" x14ac:dyDescent="0.3">
      <c r="A508" s="2">
        <v>507</v>
      </c>
      <c r="B508" s="2">
        <v>320180</v>
      </c>
      <c r="C508" s="2" t="s">
        <v>258</v>
      </c>
      <c r="D508" s="2">
        <v>42251</v>
      </c>
      <c r="E508" s="2" t="s">
        <v>98</v>
      </c>
      <c r="F508" s="2">
        <v>0</v>
      </c>
      <c r="G508" s="2">
        <v>9882</v>
      </c>
      <c r="H508" s="2">
        <v>8562</v>
      </c>
      <c r="I508" s="2">
        <v>4060</v>
      </c>
      <c r="J508" s="2">
        <v>6548</v>
      </c>
      <c r="K508" s="2">
        <v>290</v>
      </c>
      <c r="L508" s="2">
        <v>1710</v>
      </c>
      <c r="M508" s="2">
        <v>5880</v>
      </c>
      <c r="N508" s="2">
        <v>230</v>
      </c>
      <c r="O508" s="2">
        <v>36030</v>
      </c>
      <c r="P508" s="2">
        <v>15000</v>
      </c>
      <c r="Q508" s="2">
        <v>7002</v>
      </c>
      <c r="R508" s="2">
        <v>2124</v>
      </c>
      <c r="S508" s="2">
        <v>9600</v>
      </c>
      <c r="T508" s="2">
        <v>0</v>
      </c>
      <c r="U508" s="2">
        <v>2124</v>
      </c>
      <c r="V508" s="2">
        <v>45168</v>
      </c>
      <c r="W508" s="2">
        <v>150000</v>
      </c>
      <c r="X508" s="2">
        <v>10000</v>
      </c>
      <c r="Y508" s="2" t="s">
        <v>80</v>
      </c>
      <c r="Z508" s="2">
        <v>1</v>
      </c>
      <c r="AA508" s="2" t="s">
        <v>75</v>
      </c>
      <c r="AB508" s="2">
        <v>27</v>
      </c>
      <c r="AC508" s="2" t="s">
        <v>63</v>
      </c>
      <c r="AD508" s="2" t="s">
        <v>232</v>
      </c>
      <c r="AE508" s="2" t="s">
        <v>89</v>
      </c>
      <c r="AF508" s="2" t="s">
        <v>80</v>
      </c>
      <c r="AG508" s="2">
        <v>0</v>
      </c>
      <c r="AJ508" s="15" t="str">
        <f t="shared" si="50"/>
        <v>stable</v>
      </c>
      <c r="AK508" s="15">
        <f t="shared" si="49"/>
        <v>31052</v>
      </c>
      <c r="AL508" s="15">
        <f t="shared" si="51"/>
        <v>283158</v>
      </c>
      <c r="AM508" s="15">
        <f t="shared" si="52"/>
        <v>314210</v>
      </c>
      <c r="AN508" s="15">
        <f t="shared" si="53"/>
        <v>314210</v>
      </c>
      <c r="AO508" s="15">
        <f t="shared" si="54"/>
        <v>5970</v>
      </c>
      <c r="AP508" s="15" t="str">
        <f t="shared" si="55"/>
        <v>no</v>
      </c>
      <c r="AQ508" s="15"/>
      <c r="AR508" s="15"/>
      <c r="AS508" s="15"/>
      <c r="AT508" s="15"/>
      <c r="AU508" s="15"/>
      <c r="AV508" s="15"/>
      <c r="AW508" s="15"/>
      <c r="AX508" s="15"/>
      <c r="AY508" s="15"/>
      <c r="AZ508" s="15"/>
      <c r="BA508" s="15"/>
      <c r="BB508" s="15"/>
      <c r="BC508" s="15"/>
      <c r="BD508" s="15"/>
    </row>
    <row r="509" spans="1:56" x14ac:dyDescent="0.3">
      <c r="A509" s="2">
        <v>508</v>
      </c>
      <c r="B509" s="2">
        <v>271203</v>
      </c>
      <c r="C509" s="2" t="s">
        <v>258</v>
      </c>
      <c r="D509" s="2">
        <v>96848</v>
      </c>
      <c r="E509" s="2" t="s">
        <v>61</v>
      </c>
      <c r="F509" s="2">
        <v>4</v>
      </c>
      <c r="G509" s="2">
        <v>44521</v>
      </c>
      <c r="H509" s="2">
        <v>39580</v>
      </c>
      <c r="I509" s="2">
        <v>6426</v>
      </c>
      <c r="J509" s="2">
        <v>9775</v>
      </c>
      <c r="K509" s="2">
        <v>510</v>
      </c>
      <c r="L509" s="2">
        <v>2535</v>
      </c>
      <c r="M509" s="2">
        <v>4850</v>
      </c>
      <c r="N509" s="2">
        <v>5305</v>
      </c>
      <c r="O509" s="2">
        <v>39078</v>
      </c>
      <c r="P509" s="2">
        <v>27000</v>
      </c>
      <c r="Q509" s="2">
        <v>11520</v>
      </c>
      <c r="R509" s="2">
        <v>4200</v>
      </c>
      <c r="S509" s="2">
        <v>1916</v>
      </c>
      <c r="T509" s="2">
        <v>750</v>
      </c>
      <c r="U509" s="2">
        <v>4200</v>
      </c>
      <c r="V509" s="2">
        <v>17616</v>
      </c>
      <c r="W509" s="2">
        <v>7500</v>
      </c>
      <c r="X509" s="2">
        <v>0</v>
      </c>
      <c r="Y509" s="2" t="s">
        <v>68</v>
      </c>
      <c r="Z509" s="2">
        <v>10</v>
      </c>
      <c r="AA509" s="2" t="s">
        <v>62</v>
      </c>
      <c r="AB509" s="2">
        <v>65</v>
      </c>
      <c r="AC509" s="2" t="s">
        <v>111</v>
      </c>
      <c r="AD509" s="2" t="s">
        <v>139</v>
      </c>
      <c r="AE509" s="2" t="s">
        <v>79</v>
      </c>
      <c r="AF509" s="2" t="s">
        <v>68</v>
      </c>
      <c r="AG509" s="2">
        <v>3</v>
      </c>
      <c r="AJ509" s="15" t="str">
        <f t="shared" si="50"/>
        <v>stable</v>
      </c>
      <c r="AK509" s="15">
        <f t="shared" si="49"/>
        <v>103347</v>
      </c>
      <c r="AL509" s="15">
        <f t="shared" si="51"/>
        <v>123935</v>
      </c>
      <c r="AM509" s="15">
        <f t="shared" si="52"/>
        <v>227282</v>
      </c>
      <c r="AN509" s="15">
        <f t="shared" si="53"/>
        <v>22728.2</v>
      </c>
      <c r="AO509" s="15">
        <f t="shared" si="54"/>
        <v>43921</v>
      </c>
      <c r="AP509" s="15" t="str">
        <f t="shared" si="55"/>
        <v>no</v>
      </c>
      <c r="AQ509" s="15"/>
      <c r="AR509" s="15"/>
      <c r="AS509" s="15"/>
      <c r="AT509" s="15"/>
      <c r="AU509" s="15"/>
      <c r="AV509" s="15"/>
      <c r="AW509" s="15"/>
      <c r="AX509" s="15"/>
      <c r="AY509" s="15"/>
      <c r="AZ509" s="15"/>
      <c r="BA509" s="15"/>
      <c r="BB509" s="15"/>
      <c r="BC509" s="15"/>
      <c r="BD509" s="15"/>
    </row>
    <row r="510" spans="1:56" x14ac:dyDescent="0.3">
      <c r="A510" s="2">
        <v>509</v>
      </c>
      <c r="B510" s="2">
        <v>506780</v>
      </c>
      <c r="C510" s="2" t="s">
        <v>258</v>
      </c>
      <c r="D510" s="2">
        <v>112527</v>
      </c>
      <c r="E510" s="2" t="s">
        <v>98</v>
      </c>
      <c r="F510" s="2">
        <v>1</v>
      </c>
      <c r="G510" s="2">
        <v>45295</v>
      </c>
      <c r="H510" s="2">
        <v>28600</v>
      </c>
      <c r="I510" s="2">
        <v>15960</v>
      </c>
      <c r="J510" s="2">
        <v>10359</v>
      </c>
      <c r="K510" s="2">
        <v>710</v>
      </c>
      <c r="L510" s="2">
        <v>2680</v>
      </c>
      <c r="M510" s="2">
        <v>12850</v>
      </c>
      <c r="N510" s="2">
        <v>3480</v>
      </c>
      <c r="O510" s="2">
        <v>57510</v>
      </c>
      <c r="P510" s="2">
        <v>21000</v>
      </c>
      <c r="Q510" s="2">
        <v>84900</v>
      </c>
      <c r="R510" s="2">
        <v>16872</v>
      </c>
      <c r="S510" s="2">
        <v>41470</v>
      </c>
      <c r="T510" s="2">
        <v>800</v>
      </c>
      <c r="U510" s="2">
        <v>16872</v>
      </c>
      <c r="V510" s="2">
        <v>17706</v>
      </c>
      <c r="W510" s="2">
        <v>12000</v>
      </c>
      <c r="X510" s="2">
        <v>0</v>
      </c>
      <c r="Y510" s="2" t="s">
        <v>68</v>
      </c>
      <c r="Z510" s="2">
        <v>4</v>
      </c>
      <c r="AA510" s="2" t="s">
        <v>75</v>
      </c>
      <c r="AB510" s="2">
        <v>65</v>
      </c>
      <c r="AC510" s="2" t="s">
        <v>76</v>
      </c>
      <c r="AD510" s="2" t="s">
        <v>102</v>
      </c>
      <c r="AE510" s="2" t="s">
        <v>102</v>
      </c>
      <c r="AF510" s="2" t="s">
        <v>68</v>
      </c>
      <c r="AG510" s="2">
        <v>0</v>
      </c>
      <c r="AJ510" s="15" t="str">
        <f t="shared" si="50"/>
        <v>stable</v>
      </c>
      <c r="AK510" s="15">
        <f t="shared" si="49"/>
        <v>103604</v>
      </c>
      <c r="AL510" s="15">
        <f t="shared" si="51"/>
        <v>285460</v>
      </c>
      <c r="AM510" s="15">
        <f t="shared" si="52"/>
        <v>389064</v>
      </c>
      <c r="AN510" s="15">
        <f t="shared" si="53"/>
        <v>97266</v>
      </c>
      <c r="AO510" s="15">
        <f t="shared" si="54"/>
        <v>117716</v>
      </c>
      <c r="AP510" s="15" t="str">
        <f t="shared" si="55"/>
        <v>no</v>
      </c>
      <c r="AQ510" s="15"/>
      <c r="AR510" s="15"/>
      <c r="AS510" s="15"/>
      <c r="AT510" s="15"/>
      <c r="AU510" s="15"/>
      <c r="AV510" s="15"/>
      <c r="AW510" s="15"/>
      <c r="AX510" s="15"/>
      <c r="AY510" s="15"/>
      <c r="AZ510" s="15"/>
      <c r="BA510" s="15"/>
      <c r="BB510" s="15"/>
      <c r="BC510" s="15"/>
      <c r="BD510" s="15"/>
    </row>
    <row r="511" spans="1:56" x14ac:dyDescent="0.3">
      <c r="A511" s="2">
        <v>510</v>
      </c>
      <c r="B511" s="2">
        <v>228870</v>
      </c>
      <c r="C511" s="2" t="s">
        <v>258</v>
      </c>
      <c r="D511" s="2">
        <v>96042</v>
      </c>
      <c r="E511" s="2" t="s">
        <v>61</v>
      </c>
      <c r="F511" s="2">
        <v>1</v>
      </c>
      <c r="G511" s="2">
        <v>32351</v>
      </c>
      <c r="H511" s="2">
        <v>29120</v>
      </c>
      <c r="I511" s="2">
        <v>9516</v>
      </c>
      <c r="J511" s="2">
        <v>11880</v>
      </c>
      <c r="K511" s="2">
        <v>1605</v>
      </c>
      <c r="L511" s="2">
        <v>5560</v>
      </c>
      <c r="M511" s="2">
        <v>10482</v>
      </c>
      <c r="N511" s="2">
        <v>3190</v>
      </c>
      <c r="O511" s="2">
        <v>42798</v>
      </c>
      <c r="P511" s="2">
        <v>18000</v>
      </c>
      <c r="Q511" s="2">
        <v>6564</v>
      </c>
      <c r="R511" s="2">
        <v>2220</v>
      </c>
      <c r="S511" s="2">
        <v>1570</v>
      </c>
      <c r="T511" s="2">
        <v>0</v>
      </c>
      <c r="U511" s="2">
        <v>2220</v>
      </c>
      <c r="V511" s="2">
        <v>11058</v>
      </c>
      <c r="W511" s="2">
        <v>0</v>
      </c>
      <c r="X511" s="2">
        <v>14400</v>
      </c>
      <c r="Y511" s="2" t="s">
        <v>80</v>
      </c>
      <c r="Z511" s="2">
        <v>5</v>
      </c>
      <c r="AA511" s="2" t="s">
        <v>75</v>
      </c>
      <c r="AB511" s="2">
        <v>55</v>
      </c>
      <c r="AC511" s="2" t="s">
        <v>76</v>
      </c>
      <c r="AD511" s="2" t="s">
        <v>91</v>
      </c>
      <c r="AE511" s="2" t="s">
        <v>92</v>
      </c>
      <c r="AF511" s="2" t="s">
        <v>80</v>
      </c>
      <c r="AG511" s="2">
        <v>2</v>
      </c>
      <c r="AJ511" s="15" t="str">
        <f t="shared" si="50"/>
        <v>stable</v>
      </c>
      <c r="AK511" s="15">
        <f t="shared" si="49"/>
        <v>90032</v>
      </c>
      <c r="AL511" s="15">
        <f t="shared" si="51"/>
        <v>112502</v>
      </c>
      <c r="AM511" s="15">
        <f t="shared" si="52"/>
        <v>202534</v>
      </c>
      <c r="AN511" s="15">
        <f t="shared" si="53"/>
        <v>40506.800000000003</v>
      </c>
      <c r="AO511" s="15">
        <f t="shared" si="54"/>
        <v>26336</v>
      </c>
      <c r="AP511" s="15" t="str">
        <f t="shared" si="55"/>
        <v>no</v>
      </c>
      <c r="AQ511" s="15"/>
      <c r="AR511" s="15"/>
      <c r="AS511" s="15"/>
      <c r="AT511" s="15"/>
      <c r="AU511" s="15"/>
      <c r="AV511" s="15"/>
      <c r="AW511" s="15"/>
      <c r="AX511" s="15"/>
      <c r="AY511" s="15"/>
      <c r="AZ511" s="15"/>
      <c r="BA511" s="15"/>
      <c r="BB511" s="15"/>
      <c r="BC511" s="15"/>
      <c r="BD511" s="15"/>
    </row>
    <row r="512" spans="1:56" x14ac:dyDescent="0.3">
      <c r="A512" s="2">
        <v>511</v>
      </c>
      <c r="B512" s="2">
        <v>132070</v>
      </c>
      <c r="C512" s="2" t="s">
        <v>258</v>
      </c>
      <c r="D512" s="2">
        <v>87512</v>
      </c>
      <c r="E512" s="2" t="s">
        <v>61</v>
      </c>
      <c r="F512" s="2">
        <v>1</v>
      </c>
      <c r="G512" s="2">
        <v>31276</v>
      </c>
      <c r="H512" s="2">
        <v>25610</v>
      </c>
      <c r="I512" s="2">
        <v>16840</v>
      </c>
      <c r="J512" s="2">
        <v>15020</v>
      </c>
      <c r="K512" s="2">
        <v>1040</v>
      </c>
      <c r="L512" s="2">
        <v>3795</v>
      </c>
      <c r="M512" s="2">
        <v>10980</v>
      </c>
      <c r="N512" s="2">
        <v>860</v>
      </c>
      <c r="O512" s="2">
        <v>19026</v>
      </c>
      <c r="P512" s="2">
        <v>6000</v>
      </c>
      <c r="Q512" s="2">
        <v>12216</v>
      </c>
      <c r="R512" s="2">
        <v>4080</v>
      </c>
      <c r="S512" s="2">
        <v>110</v>
      </c>
      <c r="T512" s="2">
        <v>2665</v>
      </c>
      <c r="U512" s="2">
        <v>4080</v>
      </c>
      <c r="V512" s="2">
        <v>4848</v>
      </c>
      <c r="W512" s="2">
        <v>0</v>
      </c>
      <c r="X512" s="2">
        <v>0</v>
      </c>
      <c r="Y512" s="2" t="s">
        <v>80</v>
      </c>
      <c r="Z512" s="2">
        <v>5</v>
      </c>
      <c r="AA512" s="2" t="s">
        <v>75</v>
      </c>
      <c r="AB512" s="2">
        <v>32</v>
      </c>
      <c r="AC512" s="2" t="s">
        <v>76</v>
      </c>
      <c r="AD512" s="2" t="s">
        <v>167</v>
      </c>
      <c r="AE512" s="2" t="s">
        <v>79</v>
      </c>
      <c r="AF512" s="2" t="s">
        <v>80</v>
      </c>
      <c r="AG512" s="2">
        <v>0</v>
      </c>
      <c r="AJ512" s="15" t="str">
        <f t="shared" si="50"/>
        <v>not stable</v>
      </c>
      <c r="AK512" s="15">
        <f t="shared" si="49"/>
        <v>93581</v>
      </c>
      <c r="AL512" s="15">
        <f t="shared" si="51"/>
        <v>64865</v>
      </c>
      <c r="AM512" s="15">
        <f t="shared" si="52"/>
        <v>158446</v>
      </c>
      <c r="AN512" s="15">
        <f t="shared" si="53"/>
        <v>31689.200000000001</v>
      </c>
      <c r="AO512" s="15">
        <f t="shared" si="54"/>
        <v>-26376</v>
      </c>
      <c r="AP512" s="15" t="str">
        <f t="shared" si="55"/>
        <v>yes</v>
      </c>
      <c r="AQ512" s="15"/>
      <c r="AR512" s="15"/>
      <c r="AS512" s="15"/>
      <c r="AT512" s="15"/>
      <c r="AU512" s="15"/>
      <c r="AV512" s="15"/>
      <c r="AW512" s="15"/>
      <c r="AX512" s="15"/>
      <c r="AY512" s="15"/>
      <c r="AZ512" s="15"/>
      <c r="BA512" s="15"/>
      <c r="BB512" s="15"/>
      <c r="BC512" s="15"/>
      <c r="BD512" s="15"/>
    </row>
    <row r="513" spans="1:56" x14ac:dyDescent="0.3">
      <c r="A513" s="2">
        <v>512</v>
      </c>
      <c r="B513" s="2">
        <v>398015</v>
      </c>
      <c r="C513" s="2" t="s">
        <v>258</v>
      </c>
      <c r="D513" s="2">
        <v>178706</v>
      </c>
      <c r="E513" s="2" t="s">
        <v>61</v>
      </c>
      <c r="F513" s="2">
        <v>1</v>
      </c>
      <c r="G513" s="2">
        <v>47900</v>
      </c>
      <c r="H513" s="2">
        <v>35490</v>
      </c>
      <c r="I513" s="2">
        <v>39940</v>
      </c>
      <c r="J513" s="2">
        <v>21436</v>
      </c>
      <c r="K513" s="2">
        <v>3004</v>
      </c>
      <c r="L513" s="2">
        <v>10917</v>
      </c>
      <c r="M513" s="2">
        <v>22370</v>
      </c>
      <c r="N513" s="2">
        <v>2355</v>
      </c>
      <c r="O513" s="2">
        <v>39870</v>
      </c>
      <c r="P513" s="2">
        <v>21000</v>
      </c>
      <c r="Q513" s="2">
        <v>14976</v>
      </c>
      <c r="R513" s="2">
        <v>2772</v>
      </c>
      <c r="S513" s="2">
        <v>3695</v>
      </c>
      <c r="T513" s="2">
        <v>29470</v>
      </c>
      <c r="U513" s="2">
        <v>2772</v>
      </c>
      <c r="V513" s="2">
        <v>13548</v>
      </c>
      <c r="W513" s="2">
        <v>0</v>
      </c>
      <c r="X513" s="2">
        <v>104740</v>
      </c>
      <c r="Y513" s="2" t="s">
        <v>80</v>
      </c>
      <c r="Z513" s="2">
        <v>6</v>
      </c>
      <c r="AA513" s="2" t="s">
        <v>75</v>
      </c>
      <c r="AB513" s="2">
        <v>41</v>
      </c>
      <c r="AC513" s="2" t="s">
        <v>76</v>
      </c>
      <c r="AD513" s="2" t="s">
        <v>82</v>
      </c>
      <c r="AE513" s="2" t="s">
        <v>159</v>
      </c>
      <c r="AF513" s="2" t="s">
        <v>80</v>
      </c>
      <c r="AG513" s="2">
        <v>0</v>
      </c>
      <c r="AJ513" s="15" t="str">
        <f t="shared" si="50"/>
        <v>not stable</v>
      </c>
      <c r="AK513" s="15">
        <f t="shared" si="49"/>
        <v>158687</v>
      </c>
      <c r="AL513" s="15">
        <f t="shared" si="51"/>
        <v>257568</v>
      </c>
      <c r="AM513" s="15">
        <f t="shared" si="52"/>
        <v>416255</v>
      </c>
      <c r="AN513" s="15">
        <f t="shared" si="53"/>
        <v>69375.833333333328</v>
      </c>
      <c r="AO513" s="15">
        <f t="shared" si="54"/>
        <v>-18240</v>
      </c>
      <c r="AP513" s="15" t="str">
        <f t="shared" si="55"/>
        <v>yes</v>
      </c>
      <c r="AQ513" s="15"/>
      <c r="AR513" s="15"/>
      <c r="AS513" s="15"/>
      <c r="AT513" s="15"/>
      <c r="AU513" s="15"/>
      <c r="AV513" s="15"/>
      <c r="AW513" s="15"/>
      <c r="AX513" s="15"/>
      <c r="AY513" s="15"/>
      <c r="AZ513" s="15"/>
      <c r="BA513" s="15"/>
      <c r="BB513" s="15"/>
      <c r="BC513" s="15"/>
      <c r="BD513" s="15"/>
    </row>
    <row r="514" spans="1:56" x14ac:dyDescent="0.3">
      <c r="A514" s="2">
        <v>513</v>
      </c>
      <c r="B514" s="2">
        <v>120090</v>
      </c>
      <c r="C514" s="2" t="s">
        <v>258</v>
      </c>
      <c r="D514" s="2">
        <v>87566</v>
      </c>
      <c r="E514" s="2" t="s">
        <v>61</v>
      </c>
      <c r="F514" s="2">
        <v>2</v>
      </c>
      <c r="G514" s="2">
        <v>30174</v>
      </c>
      <c r="H514" s="2">
        <v>21810</v>
      </c>
      <c r="I514" s="2">
        <v>11224</v>
      </c>
      <c r="J514" s="2">
        <v>8471</v>
      </c>
      <c r="K514" s="2">
        <v>1530</v>
      </c>
      <c r="L514" s="2">
        <v>4612</v>
      </c>
      <c r="M514" s="2">
        <v>4290</v>
      </c>
      <c r="N514" s="2">
        <v>1140</v>
      </c>
      <c r="O514" s="2">
        <v>16308</v>
      </c>
      <c r="P514" s="2">
        <v>9000</v>
      </c>
      <c r="Q514" s="2">
        <v>13200</v>
      </c>
      <c r="R514" s="2">
        <v>3024</v>
      </c>
      <c r="S514" s="2">
        <v>120</v>
      </c>
      <c r="T514" s="2">
        <v>1550</v>
      </c>
      <c r="U514" s="2">
        <v>3024</v>
      </c>
      <c r="V514" s="2">
        <v>10842</v>
      </c>
      <c r="W514" s="2">
        <v>0</v>
      </c>
      <c r="X514" s="2">
        <v>0</v>
      </c>
      <c r="Y514" s="2" t="s">
        <v>68</v>
      </c>
      <c r="Z514" s="2">
        <v>6</v>
      </c>
      <c r="AA514" s="2" t="s">
        <v>75</v>
      </c>
      <c r="AB514" s="2">
        <v>85</v>
      </c>
      <c r="AC514" s="2" t="s">
        <v>76</v>
      </c>
      <c r="AD514" s="2" t="s">
        <v>102</v>
      </c>
      <c r="AE514" s="2" t="s">
        <v>102</v>
      </c>
      <c r="AF514" s="2" t="s">
        <v>68</v>
      </c>
      <c r="AG514" s="2">
        <v>1</v>
      </c>
      <c r="AJ514" s="15" t="str">
        <f t="shared" si="50"/>
        <v>not stable</v>
      </c>
      <c r="AK514" s="15">
        <f t="shared" ref="AK514:AK577" si="56">SUM(G514:L514)</f>
        <v>77821</v>
      </c>
      <c r="AL514" s="15">
        <f t="shared" si="51"/>
        <v>62498</v>
      </c>
      <c r="AM514" s="15">
        <f t="shared" si="52"/>
        <v>140319</v>
      </c>
      <c r="AN514" s="15">
        <f t="shared" si="53"/>
        <v>23386.5</v>
      </c>
      <c r="AO514" s="15">
        <f t="shared" si="54"/>
        <v>-20229</v>
      </c>
      <c r="AP514" s="15" t="str">
        <f t="shared" si="55"/>
        <v>yes</v>
      </c>
      <c r="AQ514" s="15"/>
      <c r="AR514" s="15"/>
      <c r="AS514" s="15"/>
      <c r="AT514" s="15"/>
      <c r="AU514" s="15"/>
      <c r="AV514" s="15"/>
      <c r="AW514" s="15"/>
      <c r="AX514" s="15"/>
      <c r="AY514" s="15"/>
      <c r="AZ514" s="15"/>
      <c r="BA514" s="15"/>
      <c r="BB514" s="15"/>
      <c r="BC514" s="15"/>
      <c r="BD514" s="15"/>
    </row>
    <row r="515" spans="1:56" x14ac:dyDescent="0.3">
      <c r="A515" s="2">
        <v>514</v>
      </c>
      <c r="B515" s="2">
        <v>399215</v>
      </c>
      <c r="C515" s="2" t="s">
        <v>258</v>
      </c>
      <c r="D515" s="2">
        <v>241070</v>
      </c>
      <c r="E515" s="2" t="s">
        <v>61</v>
      </c>
      <c r="F515" s="2">
        <v>1</v>
      </c>
      <c r="G515" s="2">
        <v>70111</v>
      </c>
      <c r="H515" s="2">
        <v>44400</v>
      </c>
      <c r="I515" s="2">
        <v>53182</v>
      </c>
      <c r="J515" s="2">
        <v>24201</v>
      </c>
      <c r="K515" s="2">
        <v>2137</v>
      </c>
      <c r="L515" s="2">
        <v>12050</v>
      </c>
      <c r="M515" s="2">
        <v>20570</v>
      </c>
      <c r="N515" s="2">
        <v>2495</v>
      </c>
      <c r="O515" s="2">
        <v>56220</v>
      </c>
      <c r="P515" s="2">
        <v>42000</v>
      </c>
      <c r="Q515" s="2">
        <v>27852</v>
      </c>
      <c r="R515" s="2">
        <v>4896</v>
      </c>
      <c r="S515" s="2">
        <v>2004</v>
      </c>
      <c r="T515" s="2">
        <v>62770</v>
      </c>
      <c r="U515" s="2">
        <v>4896</v>
      </c>
      <c r="V515" s="2">
        <v>13572</v>
      </c>
      <c r="W515" s="2">
        <v>0</v>
      </c>
      <c r="X515" s="2">
        <v>95410</v>
      </c>
      <c r="Y515" s="2" t="s">
        <v>68</v>
      </c>
      <c r="Z515" s="2">
        <v>8</v>
      </c>
      <c r="AA515" s="2" t="s">
        <v>75</v>
      </c>
      <c r="AB515" s="2">
        <v>50</v>
      </c>
      <c r="AC515" s="2" t="s">
        <v>76</v>
      </c>
      <c r="AD515" s="2" t="s">
        <v>88</v>
      </c>
      <c r="AE515" s="2" t="s">
        <v>92</v>
      </c>
      <c r="AF515" s="2" t="s">
        <v>68</v>
      </c>
      <c r="AG515" s="2">
        <v>1</v>
      </c>
      <c r="AJ515" s="15" t="str">
        <f t="shared" ref="AJ515:AJ578" si="57">IF(AM515&gt;B515,"not stable","stable")</f>
        <v>not stable</v>
      </c>
      <c r="AK515" s="15">
        <f t="shared" si="56"/>
        <v>206081</v>
      </c>
      <c r="AL515" s="15">
        <f t="shared" ref="AL515:AL578" si="58">SUM(M515:X515)</f>
        <v>332685</v>
      </c>
      <c r="AM515" s="15">
        <f t="shared" ref="AM515:AM578" si="59">SUM(AK515:AL515)</f>
        <v>538766</v>
      </c>
      <c r="AN515" s="15">
        <f t="shared" ref="AN515:AN578" si="60">AM515/Z515</f>
        <v>67345.75</v>
      </c>
      <c r="AO515" s="15">
        <f t="shared" ref="AO515:AO578" si="61">B515-AM515</f>
        <v>-139551</v>
      </c>
      <c r="AP515" s="15" t="str">
        <f t="shared" ref="AP515:AP578" si="62">IF(AO515&lt;0,"yes","no")</f>
        <v>yes</v>
      </c>
      <c r="AQ515" s="15"/>
      <c r="AR515" s="15"/>
      <c r="AS515" s="15"/>
      <c r="AT515" s="15"/>
      <c r="AU515" s="15"/>
      <c r="AV515" s="15"/>
      <c r="AW515" s="15"/>
      <c r="AX515" s="15"/>
      <c r="AY515" s="15"/>
      <c r="AZ515" s="15"/>
      <c r="BA515" s="15"/>
      <c r="BB515" s="15"/>
      <c r="BC515" s="15"/>
      <c r="BD515" s="15"/>
    </row>
    <row r="516" spans="1:56" x14ac:dyDescent="0.3">
      <c r="A516" s="2">
        <v>515</v>
      </c>
      <c r="B516" s="2">
        <v>141277</v>
      </c>
      <c r="C516" s="2" t="s">
        <v>258</v>
      </c>
      <c r="D516" s="2">
        <v>78549</v>
      </c>
      <c r="E516" s="2" t="s">
        <v>61</v>
      </c>
      <c r="F516" s="2">
        <v>4</v>
      </c>
      <c r="G516" s="2">
        <v>38766</v>
      </c>
      <c r="H516" s="2">
        <v>35490</v>
      </c>
      <c r="I516" s="2">
        <v>8044</v>
      </c>
      <c r="J516" s="2">
        <v>5894</v>
      </c>
      <c r="K516" s="2">
        <v>1395</v>
      </c>
      <c r="L516" s="2">
        <v>4814</v>
      </c>
      <c r="M516" s="2">
        <v>6760</v>
      </c>
      <c r="N516" s="2">
        <v>1645</v>
      </c>
      <c r="O516" s="2">
        <v>11700</v>
      </c>
      <c r="P516" s="2">
        <v>6000</v>
      </c>
      <c r="Q516" s="2">
        <v>17760</v>
      </c>
      <c r="R516" s="2">
        <v>2832</v>
      </c>
      <c r="S516" s="2">
        <v>338</v>
      </c>
      <c r="T516" s="2">
        <v>1400</v>
      </c>
      <c r="U516" s="2">
        <v>2832</v>
      </c>
      <c r="V516" s="2">
        <v>15696</v>
      </c>
      <c r="W516" s="2">
        <v>5000</v>
      </c>
      <c r="X516" s="2">
        <v>0</v>
      </c>
      <c r="Y516" s="2" t="s">
        <v>68</v>
      </c>
      <c r="Z516" s="2">
        <v>7</v>
      </c>
      <c r="AA516" s="2" t="s">
        <v>62</v>
      </c>
      <c r="AB516" s="2">
        <v>56</v>
      </c>
      <c r="AC516" s="2" t="s">
        <v>111</v>
      </c>
      <c r="AD516" s="2" t="s">
        <v>82</v>
      </c>
      <c r="AE516" s="2" t="s">
        <v>79</v>
      </c>
      <c r="AF516" s="2" t="s">
        <v>68</v>
      </c>
      <c r="AG516" s="2">
        <v>1</v>
      </c>
      <c r="AJ516" s="15" t="str">
        <f t="shared" si="57"/>
        <v>not stable</v>
      </c>
      <c r="AK516" s="15">
        <f t="shared" si="56"/>
        <v>94403</v>
      </c>
      <c r="AL516" s="15">
        <f t="shared" si="58"/>
        <v>71963</v>
      </c>
      <c r="AM516" s="15">
        <f t="shared" si="59"/>
        <v>166366</v>
      </c>
      <c r="AN516" s="15">
        <f t="shared" si="60"/>
        <v>23766.571428571428</v>
      </c>
      <c r="AO516" s="15">
        <f t="shared" si="61"/>
        <v>-25089</v>
      </c>
      <c r="AP516" s="15" t="str">
        <f t="shared" si="62"/>
        <v>yes</v>
      </c>
      <c r="AQ516" s="15"/>
      <c r="AR516" s="15"/>
      <c r="AS516" s="15"/>
      <c r="AT516" s="15"/>
      <c r="AU516" s="15"/>
      <c r="AV516" s="15"/>
      <c r="AW516" s="15"/>
      <c r="AX516" s="15"/>
      <c r="AY516" s="15"/>
      <c r="AZ516" s="15"/>
      <c r="BA516" s="15"/>
      <c r="BB516" s="15"/>
      <c r="BC516" s="15"/>
      <c r="BD516" s="15"/>
    </row>
    <row r="517" spans="1:56" x14ac:dyDescent="0.3">
      <c r="A517" s="2">
        <v>516</v>
      </c>
      <c r="B517" s="2">
        <v>116805</v>
      </c>
      <c r="C517" s="2" t="s">
        <v>258</v>
      </c>
      <c r="D517" s="2">
        <v>79756</v>
      </c>
      <c r="E517" s="2" t="s">
        <v>61</v>
      </c>
      <c r="F517" s="2">
        <v>2</v>
      </c>
      <c r="G517" s="2">
        <v>31726</v>
      </c>
      <c r="H517" s="2">
        <v>29010</v>
      </c>
      <c r="I517" s="2">
        <v>10412</v>
      </c>
      <c r="J517" s="2">
        <v>9290</v>
      </c>
      <c r="K517" s="2">
        <v>520</v>
      </c>
      <c r="L517" s="2">
        <v>4318</v>
      </c>
      <c r="M517" s="2">
        <v>6500</v>
      </c>
      <c r="N517" s="2">
        <v>440</v>
      </c>
      <c r="O517" s="2">
        <v>25200</v>
      </c>
      <c r="P517" s="2">
        <v>0</v>
      </c>
      <c r="Q517" s="2">
        <v>11520</v>
      </c>
      <c r="R517" s="2">
        <v>1980</v>
      </c>
      <c r="S517" s="2">
        <v>0</v>
      </c>
      <c r="T517" s="2">
        <v>4600</v>
      </c>
      <c r="U517" s="2">
        <v>1980</v>
      </c>
      <c r="V517" s="2">
        <v>5994</v>
      </c>
      <c r="W517" s="2">
        <v>0</v>
      </c>
      <c r="X517" s="2">
        <v>0</v>
      </c>
      <c r="Y517" s="2" t="s">
        <v>68</v>
      </c>
      <c r="Z517" s="2">
        <v>6</v>
      </c>
      <c r="AA517" s="2" t="s">
        <v>75</v>
      </c>
      <c r="AB517" s="2">
        <v>70</v>
      </c>
      <c r="AC517" s="2" t="s">
        <v>76</v>
      </c>
      <c r="AD517" s="2" t="s">
        <v>261</v>
      </c>
      <c r="AE517" s="2" t="s">
        <v>79</v>
      </c>
      <c r="AF517" s="2" t="s">
        <v>68</v>
      </c>
      <c r="AG517" s="2">
        <v>0</v>
      </c>
      <c r="AJ517" s="15" t="str">
        <f t="shared" si="57"/>
        <v>not stable</v>
      </c>
      <c r="AK517" s="15">
        <f t="shared" si="56"/>
        <v>85276</v>
      </c>
      <c r="AL517" s="15">
        <f t="shared" si="58"/>
        <v>58214</v>
      </c>
      <c r="AM517" s="15">
        <f t="shared" si="59"/>
        <v>143490</v>
      </c>
      <c r="AN517" s="15">
        <f t="shared" si="60"/>
        <v>23915</v>
      </c>
      <c r="AO517" s="15">
        <f t="shared" si="61"/>
        <v>-26685</v>
      </c>
      <c r="AP517" s="15" t="str">
        <f t="shared" si="62"/>
        <v>yes</v>
      </c>
      <c r="AQ517" s="15"/>
      <c r="AR517" s="15"/>
      <c r="AS517" s="15"/>
      <c r="AT517" s="15"/>
      <c r="AU517" s="15"/>
      <c r="AV517" s="15"/>
      <c r="AW517" s="15"/>
      <c r="AX517" s="15"/>
      <c r="AY517" s="15"/>
      <c r="AZ517" s="15"/>
      <c r="BA517" s="15"/>
      <c r="BB517" s="15"/>
      <c r="BC517" s="15"/>
      <c r="BD517" s="15"/>
    </row>
    <row r="518" spans="1:56" x14ac:dyDescent="0.3">
      <c r="A518" s="2">
        <v>517</v>
      </c>
      <c r="B518" s="2">
        <v>231880</v>
      </c>
      <c r="C518" s="2" t="s">
        <v>258</v>
      </c>
      <c r="D518" s="2">
        <v>114536</v>
      </c>
      <c r="E518" s="2" t="s">
        <v>98</v>
      </c>
      <c r="F518" s="2">
        <v>0</v>
      </c>
      <c r="G518" s="2">
        <v>31277</v>
      </c>
      <c r="H518" s="2">
        <v>26410</v>
      </c>
      <c r="I518" s="2">
        <v>17396</v>
      </c>
      <c r="J518" s="2">
        <v>9448</v>
      </c>
      <c r="K518" s="2">
        <v>4180</v>
      </c>
      <c r="L518" s="2">
        <v>8756</v>
      </c>
      <c r="M518" s="2">
        <v>14300</v>
      </c>
      <c r="N518" s="2">
        <v>3026</v>
      </c>
      <c r="O518" s="2">
        <v>35898</v>
      </c>
      <c r="P518" s="2">
        <v>27000</v>
      </c>
      <c r="Q518" s="2">
        <v>12144</v>
      </c>
      <c r="R518" s="2">
        <v>3150</v>
      </c>
      <c r="S518" s="2">
        <v>7600</v>
      </c>
      <c r="T518" s="2">
        <v>20000</v>
      </c>
      <c r="U518" s="2">
        <v>3150</v>
      </c>
      <c r="V518" s="2">
        <v>11682</v>
      </c>
      <c r="W518" s="2">
        <v>3500</v>
      </c>
      <c r="X518" s="2">
        <v>0</v>
      </c>
      <c r="Y518" s="2" t="s">
        <v>80</v>
      </c>
      <c r="Z518" s="2">
        <v>4</v>
      </c>
      <c r="AA518" s="2" t="s">
        <v>62</v>
      </c>
      <c r="AB518" s="2">
        <v>43</v>
      </c>
      <c r="AC518" s="2" t="s">
        <v>142</v>
      </c>
      <c r="AD518" s="2" t="s">
        <v>139</v>
      </c>
      <c r="AE518" s="2" t="s">
        <v>92</v>
      </c>
      <c r="AF518" s="2" t="s">
        <v>80</v>
      </c>
      <c r="AG518" s="2">
        <v>0</v>
      </c>
      <c r="AJ518" s="15" t="str">
        <f t="shared" si="57"/>
        <v>not stable</v>
      </c>
      <c r="AK518" s="15">
        <f t="shared" si="56"/>
        <v>97467</v>
      </c>
      <c r="AL518" s="15">
        <f t="shared" si="58"/>
        <v>141450</v>
      </c>
      <c r="AM518" s="15">
        <f t="shared" si="59"/>
        <v>238917</v>
      </c>
      <c r="AN518" s="15">
        <f t="shared" si="60"/>
        <v>59729.25</v>
      </c>
      <c r="AO518" s="15">
        <f t="shared" si="61"/>
        <v>-7037</v>
      </c>
      <c r="AP518" s="15" t="str">
        <f t="shared" si="62"/>
        <v>yes</v>
      </c>
      <c r="AQ518" s="15"/>
      <c r="AR518" s="15"/>
      <c r="AS518" s="15"/>
      <c r="AT518" s="15"/>
      <c r="AU518" s="15"/>
      <c r="AV518" s="15"/>
      <c r="AW518" s="15"/>
      <c r="AX518" s="15"/>
      <c r="AY518" s="15"/>
      <c r="AZ518" s="15"/>
      <c r="BA518" s="15"/>
      <c r="BB518" s="15"/>
      <c r="BC518" s="15"/>
      <c r="BD518" s="15"/>
    </row>
    <row r="519" spans="1:56" x14ac:dyDescent="0.3">
      <c r="A519" s="2">
        <v>518</v>
      </c>
      <c r="B519" s="2">
        <v>94918</v>
      </c>
      <c r="C519" s="2" t="s">
        <v>258</v>
      </c>
      <c r="D519" s="2">
        <v>55607</v>
      </c>
      <c r="E519" s="2" t="s">
        <v>104</v>
      </c>
      <c r="F519" s="2">
        <v>1</v>
      </c>
      <c r="G519" s="2">
        <v>27580</v>
      </c>
      <c r="H519" s="2">
        <v>26325</v>
      </c>
      <c r="I519" s="2">
        <v>2388</v>
      </c>
      <c r="J519" s="2">
        <v>3638</v>
      </c>
      <c r="K519" s="2">
        <v>180</v>
      </c>
      <c r="L519" s="2">
        <v>2487</v>
      </c>
      <c r="M519" s="2">
        <v>9750</v>
      </c>
      <c r="N519" s="2">
        <v>1296</v>
      </c>
      <c r="O519" s="2">
        <v>20790</v>
      </c>
      <c r="P519" s="2">
        <v>15000</v>
      </c>
      <c r="Q519" s="2">
        <v>2064</v>
      </c>
      <c r="R519" s="2">
        <v>540</v>
      </c>
      <c r="S519" s="2">
        <v>503</v>
      </c>
      <c r="T519" s="2">
        <v>3079</v>
      </c>
      <c r="U519" s="2">
        <v>540</v>
      </c>
      <c r="V519" s="2">
        <v>3990</v>
      </c>
      <c r="W519" s="2">
        <v>500</v>
      </c>
      <c r="X519" s="2">
        <v>0</v>
      </c>
      <c r="Y519" s="2" t="s">
        <v>80</v>
      </c>
      <c r="Z519" s="2">
        <v>6</v>
      </c>
      <c r="AA519" s="2" t="s">
        <v>75</v>
      </c>
      <c r="AB519" s="2">
        <v>37</v>
      </c>
      <c r="AC519" s="2" t="s">
        <v>76</v>
      </c>
      <c r="AD519" s="2" t="s">
        <v>149</v>
      </c>
      <c r="AE519" s="2" t="s">
        <v>79</v>
      </c>
      <c r="AF519" s="2" t="s">
        <v>80</v>
      </c>
      <c r="AG519" s="2">
        <v>1</v>
      </c>
      <c r="AJ519" s="15" t="str">
        <f t="shared" si="57"/>
        <v>not stable</v>
      </c>
      <c r="AK519" s="15">
        <f t="shared" si="56"/>
        <v>62598</v>
      </c>
      <c r="AL519" s="15">
        <f t="shared" si="58"/>
        <v>58052</v>
      </c>
      <c r="AM519" s="15">
        <f t="shared" si="59"/>
        <v>120650</v>
      </c>
      <c r="AN519" s="15">
        <f t="shared" si="60"/>
        <v>20108.333333333332</v>
      </c>
      <c r="AO519" s="15">
        <f t="shared" si="61"/>
        <v>-25732</v>
      </c>
      <c r="AP519" s="15" t="str">
        <f t="shared" si="62"/>
        <v>yes</v>
      </c>
      <c r="AQ519" s="15"/>
      <c r="AR519" s="15"/>
      <c r="AS519" s="15"/>
      <c r="AT519" s="15"/>
      <c r="AU519" s="15"/>
      <c r="AV519" s="15"/>
      <c r="AW519" s="15"/>
      <c r="AX519" s="15"/>
      <c r="AY519" s="15"/>
      <c r="AZ519" s="15"/>
      <c r="BA519" s="15"/>
      <c r="BB519" s="15"/>
      <c r="BC519" s="15"/>
      <c r="BD519" s="15"/>
    </row>
    <row r="520" spans="1:56" x14ac:dyDescent="0.3">
      <c r="A520" s="2">
        <v>519</v>
      </c>
      <c r="B520" s="2">
        <v>155025</v>
      </c>
      <c r="C520" s="2" t="s">
        <v>258</v>
      </c>
      <c r="D520" s="2">
        <v>86576</v>
      </c>
      <c r="E520" s="2" t="s">
        <v>104</v>
      </c>
      <c r="F520" s="2">
        <v>0</v>
      </c>
      <c r="G520" s="2">
        <v>34402</v>
      </c>
      <c r="H520" s="2">
        <v>27680</v>
      </c>
      <c r="I520" s="2">
        <v>17997</v>
      </c>
      <c r="J520" s="2">
        <v>7760</v>
      </c>
      <c r="K520" s="2">
        <v>1255</v>
      </c>
      <c r="L520" s="2">
        <v>3182</v>
      </c>
      <c r="M520" s="2">
        <v>5198</v>
      </c>
      <c r="N520" s="2">
        <v>6836</v>
      </c>
      <c r="O520" s="2">
        <v>26640</v>
      </c>
      <c r="P520" s="2">
        <v>15000</v>
      </c>
      <c r="Q520" s="2">
        <v>9738</v>
      </c>
      <c r="R520" s="2">
        <v>1320</v>
      </c>
      <c r="S520" s="2">
        <v>3694</v>
      </c>
      <c r="T520" s="2">
        <v>2025</v>
      </c>
      <c r="U520" s="2">
        <v>1320</v>
      </c>
      <c r="V520" s="2">
        <v>7374</v>
      </c>
      <c r="W520" s="2">
        <v>2000</v>
      </c>
      <c r="X520" s="2">
        <v>108575</v>
      </c>
      <c r="Y520" s="2" t="s">
        <v>68</v>
      </c>
      <c r="Z520" s="2">
        <v>4</v>
      </c>
      <c r="AA520" s="2" t="s">
        <v>75</v>
      </c>
      <c r="AB520" s="2">
        <v>52</v>
      </c>
      <c r="AC520" s="2" t="s">
        <v>76</v>
      </c>
      <c r="AD520" s="2" t="s">
        <v>88</v>
      </c>
      <c r="AE520" s="2" t="s">
        <v>92</v>
      </c>
      <c r="AF520" s="2" t="s">
        <v>68</v>
      </c>
      <c r="AG520" s="2">
        <v>0</v>
      </c>
      <c r="AJ520" s="15" t="str">
        <f t="shared" si="57"/>
        <v>not stable</v>
      </c>
      <c r="AK520" s="15">
        <f t="shared" si="56"/>
        <v>92276</v>
      </c>
      <c r="AL520" s="15">
        <f t="shared" si="58"/>
        <v>189720</v>
      </c>
      <c r="AM520" s="15">
        <f t="shared" si="59"/>
        <v>281996</v>
      </c>
      <c r="AN520" s="15">
        <f t="shared" si="60"/>
        <v>70499</v>
      </c>
      <c r="AO520" s="15">
        <f t="shared" si="61"/>
        <v>-126971</v>
      </c>
      <c r="AP520" s="15" t="str">
        <f t="shared" si="62"/>
        <v>yes</v>
      </c>
      <c r="AQ520" s="15"/>
      <c r="AR520" s="15"/>
      <c r="AS520" s="15"/>
      <c r="AT520" s="15"/>
      <c r="AU520" s="15"/>
      <c r="AV520" s="15"/>
      <c r="AW520" s="15"/>
      <c r="AX520" s="15"/>
      <c r="AY520" s="15"/>
      <c r="AZ520" s="15"/>
      <c r="BA520" s="15"/>
      <c r="BB520" s="15"/>
      <c r="BC520" s="15"/>
      <c r="BD520" s="15"/>
    </row>
    <row r="521" spans="1:56" x14ac:dyDescent="0.3">
      <c r="A521" s="2">
        <v>520</v>
      </c>
      <c r="B521" s="2">
        <v>660738</v>
      </c>
      <c r="C521" s="2" t="s">
        <v>258</v>
      </c>
      <c r="D521" s="2">
        <v>114838</v>
      </c>
      <c r="E521" s="2" t="s">
        <v>104</v>
      </c>
      <c r="F521" s="2">
        <v>0</v>
      </c>
      <c r="G521" s="2">
        <v>37839</v>
      </c>
      <c r="H521" s="2">
        <v>31500</v>
      </c>
      <c r="I521" s="2">
        <v>9536</v>
      </c>
      <c r="J521" s="2">
        <v>17902</v>
      </c>
      <c r="K521" s="2">
        <v>1975</v>
      </c>
      <c r="L521" s="2">
        <v>2490</v>
      </c>
      <c r="M521" s="2">
        <v>20260</v>
      </c>
      <c r="N521" s="2">
        <v>11305</v>
      </c>
      <c r="O521" s="2">
        <v>65370</v>
      </c>
      <c r="P521" s="2">
        <v>36000</v>
      </c>
      <c r="Q521" s="2">
        <v>41334</v>
      </c>
      <c r="R521" s="2">
        <v>11040</v>
      </c>
      <c r="S521" s="2">
        <v>8070</v>
      </c>
      <c r="T521" s="2">
        <v>119700</v>
      </c>
      <c r="U521" s="2">
        <v>11040</v>
      </c>
      <c r="V521" s="2">
        <v>11442</v>
      </c>
      <c r="W521" s="2">
        <v>23500</v>
      </c>
      <c r="X521" s="2">
        <v>450000</v>
      </c>
      <c r="Y521" s="2" t="s">
        <v>80</v>
      </c>
      <c r="Z521" s="2">
        <v>4</v>
      </c>
      <c r="AA521" s="2" t="s">
        <v>75</v>
      </c>
      <c r="AB521" s="2">
        <v>49</v>
      </c>
      <c r="AC521" s="2" t="s">
        <v>76</v>
      </c>
      <c r="AD521" s="2" t="s">
        <v>88</v>
      </c>
      <c r="AE521" s="2" t="s">
        <v>92</v>
      </c>
      <c r="AF521" s="2" t="s">
        <v>80</v>
      </c>
      <c r="AG521" s="2">
        <v>0</v>
      </c>
      <c r="AJ521" s="15" t="str">
        <f t="shared" si="57"/>
        <v>not stable</v>
      </c>
      <c r="AK521" s="15">
        <f t="shared" si="56"/>
        <v>101242</v>
      </c>
      <c r="AL521" s="15">
        <f t="shared" si="58"/>
        <v>809061</v>
      </c>
      <c r="AM521" s="15">
        <f t="shared" si="59"/>
        <v>910303</v>
      </c>
      <c r="AN521" s="15">
        <f t="shared" si="60"/>
        <v>227575.75</v>
      </c>
      <c r="AO521" s="15">
        <f t="shared" si="61"/>
        <v>-249565</v>
      </c>
      <c r="AP521" s="15" t="str">
        <f t="shared" si="62"/>
        <v>yes</v>
      </c>
      <c r="AQ521" s="15"/>
      <c r="AR521" s="15"/>
      <c r="AS521" s="15"/>
      <c r="AT521" s="15"/>
      <c r="AU521" s="15"/>
      <c r="AV521" s="15"/>
      <c r="AW521" s="15"/>
      <c r="AX521" s="15"/>
      <c r="AY521" s="15"/>
      <c r="AZ521" s="15"/>
      <c r="BA521" s="15"/>
      <c r="BB521" s="15"/>
      <c r="BC521" s="15"/>
      <c r="BD521" s="15"/>
    </row>
    <row r="522" spans="1:56" x14ac:dyDescent="0.3">
      <c r="A522" s="2">
        <v>521</v>
      </c>
      <c r="B522" s="2">
        <v>116055</v>
      </c>
      <c r="C522" s="2" t="s">
        <v>258</v>
      </c>
      <c r="D522" s="2">
        <v>88044</v>
      </c>
      <c r="E522" s="2" t="s">
        <v>104</v>
      </c>
      <c r="F522" s="2">
        <v>0</v>
      </c>
      <c r="G522" s="2">
        <v>33631</v>
      </c>
      <c r="H522" s="2">
        <v>27878</v>
      </c>
      <c r="I522" s="2">
        <v>15803</v>
      </c>
      <c r="J522" s="2">
        <v>11264</v>
      </c>
      <c r="K522" s="2">
        <v>1504</v>
      </c>
      <c r="L522" s="2">
        <v>3538</v>
      </c>
      <c r="M522" s="2">
        <v>8840</v>
      </c>
      <c r="N522" s="2">
        <v>5619</v>
      </c>
      <c r="O522" s="2">
        <v>61698</v>
      </c>
      <c r="P522" s="2">
        <v>48000</v>
      </c>
      <c r="Q522" s="2">
        <v>2928</v>
      </c>
      <c r="R522" s="2">
        <v>3576</v>
      </c>
      <c r="S522" s="2">
        <v>11983</v>
      </c>
      <c r="T522" s="2">
        <v>1200</v>
      </c>
      <c r="U522" s="2">
        <v>3576</v>
      </c>
      <c r="V522" s="2">
        <v>9204</v>
      </c>
      <c r="W522" s="2">
        <v>2500</v>
      </c>
      <c r="X522" s="2">
        <v>0</v>
      </c>
      <c r="Y522" s="2" t="s">
        <v>80</v>
      </c>
      <c r="Z522" s="2">
        <v>4</v>
      </c>
      <c r="AA522" s="2" t="s">
        <v>75</v>
      </c>
      <c r="AB522" s="2">
        <v>57</v>
      </c>
      <c r="AC522" s="2" t="s">
        <v>76</v>
      </c>
      <c r="AD522" s="2" t="s">
        <v>102</v>
      </c>
      <c r="AE522" s="2" t="s">
        <v>102</v>
      </c>
      <c r="AF522" s="2" t="s">
        <v>80</v>
      </c>
      <c r="AG522" s="2">
        <v>0</v>
      </c>
      <c r="AJ522" s="15" t="str">
        <f t="shared" si="57"/>
        <v>not stable</v>
      </c>
      <c r="AK522" s="15">
        <f t="shared" si="56"/>
        <v>93618</v>
      </c>
      <c r="AL522" s="15">
        <f t="shared" si="58"/>
        <v>159124</v>
      </c>
      <c r="AM522" s="15">
        <f t="shared" si="59"/>
        <v>252742</v>
      </c>
      <c r="AN522" s="15">
        <f t="shared" si="60"/>
        <v>63185.5</v>
      </c>
      <c r="AO522" s="15">
        <f t="shared" si="61"/>
        <v>-136687</v>
      </c>
      <c r="AP522" s="15" t="str">
        <f t="shared" si="62"/>
        <v>yes</v>
      </c>
      <c r="AQ522" s="15"/>
      <c r="AR522" s="15"/>
      <c r="AS522" s="15"/>
      <c r="AT522" s="15"/>
      <c r="AU522" s="15"/>
      <c r="AV522" s="15"/>
      <c r="AW522" s="15"/>
      <c r="AX522" s="15"/>
      <c r="AY522" s="15"/>
      <c r="AZ522" s="15"/>
      <c r="BA522" s="15"/>
      <c r="BB522" s="15"/>
      <c r="BC522" s="15"/>
      <c r="BD522" s="15"/>
    </row>
    <row r="523" spans="1:56" x14ac:dyDescent="0.3">
      <c r="A523" s="2">
        <v>522</v>
      </c>
      <c r="B523" s="2">
        <v>295156</v>
      </c>
      <c r="C523" s="2" t="s">
        <v>258</v>
      </c>
      <c r="D523" s="2">
        <v>126225</v>
      </c>
      <c r="E523" s="2" t="s">
        <v>61</v>
      </c>
      <c r="F523" s="2">
        <v>3</v>
      </c>
      <c r="G523" s="2">
        <v>45837</v>
      </c>
      <c r="H523" s="2">
        <v>35490</v>
      </c>
      <c r="I523" s="2">
        <v>17061</v>
      </c>
      <c r="J523" s="2">
        <v>6986</v>
      </c>
      <c r="K523" s="2">
        <v>1470</v>
      </c>
      <c r="L523" s="2">
        <v>2645</v>
      </c>
      <c r="M523" s="2">
        <v>2750</v>
      </c>
      <c r="N523" s="2">
        <v>2712</v>
      </c>
      <c r="O523" s="2">
        <v>55392</v>
      </c>
      <c r="P523" s="2">
        <v>39000</v>
      </c>
      <c r="Q523" s="2">
        <v>16602</v>
      </c>
      <c r="R523" s="2">
        <v>2340</v>
      </c>
      <c r="S523" s="2">
        <v>6875</v>
      </c>
      <c r="T523" s="2">
        <v>0</v>
      </c>
      <c r="U523" s="2">
        <v>2340</v>
      </c>
      <c r="V523" s="2">
        <v>22026</v>
      </c>
      <c r="W523" s="2">
        <v>2500</v>
      </c>
      <c r="X523" s="2">
        <v>0</v>
      </c>
      <c r="Y523" s="2" t="s">
        <v>68</v>
      </c>
      <c r="Z523" s="2">
        <v>7</v>
      </c>
      <c r="AA523" s="2" t="s">
        <v>62</v>
      </c>
      <c r="AB523" s="2">
        <v>53</v>
      </c>
      <c r="AC523" s="2" t="s">
        <v>111</v>
      </c>
      <c r="AD523" s="2" t="s">
        <v>102</v>
      </c>
      <c r="AE523" s="2" t="s">
        <v>102</v>
      </c>
      <c r="AF523" s="2" t="s">
        <v>68</v>
      </c>
      <c r="AG523" s="2">
        <v>1</v>
      </c>
      <c r="AJ523" s="15" t="str">
        <f t="shared" si="57"/>
        <v>stable</v>
      </c>
      <c r="AK523" s="15">
        <f t="shared" si="56"/>
        <v>109489</v>
      </c>
      <c r="AL523" s="15">
        <f t="shared" si="58"/>
        <v>152537</v>
      </c>
      <c r="AM523" s="15">
        <f t="shared" si="59"/>
        <v>262026</v>
      </c>
      <c r="AN523" s="15">
        <f t="shared" si="60"/>
        <v>37432.285714285717</v>
      </c>
      <c r="AO523" s="15">
        <f t="shared" si="61"/>
        <v>33130</v>
      </c>
      <c r="AP523" s="15" t="str">
        <f t="shared" si="62"/>
        <v>no</v>
      </c>
      <c r="AQ523" s="15"/>
      <c r="AR523" s="15"/>
      <c r="AS523" s="15"/>
      <c r="AT523" s="15"/>
      <c r="AU523" s="15"/>
      <c r="AV523" s="15"/>
      <c r="AW523" s="15"/>
      <c r="AX523" s="15"/>
      <c r="AY523" s="15"/>
      <c r="AZ523" s="15"/>
      <c r="BA523" s="15"/>
      <c r="BB523" s="15"/>
      <c r="BC523" s="15"/>
      <c r="BD523" s="15"/>
    </row>
    <row r="524" spans="1:56" x14ac:dyDescent="0.3">
      <c r="A524" s="2">
        <v>523</v>
      </c>
      <c r="B524" s="2">
        <v>427976</v>
      </c>
      <c r="C524" s="2" t="s">
        <v>258</v>
      </c>
      <c r="D524" s="2">
        <v>104252</v>
      </c>
      <c r="E524" s="2" t="s">
        <v>98</v>
      </c>
      <c r="F524" s="2">
        <v>1</v>
      </c>
      <c r="G524" s="2">
        <v>16676</v>
      </c>
      <c r="H524" s="2">
        <v>15600</v>
      </c>
      <c r="I524" s="2">
        <v>28411</v>
      </c>
      <c r="J524" s="2">
        <v>18800</v>
      </c>
      <c r="K524" s="2">
        <v>3175</v>
      </c>
      <c r="L524" s="2">
        <v>7345</v>
      </c>
      <c r="M524" s="2">
        <v>21000</v>
      </c>
      <c r="N524" s="2">
        <v>9975</v>
      </c>
      <c r="O524" s="2">
        <v>101076</v>
      </c>
      <c r="P524" s="2">
        <v>66000</v>
      </c>
      <c r="Q524" s="2">
        <v>32316</v>
      </c>
      <c r="R524" s="2">
        <v>1260</v>
      </c>
      <c r="S524" s="2">
        <v>11250</v>
      </c>
      <c r="T524" s="2">
        <v>20500</v>
      </c>
      <c r="U524" s="2">
        <v>1260</v>
      </c>
      <c r="V524" s="2">
        <v>14532</v>
      </c>
      <c r="W524" s="2">
        <v>0</v>
      </c>
      <c r="X524" s="2">
        <v>0</v>
      </c>
      <c r="Y524" s="2" t="s">
        <v>80</v>
      </c>
      <c r="Z524" s="2">
        <v>1</v>
      </c>
      <c r="AA524" s="2" t="s">
        <v>75</v>
      </c>
      <c r="AB524" s="2">
        <v>45</v>
      </c>
      <c r="AC524" s="2" t="s">
        <v>142</v>
      </c>
      <c r="AD524" s="2" t="s">
        <v>148</v>
      </c>
      <c r="AE524" s="2" t="s">
        <v>67</v>
      </c>
      <c r="AF524" s="2" t="s">
        <v>80</v>
      </c>
      <c r="AG524" s="2">
        <v>0</v>
      </c>
      <c r="AJ524" s="15" t="str">
        <f t="shared" si="57"/>
        <v>stable</v>
      </c>
      <c r="AK524" s="15">
        <f t="shared" si="56"/>
        <v>90007</v>
      </c>
      <c r="AL524" s="15">
        <f t="shared" si="58"/>
        <v>279169</v>
      </c>
      <c r="AM524" s="15">
        <f t="shared" si="59"/>
        <v>369176</v>
      </c>
      <c r="AN524" s="15">
        <f t="shared" si="60"/>
        <v>369176</v>
      </c>
      <c r="AO524" s="15">
        <f t="shared" si="61"/>
        <v>58800</v>
      </c>
      <c r="AP524" s="15" t="str">
        <f t="shared" si="62"/>
        <v>no</v>
      </c>
      <c r="AQ524" s="15"/>
      <c r="AR524" s="15"/>
      <c r="AS524" s="15"/>
      <c r="AT524" s="15"/>
      <c r="AU524" s="15"/>
      <c r="AV524" s="15"/>
      <c r="AW524" s="15"/>
      <c r="AX524" s="15"/>
      <c r="AY524" s="15"/>
      <c r="AZ524" s="15"/>
      <c r="BA524" s="15"/>
      <c r="BB524" s="15"/>
      <c r="BC524" s="15"/>
      <c r="BD524" s="15"/>
    </row>
    <row r="525" spans="1:56" x14ac:dyDescent="0.3">
      <c r="A525" s="2">
        <v>524</v>
      </c>
      <c r="B525" s="2">
        <v>247002</v>
      </c>
      <c r="C525" s="2" t="s">
        <v>258</v>
      </c>
      <c r="D525" s="2">
        <v>76896</v>
      </c>
      <c r="E525" s="2" t="s">
        <v>98</v>
      </c>
      <c r="F525" s="2">
        <v>1</v>
      </c>
      <c r="G525" s="2">
        <v>25799</v>
      </c>
      <c r="H525" s="2">
        <v>21050</v>
      </c>
      <c r="I525" s="2">
        <v>10604</v>
      </c>
      <c r="J525" s="2">
        <v>12490</v>
      </c>
      <c r="K525" s="2">
        <v>3804</v>
      </c>
      <c r="L525" s="2">
        <v>4540</v>
      </c>
      <c r="M525" s="2">
        <v>4070</v>
      </c>
      <c r="N525" s="2">
        <v>3545</v>
      </c>
      <c r="O525" s="2">
        <v>70206</v>
      </c>
      <c r="P525" s="2">
        <v>55200</v>
      </c>
      <c r="Q525" s="2">
        <v>19224</v>
      </c>
      <c r="R525" s="2">
        <v>1554</v>
      </c>
      <c r="S525" s="2">
        <v>30930</v>
      </c>
      <c r="T525" s="2">
        <v>2600</v>
      </c>
      <c r="U525" s="2">
        <v>1554</v>
      </c>
      <c r="V525" s="2">
        <v>12756</v>
      </c>
      <c r="W525" s="2">
        <v>3100</v>
      </c>
      <c r="X525" s="2">
        <v>51397</v>
      </c>
      <c r="Y525" s="2" t="s">
        <v>80</v>
      </c>
      <c r="Z525" s="2">
        <v>2</v>
      </c>
      <c r="AA525" s="2" t="s">
        <v>62</v>
      </c>
      <c r="AB525" s="2">
        <v>65</v>
      </c>
      <c r="AC525" s="2" t="s">
        <v>142</v>
      </c>
      <c r="AD525" s="2" t="s">
        <v>197</v>
      </c>
      <c r="AE525" s="2" t="s">
        <v>89</v>
      </c>
      <c r="AF525" s="2" t="s">
        <v>80</v>
      </c>
      <c r="AG525" s="2">
        <v>0</v>
      </c>
      <c r="AJ525" s="15" t="str">
        <f t="shared" si="57"/>
        <v>not stable</v>
      </c>
      <c r="AK525" s="15">
        <f t="shared" si="56"/>
        <v>78287</v>
      </c>
      <c r="AL525" s="15">
        <f t="shared" si="58"/>
        <v>256136</v>
      </c>
      <c r="AM525" s="15">
        <f t="shared" si="59"/>
        <v>334423</v>
      </c>
      <c r="AN525" s="15">
        <f t="shared" si="60"/>
        <v>167211.5</v>
      </c>
      <c r="AO525" s="15">
        <f t="shared" si="61"/>
        <v>-87421</v>
      </c>
      <c r="AP525" s="15" t="str">
        <f t="shared" si="62"/>
        <v>yes</v>
      </c>
      <c r="AQ525" s="15"/>
      <c r="AR525" s="15"/>
      <c r="AS525" s="15"/>
      <c r="AT525" s="15"/>
      <c r="AU525" s="15"/>
      <c r="AV525" s="15"/>
      <c r="AW525" s="15"/>
      <c r="AX525" s="15"/>
      <c r="AY525" s="15"/>
      <c r="AZ525" s="15"/>
      <c r="BA525" s="15"/>
      <c r="BB525" s="15"/>
      <c r="BC525" s="15"/>
      <c r="BD525" s="15"/>
    </row>
    <row r="526" spans="1:56" x14ac:dyDescent="0.3">
      <c r="A526" s="2">
        <v>525</v>
      </c>
      <c r="B526" s="2">
        <v>234661</v>
      </c>
      <c r="C526" s="2" t="s">
        <v>258</v>
      </c>
      <c r="D526" s="2">
        <v>119905</v>
      </c>
      <c r="E526" s="2" t="s">
        <v>98</v>
      </c>
      <c r="F526" s="2">
        <v>1</v>
      </c>
      <c r="G526" s="2">
        <v>25385</v>
      </c>
      <c r="H526" s="2">
        <v>14448</v>
      </c>
      <c r="I526" s="2">
        <v>27482</v>
      </c>
      <c r="J526" s="2">
        <v>7042</v>
      </c>
      <c r="K526" s="2">
        <v>3610</v>
      </c>
      <c r="L526" s="2">
        <v>2075</v>
      </c>
      <c r="M526" s="2">
        <v>3160</v>
      </c>
      <c r="N526" s="2">
        <v>11879</v>
      </c>
      <c r="O526" s="2">
        <v>52926</v>
      </c>
      <c r="P526" s="2">
        <v>12000</v>
      </c>
      <c r="Q526" s="2">
        <v>3810</v>
      </c>
      <c r="R526" s="2">
        <v>3900</v>
      </c>
      <c r="S526" s="2">
        <v>5408</v>
      </c>
      <c r="T526" s="2">
        <v>14700</v>
      </c>
      <c r="U526" s="2">
        <v>3900</v>
      </c>
      <c r="V526" s="2">
        <v>22290</v>
      </c>
      <c r="W526" s="2">
        <v>11100</v>
      </c>
      <c r="X526" s="2">
        <v>0</v>
      </c>
      <c r="Y526" s="2" t="s">
        <v>80</v>
      </c>
      <c r="Z526" s="2">
        <v>3</v>
      </c>
      <c r="AA526" s="2" t="s">
        <v>75</v>
      </c>
      <c r="AB526" s="2">
        <v>22</v>
      </c>
      <c r="AC526" s="2" t="s">
        <v>76</v>
      </c>
      <c r="AD526" s="2" t="s">
        <v>102</v>
      </c>
      <c r="AE526" s="2" t="s">
        <v>102</v>
      </c>
      <c r="AF526" s="2" t="s">
        <v>80</v>
      </c>
      <c r="AG526" s="2">
        <v>1</v>
      </c>
      <c r="AJ526" s="15" t="str">
        <f t="shared" si="57"/>
        <v>stable</v>
      </c>
      <c r="AK526" s="15">
        <f t="shared" si="56"/>
        <v>80042</v>
      </c>
      <c r="AL526" s="15">
        <f t="shared" si="58"/>
        <v>145073</v>
      </c>
      <c r="AM526" s="15">
        <f t="shared" si="59"/>
        <v>225115</v>
      </c>
      <c r="AN526" s="15">
        <f t="shared" si="60"/>
        <v>75038.333333333328</v>
      </c>
      <c r="AO526" s="15">
        <f t="shared" si="61"/>
        <v>9546</v>
      </c>
      <c r="AP526" s="15" t="str">
        <f t="shared" si="62"/>
        <v>no</v>
      </c>
      <c r="AQ526" s="15"/>
      <c r="AR526" s="15"/>
      <c r="AS526" s="15"/>
      <c r="AT526" s="15"/>
      <c r="AU526" s="15"/>
      <c r="AV526" s="15"/>
      <c r="AW526" s="15"/>
      <c r="AX526" s="15"/>
      <c r="AY526" s="15"/>
      <c r="AZ526" s="15"/>
      <c r="BA526" s="15"/>
      <c r="BB526" s="15"/>
      <c r="BC526" s="15"/>
      <c r="BD526" s="15"/>
    </row>
    <row r="527" spans="1:56" x14ac:dyDescent="0.3">
      <c r="A527" s="2">
        <v>526</v>
      </c>
      <c r="B527" s="2">
        <v>79019</v>
      </c>
      <c r="C527" s="2" t="s">
        <v>258</v>
      </c>
      <c r="D527" s="2">
        <v>37660</v>
      </c>
      <c r="E527" s="2" t="s">
        <v>104</v>
      </c>
      <c r="F527" s="2">
        <v>0</v>
      </c>
      <c r="G527" s="2">
        <v>13191</v>
      </c>
      <c r="H527" s="2">
        <v>9418</v>
      </c>
      <c r="I527" s="2">
        <v>4519</v>
      </c>
      <c r="J527" s="2">
        <v>6009</v>
      </c>
      <c r="K527" s="2">
        <v>846</v>
      </c>
      <c r="L527" s="2">
        <v>3512</v>
      </c>
      <c r="M527" s="2">
        <v>0</v>
      </c>
      <c r="N527" s="2">
        <v>725</v>
      </c>
      <c r="O527" s="2">
        <v>20538</v>
      </c>
      <c r="P527" s="2">
        <v>16200</v>
      </c>
      <c r="Q527" s="2">
        <v>564</v>
      </c>
      <c r="R527" s="2">
        <v>540</v>
      </c>
      <c r="S527" s="2">
        <v>100</v>
      </c>
      <c r="T527" s="2">
        <v>0</v>
      </c>
      <c r="U527" s="2">
        <v>540</v>
      </c>
      <c r="V527" s="2">
        <v>4356</v>
      </c>
      <c r="W527" s="2">
        <v>0</v>
      </c>
      <c r="X527" s="2">
        <v>0</v>
      </c>
      <c r="Y527" s="2" t="s">
        <v>80</v>
      </c>
      <c r="Z527" s="2">
        <v>2</v>
      </c>
      <c r="AA527" s="2" t="s">
        <v>75</v>
      </c>
      <c r="AB527" s="2">
        <v>58</v>
      </c>
      <c r="AC527" s="2" t="s">
        <v>76</v>
      </c>
      <c r="AD527" s="2" t="s">
        <v>124</v>
      </c>
      <c r="AE527" s="2" t="s">
        <v>92</v>
      </c>
      <c r="AF527" s="2" t="s">
        <v>80</v>
      </c>
      <c r="AG527" s="2">
        <v>0</v>
      </c>
      <c r="AJ527" s="15" t="str">
        <f t="shared" si="57"/>
        <v>not stable</v>
      </c>
      <c r="AK527" s="15">
        <f t="shared" si="56"/>
        <v>37495</v>
      </c>
      <c r="AL527" s="15">
        <f t="shared" si="58"/>
        <v>43563</v>
      </c>
      <c r="AM527" s="15">
        <f t="shared" si="59"/>
        <v>81058</v>
      </c>
      <c r="AN527" s="15">
        <f t="shared" si="60"/>
        <v>40529</v>
      </c>
      <c r="AO527" s="15">
        <f t="shared" si="61"/>
        <v>-2039</v>
      </c>
      <c r="AP527" s="15" t="str">
        <f t="shared" si="62"/>
        <v>yes</v>
      </c>
      <c r="AQ527" s="15"/>
      <c r="AR527" s="15"/>
      <c r="AS527" s="15"/>
      <c r="AT527" s="15"/>
      <c r="AU527" s="15"/>
      <c r="AV527" s="15"/>
      <c r="AW527" s="15"/>
      <c r="AX527" s="15"/>
      <c r="AY527" s="15"/>
      <c r="AZ527" s="15"/>
      <c r="BA527" s="15"/>
      <c r="BB527" s="15"/>
      <c r="BC527" s="15"/>
      <c r="BD527" s="15"/>
    </row>
    <row r="528" spans="1:56" x14ac:dyDescent="0.3">
      <c r="A528" s="2">
        <v>527</v>
      </c>
      <c r="B528" s="2">
        <v>100658</v>
      </c>
      <c r="C528" s="2" t="s">
        <v>258</v>
      </c>
      <c r="D528" s="2">
        <v>52374</v>
      </c>
      <c r="E528" s="2" t="s">
        <v>61</v>
      </c>
      <c r="F528" s="2">
        <v>1</v>
      </c>
      <c r="G528" s="2">
        <v>20006</v>
      </c>
      <c r="H528" s="2">
        <v>13808</v>
      </c>
      <c r="I528" s="2">
        <v>7152</v>
      </c>
      <c r="J528" s="2">
        <v>3269</v>
      </c>
      <c r="K528" s="2">
        <v>985</v>
      </c>
      <c r="L528" s="2">
        <v>2415</v>
      </c>
      <c r="M528" s="2">
        <v>1993</v>
      </c>
      <c r="N528" s="2">
        <v>3255</v>
      </c>
      <c r="O528" s="2">
        <v>24576</v>
      </c>
      <c r="P528" s="2">
        <v>21000</v>
      </c>
      <c r="Q528" s="2">
        <v>6102</v>
      </c>
      <c r="R528" s="2">
        <v>354</v>
      </c>
      <c r="S528" s="2">
        <v>1422</v>
      </c>
      <c r="T528" s="2">
        <v>0</v>
      </c>
      <c r="U528" s="2">
        <v>354</v>
      </c>
      <c r="V528" s="2">
        <v>10650</v>
      </c>
      <c r="W528" s="2">
        <v>400</v>
      </c>
      <c r="X528" s="2">
        <v>0</v>
      </c>
      <c r="Y528" s="2" t="s">
        <v>80</v>
      </c>
      <c r="Z528" s="2">
        <v>3</v>
      </c>
      <c r="AA528" s="2" t="s">
        <v>75</v>
      </c>
      <c r="AB528" s="2">
        <v>39</v>
      </c>
      <c r="AC528" s="2" t="s">
        <v>76</v>
      </c>
      <c r="AD528" s="2" t="s">
        <v>102</v>
      </c>
      <c r="AE528" s="2" t="s">
        <v>102</v>
      </c>
      <c r="AF528" s="2" t="s">
        <v>80</v>
      </c>
      <c r="AG528" s="2">
        <v>1</v>
      </c>
      <c r="AJ528" s="15" t="str">
        <f t="shared" si="57"/>
        <v>not stable</v>
      </c>
      <c r="AK528" s="15">
        <f t="shared" si="56"/>
        <v>47635</v>
      </c>
      <c r="AL528" s="15">
        <f t="shared" si="58"/>
        <v>70106</v>
      </c>
      <c r="AM528" s="15">
        <f t="shared" si="59"/>
        <v>117741</v>
      </c>
      <c r="AN528" s="15">
        <f t="shared" si="60"/>
        <v>39247</v>
      </c>
      <c r="AO528" s="15">
        <f t="shared" si="61"/>
        <v>-17083</v>
      </c>
      <c r="AP528" s="15" t="str">
        <f t="shared" si="62"/>
        <v>yes</v>
      </c>
      <c r="AQ528" s="15"/>
      <c r="AR528" s="15"/>
      <c r="AS528" s="15"/>
      <c r="AT528" s="15"/>
      <c r="AU528" s="15"/>
      <c r="AV528" s="15"/>
      <c r="AW528" s="15"/>
      <c r="AX528" s="15"/>
      <c r="AY528" s="15"/>
      <c r="AZ528" s="15"/>
      <c r="BA528" s="15"/>
      <c r="BB528" s="15"/>
      <c r="BC528" s="15"/>
      <c r="BD528" s="15"/>
    </row>
    <row r="529" spans="1:56" x14ac:dyDescent="0.3">
      <c r="A529" s="2">
        <v>528</v>
      </c>
      <c r="B529" s="2">
        <v>134573</v>
      </c>
      <c r="C529" s="2" t="s">
        <v>258</v>
      </c>
      <c r="D529" s="2">
        <v>49407</v>
      </c>
      <c r="E529" s="2" t="s">
        <v>104</v>
      </c>
      <c r="F529" s="2">
        <v>0</v>
      </c>
      <c r="G529" s="2">
        <v>14650</v>
      </c>
      <c r="H529" s="2">
        <v>10374</v>
      </c>
      <c r="I529" s="2">
        <v>7348</v>
      </c>
      <c r="J529" s="2">
        <v>11891</v>
      </c>
      <c r="K529" s="2">
        <v>1555</v>
      </c>
      <c r="L529" s="2">
        <v>3147</v>
      </c>
      <c r="M529" s="2">
        <v>400</v>
      </c>
      <c r="N529" s="2">
        <v>1636</v>
      </c>
      <c r="O529" s="2">
        <v>38046</v>
      </c>
      <c r="P529" s="2">
        <v>24000</v>
      </c>
      <c r="Q529" s="2">
        <v>6324</v>
      </c>
      <c r="R529" s="2">
        <v>2094</v>
      </c>
      <c r="S529" s="2">
        <v>5680</v>
      </c>
      <c r="T529" s="2">
        <v>0</v>
      </c>
      <c r="U529" s="2">
        <v>2094</v>
      </c>
      <c r="V529" s="2">
        <v>8658</v>
      </c>
      <c r="W529" s="2">
        <v>0</v>
      </c>
      <c r="X529" s="2">
        <v>0</v>
      </c>
      <c r="Y529" s="2" t="s">
        <v>80</v>
      </c>
      <c r="Z529" s="2">
        <v>2</v>
      </c>
      <c r="AA529" s="2" t="s">
        <v>75</v>
      </c>
      <c r="AB529" s="2">
        <v>58</v>
      </c>
      <c r="AC529" s="2" t="s">
        <v>76</v>
      </c>
      <c r="AD529" s="2" t="s">
        <v>124</v>
      </c>
      <c r="AE529" s="2" t="s">
        <v>92</v>
      </c>
      <c r="AF529" s="2" t="s">
        <v>80</v>
      </c>
      <c r="AG529" s="2">
        <v>0</v>
      </c>
      <c r="AJ529" s="15" t="str">
        <f t="shared" si="57"/>
        <v>not stable</v>
      </c>
      <c r="AK529" s="15">
        <f t="shared" si="56"/>
        <v>48965</v>
      </c>
      <c r="AL529" s="15">
        <f t="shared" si="58"/>
        <v>88932</v>
      </c>
      <c r="AM529" s="15">
        <f t="shared" si="59"/>
        <v>137897</v>
      </c>
      <c r="AN529" s="15">
        <f t="shared" si="60"/>
        <v>68948.5</v>
      </c>
      <c r="AO529" s="15">
        <f t="shared" si="61"/>
        <v>-3324</v>
      </c>
      <c r="AP529" s="15" t="str">
        <f t="shared" si="62"/>
        <v>yes</v>
      </c>
      <c r="AQ529" s="15"/>
      <c r="AR529" s="15"/>
      <c r="AS529" s="15"/>
      <c r="AT529" s="15"/>
      <c r="AU529" s="15"/>
      <c r="AV529" s="15"/>
      <c r="AW529" s="15"/>
      <c r="AX529" s="15"/>
      <c r="AY529" s="15"/>
      <c r="AZ529" s="15"/>
      <c r="BA529" s="15"/>
      <c r="BB529" s="15"/>
      <c r="BC529" s="15"/>
      <c r="BD529" s="15"/>
    </row>
    <row r="530" spans="1:56" x14ac:dyDescent="0.3">
      <c r="A530" s="2">
        <v>529</v>
      </c>
      <c r="B530" s="2">
        <v>197672</v>
      </c>
      <c r="C530" s="2" t="s">
        <v>258</v>
      </c>
      <c r="D530" s="2">
        <v>72971</v>
      </c>
      <c r="E530" s="2" t="s">
        <v>61</v>
      </c>
      <c r="F530" s="2">
        <v>3</v>
      </c>
      <c r="G530" s="2">
        <v>17756</v>
      </c>
      <c r="H530" s="2">
        <v>11674</v>
      </c>
      <c r="I530" s="2">
        <v>13496</v>
      </c>
      <c r="J530" s="2">
        <v>6945</v>
      </c>
      <c r="K530" s="2">
        <v>1068</v>
      </c>
      <c r="L530" s="2">
        <v>3791</v>
      </c>
      <c r="M530" s="2">
        <v>12150</v>
      </c>
      <c r="N530" s="2">
        <v>11085</v>
      </c>
      <c r="O530" s="2">
        <v>26742</v>
      </c>
      <c r="P530" s="2">
        <v>13800</v>
      </c>
      <c r="Q530" s="2">
        <v>13866</v>
      </c>
      <c r="R530" s="2">
        <v>1776</v>
      </c>
      <c r="S530" s="2">
        <v>500</v>
      </c>
      <c r="T530" s="2">
        <v>29200</v>
      </c>
      <c r="U530" s="2">
        <v>1776</v>
      </c>
      <c r="V530" s="2">
        <v>9882</v>
      </c>
      <c r="W530" s="2">
        <v>0</v>
      </c>
      <c r="X530" s="2">
        <v>0</v>
      </c>
      <c r="Y530" s="2" t="s">
        <v>68</v>
      </c>
      <c r="Z530" s="2">
        <v>7</v>
      </c>
      <c r="AA530" s="2" t="s">
        <v>75</v>
      </c>
      <c r="AB530" s="2">
        <v>40</v>
      </c>
      <c r="AC530" s="2" t="s">
        <v>76</v>
      </c>
      <c r="AD530" s="2" t="s">
        <v>260</v>
      </c>
      <c r="AE530" s="2" t="s">
        <v>182</v>
      </c>
      <c r="AF530" s="2" t="s">
        <v>68</v>
      </c>
      <c r="AG530" s="2">
        <v>0</v>
      </c>
      <c r="AJ530" s="15" t="str">
        <f t="shared" si="57"/>
        <v>stable</v>
      </c>
      <c r="AK530" s="15">
        <f t="shared" si="56"/>
        <v>54730</v>
      </c>
      <c r="AL530" s="15">
        <f t="shared" si="58"/>
        <v>120777</v>
      </c>
      <c r="AM530" s="15">
        <f t="shared" si="59"/>
        <v>175507</v>
      </c>
      <c r="AN530" s="15">
        <f t="shared" si="60"/>
        <v>25072.428571428572</v>
      </c>
      <c r="AO530" s="15">
        <f t="shared" si="61"/>
        <v>22165</v>
      </c>
      <c r="AP530" s="15" t="str">
        <f t="shared" si="62"/>
        <v>no</v>
      </c>
      <c r="AQ530" s="15"/>
      <c r="AR530" s="15"/>
      <c r="AS530" s="15"/>
      <c r="AT530" s="15"/>
      <c r="AU530" s="15"/>
      <c r="AV530" s="15"/>
      <c r="AW530" s="15"/>
      <c r="AX530" s="15"/>
      <c r="AY530" s="15"/>
      <c r="AZ530" s="15"/>
      <c r="BA530" s="15"/>
      <c r="BB530" s="15"/>
      <c r="BC530" s="15"/>
      <c r="BD530" s="15"/>
    </row>
    <row r="531" spans="1:56" x14ac:dyDescent="0.3">
      <c r="A531" s="2">
        <v>530</v>
      </c>
      <c r="B531" s="2">
        <v>344190</v>
      </c>
      <c r="C531" s="2" t="s">
        <v>258</v>
      </c>
      <c r="D531" s="2">
        <v>111473</v>
      </c>
      <c r="E531" s="2" t="s">
        <v>61</v>
      </c>
      <c r="F531" s="2">
        <v>1</v>
      </c>
      <c r="G531" s="2">
        <v>15807</v>
      </c>
      <c r="H531" s="2">
        <v>12312</v>
      </c>
      <c r="I531" s="2">
        <v>6165</v>
      </c>
      <c r="J531" s="2">
        <v>11107</v>
      </c>
      <c r="K531" s="2">
        <v>24407</v>
      </c>
      <c r="L531" s="2">
        <v>2674</v>
      </c>
      <c r="M531" s="2">
        <v>36290</v>
      </c>
      <c r="N531" s="2">
        <v>8578</v>
      </c>
      <c r="O531" s="2">
        <v>39924</v>
      </c>
      <c r="P531" s="2">
        <v>21000</v>
      </c>
      <c r="Q531" s="2">
        <v>20898</v>
      </c>
      <c r="R531" s="2">
        <v>10776</v>
      </c>
      <c r="S531" s="2">
        <v>3698</v>
      </c>
      <c r="T531" s="2">
        <v>0</v>
      </c>
      <c r="U531" s="2">
        <v>10776</v>
      </c>
      <c r="V531" s="2">
        <v>40662</v>
      </c>
      <c r="W531" s="2">
        <v>0</v>
      </c>
      <c r="X531" s="2">
        <v>0</v>
      </c>
      <c r="Y531" s="2" t="s">
        <v>80</v>
      </c>
      <c r="Z531" s="2">
        <v>3</v>
      </c>
      <c r="AA531" s="2" t="s">
        <v>75</v>
      </c>
      <c r="AB531" s="2">
        <v>62</v>
      </c>
      <c r="AC531" s="2" t="s">
        <v>76</v>
      </c>
      <c r="AD531" s="2" t="s">
        <v>102</v>
      </c>
      <c r="AE531" s="2" t="s">
        <v>102</v>
      </c>
      <c r="AF531" s="2" t="s">
        <v>80</v>
      </c>
      <c r="AG531" s="2">
        <v>0</v>
      </c>
      <c r="AJ531" s="15" t="str">
        <f t="shared" si="57"/>
        <v>stable</v>
      </c>
      <c r="AK531" s="15">
        <f t="shared" si="56"/>
        <v>72472</v>
      </c>
      <c r="AL531" s="15">
        <f t="shared" si="58"/>
        <v>192602</v>
      </c>
      <c r="AM531" s="15">
        <f t="shared" si="59"/>
        <v>265074</v>
      </c>
      <c r="AN531" s="15">
        <f t="shared" si="60"/>
        <v>88358</v>
      </c>
      <c r="AO531" s="15">
        <f t="shared" si="61"/>
        <v>79116</v>
      </c>
      <c r="AP531" s="15" t="str">
        <f t="shared" si="62"/>
        <v>no</v>
      </c>
      <c r="AQ531" s="15"/>
      <c r="AR531" s="15"/>
      <c r="AS531" s="15"/>
      <c r="AT531" s="15"/>
      <c r="AU531" s="15"/>
      <c r="AV531" s="15"/>
      <c r="AW531" s="15"/>
      <c r="AX531" s="15"/>
      <c r="AY531" s="15"/>
      <c r="AZ531" s="15"/>
      <c r="BA531" s="15"/>
      <c r="BB531" s="15"/>
      <c r="BC531" s="15"/>
      <c r="BD531" s="15"/>
    </row>
    <row r="532" spans="1:56" x14ac:dyDescent="0.3">
      <c r="A532" s="2">
        <v>531</v>
      </c>
      <c r="B532" s="2">
        <v>1606308</v>
      </c>
      <c r="C532" s="2" t="s">
        <v>258</v>
      </c>
      <c r="D532" s="2">
        <v>720007</v>
      </c>
      <c r="E532" s="2" t="s">
        <v>98</v>
      </c>
      <c r="F532" s="2">
        <v>5</v>
      </c>
      <c r="G532" s="2">
        <v>106818</v>
      </c>
      <c r="H532" s="2">
        <v>86948</v>
      </c>
      <c r="I532" s="2">
        <v>261566</v>
      </c>
      <c r="J532" s="2">
        <v>43928</v>
      </c>
      <c r="K532" s="2">
        <v>6773</v>
      </c>
      <c r="L532" s="2">
        <v>29833</v>
      </c>
      <c r="M532" s="2">
        <v>27568</v>
      </c>
      <c r="N532" s="2">
        <v>40462</v>
      </c>
      <c r="O532" s="2">
        <v>450978</v>
      </c>
      <c r="P532" s="2">
        <v>240000</v>
      </c>
      <c r="Q532" s="2">
        <v>45576</v>
      </c>
      <c r="R532" s="2">
        <v>34254</v>
      </c>
      <c r="S532" s="2">
        <v>56789</v>
      </c>
      <c r="T532" s="2">
        <v>34436</v>
      </c>
      <c r="U532" s="2">
        <v>34254</v>
      </c>
      <c r="V532" s="2">
        <v>84210</v>
      </c>
      <c r="W532" s="2">
        <v>42750</v>
      </c>
      <c r="X532" s="2">
        <v>0</v>
      </c>
      <c r="Y532" s="2" t="s">
        <v>68</v>
      </c>
      <c r="Z532" s="2">
        <v>17</v>
      </c>
      <c r="AA532" s="2" t="s">
        <v>75</v>
      </c>
      <c r="AB532" s="2">
        <v>71</v>
      </c>
      <c r="AC532" s="2" t="s">
        <v>76</v>
      </c>
      <c r="AD532" s="2" t="s">
        <v>102</v>
      </c>
      <c r="AE532" s="2" t="s">
        <v>102</v>
      </c>
      <c r="AF532" s="2" t="s">
        <v>68</v>
      </c>
      <c r="AG532" s="2">
        <v>1</v>
      </c>
      <c r="AJ532" s="15" t="str">
        <f t="shared" si="57"/>
        <v>not stable</v>
      </c>
      <c r="AK532" s="15">
        <f t="shared" si="56"/>
        <v>535866</v>
      </c>
      <c r="AL532" s="15">
        <f t="shared" si="58"/>
        <v>1091277</v>
      </c>
      <c r="AM532" s="15">
        <f t="shared" si="59"/>
        <v>1627143</v>
      </c>
      <c r="AN532" s="15">
        <f t="shared" si="60"/>
        <v>95714.294117647063</v>
      </c>
      <c r="AO532" s="15">
        <f t="shared" si="61"/>
        <v>-20835</v>
      </c>
      <c r="AP532" s="15" t="str">
        <f t="shared" si="62"/>
        <v>yes</v>
      </c>
      <c r="AQ532" s="15"/>
      <c r="AR532" s="15"/>
      <c r="AS532" s="15"/>
      <c r="AT532" s="15"/>
      <c r="AU532" s="15"/>
      <c r="AV532" s="15"/>
      <c r="AW532" s="15"/>
      <c r="AX532" s="15"/>
      <c r="AY532" s="15"/>
      <c r="AZ532" s="15"/>
      <c r="BA532" s="15"/>
      <c r="BB532" s="15"/>
      <c r="BC532" s="15"/>
      <c r="BD532" s="15"/>
    </row>
    <row r="533" spans="1:56" x14ac:dyDescent="0.3">
      <c r="A533" s="2">
        <v>532</v>
      </c>
      <c r="B533" s="2">
        <v>273820</v>
      </c>
      <c r="C533" s="2" t="s">
        <v>258</v>
      </c>
      <c r="D533" s="2">
        <v>117996</v>
      </c>
      <c r="E533" s="2" t="s">
        <v>104</v>
      </c>
      <c r="F533" s="2">
        <v>0</v>
      </c>
      <c r="G533" s="2">
        <v>33656</v>
      </c>
      <c r="H533" s="2">
        <v>22944</v>
      </c>
      <c r="I533" s="2">
        <v>18698</v>
      </c>
      <c r="J533" s="2">
        <v>16479</v>
      </c>
      <c r="K533" s="2">
        <v>2911</v>
      </c>
      <c r="L533" s="2">
        <v>5265</v>
      </c>
      <c r="M533" s="2">
        <v>19540</v>
      </c>
      <c r="N533" s="2">
        <v>11620</v>
      </c>
      <c r="O533" s="2">
        <v>61332</v>
      </c>
      <c r="P533" s="2">
        <v>33000</v>
      </c>
      <c r="Q533" s="2">
        <v>12240</v>
      </c>
      <c r="R533" s="2">
        <v>4296</v>
      </c>
      <c r="S533" s="2">
        <v>4210</v>
      </c>
      <c r="T533" s="2">
        <v>23903</v>
      </c>
      <c r="U533" s="2">
        <v>4296</v>
      </c>
      <c r="V533" s="2">
        <v>32196</v>
      </c>
      <c r="W533" s="2">
        <v>0</v>
      </c>
      <c r="X533" s="2">
        <v>0</v>
      </c>
      <c r="Y533" s="2" t="s">
        <v>80</v>
      </c>
      <c r="Z533" s="2">
        <v>6</v>
      </c>
      <c r="AA533" s="2" t="s">
        <v>75</v>
      </c>
      <c r="AB533" s="2">
        <v>47</v>
      </c>
      <c r="AC533" s="2" t="s">
        <v>76</v>
      </c>
      <c r="AD533" s="2" t="s">
        <v>204</v>
      </c>
      <c r="AE533" s="2" t="s">
        <v>92</v>
      </c>
      <c r="AF533" s="2" t="s">
        <v>80</v>
      </c>
      <c r="AG533" s="2">
        <v>1</v>
      </c>
      <c r="AJ533" s="15" t="str">
        <f t="shared" si="57"/>
        <v>not stable</v>
      </c>
      <c r="AK533" s="15">
        <f t="shared" si="56"/>
        <v>99953</v>
      </c>
      <c r="AL533" s="15">
        <f t="shared" si="58"/>
        <v>206633</v>
      </c>
      <c r="AM533" s="15">
        <f t="shared" si="59"/>
        <v>306586</v>
      </c>
      <c r="AN533" s="15">
        <f t="shared" si="60"/>
        <v>51097.666666666664</v>
      </c>
      <c r="AO533" s="15">
        <f t="shared" si="61"/>
        <v>-32766</v>
      </c>
      <c r="AP533" s="15" t="str">
        <f t="shared" si="62"/>
        <v>yes</v>
      </c>
      <c r="AQ533" s="15"/>
      <c r="AR533" s="15"/>
      <c r="AS533" s="15"/>
      <c r="AT533" s="15"/>
      <c r="AU533" s="15"/>
      <c r="AV533" s="15"/>
      <c r="AW533" s="15"/>
      <c r="AX533" s="15"/>
      <c r="AY533" s="15"/>
      <c r="AZ533" s="15"/>
      <c r="BA533" s="15"/>
      <c r="BB533" s="15"/>
      <c r="BC533" s="15"/>
      <c r="BD533" s="15"/>
    </row>
    <row r="534" spans="1:56" x14ac:dyDescent="0.3">
      <c r="A534" s="2">
        <v>533</v>
      </c>
      <c r="B534" s="2">
        <v>96300</v>
      </c>
      <c r="C534" s="2" t="s">
        <v>258</v>
      </c>
      <c r="D534" s="2">
        <v>28822</v>
      </c>
      <c r="E534" s="2" t="s">
        <v>104</v>
      </c>
      <c r="F534" s="2">
        <v>0</v>
      </c>
      <c r="G534" s="2">
        <v>5643</v>
      </c>
      <c r="H534" s="2">
        <v>225</v>
      </c>
      <c r="I534" s="2">
        <v>160</v>
      </c>
      <c r="J534" s="2">
        <v>680</v>
      </c>
      <c r="K534" s="2">
        <v>190</v>
      </c>
      <c r="L534" s="2">
        <v>0</v>
      </c>
      <c r="M534" s="2">
        <v>17217</v>
      </c>
      <c r="N534" s="2">
        <v>185</v>
      </c>
      <c r="O534" s="2">
        <v>16926</v>
      </c>
      <c r="P534" s="2">
        <v>0</v>
      </c>
      <c r="Q534" s="2">
        <v>360</v>
      </c>
      <c r="R534" s="2">
        <v>486</v>
      </c>
      <c r="S534" s="2">
        <v>13564</v>
      </c>
      <c r="T534" s="2">
        <v>0</v>
      </c>
      <c r="U534" s="2">
        <v>486</v>
      </c>
      <c r="V534" s="2">
        <v>684</v>
      </c>
      <c r="W534" s="2">
        <v>3500</v>
      </c>
      <c r="X534" s="2">
        <v>0</v>
      </c>
      <c r="Y534" s="2" t="s">
        <v>80</v>
      </c>
      <c r="Z534" s="2">
        <v>1</v>
      </c>
      <c r="AA534" s="2" t="s">
        <v>75</v>
      </c>
      <c r="AB534" s="2">
        <v>62</v>
      </c>
      <c r="AC534" s="2" t="s">
        <v>142</v>
      </c>
      <c r="AD534" s="2" t="s">
        <v>204</v>
      </c>
      <c r="AE534" s="2" t="s">
        <v>92</v>
      </c>
      <c r="AF534" s="2" t="s">
        <v>80</v>
      </c>
      <c r="AG534" s="2">
        <v>0</v>
      </c>
      <c r="AJ534" s="15" t="str">
        <f t="shared" si="57"/>
        <v>stable</v>
      </c>
      <c r="AK534" s="15">
        <f t="shared" si="56"/>
        <v>6898</v>
      </c>
      <c r="AL534" s="15">
        <f t="shared" si="58"/>
        <v>53408</v>
      </c>
      <c r="AM534" s="15">
        <f t="shared" si="59"/>
        <v>60306</v>
      </c>
      <c r="AN534" s="15">
        <f t="shared" si="60"/>
        <v>60306</v>
      </c>
      <c r="AO534" s="15">
        <f t="shared" si="61"/>
        <v>35994</v>
      </c>
      <c r="AP534" s="15" t="str">
        <f t="shared" si="62"/>
        <v>no</v>
      </c>
      <c r="AQ534" s="15"/>
      <c r="AR534" s="15"/>
      <c r="AS534" s="15"/>
      <c r="AT534" s="15"/>
      <c r="AU534" s="15"/>
      <c r="AV534" s="15"/>
      <c r="AW534" s="15"/>
      <c r="AX534" s="15"/>
      <c r="AY534" s="15"/>
      <c r="AZ534" s="15"/>
      <c r="BA534" s="15"/>
      <c r="BB534" s="15"/>
      <c r="BC534" s="15"/>
      <c r="BD534" s="15"/>
    </row>
    <row r="535" spans="1:56" x14ac:dyDescent="0.3">
      <c r="A535" s="2">
        <v>534</v>
      </c>
      <c r="B535" s="2">
        <v>144737</v>
      </c>
      <c r="C535" s="2" t="s">
        <v>258</v>
      </c>
      <c r="D535" s="2">
        <v>91021</v>
      </c>
      <c r="E535" s="2" t="s">
        <v>104</v>
      </c>
      <c r="F535" s="2">
        <v>0</v>
      </c>
      <c r="G535" s="2">
        <v>44169</v>
      </c>
      <c r="H535" s="2">
        <v>39494</v>
      </c>
      <c r="I535" s="2">
        <v>5934</v>
      </c>
      <c r="J535" s="2">
        <v>7072</v>
      </c>
      <c r="K535" s="2">
        <v>1935</v>
      </c>
      <c r="L535" s="2">
        <v>2981</v>
      </c>
      <c r="M535" s="2">
        <v>7280</v>
      </c>
      <c r="N535" s="2">
        <v>14306</v>
      </c>
      <c r="O535" s="2">
        <v>12120</v>
      </c>
      <c r="P535" s="2">
        <v>4800</v>
      </c>
      <c r="Q535" s="2">
        <v>3270</v>
      </c>
      <c r="R535" s="2">
        <v>900</v>
      </c>
      <c r="S535" s="2">
        <v>1357</v>
      </c>
      <c r="T535" s="2">
        <v>6600</v>
      </c>
      <c r="U535" s="2">
        <v>900</v>
      </c>
      <c r="V535" s="2">
        <v>7830</v>
      </c>
      <c r="W535" s="2">
        <v>0</v>
      </c>
      <c r="X535" s="2">
        <v>49770</v>
      </c>
      <c r="Y535" s="2" t="s">
        <v>80</v>
      </c>
      <c r="Z535" s="2">
        <v>7</v>
      </c>
      <c r="AA535" s="2" t="s">
        <v>75</v>
      </c>
      <c r="AB535" s="2">
        <v>43</v>
      </c>
      <c r="AC535" s="2" t="s">
        <v>76</v>
      </c>
      <c r="AD535" s="2" t="s">
        <v>88</v>
      </c>
      <c r="AE535" s="2" t="s">
        <v>92</v>
      </c>
      <c r="AF535" s="2" t="s">
        <v>80</v>
      </c>
      <c r="AG535" s="2">
        <v>1</v>
      </c>
      <c r="AJ535" s="15" t="str">
        <f t="shared" si="57"/>
        <v>not stable</v>
      </c>
      <c r="AK535" s="15">
        <f t="shared" si="56"/>
        <v>101585</v>
      </c>
      <c r="AL535" s="15">
        <f t="shared" si="58"/>
        <v>109133</v>
      </c>
      <c r="AM535" s="15">
        <f t="shared" si="59"/>
        <v>210718</v>
      </c>
      <c r="AN535" s="15">
        <f t="shared" si="60"/>
        <v>30102.571428571428</v>
      </c>
      <c r="AO535" s="15">
        <f t="shared" si="61"/>
        <v>-65981</v>
      </c>
      <c r="AP535" s="15" t="str">
        <f t="shared" si="62"/>
        <v>yes</v>
      </c>
      <c r="AQ535" s="15"/>
      <c r="AR535" s="15"/>
      <c r="AS535" s="15"/>
      <c r="AT535" s="15"/>
      <c r="AU535" s="15"/>
      <c r="AV535" s="15"/>
      <c r="AW535" s="15"/>
      <c r="AX535" s="15"/>
      <c r="AY535" s="15"/>
      <c r="AZ535" s="15"/>
      <c r="BA535" s="15"/>
      <c r="BB535" s="15"/>
      <c r="BC535" s="15"/>
      <c r="BD535" s="15"/>
    </row>
    <row r="536" spans="1:56" x14ac:dyDescent="0.3">
      <c r="A536" s="2">
        <v>535</v>
      </c>
      <c r="B536" s="2">
        <v>136122</v>
      </c>
      <c r="C536" s="2" t="s">
        <v>258</v>
      </c>
      <c r="D536" s="2">
        <v>60567</v>
      </c>
      <c r="E536" s="2" t="s">
        <v>61</v>
      </c>
      <c r="F536" s="2">
        <v>1</v>
      </c>
      <c r="G536" s="2">
        <v>17050</v>
      </c>
      <c r="H536" s="2">
        <v>9646</v>
      </c>
      <c r="I536" s="2">
        <v>10010</v>
      </c>
      <c r="J536" s="2">
        <v>16210</v>
      </c>
      <c r="K536" s="2">
        <v>1296</v>
      </c>
      <c r="L536" s="2">
        <v>3886</v>
      </c>
      <c r="M536" s="2">
        <v>300</v>
      </c>
      <c r="N536" s="2">
        <v>2450</v>
      </c>
      <c r="O536" s="2">
        <v>21060</v>
      </c>
      <c r="P536" s="2">
        <v>16800</v>
      </c>
      <c r="Q536" s="2">
        <v>8400</v>
      </c>
      <c r="R536" s="2">
        <v>3780</v>
      </c>
      <c r="S536" s="2">
        <v>5363</v>
      </c>
      <c r="T536" s="2">
        <v>0</v>
      </c>
      <c r="U536" s="2">
        <v>3780</v>
      </c>
      <c r="V536" s="2">
        <v>12120</v>
      </c>
      <c r="W536" s="2">
        <v>0</v>
      </c>
      <c r="X536" s="2">
        <v>0</v>
      </c>
      <c r="Y536" s="2" t="s">
        <v>80</v>
      </c>
      <c r="Z536" s="2">
        <v>2</v>
      </c>
      <c r="AA536" s="2" t="s">
        <v>62</v>
      </c>
      <c r="AB536" s="2">
        <v>74</v>
      </c>
      <c r="AC536" s="2" t="s">
        <v>111</v>
      </c>
      <c r="AD536" s="2" t="s">
        <v>102</v>
      </c>
      <c r="AE536" s="2" t="s">
        <v>102</v>
      </c>
      <c r="AF536" s="2" t="s">
        <v>80</v>
      </c>
      <c r="AG536" s="2">
        <v>0</v>
      </c>
      <c r="AJ536" s="15" t="str">
        <f t="shared" si="57"/>
        <v>stable</v>
      </c>
      <c r="AK536" s="15">
        <f t="shared" si="56"/>
        <v>58098</v>
      </c>
      <c r="AL536" s="15">
        <f t="shared" si="58"/>
        <v>74053</v>
      </c>
      <c r="AM536" s="15">
        <f t="shared" si="59"/>
        <v>132151</v>
      </c>
      <c r="AN536" s="15">
        <f t="shared" si="60"/>
        <v>66075.5</v>
      </c>
      <c r="AO536" s="15">
        <f t="shared" si="61"/>
        <v>3971</v>
      </c>
      <c r="AP536" s="15" t="str">
        <f t="shared" si="62"/>
        <v>no</v>
      </c>
      <c r="AQ536" s="15"/>
      <c r="AR536" s="15"/>
      <c r="AS536" s="15"/>
      <c r="AT536" s="15"/>
      <c r="AU536" s="15"/>
      <c r="AV536" s="15"/>
      <c r="AW536" s="15"/>
      <c r="AX536" s="15"/>
      <c r="AY536" s="15"/>
      <c r="AZ536" s="15"/>
      <c r="BA536" s="15"/>
      <c r="BB536" s="15"/>
      <c r="BC536" s="15"/>
      <c r="BD536" s="15"/>
    </row>
    <row r="537" spans="1:56" x14ac:dyDescent="0.3">
      <c r="A537" s="2">
        <v>536</v>
      </c>
      <c r="B537" s="2">
        <v>646260</v>
      </c>
      <c r="C537" s="2" t="s">
        <v>258</v>
      </c>
      <c r="D537" s="2">
        <v>235384</v>
      </c>
      <c r="E537" s="2" t="s">
        <v>104</v>
      </c>
      <c r="F537" s="2">
        <v>0</v>
      </c>
      <c r="G537" s="2">
        <v>44702</v>
      </c>
      <c r="H537" s="2">
        <v>34710</v>
      </c>
      <c r="I537" s="2">
        <v>33574</v>
      </c>
      <c r="J537" s="2">
        <v>28316</v>
      </c>
      <c r="K537" s="2">
        <v>14880</v>
      </c>
      <c r="L537" s="2">
        <v>16548</v>
      </c>
      <c r="M537" s="2">
        <v>19800</v>
      </c>
      <c r="N537" s="2">
        <v>12580</v>
      </c>
      <c r="O537" s="2">
        <v>73332</v>
      </c>
      <c r="P537" s="2">
        <v>42000</v>
      </c>
      <c r="Q537" s="2">
        <v>55158</v>
      </c>
      <c r="R537" s="2">
        <v>29700</v>
      </c>
      <c r="S537" s="2">
        <v>34800</v>
      </c>
      <c r="T537" s="2">
        <v>83000</v>
      </c>
      <c r="U537" s="2">
        <v>29700</v>
      </c>
      <c r="V537" s="2">
        <v>26664</v>
      </c>
      <c r="W537" s="2">
        <v>10000</v>
      </c>
      <c r="X537" s="2">
        <v>201930</v>
      </c>
      <c r="Y537" s="2" t="s">
        <v>80</v>
      </c>
      <c r="Z537" s="2">
        <v>6</v>
      </c>
      <c r="AA537" s="2" t="s">
        <v>75</v>
      </c>
      <c r="AB537" s="2">
        <v>56</v>
      </c>
      <c r="AC537" s="2" t="s">
        <v>76</v>
      </c>
      <c r="AD537" s="2" t="s">
        <v>88</v>
      </c>
      <c r="AE537" s="2" t="s">
        <v>92</v>
      </c>
      <c r="AF537" s="2" t="s">
        <v>80</v>
      </c>
      <c r="AG537" s="2">
        <v>0</v>
      </c>
      <c r="AJ537" s="15" t="str">
        <f t="shared" si="57"/>
        <v>not stable</v>
      </c>
      <c r="AK537" s="15">
        <f t="shared" si="56"/>
        <v>172730</v>
      </c>
      <c r="AL537" s="15">
        <f t="shared" si="58"/>
        <v>618664</v>
      </c>
      <c r="AM537" s="15">
        <f t="shared" si="59"/>
        <v>791394</v>
      </c>
      <c r="AN537" s="15">
        <f t="shared" si="60"/>
        <v>131899</v>
      </c>
      <c r="AO537" s="15">
        <f t="shared" si="61"/>
        <v>-145134</v>
      </c>
      <c r="AP537" s="15" t="str">
        <f t="shared" si="62"/>
        <v>yes</v>
      </c>
      <c r="AQ537" s="15"/>
      <c r="AR537" s="15"/>
      <c r="AS537" s="15"/>
      <c r="AT537" s="15"/>
      <c r="AU537" s="15"/>
      <c r="AV537" s="15"/>
      <c r="AW537" s="15"/>
      <c r="AX537" s="15"/>
      <c r="AY537" s="15"/>
      <c r="AZ537" s="15"/>
      <c r="BA537" s="15"/>
      <c r="BB537" s="15"/>
      <c r="BC537" s="15"/>
      <c r="BD537" s="15"/>
    </row>
    <row r="538" spans="1:56" x14ac:dyDescent="0.3">
      <c r="A538" s="2">
        <v>537</v>
      </c>
      <c r="B538" s="2">
        <v>136069</v>
      </c>
      <c r="C538" s="2" t="s">
        <v>258</v>
      </c>
      <c r="D538" s="2">
        <v>73707</v>
      </c>
      <c r="E538" s="2" t="s">
        <v>61</v>
      </c>
      <c r="F538" s="2">
        <v>2</v>
      </c>
      <c r="G538" s="2">
        <v>30910</v>
      </c>
      <c r="H538" s="2">
        <v>27040</v>
      </c>
      <c r="I538" s="2">
        <v>7050</v>
      </c>
      <c r="J538" s="2">
        <v>9143</v>
      </c>
      <c r="K538" s="2">
        <v>745</v>
      </c>
      <c r="L538" s="2">
        <v>1116</v>
      </c>
      <c r="M538" s="2">
        <v>14090</v>
      </c>
      <c r="N538" s="2">
        <v>4170</v>
      </c>
      <c r="O538" s="2">
        <v>8244</v>
      </c>
      <c r="P538" s="2">
        <v>4800</v>
      </c>
      <c r="Q538" s="2">
        <v>6678</v>
      </c>
      <c r="R538" s="2">
        <v>1200</v>
      </c>
      <c r="S538" s="2">
        <v>200</v>
      </c>
      <c r="T538" s="2">
        <v>0</v>
      </c>
      <c r="U538" s="2">
        <v>1200</v>
      </c>
      <c r="V538" s="2">
        <v>10206</v>
      </c>
      <c r="W538" s="2">
        <v>2000</v>
      </c>
      <c r="X538" s="2">
        <v>0</v>
      </c>
      <c r="Y538" s="2" t="s">
        <v>68</v>
      </c>
      <c r="Z538" s="2">
        <v>4</v>
      </c>
      <c r="AA538" s="2" t="s">
        <v>75</v>
      </c>
      <c r="AB538" s="2">
        <v>51</v>
      </c>
      <c r="AC538" s="2" t="s">
        <v>76</v>
      </c>
      <c r="AD538" s="2" t="s">
        <v>95</v>
      </c>
      <c r="AE538" s="2" t="s">
        <v>79</v>
      </c>
      <c r="AF538" s="2" t="s">
        <v>68</v>
      </c>
      <c r="AG538" s="2">
        <v>0</v>
      </c>
      <c r="AJ538" s="15" t="str">
        <f t="shared" si="57"/>
        <v>stable</v>
      </c>
      <c r="AK538" s="15">
        <f t="shared" si="56"/>
        <v>76004</v>
      </c>
      <c r="AL538" s="15">
        <f t="shared" si="58"/>
        <v>52788</v>
      </c>
      <c r="AM538" s="15">
        <f t="shared" si="59"/>
        <v>128792</v>
      </c>
      <c r="AN538" s="15">
        <f t="shared" si="60"/>
        <v>32198</v>
      </c>
      <c r="AO538" s="15">
        <f t="shared" si="61"/>
        <v>7277</v>
      </c>
      <c r="AP538" s="15" t="str">
        <f t="shared" si="62"/>
        <v>no</v>
      </c>
      <c r="AQ538" s="15"/>
      <c r="AR538" s="15"/>
      <c r="AS538" s="15"/>
      <c r="AT538" s="15"/>
      <c r="AU538" s="15"/>
      <c r="AV538" s="15"/>
      <c r="AW538" s="15"/>
      <c r="AX538" s="15"/>
      <c r="AY538" s="15"/>
      <c r="AZ538" s="15"/>
      <c r="BA538" s="15"/>
      <c r="BB538" s="15"/>
      <c r="BC538" s="15"/>
      <c r="BD538" s="15"/>
    </row>
    <row r="539" spans="1:56" x14ac:dyDescent="0.3">
      <c r="A539" s="2">
        <v>538</v>
      </c>
      <c r="B539" s="2">
        <v>56106</v>
      </c>
      <c r="C539" s="2" t="s">
        <v>258</v>
      </c>
      <c r="D539" s="2">
        <v>29421</v>
      </c>
      <c r="E539" s="2" t="s">
        <v>61</v>
      </c>
      <c r="F539" s="2">
        <v>1</v>
      </c>
      <c r="G539" s="2">
        <v>16272</v>
      </c>
      <c r="H539" s="2">
        <v>13000</v>
      </c>
      <c r="I539" s="2">
        <v>1323</v>
      </c>
      <c r="J539" s="2">
        <v>3571</v>
      </c>
      <c r="K539" s="2">
        <v>330</v>
      </c>
      <c r="L539" s="2">
        <v>1360</v>
      </c>
      <c r="M539" s="2">
        <v>80</v>
      </c>
      <c r="N539" s="2">
        <v>2250</v>
      </c>
      <c r="O539" s="2">
        <v>8262</v>
      </c>
      <c r="P539" s="2">
        <v>3600</v>
      </c>
      <c r="Q539" s="2">
        <v>1920</v>
      </c>
      <c r="R539" s="2">
        <v>0</v>
      </c>
      <c r="S539" s="2">
        <v>215</v>
      </c>
      <c r="T539" s="2">
        <v>0</v>
      </c>
      <c r="U539" s="2">
        <v>0</v>
      </c>
      <c r="V539" s="2">
        <v>3270</v>
      </c>
      <c r="W539" s="2">
        <v>0</v>
      </c>
      <c r="X539" s="2">
        <v>0</v>
      </c>
      <c r="Y539" s="2" t="s">
        <v>80</v>
      </c>
      <c r="Z539" s="2">
        <v>4</v>
      </c>
      <c r="AA539" s="2" t="s">
        <v>75</v>
      </c>
      <c r="AB539" s="2">
        <v>49</v>
      </c>
      <c r="AC539" s="2" t="s">
        <v>76</v>
      </c>
      <c r="AD539" s="2" t="s">
        <v>168</v>
      </c>
      <c r="AE539" s="2" t="s">
        <v>79</v>
      </c>
      <c r="AF539" s="2" t="s">
        <v>80</v>
      </c>
      <c r="AG539" s="2">
        <v>2</v>
      </c>
      <c r="AJ539" s="15" t="str">
        <f t="shared" si="57"/>
        <v>stable</v>
      </c>
      <c r="AK539" s="15">
        <f t="shared" si="56"/>
        <v>35856</v>
      </c>
      <c r="AL539" s="15">
        <f t="shared" si="58"/>
        <v>19597</v>
      </c>
      <c r="AM539" s="15">
        <f t="shared" si="59"/>
        <v>55453</v>
      </c>
      <c r="AN539" s="15">
        <f t="shared" si="60"/>
        <v>13863.25</v>
      </c>
      <c r="AO539" s="15">
        <f t="shared" si="61"/>
        <v>653</v>
      </c>
      <c r="AP539" s="15" t="str">
        <f t="shared" si="62"/>
        <v>no</v>
      </c>
      <c r="AQ539" s="15"/>
      <c r="AR539" s="15"/>
      <c r="AS539" s="15"/>
      <c r="AT539" s="15"/>
      <c r="AU539" s="15"/>
      <c r="AV539" s="15"/>
      <c r="AW539" s="15"/>
      <c r="AX539" s="15"/>
      <c r="AY539" s="15"/>
      <c r="AZ539" s="15"/>
      <c r="BA539" s="15"/>
      <c r="BB539" s="15"/>
      <c r="BC539" s="15"/>
      <c r="BD539" s="15"/>
    </row>
    <row r="540" spans="1:56" x14ac:dyDescent="0.3">
      <c r="A540" s="2">
        <v>539</v>
      </c>
      <c r="B540" s="2">
        <v>57875</v>
      </c>
      <c r="C540" s="2" t="s">
        <v>258</v>
      </c>
      <c r="D540" s="2">
        <v>51076</v>
      </c>
      <c r="E540" s="2" t="s">
        <v>104</v>
      </c>
      <c r="F540" s="2">
        <v>0</v>
      </c>
      <c r="G540" s="2">
        <v>24677</v>
      </c>
      <c r="H540" s="2">
        <v>22176</v>
      </c>
      <c r="I540" s="2">
        <v>5107</v>
      </c>
      <c r="J540" s="2">
        <v>6741</v>
      </c>
      <c r="K540" s="2">
        <v>1370</v>
      </c>
      <c r="L540" s="2">
        <v>3240</v>
      </c>
      <c r="M540" s="2">
        <v>2100</v>
      </c>
      <c r="N540" s="2">
        <v>570</v>
      </c>
      <c r="O540" s="2">
        <v>13020</v>
      </c>
      <c r="P540" s="2">
        <v>3600</v>
      </c>
      <c r="Q540" s="2">
        <v>1680</v>
      </c>
      <c r="R540" s="2">
        <v>432</v>
      </c>
      <c r="S540" s="2">
        <v>850</v>
      </c>
      <c r="T540" s="2">
        <v>530</v>
      </c>
      <c r="U540" s="2">
        <v>432</v>
      </c>
      <c r="V540" s="2">
        <v>6210</v>
      </c>
      <c r="W540" s="2">
        <v>0</v>
      </c>
      <c r="X540" s="2">
        <v>13600</v>
      </c>
      <c r="Y540" s="2" t="s">
        <v>80</v>
      </c>
      <c r="Z540" s="2">
        <v>4</v>
      </c>
      <c r="AA540" s="2" t="s">
        <v>75</v>
      </c>
      <c r="AB540" s="2">
        <v>48</v>
      </c>
      <c r="AC540" s="2" t="s">
        <v>76</v>
      </c>
      <c r="AD540" s="2" t="s">
        <v>91</v>
      </c>
      <c r="AE540" s="2" t="s">
        <v>92</v>
      </c>
      <c r="AF540" s="2" t="s">
        <v>80</v>
      </c>
      <c r="AG540" s="2">
        <v>0</v>
      </c>
      <c r="AJ540" s="15" t="str">
        <f t="shared" si="57"/>
        <v>not stable</v>
      </c>
      <c r="AK540" s="15">
        <f t="shared" si="56"/>
        <v>63311</v>
      </c>
      <c r="AL540" s="15">
        <f t="shared" si="58"/>
        <v>43024</v>
      </c>
      <c r="AM540" s="15">
        <f t="shared" si="59"/>
        <v>106335</v>
      </c>
      <c r="AN540" s="15">
        <f t="shared" si="60"/>
        <v>26583.75</v>
      </c>
      <c r="AO540" s="15">
        <f t="shared" si="61"/>
        <v>-48460</v>
      </c>
      <c r="AP540" s="15" t="str">
        <f t="shared" si="62"/>
        <v>yes</v>
      </c>
      <c r="AQ540" s="15"/>
      <c r="AR540" s="15"/>
      <c r="AS540" s="15"/>
      <c r="AT540" s="15"/>
      <c r="AU540" s="15"/>
      <c r="AV540" s="15"/>
      <c r="AW540" s="15"/>
      <c r="AX540" s="15"/>
      <c r="AY540" s="15"/>
      <c r="AZ540" s="15"/>
      <c r="BA540" s="15"/>
      <c r="BB540" s="15"/>
      <c r="BC540" s="15"/>
      <c r="BD540" s="15"/>
    </row>
    <row r="541" spans="1:56" x14ac:dyDescent="0.3">
      <c r="A541" s="2">
        <v>540</v>
      </c>
      <c r="B541" s="2">
        <v>130474</v>
      </c>
      <c r="C541" s="2" t="s">
        <v>258</v>
      </c>
      <c r="D541" s="2">
        <v>48243</v>
      </c>
      <c r="E541" s="2" t="s">
        <v>61</v>
      </c>
      <c r="F541" s="2">
        <v>0</v>
      </c>
      <c r="G541" s="2">
        <v>23414</v>
      </c>
      <c r="H541" s="2">
        <v>21806</v>
      </c>
      <c r="I541" s="2">
        <v>6958</v>
      </c>
      <c r="J541" s="2">
        <v>6019</v>
      </c>
      <c r="K541" s="2">
        <v>350</v>
      </c>
      <c r="L541" s="2">
        <v>2475</v>
      </c>
      <c r="M541" s="2">
        <v>2200</v>
      </c>
      <c r="N541" s="2">
        <v>945</v>
      </c>
      <c r="O541" s="2">
        <v>9030</v>
      </c>
      <c r="P541" s="2">
        <v>3600</v>
      </c>
      <c r="Q541" s="2">
        <v>2040</v>
      </c>
      <c r="R541" s="2">
        <v>1644</v>
      </c>
      <c r="S541" s="2">
        <v>2000</v>
      </c>
      <c r="T541" s="2">
        <v>550</v>
      </c>
      <c r="U541" s="2">
        <v>1644</v>
      </c>
      <c r="V541" s="2">
        <v>7500</v>
      </c>
      <c r="W541" s="2">
        <v>1000</v>
      </c>
      <c r="X541" s="2">
        <v>48096</v>
      </c>
      <c r="Y541" s="2" t="s">
        <v>80</v>
      </c>
      <c r="Z541" s="2">
        <v>2</v>
      </c>
      <c r="AA541" s="2" t="s">
        <v>75</v>
      </c>
      <c r="AB541" s="2">
        <v>46</v>
      </c>
      <c r="AC541" s="2" t="s">
        <v>76</v>
      </c>
      <c r="AD541" s="2" t="s">
        <v>88</v>
      </c>
      <c r="AE541" s="2" t="s">
        <v>92</v>
      </c>
      <c r="AF541" s="2" t="s">
        <v>80</v>
      </c>
      <c r="AG541" s="2">
        <v>0</v>
      </c>
      <c r="AJ541" s="15" t="str">
        <f t="shared" si="57"/>
        <v>not stable</v>
      </c>
      <c r="AK541" s="15">
        <f t="shared" si="56"/>
        <v>61022</v>
      </c>
      <c r="AL541" s="15">
        <f t="shared" si="58"/>
        <v>80249</v>
      </c>
      <c r="AM541" s="15">
        <f t="shared" si="59"/>
        <v>141271</v>
      </c>
      <c r="AN541" s="15">
        <f t="shared" si="60"/>
        <v>70635.5</v>
      </c>
      <c r="AO541" s="15">
        <f t="shared" si="61"/>
        <v>-10797</v>
      </c>
      <c r="AP541" s="15" t="str">
        <f t="shared" si="62"/>
        <v>yes</v>
      </c>
      <c r="AQ541" s="15"/>
      <c r="AR541" s="15"/>
      <c r="AS541" s="15"/>
      <c r="AT541" s="15"/>
      <c r="AU541" s="15"/>
      <c r="AV541" s="15"/>
      <c r="AW541" s="15"/>
      <c r="AX541" s="15"/>
      <c r="AY541" s="15"/>
      <c r="AZ541" s="15"/>
      <c r="BA541" s="15"/>
      <c r="BB541" s="15"/>
      <c r="BC541" s="15"/>
      <c r="BD541" s="15"/>
    </row>
    <row r="542" spans="1:56" x14ac:dyDescent="0.3">
      <c r="A542" s="2">
        <v>541</v>
      </c>
      <c r="B542" s="2">
        <v>68657</v>
      </c>
      <c r="C542" s="2" t="s">
        <v>258</v>
      </c>
      <c r="D542" s="2">
        <v>38945</v>
      </c>
      <c r="E542" s="2" t="s">
        <v>98</v>
      </c>
      <c r="F542" s="2">
        <v>1</v>
      </c>
      <c r="G542" s="2">
        <v>16564</v>
      </c>
      <c r="H542" s="2">
        <v>15350</v>
      </c>
      <c r="I542" s="2">
        <v>4975</v>
      </c>
      <c r="J542" s="2">
        <v>6074</v>
      </c>
      <c r="K542" s="2">
        <v>264</v>
      </c>
      <c r="L542" s="2">
        <v>3193</v>
      </c>
      <c r="M542" s="2">
        <v>1800</v>
      </c>
      <c r="N542" s="2">
        <v>509</v>
      </c>
      <c r="O542" s="2">
        <v>10224</v>
      </c>
      <c r="P542" s="2">
        <v>6000</v>
      </c>
      <c r="Q542" s="2">
        <v>1200</v>
      </c>
      <c r="R542" s="2">
        <v>600</v>
      </c>
      <c r="S542" s="2">
        <v>12486</v>
      </c>
      <c r="T542" s="2">
        <v>0</v>
      </c>
      <c r="U542" s="2">
        <v>600</v>
      </c>
      <c r="V542" s="2">
        <v>3552</v>
      </c>
      <c r="W542" s="2">
        <v>0</v>
      </c>
      <c r="X542" s="2">
        <v>0</v>
      </c>
      <c r="Y542" s="2" t="s">
        <v>68</v>
      </c>
      <c r="Z542" s="2">
        <v>4</v>
      </c>
      <c r="AA542" s="2" t="s">
        <v>62</v>
      </c>
      <c r="AB542" s="2">
        <v>69</v>
      </c>
      <c r="AC542" s="2" t="s">
        <v>111</v>
      </c>
      <c r="AD542" s="2" t="s">
        <v>102</v>
      </c>
      <c r="AE542" s="2" t="s">
        <v>102</v>
      </c>
      <c r="AF542" s="2" t="s">
        <v>68</v>
      </c>
      <c r="AG542" s="2">
        <v>1</v>
      </c>
      <c r="AJ542" s="15" t="str">
        <f t="shared" si="57"/>
        <v>not stable</v>
      </c>
      <c r="AK542" s="15">
        <f t="shared" si="56"/>
        <v>46420</v>
      </c>
      <c r="AL542" s="15">
        <f t="shared" si="58"/>
        <v>36971</v>
      </c>
      <c r="AM542" s="15">
        <f t="shared" si="59"/>
        <v>83391</v>
      </c>
      <c r="AN542" s="15">
        <f t="shared" si="60"/>
        <v>20847.75</v>
      </c>
      <c r="AO542" s="15">
        <f t="shared" si="61"/>
        <v>-14734</v>
      </c>
      <c r="AP542" s="15" t="str">
        <f t="shared" si="62"/>
        <v>yes</v>
      </c>
      <c r="AQ542" s="15"/>
      <c r="AR542" s="15"/>
      <c r="AS542" s="15"/>
      <c r="AT542" s="15"/>
      <c r="AU542" s="15"/>
      <c r="AV542" s="15"/>
      <c r="AW542" s="15"/>
      <c r="AX542" s="15"/>
      <c r="AY542" s="15"/>
      <c r="AZ542" s="15"/>
      <c r="BA542" s="15"/>
      <c r="BB542" s="15"/>
      <c r="BC542" s="15"/>
      <c r="BD542" s="15"/>
    </row>
    <row r="543" spans="1:56" x14ac:dyDescent="0.3">
      <c r="A543" s="2">
        <v>542</v>
      </c>
      <c r="B543" s="2">
        <v>335098</v>
      </c>
      <c r="C543" s="2" t="s">
        <v>258</v>
      </c>
      <c r="D543" s="2">
        <v>131890</v>
      </c>
      <c r="E543" s="2" t="s">
        <v>61</v>
      </c>
      <c r="F543" s="2">
        <v>4</v>
      </c>
      <c r="G543" s="2">
        <v>49677</v>
      </c>
      <c r="H543" s="2">
        <v>44715</v>
      </c>
      <c r="I543" s="2">
        <v>14476</v>
      </c>
      <c r="J543" s="2">
        <v>17930</v>
      </c>
      <c r="K543" s="2">
        <v>2871</v>
      </c>
      <c r="L543" s="2">
        <v>6070</v>
      </c>
      <c r="M543" s="2">
        <v>7920</v>
      </c>
      <c r="N543" s="2">
        <v>10965</v>
      </c>
      <c r="O543" s="2">
        <v>11232</v>
      </c>
      <c r="P543" s="2">
        <v>3600</v>
      </c>
      <c r="Q543" s="2">
        <v>7842</v>
      </c>
      <c r="R543" s="2">
        <v>3960</v>
      </c>
      <c r="S543" s="2">
        <v>26438</v>
      </c>
      <c r="T543" s="2">
        <v>32695</v>
      </c>
      <c r="U543" s="2">
        <v>3960</v>
      </c>
      <c r="V543" s="2">
        <v>26172</v>
      </c>
      <c r="W543" s="2">
        <v>7000</v>
      </c>
      <c r="X543" s="2">
        <v>59235</v>
      </c>
      <c r="Y543" s="2" t="s">
        <v>68</v>
      </c>
      <c r="Z543" s="2">
        <v>10</v>
      </c>
      <c r="AA543" s="2" t="s">
        <v>75</v>
      </c>
      <c r="AB543" s="2">
        <v>55</v>
      </c>
      <c r="AC543" s="2" t="s">
        <v>76</v>
      </c>
      <c r="AD543" s="2" t="s">
        <v>88</v>
      </c>
      <c r="AE543" s="2" t="s">
        <v>92</v>
      </c>
      <c r="AF543" s="2" t="s">
        <v>68</v>
      </c>
      <c r="AG543" s="2">
        <v>1</v>
      </c>
      <c r="AJ543" s="15" t="str">
        <f t="shared" si="57"/>
        <v>not stable</v>
      </c>
      <c r="AK543" s="15">
        <f t="shared" si="56"/>
        <v>135739</v>
      </c>
      <c r="AL543" s="15">
        <f t="shared" si="58"/>
        <v>201019</v>
      </c>
      <c r="AM543" s="15">
        <f t="shared" si="59"/>
        <v>336758</v>
      </c>
      <c r="AN543" s="15">
        <f t="shared" si="60"/>
        <v>33675.800000000003</v>
      </c>
      <c r="AO543" s="15">
        <f t="shared" si="61"/>
        <v>-1660</v>
      </c>
      <c r="AP543" s="15" t="str">
        <f t="shared" si="62"/>
        <v>yes</v>
      </c>
      <c r="AQ543" s="15"/>
      <c r="AR543" s="15"/>
      <c r="AS543" s="15"/>
      <c r="AT543" s="15"/>
      <c r="AU543" s="15"/>
      <c r="AV543" s="15"/>
      <c r="AW543" s="15"/>
      <c r="AX543" s="15"/>
      <c r="AY543" s="15"/>
      <c r="AZ543" s="15"/>
      <c r="BA543" s="15"/>
      <c r="BB543" s="15"/>
      <c r="BC543" s="15"/>
      <c r="BD543" s="15"/>
    </row>
    <row r="544" spans="1:56" x14ac:dyDescent="0.3">
      <c r="A544" s="2">
        <v>543</v>
      </c>
      <c r="B544" s="2">
        <v>172405</v>
      </c>
      <c r="C544" s="2" t="s">
        <v>258</v>
      </c>
      <c r="D544" s="2">
        <v>93381</v>
      </c>
      <c r="E544" s="2" t="s">
        <v>104</v>
      </c>
      <c r="F544" s="2">
        <v>0</v>
      </c>
      <c r="G544" s="2">
        <v>20501</v>
      </c>
      <c r="H544" s="2">
        <v>18140</v>
      </c>
      <c r="I544" s="2">
        <v>16719</v>
      </c>
      <c r="J544" s="2">
        <v>13806</v>
      </c>
      <c r="K544" s="2">
        <v>3672</v>
      </c>
      <c r="L544" s="2">
        <v>3715</v>
      </c>
      <c r="M544" s="2">
        <v>2900</v>
      </c>
      <c r="N544" s="2">
        <v>2550</v>
      </c>
      <c r="O544" s="2">
        <v>46032</v>
      </c>
      <c r="P544" s="2">
        <v>12000</v>
      </c>
      <c r="Q544" s="2">
        <v>6240</v>
      </c>
      <c r="R544" s="2">
        <v>1500</v>
      </c>
      <c r="S544" s="2">
        <v>2552</v>
      </c>
      <c r="T544" s="2">
        <v>750</v>
      </c>
      <c r="U544" s="2">
        <v>1500</v>
      </c>
      <c r="V544" s="2">
        <v>15012</v>
      </c>
      <c r="W544" s="2">
        <v>18100</v>
      </c>
      <c r="X544" s="2">
        <v>0</v>
      </c>
      <c r="Y544" s="2" t="s">
        <v>68</v>
      </c>
      <c r="Z544" s="2">
        <v>4</v>
      </c>
      <c r="AA544" s="2" t="s">
        <v>75</v>
      </c>
      <c r="AB544" s="2">
        <v>38</v>
      </c>
      <c r="AC544" s="2" t="s">
        <v>76</v>
      </c>
      <c r="AD544" s="2" t="s">
        <v>139</v>
      </c>
      <c r="AE544" s="2" t="s">
        <v>159</v>
      </c>
      <c r="AF544" s="2" t="s">
        <v>68</v>
      </c>
      <c r="AG544" s="2">
        <v>1</v>
      </c>
      <c r="AJ544" s="15" t="str">
        <f t="shared" si="57"/>
        <v>not stable</v>
      </c>
      <c r="AK544" s="15">
        <f t="shared" si="56"/>
        <v>76553</v>
      </c>
      <c r="AL544" s="15">
        <f t="shared" si="58"/>
        <v>109136</v>
      </c>
      <c r="AM544" s="15">
        <f t="shared" si="59"/>
        <v>185689</v>
      </c>
      <c r="AN544" s="15">
        <f t="shared" si="60"/>
        <v>46422.25</v>
      </c>
      <c r="AO544" s="15">
        <f t="shared" si="61"/>
        <v>-13284</v>
      </c>
      <c r="AP544" s="15" t="str">
        <f t="shared" si="62"/>
        <v>yes</v>
      </c>
      <c r="AQ544" s="15"/>
      <c r="AR544" s="15"/>
      <c r="AS544" s="15"/>
      <c r="AT544" s="15"/>
      <c r="AU544" s="15"/>
      <c r="AV544" s="15"/>
      <c r="AW544" s="15"/>
      <c r="AX544" s="15"/>
      <c r="AY544" s="15"/>
      <c r="AZ544" s="15"/>
      <c r="BA544" s="15"/>
      <c r="BB544" s="15"/>
      <c r="BC544" s="15"/>
      <c r="BD544" s="15"/>
    </row>
    <row r="545" spans="1:56" x14ac:dyDescent="0.3">
      <c r="A545" s="2">
        <v>544</v>
      </c>
      <c r="B545" s="2">
        <v>72820</v>
      </c>
      <c r="C545" s="2" t="s">
        <v>258</v>
      </c>
      <c r="D545" s="2">
        <v>66933</v>
      </c>
      <c r="E545" s="2" t="s">
        <v>98</v>
      </c>
      <c r="F545" s="2">
        <v>0</v>
      </c>
      <c r="G545" s="2">
        <v>46817</v>
      </c>
      <c r="H545" s="2">
        <v>43933</v>
      </c>
      <c r="I545" s="2">
        <v>3158</v>
      </c>
      <c r="J545" s="2">
        <v>6128</v>
      </c>
      <c r="K545" s="2">
        <v>460</v>
      </c>
      <c r="L545" s="2">
        <v>3299</v>
      </c>
      <c r="M545" s="2">
        <v>1440</v>
      </c>
      <c r="N545" s="2">
        <v>300</v>
      </c>
      <c r="O545" s="2">
        <v>8328</v>
      </c>
      <c r="P545" s="2">
        <v>3600</v>
      </c>
      <c r="Q545" s="2">
        <v>1620</v>
      </c>
      <c r="R545" s="2">
        <v>180</v>
      </c>
      <c r="S545" s="2">
        <v>650</v>
      </c>
      <c r="T545" s="2">
        <v>440</v>
      </c>
      <c r="U545" s="2">
        <v>180</v>
      </c>
      <c r="V545" s="2">
        <v>1890</v>
      </c>
      <c r="W545" s="2">
        <v>0</v>
      </c>
      <c r="X545" s="2">
        <v>28120</v>
      </c>
      <c r="Y545" s="2" t="s">
        <v>68</v>
      </c>
      <c r="Z545" s="2">
        <v>3</v>
      </c>
      <c r="AA545" s="2" t="s">
        <v>75</v>
      </c>
      <c r="AB545" s="2">
        <v>64</v>
      </c>
      <c r="AC545" s="2" t="s">
        <v>76</v>
      </c>
      <c r="AD545" s="2" t="s">
        <v>102</v>
      </c>
      <c r="AE545" s="2" t="s">
        <v>102</v>
      </c>
      <c r="AF545" s="2" t="s">
        <v>68</v>
      </c>
      <c r="AG545" s="2">
        <v>0</v>
      </c>
      <c r="AJ545" s="15" t="str">
        <f t="shared" si="57"/>
        <v>not stable</v>
      </c>
      <c r="AK545" s="15">
        <f t="shared" si="56"/>
        <v>103795</v>
      </c>
      <c r="AL545" s="15">
        <f t="shared" si="58"/>
        <v>46748</v>
      </c>
      <c r="AM545" s="15">
        <f t="shared" si="59"/>
        <v>150543</v>
      </c>
      <c r="AN545" s="15">
        <f t="shared" si="60"/>
        <v>50181</v>
      </c>
      <c r="AO545" s="15">
        <f t="shared" si="61"/>
        <v>-77723</v>
      </c>
      <c r="AP545" s="15" t="str">
        <f t="shared" si="62"/>
        <v>yes</v>
      </c>
      <c r="AQ545" s="15"/>
      <c r="AR545" s="15"/>
      <c r="AS545" s="15"/>
      <c r="AT545" s="15"/>
      <c r="AU545" s="15"/>
      <c r="AV545" s="15"/>
      <c r="AW545" s="15"/>
      <c r="AX545" s="15"/>
      <c r="AY545" s="15"/>
      <c r="AZ545" s="15"/>
      <c r="BA545" s="15"/>
      <c r="BB545" s="15"/>
      <c r="BC545" s="15"/>
      <c r="BD545" s="15"/>
    </row>
    <row r="546" spans="1:56" x14ac:dyDescent="0.3">
      <c r="A546" s="2">
        <v>545</v>
      </c>
      <c r="B546" s="2">
        <v>109883</v>
      </c>
      <c r="C546" s="2" t="s">
        <v>258</v>
      </c>
      <c r="D546" s="2">
        <v>69962</v>
      </c>
      <c r="E546" s="2" t="s">
        <v>104</v>
      </c>
      <c r="F546" s="2">
        <v>2</v>
      </c>
      <c r="G546" s="2">
        <v>39457</v>
      </c>
      <c r="H546" s="2">
        <v>38163</v>
      </c>
      <c r="I546" s="2">
        <v>3617</v>
      </c>
      <c r="J546" s="2">
        <v>5910</v>
      </c>
      <c r="K546" s="2">
        <v>879</v>
      </c>
      <c r="L546" s="2">
        <v>2928</v>
      </c>
      <c r="M546" s="2">
        <v>6920</v>
      </c>
      <c r="N546" s="2">
        <v>1495</v>
      </c>
      <c r="O546" s="2">
        <v>8304</v>
      </c>
      <c r="P546" s="2">
        <v>4800</v>
      </c>
      <c r="Q546" s="2">
        <v>4200</v>
      </c>
      <c r="R546" s="2">
        <v>1380</v>
      </c>
      <c r="S546" s="2">
        <v>1064</v>
      </c>
      <c r="T546" s="2">
        <v>4400</v>
      </c>
      <c r="U546" s="2">
        <v>1380</v>
      </c>
      <c r="V546" s="2">
        <v>3984</v>
      </c>
      <c r="W546" s="2">
        <v>0</v>
      </c>
      <c r="X546" s="2">
        <v>88223</v>
      </c>
      <c r="Y546" s="2" t="s">
        <v>80</v>
      </c>
      <c r="Z546" s="2">
        <v>5</v>
      </c>
      <c r="AA546" s="2" t="s">
        <v>75</v>
      </c>
      <c r="AB546" s="2">
        <v>43</v>
      </c>
      <c r="AC546" s="2" t="s">
        <v>76</v>
      </c>
      <c r="AD546" s="2" t="s">
        <v>88</v>
      </c>
      <c r="AE546" s="2" t="s">
        <v>92</v>
      </c>
      <c r="AF546" s="2" t="s">
        <v>80</v>
      </c>
      <c r="AG546" s="2">
        <v>1</v>
      </c>
      <c r="AJ546" s="15" t="str">
        <f t="shared" si="57"/>
        <v>not stable</v>
      </c>
      <c r="AK546" s="15">
        <f t="shared" si="56"/>
        <v>90954</v>
      </c>
      <c r="AL546" s="15">
        <f t="shared" si="58"/>
        <v>126150</v>
      </c>
      <c r="AM546" s="15">
        <f t="shared" si="59"/>
        <v>217104</v>
      </c>
      <c r="AN546" s="15">
        <f t="shared" si="60"/>
        <v>43420.800000000003</v>
      </c>
      <c r="AO546" s="15">
        <f t="shared" si="61"/>
        <v>-107221</v>
      </c>
      <c r="AP546" s="15" t="str">
        <f t="shared" si="62"/>
        <v>yes</v>
      </c>
      <c r="AQ546" s="15"/>
      <c r="AR546" s="15"/>
      <c r="AS546" s="15"/>
      <c r="AT546" s="15"/>
      <c r="AU546" s="15"/>
      <c r="AV546" s="15"/>
      <c r="AW546" s="15"/>
      <c r="AX546" s="15"/>
      <c r="AY546" s="15"/>
      <c r="AZ546" s="15"/>
      <c r="BA546" s="15"/>
      <c r="BB546" s="15"/>
      <c r="BC546" s="15"/>
      <c r="BD546" s="15"/>
    </row>
    <row r="547" spans="1:56" x14ac:dyDescent="0.3">
      <c r="A547" s="2">
        <v>546</v>
      </c>
      <c r="B547" s="2">
        <v>51210</v>
      </c>
      <c r="C547" s="2" t="s">
        <v>258</v>
      </c>
      <c r="D547" s="2">
        <v>35140</v>
      </c>
      <c r="E547" s="2" t="s">
        <v>104</v>
      </c>
      <c r="F547" s="2">
        <v>1</v>
      </c>
      <c r="G547" s="2">
        <v>21269</v>
      </c>
      <c r="H547" s="2">
        <v>20469</v>
      </c>
      <c r="I547" s="2">
        <v>1160</v>
      </c>
      <c r="J547" s="2">
        <v>3068</v>
      </c>
      <c r="K547" s="2">
        <v>225</v>
      </c>
      <c r="L547" s="2">
        <v>1853</v>
      </c>
      <c r="M547" s="2">
        <v>2300</v>
      </c>
      <c r="N547" s="2">
        <v>770</v>
      </c>
      <c r="O547" s="2">
        <v>5820</v>
      </c>
      <c r="P547" s="2">
        <v>3000</v>
      </c>
      <c r="Q547" s="2">
        <v>720</v>
      </c>
      <c r="R547" s="2">
        <v>570</v>
      </c>
      <c r="S547" s="2">
        <v>115</v>
      </c>
      <c r="T547" s="2">
        <v>800</v>
      </c>
      <c r="U547" s="2">
        <v>570</v>
      </c>
      <c r="V547" s="2">
        <v>2718</v>
      </c>
      <c r="W547" s="2">
        <v>0</v>
      </c>
      <c r="X547" s="2">
        <v>0</v>
      </c>
      <c r="Y547" s="2" t="s">
        <v>68</v>
      </c>
      <c r="Z547" s="2">
        <v>4</v>
      </c>
      <c r="AA547" s="2" t="s">
        <v>62</v>
      </c>
      <c r="AB547" s="2">
        <v>47</v>
      </c>
      <c r="AC547" s="2" t="s">
        <v>111</v>
      </c>
      <c r="AD547" s="2" t="s">
        <v>82</v>
      </c>
      <c r="AE547" s="2" t="s">
        <v>79</v>
      </c>
      <c r="AF547" s="2" t="s">
        <v>68</v>
      </c>
      <c r="AG547" s="2">
        <v>0</v>
      </c>
      <c r="AJ547" s="15" t="str">
        <f t="shared" si="57"/>
        <v>not stable</v>
      </c>
      <c r="AK547" s="15">
        <f t="shared" si="56"/>
        <v>48044</v>
      </c>
      <c r="AL547" s="15">
        <f t="shared" si="58"/>
        <v>17383</v>
      </c>
      <c r="AM547" s="15">
        <f t="shared" si="59"/>
        <v>65427</v>
      </c>
      <c r="AN547" s="15">
        <f t="shared" si="60"/>
        <v>16356.75</v>
      </c>
      <c r="AO547" s="15">
        <f t="shared" si="61"/>
        <v>-14217</v>
      </c>
      <c r="AP547" s="15" t="str">
        <f t="shared" si="62"/>
        <v>yes</v>
      </c>
      <c r="AQ547" s="15"/>
      <c r="AR547" s="15"/>
      <c r="AS547" s="15"/>
      <c r="AT547" s="15"/>
      <c r="AU547" s="15"/>
      <c r="AV547" s="15"/>
      <c r="AW547" s="15"/>
      <c r="AX547" s="15"/>
      <c r="AY547" s="15"/>
      <c r="AZ547" s="15"/>
      <c r="BA547" s="15"/>
      <c r="BB547" s="15"/>
      <c r="BC547" s="15"/>
      <c r="BD547" s="15"/>
    </row>
    <row r="548" spans="1:56" x14ac:dyDescent="0.3">
      <c r="A548" s="2">
        <v>547</v>
      </c>
      <c r="B548" s="2">
        <v>119960</v>
      </c>
      <c r="C548" s="2" t="s">
        <v>258</v>
      </c>
      <c r="D548" s="2">
        <v>60407</v>
      </c>
      <c r="E548" s="2" t="s">
        <v>104</v>
      </c>
      <c r="F548" s="2">
        <v>1</v>
      </c>
      <c r="G548" s="2">
        <v>25952</v>
      </c>
      <c r="H548" s="2">
        <v>23268</v>
      </c>
      <c r="I548" s="2">
        <v>11988</v>
      </c>
      <c r="J548" s="2">
        <v>6166</v>
      </c>
      <c r="K548" s="2">
        <v>874</v>
      </c>
      <c r="L548" s="2">
        <v>2103</v>
      </c>
      <c r="M548" s="2">
        <v>4300</v>
      </c>
      <c r="N548" s="2">
        <v>6946</v>
      </c>
      <c r="O548" s="2">
        <v>13734</v>
      </c>
      <c r="P548" s="2">
        <v>6000</v>
      </c>
      <c r="Q548" s="2">
        <v>4656</v>
      </c>
      <c r="R548" s="2">
        <v>2880</v>
      </c>
      <c r="S548" s="2">
        <v>2510</v>
      </c>
      <c r="T548" s="2">
        <v>1300</v>
      </c>
      <c r="U548" s="2">
        <v>2880</v>
      </c>
      <c r="V548" s="2">
        <v>4596</v>
      </c>
      <c r="W548" s="2">
        <v>5000</v>
      </c>
      <c r="X548" s="2">
        <v>0</v>
      </c>
      <c r="Y548" s="2" t="s">
        <v>80</v>
      </c>
      <c r="Z548" s="2">
        <v>6</v>
      </c>
      <c r="AA548" s="2" t="s">
        <v>75</v>
      </c>
      <c r="AB548" s="2">
        <v>31</v>
      </c>
      <c r="AC548" s="2" t="s">
        <v>76</v>
      </c>
      <c r="AD548" s="2" t="s">
        <v>201</v>
      </c>
      <c r="AE548" s="2" t="s">
        <v>79</v>
      </c>
      <c r="AF548" s="2" t="s">
        <v>80</v>
      </c>
      <c r="AG548" s="2">
        <v>1</v>
      </c>
      <c r="AJ548" s="15" t="str">
        <f t="shared" si="57"/>
        <v>not stable</v>
      </c>
      <c r="AK548" s="15">
        <f t="shared" si="56"/>
        <v>70351</v>
      </c>
      <c r="AL548" s="15">
        <f t="shared" si="58"/>
        <v>54802</v>
      </c>
      <c r="AM548" s="15">
        <f t="shared" si="59"/>
        <v>125153</v>
      </c>
      <c r="AN548" s="15">
        <f t="shared" si="60"/>
        <v>20858.833333333332</v>
      </c>
      <c r="AO548" s="15">
        <f t="shared" si="61"/>
        <v>-5193</v>
      </c>
      <c r="AP548" s="15" t="str">
        <f t="shared" si="62"/>
        <v>yes</v>
      </c>
      <c r="AQ548" s="15"/>
      <c r="AR548" s="15"/>
      <c r="AS548" s="15"/>
      <c r="AT548" s="15"/>
      <c r="AU548" s="15"/>
      <c r="AV548" s="15"/>
      <c r="AW548" s="15"/>
      <c r="AX548" s="15"/>
      <c r="AY548" s="15"/>
      <c r="AZ548" s="15"/>
      <c r="BA548" s="15"/>
      <c r="BB548" s="15"/>
      <c r="BC548" s="15"/>
      <c r="BD548" s="15"/>
    </row>
    <row r="549" spans="1:56" x14ac:dyDescent="0.3">
      <c r="A549" s="2">
        <v>548</v>
      </c>
      <c r="B549" s="2">
        <v>149700</v>
      </c>
      <c r="C549" s="2" t="s">
        <v>258</v>
      </c>
      <c r="D549" s="2">
        <v>55732</v>
      </c>
      <c r="E549" s="2" t="s">
        <v>61</v>
      </c>
      <c r="F549" s="2">
        <v>1</v>
      </c>
      <c r="G549" s="2">
        <v>9282</v>
      </c>
      <c r="H549" s="2">
        <v>9204</v>
      </c>
      <c r="I549" s="2">
        <v>5560</v>
      </c>
      <c r="J549" s="2">
        <v>15696</v>
      </c>
      <c r="K549" s="2">
        <v>1590</v>
      </c>
      <c r="L549" s="2">
        <v>4175</v>
      </c>
      <c r="M549" s="2">
        <v>7540</v>
      </c>
      <c r="N549" s="2">
        <v>2320</v>
      </c>
      <c r="O549" s="2">
        <v>51558</v>
      </c>
      <c r="P549" s="2">
        <v>4800</v>
      </c>
      <c r="Q549" s="2">
        <v>5424</v>
      </c>
      <c r="R549" s="2">
        <v>3540</v>
      </c>
      <c r="S549" s="2">
        <v>892</v>
      </c>
      <c r="T549" s="2">
        <v>0</v>
      </c>
      <c r="U549" s="2">
        <v>3540</v>
      </c>
      <c r="V549" s="2">
        <v>7242</v>
      </c>
      <c r="W549" s="2">
        <v>0</v>
      </c>
      <c r="X549" s="2">
        <v>0</v>
      </c>
      <c r="Y549" s="2" t="s">
        <v>80</v>
      </c>
      <c r="Z549" s="2">
        <v>1</v>
      </c>
      <c r="AA549" s="2" t="s">
        <v>75</v>
      </c>
      <c r="AB549" s="2">
        <v>32</v>
      </c>
      <c r="AC549" s="2" t="s">
        <v>63</v>
      </c>
      <c r="AD549" s="2" t="s">
        <v>179</v>
      </c>
      <c r="AE549" s="2" t="s">
        <v>79</v>
      </c>
      <c r="AF549" s="2" t="s">
        <v>80</v>
      </c>
      <c r="AG549" s="2">
        <v>0</v>
      </c>
      <c r="AJ549" s="15" t="str">
        <f t="shared" si="57"/>
        <v>stable</v>
      </c>
      <c r="AK549" s="15">
        <f t="shared" si="56"/>
        <v>45507</v>
      </c>
      <c r="AL549" s="15">
        <f t="shared" si="58"/>
        <v>86856</v>
      </c>
      <c r="AM549" s="15">
        <f t="shared" si="59"/>
        <v>132363</v>
      </c>
      <c r="AN549" s="15">
        <f t="shared" si="60"/>
        <v>132363</v>
      </c>
      <c r="AO549" s="15">
        <f t="shared" si="61"/>
        <v>17337</v>
      </c>
      <c r="AP549" s="15" t="str">
        <f t="shared" si="62"/>
        <v>no</v>
      </c>
      <c r="AQ549" s="15"/>
      <c r="AR549" s="15"/>
      <c r="AS549" s="15"/>
      <c r="AT549" s="15"/>
      <c r="AU549" s="15"/>
      <c r="AV549" s="15"/>
      <c r="AW549" s="15"/>
      <c r="AX549" s="15"/>
      <c r="AY549" s="15"/>
      <c r="AZ549" s="15"/>
      <c r="BA549" s="15"/>
      <c r="BB549" s="15"/>
      <c r="BC549" s="15"/>
      <c r="BD549" s="15"/>
    </row>
    <row r="550" spans="1:56" x14ac:dyDescent="0.3">
      <c r="A550" s="2">
        <v>549</v>
      </c>
      <c r="B550" s="2">
        <v>544170</v>
      </c>
      <c r="C550" s="2" t="s">
        <v>258</v>
      </c>
      <c r="D550" s="2">
        <v>139663</v>
      </c>
      <c r="E550" s="2" t="s">
        <v>104</v>
      </c>
      <c r="F550" s="2">
        <v>0</v>
      </c>
      <c r="G550" s="2">
        <v>25290</v>
      </c>
      <c r="H550" s="2">
        <v>19912</v>
      </c>
      <c r="I550" s="2">
        <v>33155</v>
      </c>
      <c r="J550" s="2">
        <v>13829</v>
      </c>
      <c r="K550" s="2">
        <v>8768</v>
      </c>
      <c r="L550" s="2">
        <v>7275</v>
      </c>
      <c r="M550" s="2">
        <v>15740</v>
      </c>
      <c r="N550" s="2">
        <v>22308</v>
      </c>
      <c r="O550" s="2">
        <v>94770</v>
      </c>
      <c r="P550" s="2">
        <v>0</v>
      </c>
      <c r="Q550" s="2">
        <v>10752</v>
      </c>
      <c r="R550" s="2">
        <v>14988</v>
      </c>
      <c r="S550" s="2">
        <v>8537</v>
      </c>
      <c r="T550" s="2">
        <v>20260</v>
      </c>
      <c r="U550" s="2">
        <v>14988</v>
      </c>
      <c r="V550" s="2">
        <v>23748</v>
      </c>
      <c r="W550" s="2">
        <v>25000</v>
      </c>
      <c r="X550" s="2">
        <v>0</v>
      </c>
      <c r="Y550" s="2" t="s">
        <v>80</v>
      </c>
      <c r="Z550" s="2">
        <v>4</v>
      </c>
      <c r="AA550" s="2" t="s">
        <v>75</v>
      </c>
      <c r="AB550" s="2">
        <v>34</v>
      </c>
      <c r="AC550" s="2" t="s">
        <v>76</v>
      </c>
      <c r="AD550" s="2" t="s">
        <v>124</v>
      </c>
      <c r="AE550" s="2" t="s">
        <v>89</v>
      </c>
      <c r="AF550" s="2" t="s">
        <v>80</v>
      </c>
      <c r="AG550" s="2">
        <v>1</v>
      </c>
      <c r="AJ550" s="15" t="str">
        <f t="shared" si="57"/>
        <v>stable</v>
      </c>
      <c r="AK550" s="15">
        <f t="shared" si="56"/>
        <v>108229</v>
      </c>
      <c r="AL550" s="15">
        <f t="shared" si="58"/>
        <v>251091</v>
      </c>
      <c r="AM550" s="15">
        <f t="shared" si="59"/>
        <v>359320</v>
      </c>
      <c r="AN550" s="15">
        <f t="shared" si="60"/>
        <v>89830</v>
      </c>
      <c r="AO550" s="15">
        <f t="shared" si="61"/>
        <v>184850</v>
      </c>
      <c r="AP550" s="15" t="str">
        <f t="shared" si="62"/>
        <v>no</v>
      </c>
      <c r="AQ550" s="15"/>
      <c r="AR550" s="15"/>
      <c r="AS550" s="15"/>
      <c r="AT550" s="15"/>
      <c r="AU550" s="15"/>
      <c r="AV550" s="15"/>
      <c r="AW550" s="15"/>
      <c r="AX550" s="15"/>
      <c r="AY550" s="15"/>
      <c r="AZ550" s="15"/>
      <c r="BA550" s="15"/>
      <c r="BB550" s="15"/>
      <c r="BC550" s="15"/>
      <c r="BD550" s="15"/>
    </row>
    <row r="551" spans="1:56" x14ac:dyDescent="0.3">
      <c r="A551" s="2">
        <v>550</v>
      </c>
      <c r="B551" s="2">
        <v>281201</v>
      </c>
      <c r="C551" s="2" t="s">
        <v>258</v>
      </c>
      <c r="D551" s="2">
        <v>89024</v>
      </c>
      <c r="E551" s="2" t="s">
        <v>104</v>
      </c>
      <c r="F551" s="2">
        <v>0</v>
      </c>
      <c r="G551" s="2">
        <v>38069</v>
      </c>
      <c r="H551" s="2">
        <v>31850</v>
      </c>
      <c r="I551" s="2">
        <v>6275</v>
      </c>
      <c r="J551" s="2">
        <v>9721</v>
      </c>
      <c r="K551" s="2">
        <v>2108</v>
      </c>
      <c r="L551" s="2">
        <v>2758</v>
      </c>
      <c r="M551" s="2">
        <v>16050</v>
      </c>
      <c r="N551" s="2">
        <v>5256</v>
      </c>
      <c r="O551" s="2">
        <v>59370</v>
      </c>
      <c r="P551" s="2">
        <v>30000</v>
      </c>
      <c r="Q551" s="2">
        <v>15558</v>
      </c>
      <c r="R551" s="2">
        <v>5280</v>
      </c>
      <c r="S551" s="2">
        <v>27221</v>
      </c>
      <c r="T551" s="2">
        <v>4880</v>
      </c>
      <c r="U551" s="2">
        <v>5280</v>
      </c>
      <c r="V551" s="2">
        <v>15912</v>
      </c>
      <c r="W551" s="2">
        <v>2100</v>
      </c>
      <c r="X551" s="2">
        <v>0</v>
      </c>
      <c r="Y551" s="2" t="s">
        <v>68</v>
      </c>
      <c r="Z551" s="2">
        <v>6</v>
      </c>
      <c r="AA551" s="2" t="s">
        <v>62</v>
      </c>
      <c r="AB551" s="2">
        <v>64</v>
      </c>
      <c r="AC551" s="2" t="s">
        <v>111</v>
      </c>
      <c r="AD551" s="2" t="s">
        <v>102</v>
      </c>
      <c r="AE551" s="2" t="s">
        <v>102</v>
      </c>
      <c r="AF551" s="2" t="s">
        <v>68</v>
      </c>
      <c r="AG551" s="2">
        <v>0</v>
      </c>
      <c r="AJ551" s="15" t="str">
        <f t="shared" si="57"/>
        <v>stable</v>
      </c>
      <c r="AK551" s="15">
        <f t="shared" si="56"/>
        <v>90781</v>
      </c>
      <c r="AL551" s="15">
        <f t="shared" si="58"/>
        <v>186907</v>
      </c>
      <c r="AM551" s="15">
        <f t="shared" si="59"/>
        <v>277688</v>
      </c>
      <c r="AN551" s="15">
        <f t="shared" si="60"/>
        <v>46281.333333333336</v>
      </c>
      <c r="AO551" s="15">
        <f t="shared" si="61"/>
        <v>3513</v>
      </c>
      <c r="AP551" s="15" t="str">
        <f t="shared" si="62"/>
        <v>no</v>
      </c>
      <c r="AQ551" s="15"/>
      <c r="AR551" s="15"/>
      <c r="AS551" s="15"/>
      <c r="AT551" s="15"/>
      <c r="AU551" s="15"/>
      <c r="AV551" s="15"/>
      <c r="AW551" s="15"/>
      <c r="AX551" s="15"/>
      <c r="AY551" s="15"/>
      <c r="AZ551" s="15"/>
      <c r="BA551" s="15"/>
      <c r="BB551" s="15"/>
      <c r="BC551" s="15"/>
      <c r="BD551" s="15"/>
    </row>
    <row r="552" spans="1:56" x14ac:dyDescent="0.3">
      <c r="A552" s="2">
        <v>551</v>
      </c>
      <c r="B552" s="2">
        <v>1796730</v>
      </c>
      <c r="C552" s="2" t="s">
        <v>258</v>
      </c>
      <c r="D552" s="2">
        <v>195380</v>
      </c>
      <c r="E552" s="2" t="s">
        <v>98</v>
      </c>
      <c r="F552" s="2">
        <v>4</v>
      </c>
      <c r="G552" s="2">
        <v>42184</v>
      </c>
      <c r="H552" s="2">
        <v>29052</v>
      </c>
      <c r="I552" s="2">
        <v>30596</v>
      </c>
      <c r="J552" s="2">
        <v>19104</v>
      </c>
      <c r="K552" s="2">
        <v>8190</v>
      </c>
      <c r="L552" s="2">
        <v>20160</v>
      </c>
      <c r="M552" s="2">
        <v>29900</v>
      </c>
      <c r="N552" s="2">
        <v>23690</v>
      </c>
      <c r="O552" s="2">
        <v>150096</v>
      </c>
      <c r="P552" s="2">
        <v>42000</v>
      </c>
      <c r="Q552" s="2">
        <v>43020</v>
      </c>
      <c r="R552" s="2">
        <v>32394</v>
      </c>
      <c r="S552" s="2">
        <v>77048</v>
      </c>
      <c r="T552" s="2">
        <v>0</v>
      </c>
      <c r="U552" s="2">
        <v>32394</v>
      </c>
      <c r="V552" s="2">
        <v>58782</v>
      </c>
      <c r="W552" s="2">
        <v>40000</v>
      </c>
      <c r="X552" s="2">
        <v>0</v>
      </c>
      <c r="Y552" s="2" t="s">
        <v>68</v>
      </c>
      <c r="Z552" s="2">
        <v>5</v>
      </c>
      <c r="AA552" s="2" t="s">
        <v>75</v>
      </c>
      <c r="AB552" s="2">
        <v>63</v>
      </c>
      <c r="AC552" s="2" t="s">
        <v>76</v>
      </c>
      <c r="AD552" s="2" t="s">
        <v>263</v>
      </c>
      <c r="AE552" s="2" t="s">
        <v>79</v>
      </c>
      <c r="AF552" s="2" t="s">
        <v>68</v>
      </c>
      <c r="AG552" s="2">
        <v>0</v>
      </c>
      <c r="AJ552" s="15" t="str">
        <f t="shared" si="57"/>
        <v>stable</v>
      </c>
      <c r="AK552" s="15">
        <f t="shared" si="56"/>
        <v>149286</v>
      </c>
      <c r="AL552" s="15">
        <f t="shared" si="58"/>
        <v>529324</v>
      </c>
      <c r="AM552" s="15">
        <f t="shared" si="59"/>
        <v>678610</v>
      </c>
      <c r="AN552" s="15">
        <f t="shared" si="60"/>
        <v>135722</v>
      </c>
      <c r="AO552" s="15">
        <f t="shared" si="61"/>
        <v>1118120</v>
      </c>
      <c r="AP552" s="15" t="str">
        <f t="shared" si="62"/>
        <v>no</v>
      </c>
      <c r="AQ552" s="15"/>
      <c r="AR552" s="15"/>
      <c r="AS552" s="15"/>
      <c r="AT552" s="15"/>
      <c r="AU552" s="15"/>
      <c r="AV552" s="15"/>
      <c r="AW552" s="15"/>
      <c r="AX552" s="15"/>
      <c r="AY552" s="15"/>
      <c r="AZ552" s="15"/>
      <c r="BA552" s="15"/>
      <c r="BB552" s="15"/>
      <c r="BC552" s="15"/>
      <c r="BD552" s="15"/>
    </row>
    <row r="553" spans="1:56" x14ac:dyDescent="0.3">
      <c r="A553" s="2">
        <v>552</v>
      </c>
      <c r="B553" s="2">
        <v>135124</v>
      </c>
      <c r="C553" s="2" t="s">
        <v>258</v>
      </c>
      <c r="D553" s="2">
        <v>85964</v>
      </c>
      <c r="E553" s="2" t="s">
        <v>61</v>
      </c>
      <c r="F553" s="2">
        <v>1</v>
      </c>
      <c r="G553" s="2">
        <v>38174</v>
      </c>
      <c r="H553" s="2">
        <v>18980</v>
      </c>
      <c r="I553" s="2">
        <v>10437</v>
      </c>
      <c r="J553" s="2">
        <v>4216</v>
      </c>
      <c r="K553" s="2">
        <v>1878</v>
      </c>
      <c r="L553" s="2">
        <v>2675</v>
      </c>
      <c r="M553" s="2">
        <v>12730</v>
      </c>
      <c r="N553" s="2">
        <v>6140</v>
      </c>
      <c r="O553" s="2">
        <v>22308</v>
      </c>
      <c r="P553" s="2">
        <v>15000</v>
      </c>
      <c r="Q553" s="2">
        <v>6342</v>
      </c>
      <c r="R553" s="2">
        <v>540</v>
      </c>
      <c r="S553" s="2">
        <v>1325</v>
      </c>
      <c r="T553" s="2">
        <v>1705</v>
      </c>
      <c r="U553" s="2">
        <v>540</v>
      </c>
      <c r="V553" s="2">
        <v>8730</v>
      </c>
      <c r="W553" s="2">
        <v>1700</v>
      </c>
      <c r="X553" s="2">
        <v>0</v>
      </c>
      <c r="Y553" s="2" t="s">
        <v>80</v>
      </c>
      <c r="Z553" s="2">
        <v>5</v>
      </c>
      <c r="AA553" s="2" t="s">
        <v>75</v>
      </c>
      <c r="AB553" s="2">
        <v>49</v>
      </c>
      <c r="AC553" s="2" t="s">
        <v>76</v>
      </c>
      <c r="AD553" s="2" t="s">
        <v>189</v>
      </c>
      <c r="AE553" s="2" t="s">
        <v>79</v>
      </c>
      <c r="AF553" s="2" t="s">
        <v>80</v>
      </c>
      <c r="AG553" s="2">
        <v>1</v>
      </c>
      <c r="AJ553" s="15" t="str">
        <f t="shared" si="57"/>
        <v>not stable</v>
      </c>
      <c r="AK553" s="15">
        <f t="shared" si="56"/>
        <v>76360</v>
      </c>
      <c r="AL553" s="15">
        <f t="shared" si="58"/>
        <v>77060</v>
      </c>
      <c r="AM553" s="15">
        <f t="shared" si="59"/>
        <v>153420</v>
      </c>
      <c r="AN553" s="15">
        <f t="shared" si="60"/>
        <v>30684</v>
      </c>
      <c r="AO553" s="15">
        <f t="shared" si="61"/>
        <v>-18296</v>
      </c>
      <c r="AP553" s="15" t="str">
        <f t="shared" si="62"/>
        <v>yes</v>
      </c>
      <c r="AQ553" s="15"/>
      <c r="AR553" s="15"/>
      <c r="AS553" s="15"/>
      <c r="AT553" s="15"/>
      <c r="AU553" s="15"/>
      <c r="AV553" s="15"/>
      <c r="AW553" s="15"/>
      <c r="AX553" s="15"/>
      <c r="AY553" s="15"/>
      <c r="AZ553" s="15"/>
      <c r="BA553" s="15"/>
      <c r="BB553" s="15"/>
      <c r="BC553" s="15"/>
      <c r="BD553" s="15"/>
    </row>
    <row r="554" spans="1:56" x14ac:dyDescent="0.3">
      <c r="A554" s="2">
        <v>553</v>
      </c>
      <c r="B554" s="2">
        <v>205266</v>
      </c>
      <c r="C554" s="2" t="s">
        <v>258</v>
      </c>
      <c r="D554" s="2">
        <v>77650</v>
      </c>
      <c r="E554" s="2" t="s">
        <v>104</v>
      </c>
      <c r="F554" s="2">
        <v>1</v>
      </c>
      <c r="G554" s="2">
        <v>29889</v>
      </c>
      <c r="H554" s="2">
        <v>14500</v>
      </c>
      <c r="I554" s="2">
        <v>8124</v>
      </c>
      <c r="J554" s="2">
        <v>5772</v>
      </c>
      <c r="K554" s="2">
        <v>1152</v>
      </c>
      <c r="L554" s="2">
        <v>9218</v>
      </c>
      <c r="M554" s="2">
        <v>9000</v>
      </c>
      <c r="N554" s="2">
        <v>2980</v>
      </c>
      <c r="O554" s="2">
        <v>36696</v>
      </c>
      <c r="P554" s="2">
        <v>21000</v>
      </c>
      <c r="Q554" s="2">
        <v>6132</v>
      </c>
      <c r="R554" s="2">
        <v>1860</v>
      </c>
      <c r="S554" s="2">
        <v>11130</v>
      </c>
      <c r="T554" s="2">
        <v>32620</v>
      </c>
      <c r="U554" s="2">
        <v>1860</v>
      </c>
      <c r="V554" s="2">
        <v>15042</v>
      </c>
      <c r="W554" s="2">
        <v>0</v>
      </c>
      <c r="X554" s="2">
        <v>32720</v>
      </c>
      <c r="Y554" s="2" t="s">
        <v>80</v>
      </c>
      <c r="Z554" s="2">
        <v>3</v>
      </c>
      <c r="AA554" s="2" t="s">
        <v>75</v>
      </c>
      <c r="AB554" s="2">
        <v>54</v>
      </c>
      <c r="AC554" s="2" t="s">
        <v>76</v>
      </c>
      <c r="AD554" s="2" t="s">
        <v>102</v>
      </c>
      <c r="AE554" s="2" t="s">
        <v>102</v>
      </c>
      <c r="AF554" s="2" t="s">
        <v>80</v>
      </c>
      <c r="AG554" s="2">
        <v>0</v>
      </c>
      <c r="AJ554" s="15" t="str">
        <f t="shared" si="57"/>
        <v>not stable</v>
      </c>
      <c r="AK554" s="15">
        <f t="shared" si="56"/>
        <v>68655</v>
      </c>
      <c r="AL554" s="15">
        <f t="shared" si="58"/>
        <v>171040</v>
      </c>
      <c r="AM554" s="15">
        <f t="shared" si="59"/>
        <v>239695</v>
      </c>
      <c r="AN554" s="15">
        <f t="shared" si="60"/>
        <v>79898.333333333328</v>
      </c>
      <c r="AO554" s="15">
        <f t="shared" si="61"/>
        <v>-34429</v>
      </c>
      <c r="AP554" s="15" t="str">
        <f t="shared" si="62"/>
        <v>yes</v>
      </c>
      <c r="AQ554" s="15"/>
      <c r="AR554" s="15"/>
      <c r="AS554" s="15"/>
      <c r="AT554" s="15"/>
      <c r="AU554" s="15"/>
      <c r="AV554" s="15"/>
      <c r="AW554" s="15"/>
      <c r="AX554" s="15"/>
      <c r="AY554" s="15"/>
      <c r="AZ554" s="15"/>
      <c r="BA554" s="15"/>
      <c r="BB554" s="15"/>
      <c r="BC554" s="15"/>
      <c r="BD554" s="15"/>
    </row>
    <row r="555" spans="1:56" x14ac:dyDescent="0.3">
      <c r="A555" s="2">
        <v>554</v>
      </c>
      <c r="B555" s="2">
        <v>186550</v>
      </c>
      <c r="C555" s="2" t="s">
        <v>258</v>
      </c>
      <c r="D555" s="2">
        <v>72838</v>
      </c>
      <c r="E555" s="2" t="s">
        <v>61</v>
      </c>
      <c r="F555" s="2">
        <v>1</v>
      </c>
      <c r="G555" s="2">
        <v>5164</v>
      </c>
      <c r="H555" s="2">
        <v>3822</v>
      </c>
      <c r="I555" s="2">
        <v>11042</v>
      </c>
      <c r="J555" s="2">
        <v>6704</v>
      </c>
      <c r="K555" s="2">
        <v>1830</v>
      </c>
      <c r="L555" s="2">
        <v>1020</v>
      </c>
      <c r="M555" s="2">
        <v>29750</v>
      </c>
      <c r="N555" s="2">
        <v>3670</v>
      </c>
      <c r="O555" s="2">
        <v>35124</v>
      </c>
      <c r="P555" s="2">
        <v>24000</v>
      </c>
      <c r="Q555" s="2">
        <v>7260</v>
      </c>
      <c r="R555" s="2">
        <v>3900</v>
      </c>
      <c r="S555" s="2">
        <v>5084</v>
      </c>
      <c r="T555" s="2">
        <v>0</v>
      </c>
      <c r="U555" s="2">
        <v>3900</v>
      </c>
      <c r="V555" s="2">
        <v>25908</v>
      </c>
      <c r="W555" s="2">
        <v>500</v>
      </c>
      <c r="X555" s="2">
        <v>0</v>
      </c>
      <c r="Y555" s="2" t="s">
        <v>80</v>
      </c>
      <c r="Z555" s="2">
        <v>1</v>
      </c>
      <c r="AA555" s="2" t="s">
        <v>62</v>
      </c>
      <c r="AB555" s="2">
        <v>58</v>
      </c>
      <c r="AC555" s="2" t="s">
        <v>76</v>
      </c>
      <c r="AD555" s="2" t="s">
        <v>171</v>
      </c>
      <c r="AE555" s="2" t="s">
        <v>67</v>
      </c>
      <c r="AF555" s="2" t="s">
        <v>80</v>
      </c>
      <c r="AG555" s="2">
        <v>0</v>
      </c>
      <c r="AJ555" s="15" t="str">
        <f t="shared" si="57"/>
        <v>stable</v>
      </c>
      <c r="AK555" s="15">
        <f t="shared" si="56"/>
        <v>29582</v>
      </c>
      <c r="AL555" s="15">
        <f t="shared" si="58"/>
        <v>139096</v>
      </c>
      <c r="AM555" s="15">
        <f t="shared" si="59"/>
        <v>168678</v>
      </c>
      <c r="AN555" s="15">
        <f t="shared" si="60"/>
        <v>168678</v>
      </c>
      <c r="AO555" s="15">
        <f t="shared" si="61"/>
        <v>17872</v>
      </c>
      <c r="AP555" s="15" t="str">
        <f t="shared" si="62"/>
        <v>no</v>
      </c>
      <c r="AQ555" s="15"/>
      <c r="AR555" s="15"/>
      <c r="AS555" s="15"/>
      <c r="AT555" s="15"/>
      <c r="AU555" s="15"/>
      <c r="AV555" s="15"/>
      <c r="AW555" s="15"/>
      <c r="AX555" s="15"/>
      <c r="AY555" s="15"/>
      <c r="AZ555" s="15"/>
      <c r="BA555" s="15"/>
      <c r="BB555" s="15"/>
      <c r="BC555" s="15"/>
      <c r="BD555" s="15"/>
    </row>
    <row r="556" spans="1:56" x14ac:dyDescent="0.3">
      <c r="A556" s="2">
        <v>555</v>
      </c>
      <c r="B556" s="2">
        <v>92556</v>
      </c>
      <c r="C556" s="2" t="s">
        <v>258</v>
      </c>
      <c r="D556" s="2">
        <v>56957</v>
      </c>
      <c r="E556" s="2" t="s">
        <v>61</v>
      </c>
      <c r="F556" s="2">
        <v>1</v>
      </c>
      <c r="G556" s="2">
        <v>24828</v>
      </c>
      <c r="H556" s="2">
        <v>19084</v>
      </c>
      <c r="I556" s="2">
        <v>7032</v>
      </c>
      <c r="J556" s="2">
        <v>6180</v>
      </c>
      <c r="K556" s="2">
        <v>350</v>
      </c>
      <c r="L556" s="2">
        <v>2422</v>
      </c>
      <c r="M556" s="2">
        <v>4075</v>
      </c>
      <c r="N556" s="2">
        <v>1144</v>
      </c>
      <c r="O556" s="2">
        <v>15252</v>
      </c>
      <c r="P556" s="2">
        <v>12000</v>
      </c>
      <c r="Q556" s="2">
        <v>3960</v>
      </c>
      <c r="R556" s="2">
        <v>432</v>
      </c>
      <c r="S556" s="2">
        <v>50</v>
      </c>
      <c r="T556" s="2">
        <v>1350</v>
      </c>
      <c r="U556" s="2">
        <v>432</v>
      </c>
      <c r="V556" s="2">
        <v>2802</v>
      </c>
      <c r="W556" s="2">
        <v>0</v>
      </c>
      <c r="X556" s="2">
        <v>0</v>
      </c>
      <c r="Y556" s="2" t="s">
        <v>80</v>
      </c>
      <c r="Z556" s="2">
        <v>7</v>
      </c>
      <c r="AA556" s="2" t="s">
        <v>75</v>
      </c>
      <c r="AB556" s="2">
        <v>43</v>
      </c>
      <c r="AC556" s="2" t="s">
        <v>76</v>
      </c>
      <c r="AD556" s="2" t="s">
        <v>78</v>
      </c>
      <c r="AE556" s="2" t="s">
        <v>79</v>
      </c>
      <c r="AF556" s="2" t="s">
        <v>80</v>
      </c>
      <c r="AG556" s="2">
        <v>1</v>
      </c>
      <c r="AJ556" s="15" t="str">
        <f t="shared" si="57"/>
        <v>not stable</v>
      </c>
      <c r="AK556" s="15">
        <f t="shared" si="56"/>
        <v>59896</v>
      </c>
      <c r="AL556" s="15">
        <f t="shared" si="58"/>
        <v>41497</v>
      </c>
      <c r="AM556" s="15">
        <f t="shared" si="59"/>
        <v>101393</v>
      </c>
      <c r="AN556" s="15">
        <f t="shared" si="60"/>
        <v>14484.714285714286</v>
      </c>
      <c r="AO556" s="15">
        <f t="shared" si="61"/>
        <v>-8837</v>
      </c>
      <c r="AP556" s="15" t="str">
        <f t="shared" si="62"/>
        <v>yes</v>
      </c>
      <c r="AQ556" s="15"/>
      <c r="AR556" s="15"/>
      <c r="AS556" s="15"/>
      <c r="AT556" s="15"/>
      <c r="AU556" s="15"/>
      <c r="AV556" s="15"/>
      <c r="AW556" s="15"/>
      <c r="AX556" s="15"/>
      <c r="AY556" s="15"/>
      <c r="AZ556" s="15"/>
      <c r="BA556" s="15"/>
      <c r="BB556" s="15"/>
      <c r="BC556" s="15"/>
      <c r="BD556" s="15"/>
    </row>
    <row r="557" spans="1:56" x14ac:dyDescent="0.3">
      <c r="A557" s="2">
        <v>556</v>
      </c>
      <c r="B557" s="2">
        <v>171251</v>
      </c>
      <c r="C557" s="2" t="s">
        <v>258</v>
      </c>
      <c r="D557" s="2">
        <v>63036</v>
      </c>
      <c r="E557" s="2" t="s">
        <v>61</v>
      </c>
      <c r="F557" s="2">
        <v>3</v>
      </c>
      <c r="G557" s="2">
        <v>24301</v>
      </c>
      <c r="H557" s="2">
        <v>22880</v>
      </c>
      <c r="I557" s="2">
        <v>9343</v>
      </c>
      <c r="J557" s="2">
        <v>5682</v>
      </c>
      <c r="K557" s="2">
        <v>1827</v>
      </c>
      <c r="L557" s="2">
        <v>3585</v>
      </c>
      <c r="M557" s="2">
        <v>3150</v>
      </c>
      <c r="N557" s="2">
        <v>1595</v>
      </c>
      <c r="O557" s="2">
        <v>13470</v>
      </c>
      <c r="P557" s="2">
        <v>0</v>
      </c>
      <c r="Q557" s="2">
        <v>2544</v>
      </c>
      <c r="R557" s="2">
        <v>720</v>
      </c>
      <c r="S557" s="2">
        <v>7670</v>
      </c>
      <c r="T557" s="2">
        <v>200</v>
      </c>
      <c r="U557" s="2">
        <v>720</v>
      </c>
      <c r="V557" s="2">
        <v>5844</v>
      </c>
      <c r="W557" s="2">
        <v>0</v>
      </c>
      <c r="X557" s="2">
        <v>0</v>
      </c>
      <c r="Y557" s="2" t="s">
        <v>68</v>
      </c>
      <c r="Z557" s="2">
        <v>6</v>
      </c>
      <c r="AA557" s="2" t="s">
        <v>75</v>
      </c>
      <c r="AB557" s="2">
        <v>34</v>
      </c>
      <c r="AC557" s="2" t="s">
        <v>76</v>
      </c>
      <c r="AD557" s="2" t="s">
        <v>82</v>
      </c>
      <c r="AE557" s="2" t="s">
        <v>79</v>
      </c>
      <c r="AF557" s="2" t="s">
        <v>68</v>
      </c>
      <c r="AG557" s="2">
        <v>1</v>
      </c>
      <c r="AJ557" s="15" t="str">
        <f t="shared" si="57"/>
        <v>stable</v>
      </c>
      <c r="AK557" s="15">
        <f t="shared" si="56"/>
        <v>67618</v>
      </c>
      <c r="AL557" s="15">
        <f t="shared" si="58"/>
        <v>35913</v>
      </c>
      <c r="AM557" s="15">
        <f t="shared" si="59"/>
        <v>103531</v>
      </c>
      <c r="AN557" s="15">
        <f t="shared" si="60"/>
        <v>17255.166666666668</v>
      </c>
      <c r="AO557" s="15">
        <f t="shared" si="61"/>
        <v>67720</v>
      </c>
      <c r="AP557" s="15" t="str">
        <f t="shared" si="62"/>
        <v>no</v>
      </c>
      <c r="AQ557" s="15"/>
      <c r="AR557" s="15"/>
      <c r="AS557" s="15"/>
      <c r="AT557" s="15"/>
      <c r="AU557" s="15"/>
      <c r="AV557" s="15"/>
      <c r="AW557" s="15"/>
      <c r="AX557" s="15"/>
      <c r="AY557" s="15"/>
      <c r="AZ557" s="15"/>
      <c r="BA557" s="15"/>
      <c r="BB557" s="15"/>
      <c r="BC557" s="15"/>
      <c r="BD557" s="15"/>
    </row>
    <row r="558" spans="1:56" x14ac:dyDescent="0.3">
      <c r="A558" s="2">
        <v>557</v>
      </c>
      <c r="B558" s="2">
        <v>57769</v>
      </c>
      <c r="C558" s="2" t="s">
        <v>258</v>
      </c>
      <c r="D558" s="2">
        <v>35023</v>
      </c>
      <c r="E558" s="2" t="s">
        <v>61</v>
      </c>
      <c r="F558" s="2">
        <v>2</v>
      </c>
      <c r="G558" s="2">
        <v>18761</v>
      </c>
      <c r="H558" s="2">
        <v>17815</v>
      </c>
      <c r="I558" s="2">
        <v>490</v>
      </c>
      <c r="J558" s="2">
        <v>3605</v>
      </c>
      <c r="K558" s="2">
        <v>0</v>
      </c>
      <c r="L558" s="2">
        <v>1463</v>
      </c>
      <c r="M558" s="2">
        <v>1700</v>
      </c>
      <c r="N558" s="2">
        <v>1029</v>
      </c>
      <c r="O558" s="2">
        <v>9660</v>
      </c>
      <c r="P558" s="2">
        <v>4200</v>
      </c>
      <c r="Q558" s="2">
        <v>720</v>
      </c>
      <c r="R558" s="2">
        <v>96</v>
      </c>
      <c r="S558" s="2">
        <v>214</v>
      </c>
      <c r="T558" s="2">
        <v>300</v>
      </c>
      <c r="U558" s="2">
        <v>96</v>
      </c>
      <c r="V558" s="2">
        <v>2052</v>
      </c>
      <c r="W558" s="2">
        <v>0</v>
      </c>
      <c r="X558" s="2">
        <v>0</v>
      </c>
      <c r="Y558" s="2" t="s">
        <v>80</v>
      </c>
      <c r="Z558" s="2">
        <v>4</v>
      </c>
      <c r="AA558" s="2" t="s">
        <v>75</v>
      </c>
      <c r="AB558" s="2">
        <v>31</v>
      </c>
      <c r="AC558" s="2" t="s">
        <v>76</v>
      </c>
      <c r="AD558" s="2" t="s">
        <v>179</v>
      </c>
      <c r="AE558" s="2" t="s">
        <v>79</v>
      </c>
      <c r="AF558" s="2" t="s">
        <v>80</v>
      </c>
      <c r="AG558" s="2">
        <v>0</v>
      </c>
      <c r="AJ558" s="15" t="str">
        <f t="shared" si="57"/>
        <v>not stable</v>
      </c>
      <c r="AK558" s="15">
        <f t="shared" si="56"/>
        <v>42134</v>
      </c>
      <c r="AL558" s="15">
        <f t="shared" si="58"/>
        <v>20067</v>
      </c>
      <c r="AM558" s="15">
        <f t="shared" si="59"/>
        <v>62201</v>
      </c>
      <c r="AN558" s="15">
        <f t="shared" si="60"/>
        <v>15550.25</v>
      </c>
      <c r="AO558" s="15">
        <f t="shared" si="61"/>
        <v>-4432</v>
      </c>
      <c r="AP558" s="15" t="str">
        <f t="shared" si="62"/>
        <v>yes</v>
      </c>
      <c r="AQ558" s="15"/>
      <c r="AR558" s="15"/>
      <c r="AS558" s="15"/>
      <c r="AT558" s="15"/>
      <c r="AU558" s="15"/>
      <c r="AV558" s="15"/>
      <c r="AW558" s="15"/>
      <c r="AX558" s="15"/>
      <c r="AY558" s="15"/>
      <c r="AZ558" s="15"/>
      <c r="BA558" s="15"/>
      <c r="BB558" s="15"/>
      <c r="BC558" s="15"/>
      <c r="BD558" s="15"/>
    </row>
    <row r="559" spans="1:56" x14ac:dyDescent="0.3">
      <c r="A559" s="2">
        <v>558</v>
      </c>
      <c r="B559" s="2">
        <v>150384</v>
      </c>
      <c r="C559" s="2" t="s">
        <v>258</v>
      </c>
      <c r="D559" s="2">
        <v>69105</v>
      </c>
      <c r="E559" s="2" t="s">
        <v>61</v>
      </c>
      <c r="F559" s="2">
        <v>2</v>
      </c>
      <c r="G559" s="2">
        <v>16512</v>
      </c>
      <c r="H559" s="2">
        <v>11738</v>
      </c>
      <c r="I559" s="2">
        <v>6132</v>
      </c>
      <c r="J559" s="2">
        <v>3607</v>
      </c>
      <c r="K559" s="2">
        <v>670</v>
      </c>
      <c r="L559" s="2">
        <v>2320</v>
      </c>
      <c r="M559" s="2">
        <v>25702</v>
      </c>
      <c r="N559" s="2">
        <v>17285</v>
      </c>
      <c r="O559" s="2">
        <v>17436</v>
      </c>
      <c r="P559" s="2">
        <v>7800</v>
      </c>
      <c r="Q559" s="2">
        <v>24528</v>
      </c>
      <c r="R559" s="2">
        <v>4176</v>
      </c>
      <c r="S559" s="2">
        <v>243</v>
      </c>
      <c r="T559" s="2">
        <v>0</v>
      </c>
      <c r="U559" s="2">
        <v>4176</v>
      </c>
      <c r="V559" s="2">
        <v>10584</v>
      </c>
      <c r="W559" s="2">
        <v>4000</v>
      </c>
      <c r="X559" s="2">
        <v>0</v>
      </c>
      <c r="Y559" s="2" t="s">
        <v>80</v>
      </c>
      <c r="Z559" s="2">
        <v>4</v>
      </c>
      <c r="AA559" s="2" t="s">
        <v>62</v>
      </c>
      <c r="AB559" s="2">
        <v>76</v>
      </c>
      <c r="AC559" s="2" t="s">
        <v>111</v>
      </c>
      <c r="AD559" s="2" t="s">
        <v>102</v>
      </c>
      <c r="AE559" s="2" t="s">
        <v>102</v>
      </c>
      <c r="AF559" s="2" t="s">
        <v>80</v>
      </c>
      <c r="AG559" s="2">
        <v>0</v>
      </c>
      <c r="AJ559" s="15" t="str">
        <f t="shared" si="57"/>
        <v>not stable</v>
      </c>
      <c r="AK559" s="15">
        <f t="shared" si="56"/>
        <v>40979</v>
      </c>
      <c r="AL559" s="15">
        <f t="shared" si="58"/>
        <v>115930</v>
      </c>
      <c r="AM559" s="15">
        <f t="shared" si="59"/>
        <v>156909</v>
      </c>
      <c r="AN559" s="15">
        <f t="shared" si="60"/>
        <v>39227.25</v>
      </c>
      <c r="AO559" s="15">
        <f t="shared" si="61"/>
        <v>-6525</v>
      </c>
      <c r="AP559" s="15" t="str">
        <f t="shared" si="62"/>
        <v>yes</v>
      </c>
      <c r="AQ559" s="15"/>
      <c r="AR559" s="15"/>
      <c r="AS559" s="15"/>
      <c r="AT559" s="15"/>
      <c r="AU559" s="15"/>
      <c r="AV559" s="15"/>
      <c r="AW559" s="15"/>
      <c r="AX559" s="15"/>
      <c r="AY559" s="15"/>
      <c r="AZ559" s="15"/>
      <c r="BA559" s="15"/>
      <c r="BB559" s="15"/>
      <c r="BC559" s="15"/>
      <c r="BD559" s="15"/>
    </row>
    <row r="560" spans="1:56" x14ac:dyDescent="0.3">
      <c r="A560" s="2">
        <v>559</v>
      </c>
      <c r="B560" s="2">
        <v>848240</v>
      </c>
      <c r="C560" s="2" t="s">
        <v>258</v>
      </c>
      <c r="D560" s="2">
        <v>197701</v>
      </c>
      <c r="E560" s="2" t="s">
        <v>98</v>
      </c>
      <c r="F560" s="2">
        <v>2</v>
      </c>
      <c r="G560" s="2">
        <v>46498</v>
      </c>
      <c r="H560" s="2">
        <v>31330</v>
      </c>
      <c r="I560" s="2">
        <v>37480</v>
      </c>
      <c r="J560" s="2">
        <v>22320</v>
      </c>
      <c r="K560" s="2">
        <v>11860</v>
      </c>
      <c r="L560" s="2">
        <v>5040</v>
      </c>
      <c r="M560" s="2">
        <v>23946</v>
      </c>
      <c r="N560" s="2">
        <v>33896</v>
      </c>
      <c r="O560" s="2">
        <v>169302</v>
      </c>
      <c r="P560" s="2">
        <v>132000</v>
      </c>
      <c r="Q560" s="2">
        <v>26388</v>
      </c>
      <c r="R560" s="2">
        <v>6792</v>
      </c>
      <c r="S560" s="2">
        <v>9368</v>
      </c>
      <c r="T560" s="2">
        <v>248300</v>
      </c>
      <c r="U560" s="2">
        <v>6792</v>
      </c>
      <c r="V560" s="2">
        <v>33504</v>
      </c>
      <c r="W560" s="2">
        <v>19565</v>
      </c>
      <c r="X560" s="2">
        <v>0</v>
      </c>
      <c r="Y560" s="2" t="s">
        <v>68</v>
      </c>
      <c r="Z560" s="2">
        <v>7</v>
      </c>
      <c r="AA560" s="2" t="s">
        <v>75</v>
      </c>
      <c r="AB560" s="2">
        <v>62</v>
      </c>
      <c r="AC560" s="2" t="s">
        <v>76</v>
      </c>
      <c r="AD560" s="2" t="s">
        <v>102</v>
      </c>
      <c r="AE560" s="2" t="s">
        <v>102</v>
      </c>
      <c r="AF560" s="2" t="s">
        <v>68</v>
      </c>
      <c r="AG560" s="2">
        <v>1</v>
      </c>
      <c r="AJ560" s="15" t="str">
        <f t="shared" si="57"/>
        <v>not stable</v>
      </c>
      <c r="AK560" s="15">
        <f t="shared" si="56"/>
        <v>154528</v>
      </c>
      <c r="AL560" s="15">
        <f t="shared" si="58"/>
        <v>709853</v>
      </c>
      <c r="AM560" s="15">
        <f t="shared" si="59"/>
        <v>864381</v>
      </c>
      <c r="AN560" s="15">
        <f t="shared" si="60"/>
        <v>123483</v>
      </c>
      <c r="AO560" s="15">
        <f t="shared" si="61"/>
        <v>-16141</v>
      </c>
      <c r="AP560" s="15" t="str">
        <f t="shared" si="62"/>
        <v>yes</v>
      </c>
      <c r="AQ560" s="15"/>
      <c r="AR560" s="15"/>
      <c r="AS560" s="15"/>
      <c r="AT560" s="15"/>
      <c r="AU560" s="15"/>
      <c r="AV560" s="15"/>
      <c r="AW560" s="15"/>
      <c r="AX560" s="15"/>
      <c r="AY560" s="15"/>
      <c r="AZ560" s="15"/>
      <c r="BA560" s="15"/>
      <c r="BB560" s="15"/>
      <c r="BC560" s="15"/>
      <c r="BD560" s="15"/>
    </row>
    <row r="561" spans="1:56" x14ac:dyDescent="0.3">
      <c r="A561" s="2">
        <v>560</v>
      </c>
      <c r="B561" s="2">
        <v>71852</v>
      </c>
      <c r="C561" s="2" t="s">
        <v>258</v>
      </c>
      <c r="D561" s="2">
        <v>42375</v>
      </c>
      <c r="E561" s="2" t="s">
        <v>61</v>
      </c>
      <c r="F561" s="2">
        <v>1</v>
      </c>
      <c r="G561" s="2">
        <v>22407</v>
      </c>
      <c r="H561" s="2">
        <v>21294</v>
      </c>
      <c r="I561" s="2">
        <v>5149</v>
      </c>
      <c r="J561" s="2">
        <v>2487</v>
      </c>
      <c r="K561" s="2">
        <v>440</v>
      </c>
      <c r="L561" s="2">
        <v>4046</v>
      </c>
      <c r="M561" s="2">
        <v>720</v>
      </c>
      <c r="N561" s="2">
        <v>0</v>
      </c>
      <c r="O561" s="2">
        <v>9168</v>
      </c>
      <c r="P561" s="2">
        <v>4800</v>
      </c>
      <c r="Q561" s="2">
        <v>8160</v>
      </c>
      <c r="R561" s="2">
        <v>894</v>
      </c>
      <c r="S561" s="2">
        <v>5244</v>
      </c>
      <c r="T561" s="2">
        <v>0</v>
      </c>
      <c r="U561" s="2">
        <v>894</v>
      </c>
      <c r="V561" s="2">
        <v>2742</v>
      </c>
      <c r="W561" s="2">
        <v>0</v>
      </c>
      <c r="X561" s="2">
        <v>0</v>
      </c>
      <c r="Y561" s="2" t="s">
        <v>68</v>
      </c>
      <c r="Z561" s="2">
        <v>3</v>
      </c>
      <c r="AA561" s="2" t="s">
        <v>75</v>
      </c>
      <c r="AB561" s="2">
        <v>66</v>
      </c>
      <c r="AC561" s="2" t="s">
        <v>76</v>
      </c>
      <c r="AD561" s="2" t="s">
        <v>102</v>
      </c>
      <c r="AE561" s="2" t="s">
        <v>102</v>
      </c>
      <c r="AF561" s="2" t="s">
        <v>68</v>
      </c>
      <c r="AG561" s="2">
        <v>1</v>
      </c>
      <c r="AJ561" s="15" t="str">
        <f t="shared" si="57"/>
        <v>not stable</v>
      </c>
      <c r="AK561" s="15">
        <f t="shared" si="56"/>
        <v>55823</v>
      </c>
      <c r="AL561" s="15">
        <f t="shared" si="58"/>
        <v>32622</v>
      </c>
      <c r="AM561" s="15">
        <f t="shared" si="59"/>
        <v>88445</v>
      </c>
      <c r="AN561" s="15">
        <f t="shared" si="60"/>
        <v>29481.666666666668</v>
      </c>
      <c r="AO561" s="15">
        <f t="shared" si="61"/>
        <v>-16593</v>
      </c>
      <c r="AP561" s="15" t="str">
        <f t="shared" si="62"/>
        <v>yes</v>
      </c>
      <c r="AQ561" s="15"/>
      <c r="AR561" s="15"/>
      <c r="AS561" s="15"/>
      <c r="AT561" s="15"/>
      <c r="AU561" s="15"/>
      <c r="AV561" s="15"/>
      <c r="AW561" s="15"/>
      <c r="AX561" s="15"/>
      <c r="AY561" s="15"/>
      <c r="AZ561" s="15"/>
      <c r="BA561" s="15"/>
      <c r="BB561" s="15"/>
      <c r="BC561" s="15"/>
      <c r="BD561" s="15"/>
    </row>
    <row r="562" spans="1:56" x14ac:dyDescent="0.3">
      <c r="A562" s="2">
        <v>561</v>
      </c>
      <c r="B562" s="2">
        <v>568492</v>
      </c>
      <c r="C562" s="2" t="s">
        <v>258</v>
      </c>
      <c r="D562" s="2">
        <v>116229</v>
      </c>
      <c r="E562" s="2" t="s">
        <v>61</v>
      </c>
      <c r="F562" s="2">
        <v>2</v>
      </c>
      <c r="G562" s="2">
        <v>24381</v>
      </c>
      <c r="H562" s="2">
        <v>11102</v>
      </c>
      <c r="I562" s="2">
        <v>19799</v>
      </c>
      <c r="J562" s="2">
        <v>15091</v>
      </c>
      <c r="K562" s="2">
        <v>4823</v>
      </c>
      <c r="L562" s="2">
        <v>10552</v>
      </c>
      <c r="M562" s="2">
        <v>14460</v>
      </c>
      <c r="N562" s="2">
        <v>20535</v>
      </c>
      <c r="O562" s="2">
        <v>68232</v>
      </c>
      <c r="P562" s="2">
        <v>45000</v>
      </c>
      <c r="Q562" s="2">
        <v>14400</v>
      </c>
      <c r="R562" s="2">
        <v>4176</v>
      </c>
      <c r="S562" s="2">
        <v>96074</v>
      </c>
      <c r="T562" s="2">
        <v>0</v>
      </c>
      <c r="U562" s="2">
        <v>4176</v>
      </c>
      <c r="V562" s="2">
        <v>53394</v>
      </c>
      <c r="W562" s="2">
        <v>0</v>
      </c>
      <c r="X562" s="2">
        <v>0</v>
      </c>
      <c r="Y562" s="2" t="s">
        <v>80</v>
      </c>
      <c r="Z562" s="2">
        <v>2</v>
      </c>
      <c r="AA562" s="2" t="s">
        <v>75</v>
      </c>
      <c r="AB562" s="2">
        <v>42</v>
      </c>
      <c r="AC562" s="2" t="s">
        <v>76</v>
      </c>
      <c r="AD562" s="2" t="s">
        <v>66</v>
      </c>
      <c r="AE562" s="2" t="s">
        <v>67</v>
      </c>
      <c r="AF562" s="2" t="s">
        <v>80</v>
      </c>
      <c r="AG562" s="2">
        <v>0</v>
      </c>
      <c r="AJ562" s="15" t="str">
        <f t="shared" si="57"/>
        <v>stable</v>
      </c>
      <c r="AK562" s="15">
        <f t="shared" si="56"/>
        <v>85748</v>
      </c>
      <c r="AL562" s="15">
        <f t="shared" si="58"/>
        <v>320447</v>
      </c>
      <c r="AM562" s="15">
        <f t="shared" si="59"/>
        <v>406195</v>
      </c>
      <c r="AN562" s="15">
        <f t="shared" si="60"/>
        <v>203097.5</v>
      </c>
      <c r="AO562" s="15">
        <f t="shared" si="61"/>
        <v>162297</v>
      </c>
      <c r="AP562" s="15" t="str">
        <f t="shared" si="62"/>
        <v>no</v>
      </c>
      <c r="AQ562" s="15"/>
      <c r="AR562" s="15"/>
      <c r="AS562" s="15"/>
      <c r="AT562" s="15"/>
      <c r="AU562" s="15"/>
      <c r="AV562" s="15"/>
      <c r="AW562" s="15"/>
      <c r="AX562" s="15"/>
      <c r="AY562" s="15"/>
      <c r="AZ562" s="15"/>
      <c r="BA562" s="15"/>
      <c r="BB562" s="15"/>
      <c r="BC562" s="15"/>
      <c r="BD562" s="15"/>
    </row>
    <row r="563" spans="1:56" x14ac:dyDescent="0.3">
      <c r="A563" s="2">
        <v>562</v>
      </c>
      <c r="B563" s="2">
        <v>101922</v>
      </c>
      <c r="C563" s="2" t="s">
        <v>258</v>
      </c>
      <c r="D563" s="2">
        <v>56726</v>
      </c>
      <c r="E563" s="2" t="s">
        <v>61</v>
      </c>
      <c r="F563" s="2">
        <v>2</v>
      </c>
      <c r="G563" s="2">
        <v>25315</v>
      </c>
      <c r="H563" s="2">
        <v>21865</v>
      </c>
      <c r="I563" s="2">
        <v>11534</v>
      </c>
      <c r="J563" s="2">
        <v>2496</v>
      </c>
      <c r="K563" s="2">
        <v>560</v>
      </c>
      <c r="L563" s="2">
        <v>3907</v>
      </c>
      <c r="M563" s="2">
        <v>2150</v>
      </c>
      <c r="N563" s="2">
        <v>655</v>
      </c>
      <c r="O563" s="2">
        <v>15156</v>
      </c>
      <c r="P563" s="2">
        <v>8400</v>
      </c>
      <c r="Q563" s="2">
        <v>11064</v>
      </c>
      <c r="R563" s="2">
        <v>588</v>
      </c>
      <c r="S563" s="2">
        <v>2331</v>
      </c>
      <c r="T563" s="2">
        <v>1960</v>
      </c>
      <c r="U563" s="2">
        <v>588</v>
      </c>
      <c r="V563" s="2">
        <v>10320</v>
      </c>
      <c r="W563" s="2">
        <v>0</v>
      </c>
      <c r="X563" s="2">
        <v>0</v>
      </c>
      <c r="Y563" s="2" t="s">
        <v>80</v>
      </c>
      <c r="Z563" s="2">
        <v>5</v>
      </c>
      <c r="AA563" s="2" t="s">
        <v>75</v>
      </c>
      <c r="AB563" s="2">
        <v>31</v>
      </c>
      <c r="AC563" s="2" t="s">
        <v>76</v>
      </c>
      <c r="AD563" s="2" t="s">
        <v>161</v>
      </c>
      <c r="AE563" s="2" t="s">
        <v>79</v>
      </c>
      <c r="AF563" s="2" t="s">
        <v>80</v>
      </c>
      <c r="AG563" s="2">
        <v>0</v>
      </c>
      <c r="AJ563" s="15" t="str">
        <f t="shared" si="57"/>
        <v>not stable</v>
      </c>
      <c r="AK563" s="15">
        <f t="shared" si="56"/>
        <v>65677</v>
      </c>
      <c r="AL563" s="15">
        <f t="shared" si="58"/>
        <v>53212</v>
      </c>
      <c r="AM563" s="15">
        <f t="shared" si="59"/>
        <v>118889</v>
      </c>
      <c r="AN563" s="15">
        <f t="shared" si="60"/>
        <v>23777.8</v>
      </c>
      <c r="AO563" s="15">
        <f t="shared" si="61"/>
        <v>-16967</v>
      </c>
      <c r="AP563" s="15" t="str">
        <f t="shared" si="62"/>
        <v>yes</v>
      </c>
      <c r="AQ563" s="15"/>
      <c r="AR563" s="15"/>
      <c r="AS563" s="15"/>
      <c r="AT563" s="15"/>
      <c r="AU563" s="15"/>
      <c r="AV563" s="15"/>
      <c r="AW563" s="15"/>
      <c r="AX563" s="15"/>
      <c r="AY563" s="15"/>
      <c r="AZ563" s="15"/>
      <c r="BA563" s="15"/>
      <c r="BB563" s="15"/>
      <c r="BC563" s="15"/>
      <c r="BD563" s="15"/>
    </row>
    <row r="564" spans="1:56" x14ac:dyDescent="0.3">
      <c r="A564" s="2">
        <v>563</v>
      </c>
      <c r="B564" s="2">
        <v>97470</v>
      </c>
      <c r="C564" s="2" t="s">
        <v>258</v>
      </c>
      <c r="D564" s="2">
        <v>46308</v>
      </c>
      <c r="E564" s="2" t="s">
        <v>98</v>
      </c>
      <c r="F564" s="2">
        <v>0</v>
      </c>
      <c r="G564" s="2">
        <v>22292</v>
      </c>
      <c r="H564" s="2">
        <v>21420</v>
      </c>
      <c r="I564" s="2">
        <v>5700</v>
      </c>
      <c r="J564" s="2">
        <v>5359</v>
      </c>
      <c r="K564" s="2">
        <v>420</v>
      </c>
      <c r="L564" s="2">
        <v>4280</v>
      </c>
      <c r="M564" s="2">
        <v>2250</v>
      </c>
      <c r="N564" s="2">
        <v>2985</v>
      </c>
      <c r="O564" s="2">
        <v>28800</v>
      </c>
      <c r="P564" s="2">
        <v>21000</v>
      </c>
      <c r="Q564" s="2">
        <v>2520</v>
      </c>
      <c r="R564" s="2">
        <v>360</v>
      </c>
      <c r="S564" s="2">
        <v>610</v>
      </c>
      <c r="T564" s="2">
        <v>340</v>
      </c>
      <c r="U564" s="2">
        <v>360</v>
      </c>
      <c r="V564" s="2">
        <v>5064</v>
      </c>
      <c r="W564" s="2">
        <v>0</v>
      </c>
      <c r="X564" s="2">
        <v>0</v>
      </c>
      <c r="Y564" s="2" t="s">
        <v>80</v>
      </c>
      <c r="Z564" s="2">
        <v>2</v>
      </c>
      <c r="AA564" s="2" t="s">
        <v>75</v>
      </c>
      <c r="AB564" s="2">
        <v>89</v>
      </c>
      <c r="AC564" s="2" t="s">
        <v>111</v>
      </c>
      <c r="AD564" s="2" t="s">
        <v>102</v>
      </c>
      <c r="AE564" s="2" t="s">
        <v>102</v>
      </c>
      <c r="AF564" s="2" t="s">
        <v>80</v>
      </c>
      <c r="AG564" s="2">
        <v>0</v>
      </c>
      <c r="AJ564" s="15" t="str">
        <f t="shared" si="57"/>
        <v>not stable</v>
      </c>
      <c r="AK564" s="15">
        <f t="shared" si="56"/>
        <v>59471</v>
      </c>
      <c r="AL564" s="15">
        <f t="shared" si="58"/>
        <v>64289</v>
      </c>
      <c r="AM564" s="15">
        <f t="shared" si="59"/>
        <v>123760</v>
      </c>
      <c r="AN564" s="15">
        <f t="shared" si="60"/>
        <v>61880</v>
      </c>
      <c r="AO564" s="15">
        <f t="shared" si="61"/>
        <v>-26290</v>
      </c>
      <c r="AP564" s="15" t="str">
        <f t="shared" si="62"/>
        <v>yes</v>
      </c>
      <c r="AQ564" s="15"/>
      <c r="AR564" s="15"/>
      <c r="AS564" s="15"/>
      <c r="AT564" s="15"/>
      <c r="AU564" s="15"/>
      <c r="AV564" s="15"/>
      <c r="AW564" s="15"/>
      <c r="AX564" s="15"/>
      <c r="AY564" s="15"/>
      <c r="AZ564" s="15"/>
      <c r="BA564" s="15"/>
      <c r="BB564" s="15"/>
      <c r="BC564" s="15"/>
      <c r="BD564" s="15"/>
    </row>
    <row r="565" spans="1:56" x14ac:dyDescent="0.3">
      <c r="A565" s="2">
        <v>564</v>
      </c>
      <c r="B565" s="2">
        <v>169410</v>
      </c>
      <c r="C565" s="2" t="s">
        <v>258</v>
      </c>
      <c r="D565" s="2">
        <v>108508</v>
      </c>
      <c r="E565" s="2" t="s">
        <v>61</v>
      </c>
      <c r="F565" s="2">
        <v>4</v>
      </c>
      <c r="G565" s="2">
        <v>49236</v>
      </c>
      <c r="H565" s="2">
        <v>43576</v>
      </c>
      <c r="I565" s="2">
        <v>8126</v>
      </c>
      <c r="J565" s="2">
        <v>6982</v>
      </c>
      <c r="K565" s="2">
        <v>682</v>
      </c>
      <c r="L565" s="2">
        <v>2580</v>
      </c>
      <c r="M565" s="2">
        <v>21705</v>
      </c>
      <c r="N565" s="2">
        <v>949</v>
      </c>
      <c r="O565" s="2">
        <v>16116</v>
      </c>
      <c r="P565" s="2">
        <v>0</v>
      </c>
      <c r="Q565" s="2">
        <v>12096</v>
      </c>
      <c r="R565" s="2">
        <v>1440</v>
      </c>
      <c r="S565" s="2">
        <v>3362</v>
      </c>
      <c r="T565" s="2">
        <v>400</v>
      </c>
      <c r="U565" s="2">
        <v>1440</v>
      </c>
      <c r="V565" s="2">
        <v>14784</v>
      </c>
      <c r="W565" s="2">
        <v>0</v>
      </c>
      <c r="X565" s="2">
        <v>0</v>
      </c>
      <c r="Y565" s="2" t="s">
        <v>68</v>
      </c>
      <c r="Z565" s="2">
        <v>10</v>
      </c>
      <c r="AA565" s="2" t="s">
        <v>62</v>
      </c>
      <c r="AB565" s="2">
        <v>63</v>
      </c>
      <c r="AC565" s="2" t="s">
        <v>111</v>
      </c>
      <c r="AD565" s="2" t="s">
        <v>102</v>
      </c>
      <c r="AE565" s="2" t="s">
        <v>102</v>
      </c>
      <c r="AF565" s="2" t="s">
        <v>68</v>
      </c>
      <c r="AG565" s="2">
        <v>2</v>
      </c>
      <c r="AJ565" s="15" t="str">
        <f t="shared" si="57"/>
        <v>not stable</v>
      </c>
      <c r="AK565" s="15">
        <f t="shared" si="56"/>
        <v>111182</v>
      </c>
      <c r="AL565" s="15">
        <f t="shared" si="58"/>
        <v>72292</v>
      </c>
      <c r="AM565" s="15">
        <f t="shared" si="59"/>
        <v>183474</v>
      </c>
      <c r="AN565" s="15">
        <f t="shared" si="60"/>
        <v>18347.400000000001</v>
      </c>
      <c r="AO565" s="15">
        <f t="shared" si="61"/>
        <v>-14064</v>
      </c>
      <c r="AP565" s="15" t="str">
        <f t="shared" si="62"/>
        <v>yes</v>
      </c>
      <c r="AQ565" s="15"/>
      <c r="AR565" s="15"/>
      <c r="AS565" s="15"/>
      <c r="AT565" s="15"/>
      <c r="AU565" s="15"/>
      <c r="AV565" s="15"/>
      <c r="AW565" s="15"/>
      <c r="AX565" s="15"/>
      <c r="AY565" s="15"/>
      <c r="AZ565" s="15"/>
      <c r="BA565" s="15"/>
      <c r="BB565" s="15"/>
      <c r="BC565" s="15"/>
      <c r="BD565" s="15"/>
    </row>
    <row r="566" spans="1:56" x14ac:dyDescent="0.3">
      <c r="A566" s="2">
        <v>565</v>
      </c>
      <c r="B566" s="2">
        <v>346780</v>
      </c>
      <c r="C566" s="2" t="s">
        <v>258</v>
      </c>
      <c r="D566" s="2">
        <v>70144</v>
      </c>
      <c r="E566" s="2" t="s">
        <v>98</v>
      </c>
      <c r="F566" s="2">
        <v>0</v>
      </c>
      <c r="G566" s="2">
        <v>14076</v>
      </c>
      <c r="H566" s="2">
        <v>12480</v>
      </c>
      <c r="I566" s="2">
        <v>8697</v>
      </c>
      <c r="J566" s="2">
        <v>18240</v>
      </c>
      <c r="K566" s="2">
        <v>2347</v>
      </c>
      <c r="L566" s="2">
        <v>2718</v>
      </c>
      <c r="M566" s="2">
        <v>14460</v>
      </c>
      <c r="N566" s="2">
        <v>1699</v>
      </c>
      <c r="O566" s="2">
        <v>51444</v>
      </c>
      <c r="P566" s="2">
        <v>36000</v>
      </c>
      <c r="Q566" s="2">
        <v>18288</v>
      </c>
      <c r="R566" s="2">
        <v>16800</v>
      </c>
      <c r="S566" s="2">
        <v>28979</v>
      </c>
      <c r="T566" s="2">
        <v>0</v>
      </c>
      <c r="U566" s="2">
        <v>16800</v>
      </c>
      <c r="V566" s="2">
        <v>5802</v>
      </c>
      <c r="W566" s="2">
        <v>4735</v>
      </c>
      <c r="X566" s="2">
        <v>0</v>
      </c>
      <c r="Y566" s="2" t="s">
        <v>80</v>
      </c>
      <c r="Z566" s="2">
        <v>2</v>
      </c>
      <c r="AA566" s="2" t="s">
        <v>75</v>
      </c>
      <c r="AB566" s="2">
        <v>60</v>
      </c>
      <c r="AC566" s="2" t="s">
        <v>76</v>
      </c>
      <c r="AD566" s="2" t="s">
        <v>124</v>
      </c>
      <c r="AE566" s="2" t="s">
        <v>92</v>
      </c>
      <c r="AF566" s="2" t="s">
        <v>80</v>
      </c>
      <c r="AG566" s="2">
        <v>0</v>
      </c>
      <c r="AJ566" s="15" t="str">
        <f t="shared" si="57"/>
        <v>stable</v>
      </c>
      <c r="AK566" s="15">
        <f t="shared" si="56"/>
        <v>58558</v>
      </c>
      <c r="AL566" s="15">
        <f t="shared" si="58"/>
        <v>195007</v>
      </c>
      <c r="AM566" s="15">
        <f t="shared" si="59"/>
        <v>253565</v>
      </c>
      <c r="AN566" s="15">
        <f t="shared" si="60"/>
        <v>126782.5</v>
      </c>
      <c r="AO566" s="15">
        <f t="shared" si="61"/>
        <v>93215</v>
      </c>
      <c r="AP566" s="15" t="str">
        <f t="shared" si="62"/>
        <v>no</v>
      </c>
      <c r="AQ566" s="15"/>
      <c r="AR566" s="15"/>
      <c r="AS566" s="15"/>
      <c r="AT566" s="15"/>
      <c r="AU566" s="15"/>
      <c r="AV566" s="15"/>
      <c r="AW566" s="15"/>
      <c r="AX566" s="15"/>
      <c r="AY566" s="15"/>
      <c r="AZ566" s="15"/>
      <c r="BA566" s="15"/>
      <c r="BB566" s="15"/>
      <c r="BC566" s="15"/>
      <c r="BD566" s="15"/>
    </row>
    <row r="567" spans="1:56" x14ac:dyDescent="0.3">
      <c r="A567" s="2">
        <v>566</v>
      </c>
      <c r="B567" s="2">
        <v>537600</v>
      </c>
      <c r="C567" s="2" t="s">
        <v>258</v>
      </c>
      <c r="D567" s="2">
        <v>136581</v>
      </c>
      <c r="E567" s="2" t="s">
        <v>104</v>
      </c>
      <c r="F567" s="2">
        <v>0</v>
      </c>
      <c r="G567" s="2">
        <v>24978</v>
      </c>
      <c r="H567" s="2">
        <v>22880</v>
      </c>
      <c r="I567" s="2">
        <v>17770</v>
      </c>
      <c r="J567" s="2">
        <v>19270</v>
      </c>
      <c r="K567" s="2">
        <v>2300</v>
      </c>
      <c r="L567" s="2">
        <v>3845</v>
      </c>
      <c r="M567" s="2">
        <v>1200</v>
      </c>
      <c r="N567" s="2">
        <v>190</v>
      </c>
      <c r="O567" s="2">
        <v>118080</v>
      </c>
      <c r="P567" s="2">
        <v>84000</v>
      </c>
      <c r="Q567" s="2">
        <v>16392</v>
      </c>
      <c r="R567" s="2">
        <v>5646</v>
      </c>
      <c r="S567" s="2">
        <v>2928</v>
      </c>
      <c r="T567" s="2">
        <v>128000</v>
      </c>
      <c r="U567" s="2">
        <v>5646</v>
      </c>
      <c r="V567" s="2">
        <v>13170</v>
      </c>
      <c r="W567" s="2">
        <v>11899</v>
      </c>
      <c r="X567" s="2">
        <v>0</v>
      </c>
      <c r="Y567" s="2" t="s">
        <v>68</v>
      </c>
      <c r="Z567" s="2">
        <v>5</v>
      </c>
      <c r="AA567" s="2" t="s">
        <v>75</v>
      </c>
      <c r="AB567" s="2">
        <v>51</v>
      </c>
      <c r="AC567" s="2" t="s">
        <v>76</v>
      </c>
      <c r="AD567" s="2" t="s">
        <v>124</v>
      </c>
      <c r="AE567" s="2" t="s">
        <v>92</v>
      </c>
      <c r="AF567" s="2" t="s">
        <v>68</v>
      </c>
      <c r="AG567" s="2">
        <v>1</v>
      </c>
      <c r="AJ567" s="15" t="str">
        <f t="shared" si="57"/>
        <v>stable</v>
      </c>
      <c r="AK567" s="15">
        <f t="shared" si="56"/>
        <v>91043</v>
      </c>
      <c r="AL567" s="15">
        <f t="shared" si="58"/>
        <v>387151</v>
      </c>
      <c r="AM567" s="15">
        <f t="shared" si="59"/>
        <v>478194</v>
      </c>
      <c r="AN567" s="15">
        <f t="shared" si="60"/>
        <v>95638.8</v>
      </c>
      <c r="AO567" s="15">
        <f t="shared" si="61"/>
        <v>59406</v>
      </c>
      <c r="AP567" s="15" t="str">
        <f t="shared" si="62"/>
        <v>no</v>
      </c>
      <c r="AQ567" s="15"/>
      <c r="AR567" s="15"/>
      <c r="AS567" s="15"/>
      <c r="AT567" s="15"/>
      <c r="AU567" s="15"/>
      <c r="AV567" s="15"/>
      <c r="AW567" s="15"/>
      <c r="AX567" s="15"/>
      <c r="AY567" s="15"/>
      <c r="AZ567" s="15"/>
      <c r="BA567" s="15"/>
      <c r="BB567" s="15"/>
      <c r="BC567" s="15"/>
      <c r="BD567" s="15"/>
    </row>
    <row r="568" spans="1:56" x14ac:dyDescent="0.3">
      <c r="A568" s="2">
        <v>567</v>
      </c>
      <c r="B568" s="2">
        <v>96151</v>
      </c>
      <c r="C568" s="2" t="s">
        <v>258</v>
      </c>
      <c r="D568" s="2">
        <v>46037</v>
      </c>
      <c r="E568" s="2" t="s">
        <v>61</v>
      </c>
      <c r="F568" s="2">
        <v>1</v>
      </c>
      <c r="G568" s="2">
        <v>17064</v>
      </c>
      <c r="H568" s="2">
        <v>16094</v>
      </c>
      <c r="I568" s="2">
        <v>5910</v>
      </c>
      <c r="J568" s="2">
        <v>6116</v>
      </c>
      <c r="K568" s="2">
        <v>715</v>
      </c>
      <c r="L568" s="2">
        <v>2670</v>
      </c>
      <c r="M568" s="2">
        <v>8840</v>
      </c>
      <c r="N568" s="2">
        <v>4950</v>
      </c>
      <c r="O568" s="2">
        <v>23928</v>
      </c>
      <c r="P568" s="2">
        <v>18000</v>
      </c>
      <c r="Q568" s="2">
        <v>4680</v>
      </c>
      <c r="R568" s="2">
        <v>1392</v>
      </c>
      <c r="S568" s="2">
        <v>35</v>
      </c>
      <c r="T568" s="2">
        <v>0</v>
      </c>
      <c r="U568" s="2">
        <v>1392</v>
      </c>
      <c r="V568" s="2">
        <v>8202</v>
      </c>
      <c r="W568" s="2">
        <v>0</v>
      </c>
      <c r="X568" s="2">
        <v>0</v>
      </c>
      <c r="Y568" s="2" t="s">
        <v>80</v>
      </c>
      <c r="Z568" s="2">
        <v>2</v>
      </c>
      <c r="AA568" s="2" t="s">
        <v>75</v>
      </c>
      <c r="AB568" s="2">
        <v>58</v>
      </c>
      <c r="AC568" s="2" t="s">
        <v>76</v>
      </c>
      <c r="AD568" s="2" t="s">
        <v>102</v>
      </c>
      <c r="AE568" s="2" t="s">
        <v>102</v>
      </c>
      <c r="AF568" s="2" t="s">
        <v>80</v>
      </c>
      <c r="AG568" s="2">
        <v>0</v>
      </c>
      <c r="AJ568" s="15" t="str">
        <f t="shared" si="57"/>
        <v>not stable</v>
      </c>
      <c r="AK568" s="15">
        <f t="shared" si="56"/>
        <v>48569</v>
      </c>
      <c r="AL568" s="15">
        <f t="shared" si="58"/>
        <v>71419</v>
      </c>
      <c r="AM568" s="15">
        <f t="shared" si="59"/>
        <v>119988</v>
      </c>
      <c r="AN568" s="15">
        <f t="shared" si="60"/>
        <v>59994</v>
      </c>
      <c r="AO568" s="15">
        <f t="shared" si="61"/>
        <v>-23837</v>
      </c>
      <c r="AP568" s="15" t="str">
        <f t="shared" si="62"/>
        <v>yes</v>
      </c>
      <c r="AQ568" s="15"/>
      <c r="AR568" s="15"/>
      <c r="AS568" s="15"/>
      <c r="AT568" s="15"/>
      <c r="AU568" s="15"/>
      <c r="AV568" s="15"/>
      <c r="AW568" s="15"/>
      <c r="AX568" s="15"/>
      <c r="AY568" s="15"/>
      <c r="AZ568" s="15"/>
      <c r="BA568" s="15"/>
      <c r="BB568" s="15"/>
      <c r="BC568" s="15"/>
      <c r="BD568" s="15"/>
    </row>
    <row r="569" spans="1:56" x14ac:dyDescent="0.3">
      <c r="A569" s="2">
        <v>568</v>
      </c>
      <c r="B569" s="2">
        <v>101700</v>
      </c>
      <c r="C569" s="2" t="s">
        <v>258</v>
      </c>
      <c r="D569" s="2">
        <v>57814</v>
      </c>
      <c r="E569" s="2" t="s">
        <v>61</v>
      </c>
      <c r="F569" s="2">
        <v>1</v>
      </c>
      <c r="G569" s="2">
        <v>17390</v>
      </c>
      <c r="H569" s="2">
        <v>15756</v>
      </c>
      <c r="I569" s="2">
        <v>9822</v>
      </c>
      <c r="J569" s="2">
        <v>5832</v>
      </c>
      <c r="K569" s="2">
        <v>899</v>
      </c>
      <c r="L569" s="2">
        <v>3570</v>
      </c>
      <c r="M569" s="2">
        <v>390</v>
      </c>
      <c r="N569" s="2">
        <v>2450</v>
      </c>
      <c r="O569" s="2">
        <v>15384</v>
      </c>
      <c r="P569" s="2">
        <v>9000</v>
      </c>
      <c r="Q569" s="2">
        <v>4200</v>
      </c>
      <c r="R569" s="2">
        <v>1584</v>
      </c>
      <c r="S569" s="2">
        <v>2134</v>
      </c>
      <c r="T569" s="2">
        <v>0</v>
      </c>
      <c r="U569" s="2">
        <v>1584</v>
      </c>
      <c r="V569" s="2">
        <v>9252</v>
      </c>
      <c r="W569" s="2">
        <v>0</v>
      </c>
      <c r="X569" s="2">
        <v>0</v>
      </c>
      <c r="Y569" s="2" t="s">
        <v>80</v>
      </c>
      <c r="Z569" s="2">
        <v>3</v>
      </c>
      <c r="AA569" s="2" t="s">
        <v>75</v>
      </c>
      <c r="AB569" s="2">
        <v>24</v>
      </c>
      <c r="AC569" s="2" t="s">
        <v>76</v>
      </c>
      <c r="AD569" s="2" t="s">
        <v>139</v>
      </c>
      <c r="AE569" s="2" t="s">
        <v>79</v>
      </c>
      <c r="AF569" s="2" t="s">
        <v>80</v>
      </c>
      <c r="AG569" s="2">
        <v>1</v>
      </c>
      <c r="AJ569" s="15" t="str">
        <f t="shared" si="57"/>
        <v>stable</v>
      </c>
      <c r="AK569" s="15">
        <f t="shared" si="56"/>
        <v>53269</v>
      </c>
      <c r="AL569" s="15">
        <f t="shared" si="58"/>
        <v>45978</v>
      </c>
      <c r="AM569" s="15">
        <f t="shared" si="59"/>
        <v>99247</v>
      </c>
      <c r="AN569" s="15">
        <f t="shared" si="60"/>
        <v>33082.333333333336</v>
      </c>
      <c r="AO569" s="15">
        <f t="shared" si="61"/>
        <v>2453</v>
      </c>
      <c r="AP569" s="15" t="str">
        <f t="shared" si="62"/>
        <v>no</v>
      </c>
      <c r="AQ569" s="15"/>
      <c r="AR569" s="15"/>
      <c r="AS569" s="15"/>
      <c r="AT569" s="15"/>
      <c r="AU569" s="15"/>
      <c r="AV569" s="15"/>
      <c r="AW569" s="15"/>
      <c r="AX569" s="15"/>
      <c r="AY569" s="15"/>
      <c r="AZ569" s="15"/>
      <c r="BA569" s="15"/>
      <c r="BB569" s="15"/>
      <c r="BC569" s="15"/>
      <c r="BD569" s="15"/>
    </row>
    <row r="570" spans="1:56" x14ac:dyDescent="0.3">
      <c r="A570" s="2">
        <v>569</v>
      </c>
      <c r="B570" s="2">
        <v>378401</v>
      </c>
      <c r="C570" s="2" t="s">
        <v>258</v>
      </c>
      <c r="D570" s="2">
        <v>114242</v>
      </c>
      <c r="E570" s="2" t="s">
        <v>61</v>
      </c>
      <c r="F570" s="2">
        <v>1</v>
      </c>
      <c r="G570" s="2">
        <v>24128</v>
      </c>
      <c r="H570" s="2">
        <v>19630</v>
      </c>
      <c r="I570" s="2">
        <v>25646</v>
      </c>
      <c r="J570" s="2">
        <v>16900</v>
      </c>
      <c r="K570" s="2">
        <v>3810</v>
      </c>
      <c r="L570" s="2">
        <v>8935</v>
      </c>
      <c r="M570" s="2">
        <v>10600</v>
      </c>
      <c r="N570" s="2">
        <v>5880</v>
      </c>
      <c r="O570" s="2">
        <v>57180</v>
      </c>
      <c r="P570" s="2">
        <v>36000</v>
      </c>
      <c r="Q570" s="2">
        <v>16278</v>
      </c>
      <c r="R570" s="2">
        <v>2100</v>
      </c>
      <c r="S570" s="2">
        <v>4039</v>
      </c>
      <c r="T570" s="2">
        <v>1650</v>
      </c>
      <c r="U570" s="2">
        <v>2100</v>
      </c>
      <c r="V570" s="2">
        <v>25824</v>
      </c>
      <c r="W570" s="2">
        <v>20000</v>
      </c>
      <c r="X570" s="2">
        <v>0</v>
      </c>
      <c r="Y570" s="2" t="s">
        <v>68</v>
      </c>
      <c r="Z570" s="2">
        <v>4</v>
      </c>
      <c r="AA570" s="2" t="s">
        <v>75</v>
      </c>
      <c r="AB570" s="2">
        <v>38</v>
      </c>
      <c r="AC570" s="2" t="s">
        <v>76</v>
      </c>
      <c r="AD570" s="2" t="s">
        <v>102</v>
      </c>
      <c r="AE570" s="2" t="s">
        <v>102</v>
      </c>
      <c r="AF570" s="2" t="s">
        <v>68</v>
      </c>
      <c r="AG570" s="2">
        <v>0</v>
      </c>
      <c r="AJ570" s="15" t="str">
        <f t="shared" si="57"/>
        <v>stable</v>
      </c>
      <c r="AK570" s="15">
        <f t="shared" si="56"/>
        <v>99049</v>
      </c>
      <c r="AL570" s="15">
        <f t="shared" si="58"/>
        <v>181651</v>
      </c>
      <c r="AM570" s="15">
        <f t="shared" si="59"/>
        <v>280700</v>
      </c>
      <c r="AN570" s="15">
        <f t="shared" si="60"/>
        <v>70175</v>
      </c>
      <c r="AO570" s="15">
        <f t="shared" si="61"/>
        <v>97701</v>
      </c>
      <c r="AP570" s="15" t="str">
        <f t="shared" si="62"/>
        <v>no</v>
      </c>
      <c r="AQ570" s="15"/>
      <c r="AR570" s="15"/>
      <c r="AS570" s="15"/>
      <c r="AT570" s="15"/>
      <c r="AU570" s="15"/>
      <c r="AV570" s="15"/>
      <c r="AW570" s="15"/>
      <c r="AX570" s="15"/>
      <c r="AY570" s="15"/>
      <c r="AZ570" s="15"/>
      <c r="BA570" s="15"/>
      <c r="BB570" s="15"/>
      <c r="BC570" s="15"/>
      <c r="BD570" s="15"/>
    </row>
    <row r="571" spans="1:56" x14ac:dyDescent="0.3">
      <c r="A571" s="2">
        <v>570</v>
      </c>
      <c r="B571" s="2">
        <v>229075</v>
      </c>
      <c r="C571" s="2" t="s">
        <v>258</v>
      </c>
      <c r="D571" s="2">
        <v>104343</v>
      </c>
      <c r="E571" s="2" t="s">
        <v>61</v>
      </c>
      <c r="F571" s="2">
        <v>2</v>
      </c>
      <c r="G571" s="2">
        <v>20140</v>
      </c>
      <c r="H571" s="2">
        <v>15048</v>
      </c>
      <c r="I571" s="2">
        <v>19801</v>
      </c>
      <c r="J571" s="2">
        <v>12164</v>
      </c>
      <c r="K571" s="2">
        <v>2558</v>
      </c>
      <c r="L571" s="2">
        <v>3557</v>
      </c>
      <c r="M571" s="2">
        <v>15940</v>
      </c>
      <c r="N571" s="2">
        <v>7850</v>
      </c>
      <c r="O571" s="2">
        <v>42786</v>
      </c>
      <c r="P571" s="2">
        <v>27000</v>
      </c>
      <c r="Q571" s="2">
        <v>13200</v>
      </c>
      <c r="R571" s="2">
        <v>3990</v>
      </c>
      <c r="S571" s="2">
        <v>2253</v>
      </c>
      <c r="T571" s="2">
        <v>0</v>
      </c>
      <c r="U571" s="2">
        <v>3990</v>
      </c>
      <c r="V571" s="2">
        <v>15384</v>
      </c>
      <c r="W571" s="2">
        <v>9500</v>
      </c>
      <c r="X571" s="2">
        <v>0</v>
      </c>
      <c r="Y571" s="2" t="s">
        <v>68</v>
      </c>
      <c r="Z571" s="2">
        <v>4</v>
      </c>
      <c r="AA571" s="2" t="s">
        <v>75</v>
      </c>
      <c r="AB571" s="2">
        <v>33</v>
      </c>
      <c r="AC571" s="2" t="s">
        <v>76</v>
      </c>
      <c r="AD571" s="2" t="s">
        <v>124</v>
      </c>
      <c r="AE571" s="2" t="s">
        <v>92</v>
      </c>
      <c r="AF571" s="2" t="s">
        <v>68</v>
      </c>
      <c r="AG571" s="2">
        <v>2</v>
      </c>
      <c r="AJ571" s="15" t="str">
        <f t="shared" si="57"/>
        <v>stable</v>
      </c>
      <c r="AK571" s="15">
        <f t="shared" si="56"/>
        <v>73268</v>
      </c>
      <c r="AL571" s="15">
        <f t="shared" si="58"/>
        <v>141893</v>
      </c>
      <c r="AM571" s="15">
        <f t="shared" si="59"/>
        <v>215161</v>
      </c>
      <c r="AN571" s="15">
        <f t="shared" si="60"/>
        <v>53790.25</v>
      </c>
      <c r="AO571" s="15">
        <f t="shared" si="61"/>
        <v>13914</v>
      </c>
      <c r="AP571" s="15" t="str">
        <f t="shared" si="62"/>
        <v>no</v>
      </c>
      <c r="AQ571" s="15"/>
      <c r="AR571" s="15"/>
      <c r="AS571" s="15"/>
      <c r="AT571" s="15"/>
      <c r="AU571" s="15"/>
      <c r="AV571" s="15"/>
      <c r="AW571" s="15"/>
      <c r="AX571" s="15"/>
      <c r="AY571" s="15"/>
      <c r="AZ571" s="15"/>
      <c r="BA571" s="15"/>
      <c r="BB571" s="15"/>
      <c r="BC571" s="15"/>
      <c r="BD571" s="15"/>
    </row>
    <row r="572" spans="1:56" x14ac:dyDescent="0.3">
      <c r="A572" s="2">
        <v>571</v>
      </c>
      <c r="B572" s="2">
        <v>102715</v>
      </c>
      <c r="C572" s="2" t="s">
        <v>258</v>
      </c>
      <c r="D572" s="2">
        <v>67417</v>
      </c>
      <c r="E572" s="2" t="s">
        <v>98</v>
      </c>
      <c r="F572" s="2">
        <v>0</v>
      </c>
      <c r="G572" s="2">
        <v>21557</v>
      </c>
      <c r="H572" s="2">
        <v>19812</v>
      </c>
      <c r="I572" s="2">
        <v>8217</v>
      </c>
      <c r="J572" s="2">
        <v>5722</v>
      </c>
      <c r="K572" s="2">
        <v>1090</v>
      </c>
      <c r="L572" s="2">
        <v>5172</v>
      </c>
      <c r="M572" s="2">
        <v>10120</v>
      </c>
      <c r="N572" s="2">
        <v>1030</v>
      </c>
      <c r="O572" s="2">
        <v>18870</v>
      </c>
      <c r="P572" s="2">
        <v>12000</v>
      </c>
      <c r="Q572" s="2">
        <v>6996</v>
      </c>
      <c r="R572" s="2">
        <v>672</v>
      </c>
      <c r="S572" s="2">
        <v>297</v>
      </c>
      <c r="T572" s="2">
        <v>2990</v>
      </c>
      <c r="U572" s="2">
        <v>672</v>
      </c>
      <c r="V572" s="2">
        <v>4026</v>
      </c>
      <c r="W572" s="2">
        <v>0</v>
      </c>
      <c r="X572" s="2">
        <v>0</v>
      </c>
      <c r="Y572" s="2" t="s">
        <v>80</v>
      </c>
      <c r="Z572" s="2">
        <v>3</v>
      </c>
      <c r="AA572" s="2" t="s">
        <v>62</v>
      </c>
      <c r="AB572" s="2">
        <v>71</v>
      </c>
      <c r="AC572" s="2" t="s">
        <v>111</v>
      </c>
      <c r="AD572" s="2" t="s">
        <v>102</v>
      </c>
      <c r="AE572" s="2" t="s">
        <v>102</v>
      </c>
      <c r="AF572" s="2" t="s">
        <v>80</v>
      </c>
      <c r="AG572" s="2">
        <v>0</v>
      </c>
      <c r="AJ572" s="15" t="str">
        <f t="shared" si="57"/>
        <v>not stable</v>
      </c>
      <c r="AK572" s="15">
        <f t="shared" si="56"/>
        <v>61570</v>
      </c>
      <c r="AL572" s="15">
        <f t="shared" si="58"/>
        <v>57673</v>
      </c>
      <c r="AM572" s="15">
        <f t="shared" si="59"/>
        <v>119243</v>
      </c>
      <c r="AN572" s="15">
        <f t="shared" si="60"/>
        <v>39747.666666666664</v>
      </c>
      <c r="AO572" s="15">
        <f t="shared" si="61"/>
        <v>-16528</v>
      </c>
      <c r="AP572" s="15" t="str">
        <f t="shared" si="62"/>
        <v>yes</v>
      </c>
      <c r="AQ572" s="15"/>
      <c r="AR572" s="15"/>
      <c r="AS572" s="15"/>
      <c r="AT572" s="15"/>
      <c r="AU572" s="15"/>
      <c r="AV572" s="15"/>
      <c r="AW572" s="15"/>
      <c r="AX572" s="15"/>
      <c r="AY572" s="15"/>
      <c r="AZ572" s="15"/>
      <c r="BA572" s="15"/>
      <c r="BB572" s="15"/>
      <c r="BC572" s="15"/>
      <c r="BD572" s="15"/>
    </row>
    <row r="573" spans="1:56" x14ac:dyDescent="0.3">
      <c r="A573" s="2">
        <v>572</v>
      </c>
      <c r="B573" s="2">
        <v>164841</v>
      </c>
      <c r="C573" s="2" t="s">
        <v>258</v>
      </c>
      <c r="D573" s="2">
        <v>91508</v>
      </c>
      <c r="E573" s="2" t="s">
        <v>61</v>
      </c>
      <c r="F573" s="2">
        <v>1</v>
      </c>
      <c r="G573" s="2">
        <v>26542</v>
      </c>
      <c r="H573" s="2">
        <v>23104</v>
      </c>
      <c r="I573" s="2">
        <v>10213</v>
      </c>
      <c r="J573" s="2">
        <v>5290</v>
      </c>
      <c r="K573" s="2">
        <v>515</v>
      </c>
      <c r="L573" s="2">
        <v>8617</v>
      </c>
      <c r="M573" s="2">
        <v>600</v>
      </c>
      <c r="N573" s="2">
        <v>0</v>
      </c>
      <c r="O573" s="2">
        <v>15090</v>
      </c>
      <c r="P573" s="2">
        <v>7800</v>
      </c>
      <c r="Q573" s="2">
        <v>5400</v>
      </c>
      <c r="R573" s="2">
        <v>1800</v>
      </c>
      <c r="S573" s="2">
        <v>21408</v>
      </c>
      <c r="T573" s="2">
        <v>200</v>
      </c>
      <c r="U573" s="2">
        <v>1800</v>
      </c>
      <c r="V573" s="2">
        <v>5706</v>
      </c>
      <c r="W573" s="2">
        <v>16395</v>
      </c>
      <c r="X573" s="2">
        <v>0</v>
      </c>
      <c r="Y573" s="2" t="s">
        <v>80</v>
      </c>
      <c r="Z573" s="2">
        <v>6</v>
      </c>
      <c r="AA573" s="2" t="s">
        <v>62</v>
      </c>
      <c r="AB573" s="2">
        <v>64</v>
      </c>
      <c r="AC573" s="2" t="s">
        <v>76</v>
      </c>
      <c r="AD573" s="2" t="s">
        <v>102</v>
      </c>
      <c r="AE573" s="2" t="s">
        <v>102</v>
      </c>
      <c r="AF573" s="2" t="s">
        <v>80</v>
      </c>
      <c r="AG573" s="2">
        <v>0</v>
      </c>
      <c r="AJ573" s="15" t="str">
        <f t="shared" si="57"/>
        <v>stable</v>
      </c>
      <c r="AK573" s="15">
        <f t="shared" si="56"/>
        <v>74281</v>
      </c>
      <c r="AL573" s="15">
        <f t="shared" si="58"/>
        <v>76199</v>
      </c>
      <c r="AM573" s="15">
        <f t="shared" si="59"/>
        <v>150480</v>
      </c>
      <c r="AN573" s="15">
        <f t="shared" si="60"/>
        <v>25080</v>
      </c>
      <c r="AO573" s="15">
        <f t="shared" si="61"/>
        <v>14361</v>
      </c>
      <c r="AP573" s="15" t="str">
        <f t="shared" si="62"/>
        <v>no</v>
      </c>
      <c r="AQ573" s="15"/>
      <c r="AR573" s="15"/>
      <c r="AS573" s="15"/>
      <c r="AT573" s="15"/>
      <c r="AU573" s="15"/>
      <c r="AV573" s="15"/>
      <c r="AW573" s="15"/>
      <c r="AX573" s="15"/>
      <c r="AY573" s="15"/>
      <c r="AZ573" s="15"/>
      <c r="BA573" s="15"/>
      <c r="BB573" s="15"/>
      <c r="BC573" s="15"/>
      <c r="BD573" s="15"/>
    </row>
    <row r="574" spans="1:56" x14ac:dyDescent="0.3">
      <c r="A574" s="2">
        <v>573</v>
      </c>
      <c r="B574" s="2">
        <v>85745</v>
      </c>
      <c r="C574" s="2" t="s">
        <v>258</v>
      </c>
      <c r="D574" s="2">
        <v>52282</v>
      </c>
      <c r="E574" s="2" t="s">
        <v>104</v>
      </c>
      <c r="F574" s="2">
        <v>0</v>
      </c>
      <c r="G574" s="2">
        <v>20716</v>
      </c>
      <c r="H574" s="2">
        <v>17992</v>
      </c>
      <c r="I574" s="2">
        <v>4550</v>
      </c>
      <c r="J574" s="2">
        <v>7553</v>
      </c>
      <c r="K574" s="2">
        <v>565</v>
      </c>
      <c r="L574" s="2">
        <v>4200</v>
      </c>
      <c r="M574" s="2">
        <v>150</v>
      </c>
      <c r="N574" s="2">
        <v>760</v>
      </c>
      <c r="O574" s="2">
        <v>19968</v>
      </c>
      <c r="P574" s="2">
        <v>12000</v>
      </c>
      <c r="Q574" s="2">
        <v>3120</v>
      </c>
      <c r="R574" s="2">
        <v>720</v>
      </c>
      <c r="S574" s="2">
        <v>3734</v>
      </c>
      <c r="T574" s="2">
        <v>0</v>
      </c>
      <c r="U574" s="2">
        <v>720</v>
      </c>
      <c r="V574" s="2">
        <v>1554</v>
      </c>
      <c r="W574" s="2">
        <v>345</v>
      </c>
      <c r="X574" s="2">
        <v>0</v>
      </c>
      <c r="Y574" s="2" t="s">
        <v>80</v>
      </c>
      <c r="Z574" s="2">
        <v>2</v>
      </c>
      <c r="AA574" s="2" t="s">
        <v>75</v>
      </c>
      <c r="AB574" s="2">
        <v>67</v>
      </c>
      <c r="AC574" s="2" t="s">
        <v>76</v>
      </c>
      <c r="AD574" s="2" t="s">
        <v>102</v>
      </c>
      <c r="AE574" s="2" t="s">
        <v>102</v>
      </c>
      <c r="AF574" s="2" t="s">
        <v>80</v>
      </c>
      <c r="AG574" s="2">
        <v>0</v>
      </c>
      <c r="AJ574" s="15" t="str">
        <f t="shared" si="57"/>
        <v>not stable</v>
      </c>
      <c r="AK574" s="15">
        <f t="shared" si="56"/>
        <v>55576</v>
      </c>
      <c r="AL574" s="15">
        <f t="shared" si="58"/>
        <v>43071</v>
      </c>
      <c r="AM574" s="15">
        <f t="shared" si="59"/>
        <v>98647</v>
      </c>
      <c r="AN574" s="15">
        <f t="shared" si="60"/>
        <v>49323.5</v>
      </c>
      <c r="AO574" s="15">
        <f t="shared" si="61"/>
        <v>-12902</v>
      </c>
      <c r="AP574" s="15" t="str">
        <f t="shared" si="62"/>
        <v>yes</v>
      </c>
      <c r="AQ574" s="15"/>
      <c r="AR574" s="15"/>
      <c r="AS574" s="15"/>
      <c r="AT574" s="15"/>
      <c r="AU574" s="15"/>
      <c r="AV574" s="15"/>
      <c r="AW574" s="15"/>
      <c r="AX574" s="15"/>
      <c r="AY574" s="15"/>
      <c r="AZ574" s="15"/>
      <c r="BA574" s="15"/>
      <c r="BB574" s="15"/>
      <c r="BC574" s="15"/>
      <c r="BD574" s="15"/>
    </row>
    <row r="575" spans="1:56" x14ac:dyDescent="0.3">
      <c r="A575" s="2">
        <v>574</v>
      </c>
      <c r="B575" s="2">
        <v>309092</v>
      </c>
      <c r="C575" s="2" t="s">
        <v>258</v>
      </c>
      <c r="D575" s="2">
        <v>105843</v>
      </c>
      <c r="E575" s="2" t="s">
        <v>98</v>
      </c>
      <c r="F575" s="2">
        <v>0</v>
      </c>
      <c r="G575" s="2">
        <v>18629</v>
      </c>
      <c r="H575" s="2">
        <v>11711</v>
      </c>
      <c r="I575" s="2">
        <v>25982</v>
      </c>
      <c r="J575" s="2">
        <v>9980</v>
      </c>
      <c r="K575" s="2">
        <v>6996</v>
      </c>
      <c r="L575" s="2">
        <v>5425</v>
      </c>
      <c r="M575" s="2">
        <v>11328</v>
      </c>
      <c r="N575" s="2">
        <v>4965</v>
      </c>
      <c r="O575" s="2">
        <v>80898</v>
      </c>
      <c r="P575" s="2">
        <v>24000</v>
      </c>
      <c r="Q575" s="2">
        <v>14616</v>
      </c>
      <c r="R575" s="2">
        <v>3000</v>
      </c>
      <c r="S575" s="2">
        <v>2540</v>
      </c>
      <c r="T575" s="2">
        <v>54760</v>
      </c>
      <c r="U575" s="2">
        <v>3000</v>
      </c>
      <c r="V575" s="2">
        <v>9072</v>
      </c>
      <c r="W575" s="2">
        <v>3000</v>
      </c>
      <c r="X575" s="2">
        <v>0</v>
      </c>
      <c r="Y575" s="2" t="s">
        <v>80</v>
      </c>
      <c r="Z575" s="2">
        <v>5</v>
      </c>
      <c r="AA575" s="2" t="s">
        <v>62</v>
      </c>
      <c r="AB575" s="2">
        <v>41</v>
      </c>
      <c r="AC575" s="2" t="s">
        <v>76</v>
      </c>
      <c r="AD575" s="2" t="s">
        <v>124</v>
      </c>
      <c r="AE575" s="2" t="s">
        <v>92</v>
      </c>
      <c r="AF575" s="2" t="s">
        <v>80</v>
      </c>
      <c r="AG575" s="2">
        <v>0</v>
      </c>
      <c r="AJ575" s="15" t="str">
        <f t="shared" si="57"/>
        <v>stable</v>
      </c>
      <c r="AK575" s="15">
        <f t="shared" si="56"/>
        <v>78723</v>
      </c>
      <c r="AL575" s="15">
        <f t="shared" si="58"/>
        <v>211179</v>
      </c>
      <c r="AM575" s="15">
        <f t="shared" si="59"/>
        <v>289902</v>
      </c>
      <c r="AN575" s="15">
        <f t="shared" si="60"/>
        <v>57980.4</v>
      </c>
      <c r="AO575" s="15">
        <f t="shared" si="61"/>
        <v>19190</v>
      </c>
      <c r="AP575" s="15" t="str">
        <f t="shared" si="62"/>
        <v>no</v>
      </c>
      <c r="AQ575" s="15"/>
      <c r="AR575" s="15"/>
      <c r="AS575" s="15"/>
      <c r="AT575" s="15"/>
      <c r="AU575" s="15"/>
      <c r="AV575" s="15"/>
      <c r="AW575" s="15"/>
      <c r="AX575" s="15"/>
      <c r="AY575" s="15"/>
      <c r="AZ575" s="15"/>
      <c r="BA575" s="15"/>
      <c r="BB575" s="15"/>
      <c r="BC575" s="15"/>
      <c r="BD575" s="15"/>
    </row>
    <row r="576" spans="1:56" x14ac:dyDescent="0.3">
      <c r="A576" s="2">
        <v>575</v>
      </c>
      <c r="B576" s="2">
        <v>176883</v>
      </c>
      <c r="C576" s="2" t="s">
        <v>258</v>
      </c>
      <c r="D576" s="2">
        <v>66319</v>
      </c>
      <c r="E576" s="2" t="s">
        <v>98</v>
      </c>
      <c r="F576" s="2">
        <v>2</v>
      </c>
      <c r="G576" s="2">
        <v>26328</v>
      </c>
      <c r="H576" s="2">
        <v>24010</v>
      </c>
      <c r="I576" s="2">
        <v>16497</v>
      </c>
      <c r="J576" s="2">
        <v>8368</v>
      </c>
      <c r="K576" s="2">
        <v>225</v>
      </c>
      <c r="L576" s="2">
        <v>3583</v>
      </c>
      <c r="M576" s="2">
        <v>3600</v>
      </c>
      <c r="N576" s="2">
        <v>4350</v>
      </c>
      <c r="O576" s="2">
        <v>21030</v>
      </c>
      <c r="P576" s="2">
        <v>9000</v>
      </c>
      <c r="Q576" s="2">
        <v>3924</v>
      </c>
      <c r="R576" s="2">
        <v>990</v>
      </c>
      <c r="S576" s="2">
        <v>17915</v>
      </c>
      <c r="T576" s="2">
        <v>700</v>
      </c>
      <c r="U576" s="2">
        <v>990</v>
      </c>
      <c r="V576" s="2">
        <v>23412</v>
      </c>
      <c r="W576" s="2">
        <v>21000</v>
      </c>
      <c r="X576" s="2">
        <v>0</v>
      </c>
      <c r="Y576" s="2" t="s">
        <v>68</v>
      </c>
      <c r="Z576" s="2">
        <v>4</v>
      </c>
      <c r="AA576" s="2" t="s">
        <v>62</v>
      </c>
      <c r="AB576" s="2">
        <v>74</v>
      </c>
      <c r="AC576" s="2" t="s">
        <v>111</v>
      </c>
      <c r="AD576" s="2" t="s">
        <v>102</v>
      </c>
      <c r="AE576" s="2" t="s">
        <v>102</v>
      </c>
      <c r="AF576" s="2" t="s">
        <v>68</v>
      </c>
      <c r="AG576" s="2">
        <v>0</v>
      </c>
      <c r="AJ576" s="15" t="str">
        <f t="shared" si="57"/>
        <v>not stable</v>
      </c>
      <c r="AK576" s="15">
        <f t="shared" si="56"/>
        <v>79011</v>
      </c>
      <c r="AL576" s="15">
        <f t="shared" si="58"/>
        <v>106911</v>
      </c>
      <c r="AM576" s="15">
        <f t="shared" si="59"/>
        <v>185922</v>
      </c>
      <c r="AN576" s="15">
        <f t="shared" si="60"/>
        <v>46480.5</v>
      </c>
      <c r="AO576" s="15">
        <f t="shared" si="61"/>
        <v>-9039</v>
      </c>
      <c r="AP576" s="15" t="str">
        <f t="shared" si="62"/>
        <v>yes</v>
      </c>
      <c r="AQ576" s="15"/>
      <c r="AR576" s="15"/>
      <c r="AS576" s="15"/>
      <c r="AT576" s="15"/>
      <c r="AU576" s="15"/>
      <c r="AV576" s="15"/>
      <c r="AW576" s="15"/>
      <c r="AX576" s="15"/>
      <c r="AY576" s="15"/>
      <c r="AZ576" s="15"/>
      <c r="BA576" s="15"/>
      <c r="BB576" s="15"/>
      <c r="BC576" s="15"/>
      <c r="BD576" s="15"/>
    </row>
    <row r="577" spans="1:56" x14ac:dyDescent="0.3">
      <c r="A577" s="2">
        <v>576</v>
      </c>
      <c r="B577" s="2">
        <v>161185</v>
      </c>
      <c r="C577" s="2" t="s">
        <v>258</v>
      </c>
      <c r="D577" s="2">
        <v>37643</v>
      </c>
      <c r="E577" s="2" t="s">
        <v>104</v>
      </c>
      <c r="F577" s="2">
        <v>0</v>
      </c>
      <c r="G577" s="2">
        <v>12642</v>
      </c>
      <c r="H577" s="2">
        <v>11700</v>
      </c>
      <c r="I577" s="2">
        <v>10209</v>
      </c>
      <c r="J577" s="2">
        <v>3660</v>
      </c>
      <c r="K577" s="2">
        <v>125</v>
      </c>
      <c r="L577" s="2">
        <v>2905</v>
      </c>
      <c r="M577" s="2">
        <v>160</v>
      </c>
      <c r="N577" s="2">
        <v>430</v>
      </c>
      <c r="O577" s="2">
        <v>13860</v>
      </c>
      <c r="P577" s="2">
        <v>9000</v>
      </c>
      <c r="Q577" s="2">
        <v>1284</v>
      </c>
      <c r="R577" s="2">
        <v>504</v>
      </c>
      <c r="S577" s="2">
        <v>303</v>
      </c>
      <c r="T577" s="2">
        <v>0</v>
      </c>
      <c r="U577" s="2">
        <v>504</v>
      </c>
      <c r="V577" s="2">
        <v>2934</v>
      </c>
      <c r="W577" s="2">
        <v>3000</v>
      </c>
      <c r="X577" s="2">
        <v>143100</v>
      </c>
      <c r="Y577" s="2" t="s">
        <v>80</v>
      </c>
      <c r="Z577" s="2">
        <v>2</v>
      </c>
      <c r="AA577" s="2" t="s">
        <v>75</v>
      </c>
      <c r="AB577" s="2">
        <v>46</v>
      </c>
      <c r="AC577" s="2" t="s">
        <v>76</v>
      </c>
      <c r="AD577" s="2" t="s">
        <v>88</v>
      </c>
      <c r="AE577" s="2" t="s">
        <v>92</v>
      </c>
      <c r="AF577" s="2" t="s">
        <v>80</v>
      </c>
      <c r="AG577" s="2">
        <v>0</v>
      </c>
      <c r="AJ577" s="15" t="str">
        <f t="shared" si="57"/>
        <v>not stable</v>
      </c>
      <c r="AK577" s="15">
        <f t="shared" si="56"/>
        <v>41241</v>
      </c>
      <c r="AL577" s="15">
        <f t="shared" si="58"/>
        <v>175079</v>
      </c>
      <c r="AM577" s="15">
        <f t="shared" si="59"/>
        <v>216320</v>
      </c>
      <c r="AN577" s="15">
        <f t="shared" si="60"/>
        <v>108160</v>
      </c>
      <c r="AO577" s="15">
        <f t="shared" si="61"/>
        <v>-55135</v>
      </c>
      <c r="AP577" s="15" t="str">
        <f t="shared" si="62"/>
        <v>yes</v>
      </c>
      <c r="AQ577" s="15"/>
      <c r="AR577" s="15"/>
      <c r="AS577" s="15"/>
      <c r="AT577" s="15"/>
      <c r="AU577" s="15"/>
      <c r="AV577" s="15"/>
      <c r="AW577" s="15"/>
      <c r="AX577" s="15"/>
      <c r="AY577" s="15"/>
      <c r="AZ577" s="15"/>
      <c r="BA577" s="15"/>
      <c r="BB577" s="15"/>
      <c r="BC577" s="15"/>
      <c r="BD577" s="15"/>
    </row>
    <row r="578" spans="1:56" x14ac:dyDescent="0.3">
      <c r="A578" s="2">
        <v>577</v>
      </c>
      <c r="B578" s="2">
        <v>40226</v>
      </c>
      <c r="C578" s="2" t="s">
        <v>258</v>
      </c>
      <c r="D578" s="2">
        <v>25060</v>
      </c>
      <c r="E578" s="2" t="s">
        <v>98</v>
      </c>
      <c r="F578" s="2">
        <v>0</v>
      </c>
      <c r="G578" s="2">
        <v>15997</v>
      </c>
      <c r="H578" s="2">
        <v>15470</v>
      </c>
      <c r="I578" s="2">
        <v>2110</v>
      </c>
      <c r="J578" s="2">
        <v>1268</v>
      </c>
      <c r="K578" s="2">
        <v>300</v>
      </c>
      <c r="L578" s="2">
        <v>1768</v>
      </c>
      <c r="M578" s="2">
        <v>580</v>
      </c>
      <c r="N578" s="2">
        <v>145</v>
      </c>
      <c r="O578" s="2">
        <v>7284</v>
      </c>
      <c r="P578" s="2">
        <v>5400</v>
      </c>
      <c r="Q578" s="2">
        <v>504</v>
      </c>
      <c r="R578" s="2">
        <v>0</v>
      </c>
      <c r="S578" s="2">
        <v>88</v>
      </c>
      <c r="T578" s="2">
        <v>300</v>
      </c>
      <c r="U578" s="2">
        <v>0</v>
      </c>
      <c r="V578" s="2">
        <v>1128</v>
      </c>
      <c r="W578" s="2">
        <v>0</v>
      </c>
      <c r="X578" s="2">
        <v>13960</v>
      </c>
      <c r="Y578" s="2" t="s">
        <v>80</v>
      </c>
      <c r="Z578" s="2">
        <v>1</v>
      </c>
      <c r="AA578" s="2" t="s">
        <v>62</v>
      </c>
      <c r="AB578" s="2">
        <v>67</v>
      </c>
      <c r="AC578" s="2" t="s">
        <v>111</v>
      </c>
      <c r="AD578" s="2" t="s">
        <v>122</v>
      </c>
      <c r="AE578" s="2" t="s">
        <v>92</v>
      </c>
      <c r="AF578" s="2" t="s">
        <v>80</v>
      </c>
      <c r="AG578" s="2">
        <v>0</v>
      </c>
      <c r="AJ578" s="15" t="str">
        <f t="shared" si="57"/>
        <v>not stable</v>
      </c>
      <c r="AK578" s="15">
        <f t="shared" ref="AK578:AK641" si="63">SUM(G578:L578)</f>
        <v>36913</v>
      </c>
      <c r="AL578" s="15">
        <f t="shared" si="58"/>
        <v>29389</v>
      </c>
      <c r="AM578" s="15">
        <f t="shared" si="59"/>
        <v>66302</v>
      </c>
      <c r="AN578" s="15">
        <f t="shared" si="60"/>
        <v>66302</v>
      </c>
      <c r="AO578" s="15">
        <f t="shared" si="61"/>
        <v>-26076</v>
      </c>
      <c r="AP578" s="15" t="str">
        <f t="shared" si="62"/>
        <v>yes</v>
      </c>
      <c r="AQ578" s="15"/>
      <c r="AR578" s="15"/>
      <c r="AS578" s="15"/>
      <c r="AT578" s="15"/>
      <c r="AU578" s="15"/>
      <c r="AV578" s="15"/>
      <c r="AW578" s="15"/>
      <c r="AX578" s="15"/>
      <c r="AY578" s="15"/>
      <c r="AZ578" s="15"/>
      <c r="BA578" s="15"/>
      <c r="BB578" s="15"/>
      <c r="BC578" s="15"/>
      <c r="BD578" s="15"/>
    </row>
    <row r="579" spans="1:56" x14ac:dyDescent="0.3">
      <c r="A579" s="2">
        <v>578</v>
      </c>
      <c r="B579" s="2">
        <v>690190</v>
      </c>
      <c r="C579" s="2" t="s">
        <v>258</v>
      </c>
      <c r="D579" s="2">
        <v>168827</v>
      </c>
      <c r="E579" s="2" t="s">
        <v>61</v>
      </c>
      <c r="F579" s="2">
        <v>2</v>
      </c>
      <c r="G579" s="2">
        <v>35732</v>
      </c>
      <c r="H579" s="2">
        <v>26520</v>
      </c>
      <c r="I579" s="2">
        <v>27366</v>
      </c>
      <c r="J579" s="2">
        <v>13920</v>
      </c>
      <c r="K579" s="2">
        <v>4695</v>
      </c>
      <c r="L579" s="2">
        <v>11321</v>
      </c>
      <c r="M579" s="2">
        <v>34720</v>
      </c>
      <c r="N579" s="2">
        <v>14570</v>
      </c>
      <c r="O579" s="2">
        <v>107820</v>
      </c>
      <c r="P579" s="2">
        <v>60000</v>
      </c>
      <c r="Q579" s="2">
        <v>47760</v>
      </c>
      <c r="R579" s="2">
        <v>19980</v>
      </c>
      <c r="S579" s="2">
        <v>21571</v>
      </c>
      <c r="T579" s="2">
        <v>5650</v>
      </c>
      <c r="U579" s="2">
        <v>19980</v>
      </c>
      <c r="V579" s="2">
        <v>91212</v>
      </c>
      <c r="W579" s="2">
        <v>15487</v>
      </c>
      <c r="X579" s="2">
        <v>0</v>
      </c>
      <c r="Y579" s="2" t="s">
        <v>80</v>
      </c>
      <c r="Z579" s="2">
        <v>7</v>
      </c>
      <c r="AA579" s="2" t="s">
        <v>75</v>
      </c>
      <c r="AB579" s="2">
        <v>38</v>
      </c>
      <c r="AC579" s="2" t="s">
        <v>76</v>
      </c>
      <c r="AD579" s="2" t="s">
        <v>150</v>
      </c>
      <c r="AE579" s="2" t="s">
        <v>67</v>
      </c>
      <c r="AF579" s="2" t="s">
        <v>80</v>
      </c>
      <c r="AG579" s="2">
        <v>0</v>
      </c>
      <c r="AJ579" s="15" t="str">
        <f t="shared" ref="AJ579:AJ642" si="64">IF(AM579&gt;B579,"not stable","stable")</f>
        <v>stable</v>
      </c>
      <c r="AK579" s="15">
        <f t="shared" si="63"/>
        <v>119554</v>
      </c>
      <c r="AL579" s="15">
        <f t="shared" ref="AL579:AL642" si="65">SUM(M579:X579)</f>
        <v>438750</v>
      </c>
      <c r="AM579" s="15">
        <f t="shared" ref="AM579:AM642" si="66">SUM(AK579:AL579)</f>
        <v>558304</v>
      </c>
      <c r="AN579" s="15">
        <f t="shared" ref="AN579:AN642" si="67">AM579/Z579</f>
        <v>79757.71428571429</v>
      </c>
      <c r="AO579" s="15">
        <f t="shared" ref="AO579:AO642" si="68">B579-AM579</f>
        <v>131886</v>
      </c>
      <c r="AP579" s="15" t="str">
        <f t="shared" ref="AP579:AP642" si="69">IF(AO579&lt;0,"yes","no")</f>
        <v>no</v>
      </c>
      <c r="AQ579" s="15"/>
      <c r="AR579" s="15"/>
      <c r="AS579" s="15"/>
      <c r="AT579" s="15"/>
      <c r="AU579" s="15"/>
      <c r="AV579" s="15"/>
      <c r="AW579" s="15"/>
      <c r="AX579" s="15"/>
      <c r="AY579" s="15"/>
      <c r="AZ579" s="15"/>
      <c r="BA579" s="15"/>
      <c r="BB579" s="15"/>
      <c r="BC579" s="15"/>
      <c r="BD579" s="15"/>
    </row>
    <row r="580" spans="1:56" x14ac:dyDescent="0.3">
      <c r="A580" s="2">
        <v>579</v>
      </c>
      <c r="B580" s="2">
        <v>90844</v>
      </c>
      <c r="C580" s="2" t="s">
        <v>258</v>
      </c>
      <c r="D580" s="2">
        <v>36600</v>
      </c>
      <c r="E580" s="2" t="s">
        <v>61</v>
      </c>
      <c r="F580" s="2">
        <v>2</v>
      </c>
      <c r="G580" s="2">
        <v>20007</v>
      </c>
      <c r="H580" s="2">
        <v>18990</v>
      </c>
      <c r="I580" s="2">
        <v>1866</v>
      </c>
      <c r="J580" s="2">
        <v>5315</v>
      </c>
      <c r="K580" s="2">
        <v>1195</v>
      </c>
      <c r="L580" s="2">
        <v>1380</v>
      </c>
      <c r="M580" s="2">
        <v>2000</v>
      </c>
      <c r="N580" s="2">
        <v>205</v>
      </c>
      <c r="O580" s="2">
        <v>31644</v>
      </c>
      <c r="P580" s="2">
        <v>21000</v>
      </c>
      <c r="Q580" s="2">
        <v>1872</v>
      </c>
      <c r="R580" s="2">
        <v>252</v>
      </c>
      <c r="S580" s="2">
        <v>190</v>
      </c>
      <c r="T580" s="2">
        <v>200</v>
      </c>
      <c r="U580" s="2">
        <v>252</v>
      </c>
      <c r="V580" s="2">
        <v>2196</v>
      </c>
      <c r="W580" s="2">
        <v>2520</v>
      </c>
      <c r="X580" s="2">
        <v>0</v>
      </c>
      <c r="Y580" s="2" t="s">
        <v>68</v>
      </c>
      <c r="Z580" s="2">
        <v>4</v>
      </c>
      <c r="AA580" s="2" t="s">
        <v>75</v>
      </c>
      <c r="AB580" s="2">
        <v>60</v>
      </c>
      <c r="AC580" s="2" t="s">
        <v>76</v>
      </c>
      <c r="AD580" s="2" t="s">
        <v>235</v>
      </c>
      <c r="AE580" s="2" t="s">
        <v>79</v>
      </c>
      <c r="AF580" s="2" t="s">
        <v>68</v>
      </c>
      <c r="AG580" s="2">
        <v>0</v>
      </c>
      <c r="AJ580" s="15" t="str">
        <f t="shared" si="64"/>
        <v>not stable</v>
      </c>
      <c r="AK580" s="15">
        <f t="shared" si="63"/>
        <v>48753</v>
      </c>
      <c r="AL580" s="15">
        <f t="shared" si="65"/>
        <v>62331</v>
      </c>
      <c r="AM580" s="15">
        <f t="shared" si="66"/>
        <v>111084</v>
      </c>
      <c r="AN580" s="15">
        <f t="shared" si="67"/>
        <v>27771</v>
      </c>
      <c r="AO580" s="15">
        <f t="shared" si="68"/>
        <v>-20240</v>
      </c>
      <c r="AP580" s="15" t="str">
        <f t="shared" si="69"/>
        <v>yes</v>
      </c>
      <c r="AQ580" s="15"/>
      <c r="AR580" s="15"/>
      <c r="AS580" s="15"/>
      <c r="AT580" s="15"/>
      <c r="AU580" s="15"/>
      <c r="AV580" s="15"/>
      <c r="AW580" s="15"/>
      <c r="AX580" s="15"/>
      <c r="AY580" s="15"/>
      <c r="AZ580" s="15"/>
      <c r="BA580" s="15"/>
      <c r="BB580" s="15"/>
      <c r="BC580" s="15"/>
      <c r="BD580" s="15"/>
    </row>
    <row r="581" spans="1:56" x14ac:dyDescent="0.3">
      <c r="A581" s="2">
        <v>580</v>
      </c>
      <c r="B581" s="2">
        <v>371698</v>
      </c>
      <c r="C581" s="2" t="s">
        <v>258</v>
      </c>
      <c r="D581" s="2">
        <v>40917</v>
      </c>
      <c r="E581" s="2" t="s">
        <v>104</v>
      </c>
      <c r="F581" s="2">
        <v>1</v>
      </c>
      <c r="G581" s="2">
        <v>14114</v>
      </c>
      <c r="H581" s="2">
        <v>11244</v>
      </c>
      <c r="I581" s="2">
        <v>3220</v>
      </c>
      <c r="J581" s="2">
        <v>8772</v>
      </c>
      <c r="K581" s="2">
        <v>1022</v>
      </c>
      <c r="L581" s="2">
        <v>3490</v>
      </c>
      <c r="M581" s="2">
        <v>238</v>
      </c>
      <c r="N581" s="2">
        <v>4900</v>
      </c>
      <c r="O581" s="2">
        <v>31848</v>
      </c>
      <c r="P581" s="2">
        <v>21000</v>
      </c>
      <c r="Q581" s="2">
        <v>10380</v>
      </c>
      <c r="R581" s="2">
        <v>3300</v>
      </c>
      <c r="S581" s="2">
        <v>4602</v>
      </c>
      <c r="T581" s="2">
        <v>0</v>
      </c>
      <c r="U581" s="2">
        <v>3300</v>
      </c>
      <c r="V581" s="2">
        <v>6660</v>
      </c>
      <c r="W581" s="2">
        <v>11000</v>
      </c>
      <c r="X581" s="2">
        <v>252862</v>
      </c>
      <c r="Y581" s="2" t="s">
        <v>68</v>
      </c>
      <c r="Z581" s="2">
        <v>3</v>
      </c>
      <c r="AA581" s="2" t="s">
        <v>62</v>
      </c>
      <c r="AB581" s="2">
        <v>61</v>
      </c>
      <c r="AC581" s="2" t="s">
        <v>111</v>
      </c>
      <c r="AD581" s="2" t="s">
        <v>102</v>
      </c>
      <c r="AE581" s="2" t="s">
        <v>102</v>
      </c>
      <c r="AF581" s="2" t="s">
        <v>68</v>
      </c>
      <c r="AG581" s="2">
        <v>0</v>
      </c>
      <c r="AJ581" s="15" t="str">
        <f t="shared" si="64"/>
        <v>not stable</v>
      </c>
      <c r="AK581" s="15">
        <f t="shared" si="63"/>
        <v>41862</v>
      </c>
      <c r="AL581" s="15">
        <f t="shared" si="65"/>
        <v>350090</v>
      </c>
      <c r="AM581" s="15">
        <f t="shared" si="66"/>
        <v>391952</v>
      </c>
      <c r="AN581" s="15">
        <f t="shared" si="67"/>
        <v>130650.66666666667</v>
      </c>
      <c r="AO581" s="15">
        <f t="shared" si="68"/>
        <v>-20254</v>
      </c>
      <c r="AP581" s="15" t="str">
        <f t="shared" si="69"/>
        <v>yes</v>
      </c>
      <c r="AQ581" s="15"/>
      <c r="AR581" s="15"/>
      <c r="AS581" s="15"/>
      <c r="AT581" s="15"/>
      <c r="AU581" s="15"/>
      <c r="AV581" s="15"/>
      <c r="AW581" s="15"/>
      <c r="AX581" s="15"/>
      <c r="AY581" s="15"/>
      <c r="AZ581" s="15"/>
      <c r="BA581" s="15"/>
      <c r="BB581" s="15"/>
      <c r="BC581" s="15"/>
      <c r="BD581" s="15"/>
    </row>
    <row r="582" spans="1:56" x14ac:dyDescent="0.3">
      <c r="A582" s="2">
        <v>581</v>
      </c>
      <c r="B582" s="2">
        <v>119461</v>
      </c>
      <c r="C582" s="2" t="s">
        <v>258</v>
      </c>
      <c r="D582" s="2">
        <v>71180</v>
      </c>
      <c r="E582" s="2" t="s">
        <v>61</v>
      </c>
      <c r="F582" s="2">
        <v>1</v>
      </c>
      <c r="G582" s="2">
        <v>27926</v>
      </c>
      <c r="H582" s="2">
        <v>20122</v>
      </c>
      <c r="I582" s="2">
        <v>8350</v>
      </c>
      <c r="J582" s="2">
        <v>9422</v>
      </c>
      <c r="K582" s="2">
        <v>1670</v>
      </c>
      <c r="L582" s="2">
        <v>4490</v>
      </c>
      <c r="M582" s="2">
        <v>4600</v>
      </c>
      <c r="N582" s="2">
        <v>4195</v>
      </c>
      <c r="O582" s="2">
        <v>14742</v>
      </c>
      <c r="P582" s="2">
        <v>6000</v>
      </c>
      <c r="Q582" s="2">
        <v>4560</v>
      </c>
      <c r="R582" s="2">
        <v>360</v>
      </c>
      <c r="S582" s="2">
        <v>3195</v>
      </c>
      <c r="T582" s="2">
        <v>2155</v>
      </c>
      <c r="U582" s="2">
        <v>360</v>
      </c>
      <c r="V582" s="2">
        <v>5226</v>
      </c>
      <c r="W582" s="2">
        <v>1200</v>
      </c>
      <c r="X582" s="2">
        <v>0</v>
      </c>
      <c r="Y582" s="2" t="s">
        <v>80</v>
      </c>
      <c r="Z582" s="2">
        <v>4</v>
      </c>
      <c r="AA582" s="2" t="s">
        <v>75</v>
      </c>
      <c r="AB582" s="2">
        <v>35</v>
      </c>
      <c r="AC582" s="2" t="s">
        <v>76</v>
      </c>
      <c r="AD582" s="2" t="s">
        <v>82</v>
      </c>
      <c r="AE582" s="2" t="s">
        <v>79</v>
      </c>
      <c r="AF582" s="2" t="s">
        <v>80</v>
      </c>
      <c r="AG582" s="2">
        <v>0</v>
      </c>
      <c r="AJ582" s="15" t="str">
        <f t="shared" si="64"/>
        <v>stable</v>
      </c>
      <c r="AK582" s="15">
        <f t="shared" si="63"/>
        <v>71980</v>
      </c>
      <c r="AL582" s="15">
        <f t="shared" si="65"/>
        <v>46593</v>
      </c>
      <c r="AM582" s="15">
        <f t="shared" si="66"/>
        <v>118573</v>
      </c>
      <c r="AN582" s="15">
        <f t="shared" si="67"/>
        <v>29643.25</v>
      </c>
      <c r="AO582" s="15">
        <f t="shared" si="68"/>
        <v>888</v>
      </c>
      <c r="AP582" s="15" t="str">
        <f t="shared" si="69"/>
        <v>no</v>
      </c>
      <c r="AQ582" s="15"/>
      <c r="AR582" s="15"/>
      <c r="AS582" s="15"/>
      <c r="AT582" s="15"/>
      <c r="AU582" s="15"/>
      <c r="AV582" s="15"/>
      <c r="AW582" s="15"/>
      <c r="AX582" s="15"/>
      <c r="AY582" s="15"/>
      <c r="AZ582" s="15"/>
      <c r="BA582" s="15"/>
      <c r="BB582" s="15"/>
      <c r="BC582" s="15"/>
      <c r="BD582" s="15"/>
    </row>
    <row r="583" spans="1:56" x14ac:dyDescent="0.3">
      <c r="A583" s="2">
        <v>582</v>
      </c>
      <c r="B583" s="2">
        <v>79040</v>
      </c>
      <c r="C583" s="2" t="s">
        <v>258</v>
      </c>
      <c r="D583" s="2">
        <v>55512</v>
      </c>
      <c r="E583" s="2" t="s">
        <v>61</v>
      </c>
      <c r="F583" s="2">
        <v>0</v>
      </c>
      <c r="G583" s="2">
        <v>24523</v>
      </c>
      <c r="H583" s="2">
        <v>23842</v>
      </c>
      <c r="I583" s="2">
        <v>2710</v>
      </c>
      <c r="J583" s="2">
        <v>3650</v>
      </c>
      <c r="K583" s="2">
        <v>1520</v>
      </c>
      <c r="L583" s="2">
        <v>2104</v>
      </c>
      <c r="M583" s="2">
        <v>14750</v>
      </c>
      <c r="N583" s="2">
        <v>1225</v>
      </c>
      <c r="O583" s="2">
        <v>11520</v>
      </c>
      <c r="P583" s="2">
        <v>6000</v>
      </c>
      <c r="Q583" s="2">
        <v>11580</v>
      </c>
      <c r="R583" s="2">
        <v>660</v>
      </c>
      <c r="S583" s="2">
        <v>239</v>
      </c>
      <c r="T583" s="2">
        <v>1800</v>
      </c>
      <c r="U583" s="2">
        <v>660</v>
      </c>
      <c r="V583" s="2">
        <v>3936</v>
      </c>
      <c r="W583" s="2">
        <v>0</v>
      </c>
      <c r="X583" s="2">
        <v>0</v>
      </c>
      <c r="Y583" s="2" t="s">
        <v>68</v>
      </c>
      <c r="Z583" s="2">
        <v>4</v>
      </c>
      <c r="AA583" s="2" t="s">
        <v>75</v>
      </c>
      <c r="AB583" s="2">
        <v>60</v>
      </c>
      <c r="AC583" s="2" t="s">
        <v>111</v>
      </c>
      <c r="AD583" s="2" t="s">
        <v>124</v>
      </c>
      <c r="AE583" s="2" t="s">
        <v>92</v>
      </c>
      <c r="AF583" s="2" t="s">
        <v>68</v>
      </c>
      <c r="AG583" s="2">
        <v>0</v>
      </c>
      <c r="AJ583" s="15" t="str">
        <f t="shared" si="64"/>
        <v>not stable</v>
      </c>
      <c r="AK583" s="15">
        <f t="shared" si="63"/>
        <v>58349</v>
      </c>
      <c r="AL583" s="15">
        <f t="shared" si="65"/>
        <v>52370</v>
      </c>
      <c r="AM583" s="15">
        <f t="shared" si="66"/>
        <v>110719</v>
      </c>
      <c r="AN583" s="15">
        <f t="shared" si="67"/>
        <v>27679.75</v>
      </c>
      <c r="AO583" s="15">
        <f t="shared" si="68"/>
        <v>-31679</v>
      </c>
      <c r="AP583" s="15" t="str">
        <f t="shared" si="69"/>
        <v>yes</v>
      </c>
      <c r="AQ583" s="15"/>
      <c r="AR583" s="15"/>
      <c r="AS583" s="15"/>
      <c r="AT583" s="15"/>
      <c r="AU583" s="15"/>
      <c r="AV583" s="15"/>
      <c r="AW583" s="15"/>
      <c r="AX583" s="15"/>
      <c r="AY583" s="15"/>
      <c r="AZ583" s="15"/>
      <c r="BA583" s="15"/>
      <c r="BB583" s="15"/>
      <c r="BC583" s="15"/>
      <c r="BD583" s="15"/>
    </row>
    <row r="584" spans="1:56" x14ac:dyDescent="0.3">
      <c r="A584" s="2">
        <v>583</v>
      </c>
      <c r="B584" s="2">
        <v>207993</v>
      </c>
      <c r="C584" s="2" t="s">
        <v>258</v>
      </c>
      <c r="D584" s="2">
        <v>73980</v>
      </c>
      <c r="E584" s="2" t="s">
        <v>98</v>
      </c>
      <c r="F584" s="2">
        <v>0</v>
      </c>
      <c r="G584" s="2">
        <v>29804</v>
      </c>
      <c r="H584" s="2">
        <v>26968</v>
      </c>
      <c r="I584" s="2">
        <v>5238</v>
      </c>
      <c r="J584" s="2">
        <v>11576</v>
      </c>
      <c r="K584" s="2">
        <v>3855</v>
      </c>
      <c r="L584" s="2">
        <v>9192</v>
      </c>
      <c r="M584" s="2">
        <v>1565</v>
      </c>
      <c r="N584" s="2">
        <v>4330</v>
      </c>
      <c r="O584" s="2">
        <v>17796</v>
      </c>
      <c r="P584" s="2">
        <v>9000</v>
      </c>
      <c r="Q584" s="2">
        <v>18300</v>
      </c>
      <c r="R584" s="2">
        <v>300</v>
      </c>
      <c r="S584" s="2">
        <v>90888</v>
      </c>
      <c r="T584" s="2">
        <v>1250</v>
      </c>
      <c r="U584" s="2">
        <v>300</v>
      </c>
      <c r="V584" s="2">
        <v>3216</v>
      </c>
      <c r="W584" s="2">
        <v>2500</v>
      </c>
      <c r="X584" s="2">
        <v>20256</v>
      </c>
      <c r="Y584" s="2" t="s">
        <v>68</v>
      </c>
      <c r="Z584" s="2">
        <v>5</v>
      </c>
      <c r="AA584" s="2" t="s">
        <v>75</v>
      </c>
      <c r="AB584" s="2">
        <v>63</v>
      </c>
      <c r="AC584" s="2" t="s">
        <v>76</v>
      </c>
      <c r="AD584" s="2" t="s">
        <v>197</v>
      </c>
      <c r="AE584" s="2" t="s">
        <v>92</v>
      </c>
      <c r="AF584" s="2" t="s">
        <v>68</v>
      </c>
      <c r="AG584" s="2">
        <v>0</v>
      </c>
      <c r="AJ584" s="15" t="str">
        <f t="shared" si="64"/>
        <v>not stable</v>
      </c>
      <c r="AK584" s="15">
        <f t="shared" si="63"/>
        <v>86633</v>
      </c>
      <c r="AL584" s="15">
        <f t="shared" si="65"/>
        <v>169701</v>
      </c>
      <c r="AM584" s="15">
        <f t="shared" si="66"/>
        <v>256334</v>
      </c>
      <c r="AN584" s="15">
        <f t="shared" si="67"/>
        <v>51266.8</v>
      </c>
      <c r="AO584" s="15">
        <f t="shared" si="68"/>
        <v>-48341</v>
      </c>
      <c r="AP584" s="15" t="str">
        <f t="shared" si="69"/>
        <v>yes</v>
      </c>
      <c r="AQ584" s="15"/>
      <c r="AR584" s="15"/>
      <c r="AS584" s="15"/>
      <c r="AT584" s="15"/>
      <c r="AU584" s="15"/>
      <c r="AV584" s="15"/>
      <c r="AW584" s="15"/>
      <c r="AX584" s="15"/>
      <c r="AY584" s="15"/>
      <c r="AZ584" s="15"/>
      <c r="BA584" s="15"/>
      <c r="BB584" s="15"/>
      <c r="BC584" s="15"/>
      <c r="BD584" s="15"/>
    </row>
    <row r="585" spans="1:56" x14ac:dyDescent="0.3">
      <c r="A585" s="2">
        <v>584</v>
      </c>
      <c r="B585" s="2">
        <v>205627</v>
      </c>
      <c r="C585" s="2" t="s">
        <v>257</v>
      </c>
      <c r="D585" s="2">
        <v>150695</v>
      </c>
      <c r="E585" s="2" t="s">
        <v>61</v>
      </c>
      <c r="F585" s="2">
        <v>2</v>
      </c>
      <c r="G585" s="2">
        <v>66572</v>
      </c>
      <c r="H585" s="2">
        <v>60458</v>
      </c>
      <c r="I585" s="2">
        <v>9210</v>
      </c>
      <c r="J585" s="2">
        <v>8714</v>
      </c>
      <c r="K585" s="2">
        <v>1360</v>
      </c>
      <c r="L585" s="2">
        <v>6630</v>
      </c>
      <c r="M585" s="2">
        <v>31160</v>
      </c>
      <c r="N585" s="2">
        <v>6934</v>
      </c>
      <c r="O585" s="2">
        <v>16800</v>
      </c>
      <c r="P585" s="2">
        <v>9000</v>
      </c>
      <c r="Q585" s="2">
        <v>8640</v>
      </c>
      <c r="R585" s="2">
        <v>900</v>
      </c>
      <c r="S585" s="2">
        <v>11935</v>
      </c>
      <c r="T585" s="2">
        <v>2050</v>
      </c>
      <c r="U585" s="2">
        <v>900</v>
      </c>
      <c r="V585" s="2">
        <v>3114</v>
      </c>
      <c r="W585" s="2">
        <v>0</v>
      </c>
      <c r="X585" s="2">
        <v>8450</v>
      </c>
      <c r="Y585" s="2" t="s">
        <v>68</v>
      </c>
      <c r="Z585" s="2">
        <v>14</v>
      </c>
      <c r="AA585" s="2" t="s">
        <v>75</v>
      </c>
      <c r="AB585" s="2">
        <v>49</v>
      </c>
      <c r="AC585" s="2" t="s">
        <v>76</v>
      </c>
      <c r="AD585" s="2" t="s">
        <v>122</v>
      </c>
      <c r="AE585" s="2" t="s">
        <v>92</v>
      </c>
      <c r="AF585" s="2" t="s">
        <v>68</v>
      </c>
      <c r="AG585" s="2">
        <v>3</v>
      </c>
      <c r="AJ585" s="15" t="str">
        <f t="shared" si="64"/>
        <v>not stable</v>
      </c>
      <c r="AK585" s="15">
        <f t="shared" si="63"/>
        <v>152944</v>
      </c>
      <c r="AL585" s="15">
        <f t="shared" si="65"/>
        <v>99883</v>
      </c>
      <c r="AM585" s="15">
        <f t="shared" si="66"/>
        <v>252827</v>
      </c>
      <c r="AN585" s="15">
        <f t="shared" si="67"/>
        <v>18059.071428571428</v>
      </c>
      <c r="AO585" s="15">
        <f t="shared" si="68"/>
        <v>-47200</v>
      </c>
      <c r="AP585" s="15" t="str">
        <f t="shared" si="69"/>
        <v>yes</v>
      </c>
      <c r="AQ585" s="15"/>
      <c r="AR585" s="15"/>
      <c r="AS585" s="15"/>
      <c r="AT585" s="15"/>
      <c r="AU585" s="15"/>
      <c r="AV585" s="15"/>
      <c r="AW585" s="15"/>
      <c r="AX585" s="15"/>
      <c r="AY585" s="15"/>
      <c r="AZ585" s="15"/>
      <c r="BA585" s="15"/>
      <c r="BB585" s="15"/>
      <c r="BC585" s="15"/>
      <c r="BD585" s="15"/>
    </row>
    <row r="586" spans="1:56" x14ac:dyDescent="0.3">
      <c r="A586" s="2">
        <v>585</v>
      </c>
      <c r="B586" s="2">
        <v>133779</v>
      </c>
      <c r="C586" s="2" t="s">
        <v>257</v>
      </c>
      <c r="D586" s="2">
        <v>67180</v>
      </c>
      <c r="E586" s="2" t="s">
        <v>61</v>
      </c>
      <c r="F586" s="2">
        <v>1</v>
      </c>
      <c r="G586" s="2">
        <v>33215</v>
      </c>
      <c r="H586" s="2">
        <v>30420</v>
      </c>
      <c r="I586" s="2">
        <v>5379</v>
      </c>
      <c r="J586" s="2">
        <v>7546</v>
      </c>
      <c r="K586" s="2">
        <v>1210</v>
      </c>
      <c r="L586" s="2">
        <v>4527</v>
      </c>
      <c r="M586" s="2">
        <v>5600</v>
      </c>
      <c r="N586" s="2">
        <v>3798</v>
      </c>
      <c r="O586" s="2">
        <v>15516</v>
      </c>
      <c r="P586" s="2">
        <v>9000</v>
      </c>
      <c r="Q586" s="2">
        <v>16314</v>
      </c>
      <c r="R586" s="2">
        <v>1260</v>
      </c>
      <c r="S586" s="2">
        <v>895</v>
      </c>
      <c r="T586" s="2">
        <v>3120</v>
      </c>
      <c r="U586" s="2">
        <v>1260</v>
      </c>
      <c r="V586" s="2">
        <v>3582</v>
      </c>
      <c r="W586" s="2">
        <v>4500</v>
      </c>
      <c r="X586" s="2">
        <v>0</v>
      </c>
      <c r="Y586" s="2" t="s">
        <v>80</v>
      </c>
      <c r="Z586" s="2">
        <v>7</v>
      </c>
      <c r="AA586" s="2" t="s">
        <v>75</v>
      </c>
      <c r="AB586" s="2">
        <v>44</v>
      </c>
      <c r="AC586" s="2" t="s">
        <v>76</v>
      </c>
      <c r="AD586" s="2" t="s">
        <v>261</v>
      </c>
      <c r="AE586" s="2" t="s">
        <v>79</v>
      </c>
      <c r="AF586" s="2" t="s">
        <v>80</v>
      </c>
      <c r="AG586" s="2">
        <v>1</v>
      </c>
      <c r="AJ586" s="15" t="str">
        <f t="shared" si="64"/>
        <v>not stable</v>
      </c>
      <c r="AK586" s="15">
        <f t="shared" si="63"/>
        <v>82297</v>
      </c>
      <c r="AL586" s="15">
        <f t="shared" si="65"/>
        <v>64845</v>
      </c>
      <c r="AM586" s="15">
        <f t="shared" si="66"/>
        <v>147142</v>
      </c>
      <c r="AN586" s="15">
        <f t="shared" si="67"/>
        <v>21020.285714285714</v>
      </c>
      <c r="AO586" s="15">
        <f t="shared" si="68"/>
        <v>-13363</v>
      </c>
      <c r="AP586" s="15" t="str">
        <f t="shared" si="69"/>
        <v>yes</v>
      </c>
      <c r="AQ586" s="15"/>
      <c r="AR586" s="15"/>
      <c r="AS586" s="15"/>
      <c r="AT586" s="15"/>
      <c r="AU586" s="15"/>
      <c r="AV586" s="15"/>
      <c r="AW586" s="15"/>
      <c r="AX586" s="15"/>
      <c r="AY586" s="15"/>
      <c r="AZ586" s="15"/>
      <c r="BA586" s="15"/>
      <c r="BB586" s="15"/>
      <c r="BC586" s="15"/>
      <c r="BD586" s="15"/>
    </row>
    <row r="587" spans="1:56" x14ac:dyDescent="0.3">
      <c r="A587" s="2">
        <v>586</v>
      </c>
      <c r="B587" s="2">
        <v>214563</v>
      </c>
      <c r="C587" s="2" t="s">
        <v>257</v>
      </c>
      <c r="D587" s="2">
        <v>167756</v>
      </c>
      <c r="E587" s="2" t="s">
        <v>104</v>
      </c>
      <c r="F587" s="2">
        <v>0</v>
      </c>
      <c r="G587" s="2">
        <v>59496</v>
      </c>
      <c r="H587" s="2">
        <v>48620</v>
      </c>
      <c r="I587" s="2">
        <v>26839</v>
      </c>
      <c r="J587" s="2">
        <v>38546</v>
      </c>
      <c r="K587" s="2">
        <v>5341</v>
      </c>
      <c r="L587" s="2">
        <v>6794</v>
      </c>
      <c r="M587" s="2">
        <v>13080</v>
      </c>
      <c r="N587" s="2">
        <v>3426</v>
      </c>
      <c r="O587" s="2">
        <v>17172</v>
      </c>
      <c r="P587" s="2">
        <v>6000</v>
      </c>
      <c r="Q587" s="2">
        <v>8334</v>
      </c>
      <c r="R587" s="2">
        <v>648</v>
      </c>
      <c r="S587" s="2">
        <v>1204</v>
      </c>
      <c r="T587" s="2">
        <v>1935</v>
      </c>
      <c r="U587" s="2">
        <v>648</v>
      </c>
      <c r="V587" s="2">
        <v>5232</v>
      </c>
      <c r="W587" s="2">
        <v>24900</v>
      </c>
      <c r="X587" s="2">
        <v>172751</v>
      </c>
      <c r="Y587" s="2" t="s">
        <v>80</v>
      </c>
      <c r="Z587" s="2">
        <v>8</v>
      </c>
      <c r="AA587" s="2" t="s">
        <v>75</v>
      </c>
      <c r="AB587" s="2">
        <v>55</v>
      </c>
      <c r="AC587" s="2" t="s">
        <v>76</v>
      </c>
      <c r="AD587" s="2" t="s">
        <v>88</v>
      </c>
      <c r="AE587" s="2" t="s">
        <v>92</v>
      </c>
      <c r="AF587" s="2" t="s">
        <v>80</v>
      </c>
      <c r="AG587" s="2">
        <v>0</v>
      </c>
      <c r="AJ587" s="15" t="str">
        <f t="shared" si="64"/>
        <v>not stable</v>
      </c>
      <c r="AK587" s="15">
        <f t="shared" si="63"/>
        <v>185636</v>
      </c>
      <c r="AL587" s="15">
        <f t="shared" si="65"/>
        <v>255330</v>
      </c>
      <c r="AM587" s="15">
        <f t="shared" si="66"/>
        <v>440966</v>
      </c>
      <c r="AN587" s="15">
        <f t="shared" si="67"/>
        <v>55120.75</v>
      </c>
      <c r="AO587" s="15">
        <f t="shared" si="68"/>
        <v>-226403</v>
      </c>
      <c r="AP587" s="15" t="str">
        <f t="shared" si="69"/>
        <v>yes</v>
      </c>
      <c r="AQ587" s="15"/>
      <c r="AR587" s="15"/>
      <c r="AS587" s="15"/>
      <c r="AT587" s="15"/>
      <c r="AU587" s="15"/>
      <c r="AV587" s="15"/>
      <c r="AW587" s="15"/>
      <c r="AX587" s="15"/>
      <c r="AY587" s="15"/>
      <c r="AZ587" s="15"/>
      <c r="BA587" s="15"/>
      <c r="BB587" s="15"/>
      <c r="BC587" s="15"/>
      <c r="BD587" s="15"/>
    </row>
    <row r="588" spans="1:56" x14ac:dyDescent="0.3">
      <c r="A588" s="2">
        <v>587</v>
      </c>
      <c r="B588" s="2">
        <v>89888</v>
      </c>
      <c r="C588" s="2" t="s">
        <v>257</v>
      </c>
      <c r="D588" s="2">
        <v>57291</v>
      </c>
      <c r="E588" s="2" t="s">
        <v>98</v>
      </c>
      <c r="F588" s="2">
        <v>1</v>
      </c>
      <c r="G588" s="2">
        <v>18438</v>
      </c>
      <c r="H588" s="2">
        <v>14670</v>
      </c>
      <c r="I588" s="2">
        <v>6917</v>
      </c>
      <c r="J588" s="2">
        <v>10922</v>
      </c>
      <c r="K588" s="2">
        <v>4570</v>
      </c>
      <c r="L588" s="2">
        <v>8770</v>
      </c>
      <c r="M588" s="2">
        <v>0</v>
      </c>
      <c r="N588" s="2">
        <v>490</v>
      </c>
      <c r="O588" s="2">
        <v>7926</v>
      </c>
      <c r="P588" s="2">
        <v>4800</v>
      </c>
      <c r="Q588" s="2">
        <v>2652</v>
      </c>
      <c r="R588" s="2">
        <v>0</v>
      </c>
      <c r="S588" s="2">
        <v>430</v>
      </c>
      <c r="T588" s="2">
        <v>200</v>
      </c>
      <c r="U588" s="2">
        <v>0</v>
      </c>
      <c r="V588" s="2">
        <v>1848</v>
      </c>
      <c r="W588" s="2">
        <v>20500</v>
      </c>
      <c r="X588" s="2">
        <v>0</v>
      </c>
      <c r="Y588" s="2" t="s">
        <v>80</v>
      </c>
      <c r="Z588" s="2">
        <v>1</v>
      </c>
      <c r="AA588" s="2" t="s">
        <v>62</v>
      </c>
      <c r="AB588" s="2">
        <v>51</v>
      </c>
      <c r="AC588" s="2" t="s">
        <v>111</v>
      </c>
      <c r="AD588" s="2" t="s">
        <v>82</v>
      </c>
      <c r="AE588" s="2" t="s">
        <v>79</v>
      </c>
      <c r="AF588" s="2" t="s">
        <v>80</v>
      </c>
      <c r="AG588" s="2">
        <v>0</v>
      </c>
      <c r="AJ588" s="15" t="str">
        <f t="shared" si="64"/>
        <v>not stable</v>
      </c>
      <c r="AK588" s="15">
        <f t="shared" si="63"/>
        <v>64287</v>
      </c>
      <c r="AL588" s="15">
        <f t="shared" si="65"/>
        <v>38846</v>
      </c>
      <c r="AM588" s="15">
        <f t="shared" si="66"/>
        <v>103133</v>
      </c>
      <c r="AN588" s="15">
        <f t="shared" si="67"/>
        <v>103133</v>
      </c>
      <c r="AO588" s="15">
        <f t="shared" si="68"/>
        <v>-13245</v>
      </c>
      <c r="AP588" s="15" t="str">
        <f t="shared" si="69"/>
        <v>yes</v>
      </c>
      <c r="AQ588" s="15"/>
      <c r="AR588" s="15"/>
      <c r="AS588" s="15"/>
      <c r="AT588" s="15"/>
      <c r="AU588" s="15"/>
      <c r="AV588" s="15"/>
      <c r="AW588" s="15"/>
      <c r="AX588" s="15"/>
      <c r="AY588" s="15"/>
      <c r="AZ588" s="15"/>
      <c r="BA588" s="15"/>
      <c r="BB588" s="15"/>
      <c r="BC588" s="15"/>
      <c r="BD588" s="15"/>
    </row>
    <row r="589" spans="1:56" x14ac:dyDescent="0.3">
      <c r="A589" s="2">
        <v>588</v>
      </c>
      <c r="B589" s="2">
        <v>84693</v>
      </c>
      <c r="C589" s="2" t="s">
        <v>257</v>
      </c>
      <c r="D589" s="2">
        <v>45197</v>
      </c>
      <c r="E589" s="2" t="s">
        <v>61</v>
      </c>
      <c r="F589" s="2">
        <v>1</v>
      </c>
      <c r="G589" s="2">
        <v>6152</v>
      </c>
      <c r="H589" s="2">
        <v>4030</v>
      </c>
      <c r="I589" s="2">
        <v>1452</v>
      </c>
      <c r="J589" s="2">
        <v>3192</v>
      </c>
      <c r="K589" s="2">
        <v>420</v>
      </c>
      <c r="L589" s="2">
        <v>984</v>
      </c>
      <c r="M589" s="2">
        <v>27540</v>
      </c>
      <c r="N589" s="2">
        <v>7103</v>
      </c>
      <c r="O589" s="2">
        <v>5958</v>
      </c>
      <c r="P589" s="2">
        <v>3600</v>
      </c>
      <c r="Q589" s="2">
        <v>3000</v>
      </c>
      <c r="R589" s="2">
        <v>1824</v>
      </c>
      <c r="S589" s="2">
        <v>140</v>
      </c>
      <c r="T589" s="2">
        <v>0</v>
      </c>
      <c r="U589" s="2">
        <v>1824</v>
      </c>
      <c r="V589" s="2">
        <v>4008</v>
      </c>
      <c r="W589" s="2">
        <v>1800</v>
      </c>
      <c r="X589" s="2">
        <v>0</v>
      </c>
      <c r="Y589" s="2" t="s">
        <v>80</v>
      </c>
      <c r="Z589" s="2">
        <v>1</v>
      </c>
      <c r="AA589" s="2" t="s">
        <v>75</v>
      </c>
      <c r="AB589" s="2">
        <v>22</v>
      </c>
      <c r="AC589" s="2" t="s">
        <v>63</v>
      </c>
      <c r="AD589" s="2" t="s">
        <v>236</v>
      </c>
      <c r="AE589" s="2" t="s">
        <v>79</v>
      </c>
      <c r="AF589" s="2" t="s">
        <v>80</v>
      </c>
      <c r="AG589" s="2">
        <v>0</v>
      </c>
      <c r="AJ589" s="15" t="str">
        <f t="shared" si="64"/>
        <v>stable</v>
      </c>
      <c r="AK589" s="15">
        <f t="shared" si="63"/>
        <v>16230</v>
      </c>
      <c r="AL589" s="15">
        <f t="shared" si="65"/>
        <v>56797</v>
      </c>
      <c r="AM589" s="15">
        <f t="shared" si="66"/>
        <v>73027</v>
      </c>
      <c r="AN589" s="15">
        <f t="shared" si="67"/>
        <v>73027</v>
      </c>
      <c r="AO589" s="15">
        <f t="shared" si="68"/>
        <v>11666</v>
      </c>
      <c r="AP589" s="15" t="str">
        <f t="shared" si="69"/>
        <v>no</v>
      </c>
      <c r="AQ589" s="15"/>
      <c r="AR589" s="15"/>
      <c r="AS589" s="15"/>
      <c r="AT589" s="15"/>
      <c r="AU589" s="15"/>
      <c r="AV589" s="15"/>
      <c r="AW589" s="15"/>
      <c r="AX589" s="15"/>
      <c r="AY589" s="15"/>
      <c r="AZ589" s="15"/>
      <c r="BA589" s="15"/>
      <c r="BB589" s="15"/>
      <c r="BC589" s="15"/>
      <c r="BD589" s="15"/>
    </row>
    <row r="590" spans="1:56" x14ac:dyDescent="0.3">
      <c r="A590" s="2">
        <v>589</v>
      </c>
      <c r="B590" s="2">
        <v>162774</v>
      </c>
      <c r="C590" s="2" t="s">
        <v>257</v>
      </c>
      <c r="D590" s="2">
        <v>46231</v>
      </c>
      <c r="E590" s="2" t="s">
        <v>104</v>
      </c>
      <c r="F590" s="2">
        <v>0</v>
      </c>
      <c r="G590" s="2">
        <v>9599</v>
      </c>
      <c r="H590" s="2">
        <v>5850</v>
      </c>
      <c r="I590" s="2">
        <v>3745</v>
      </c>
      <c r="J590" s="2">
        <v>7829</v>
      </c>
      <c r="K590" s="2">
        <v>4780</v>
      </c>
      <c r="L590" s="2">
        <v>7927</v>
      </c>
      <c r="M590" s="2">
        <v>960</v>
      </c>
      <c r="N590" s="2">
        <v>2346</v>
      </c>
      <c r="O590" s="2">
        <v>9120</v>
      </c>
      <c r="P590" s="2">
        <v>3600</v>
      </c>
      <c r="Q590" s="2">
        <v>1128</v>
      </c>
      <c r="R590" s="2">
        <v>0</v>
      </c>
      <c r="S590" s="2">
        <v>805</v>
      </c>
      <c r="T590" s="2">
        <v>0</v>
      </c>
      <c r="U590" s="2">
        <v>0</v>
      </c>
      <c r="V590" s="2">
        <v>2592</v>
      </c>
      <c r="W590" s="2">
        <v>10880</v>
      </c>
      <c r="X590" s="2">
        <v>143008</v>
      </c>
      <c r="Y590" s="2" t="s">
        <v>80</v>
      </c>
      <c r="Z590" s="2">
        <v>1</v>
      </c>
      <c r="AA590" s="2" t="s">
        <v>62</v>
      </c>
      <c r="AB590" s="2">
        <v>59</v>
      </c>
      <c r="AC590" s="2" t="s">
        <v>63</v>
      </c>
      <c r="AD590" s="2" t="s">
        <v>88</v>
      </c>
      <c r="AE590" s="2" t="s">
        <v>89</v>
      </c>
      <c r="AF590" s="2" t="s">
        <v>80</v>
      </c>
      <c r="AG590" s="2">
        <v>0</v>
      </c>
      <c r="AJ590" s="15" t="str">
        <f t="shared" si="64"/>
        <v>not stable</v>
      </c>
      <c r="AK590" s="15">
        <f t="shared" si="63"/>
        <v>39730</v>
      </c>
      <c r="AL590" s="15">
        <f t="shared" si="65"/>
        <v>174439</v>
      </c>
      <c r="AM590" s="15">
        <f t="shared" si="66"/>
        <v>214169</v>
      </c>
      <c r="AN590" s="15">
        <f t="shared" si="67"/>
        <v>214169</v>
      </c>
      <c r="AO590" s="15">
        <f t="shared" si="68"/>
        <v>-51395</v>
      </c>
      <c r="AP590" s="15" t="str">
        <f t="shared" si="69"/>
        <v>yes</v>
      </c>
      <c r="AQ590" s="15"/>
      <c r="AR590" s="15"/>
      <c r="AS590" s="15"/>
      <c r="AT590" s="15"/>
      <c r="AU590" s="15"/>
      <c r="AV590" s="15"/>
      <c r="AW590" s="15"/>
      <c r="AX590" s="15"/>
      <c r="AY590" s="15"/>
      <c r="AZ590" s="15"/>
      <c r="BA590" s="15"/>
      <c r="BB590" s="15"/>
      <c r="BC590" s="15"/>
      <c r="BD590" s="15"/>
    </row>
    <row r="591" spans="1:56" x14ac:dyDescent="0.3">
      <c r="A591" s="2">
        <v>590</v>
      </c>
      <c r="B591" s="2">
        <v>167506</v>
      </c>
      <c r="C591" s="2" t="s">
        <v>257</v>
      </c>
      <c r="D591" s="2">
        <v>90167</v>
      </c>
      <c r="E591" s="2" t="s">
        <v>61</v>
      </c>
      <c r="F591" s="2">
        <v>5</v>
      </c>
      <c r="G591" s="2">
        <v>43052</v>
      </c>
      <c r="H591" s="2">
        <v>39000</v>
      </c>
      <c r="I591" s="2">
        <v>5054</v>
      </c>
      <c r="J591" s="2">
        <v>12060</v>
      </c>
      <c r="K591" s="2">
        <v>4275</v>
      </c>
      <c r="L591" s="2">
        <v>9729</v>
      </c>
      <c r="M591" s="2">
        <v>1540</v>
      </c>
      <c r="N591" s="2">
        <v>2176</v>
      </c>
      <c r="O591" s="2">
        <v>11100</v>
      </c>
      <c r="P591" s="2">
        <v>5400</v>
      </c>
      <c r="Q591" s="2">
        <v>3288</v>
      </c>
      <c r="R591" s="2">
        <v>1440</v>
      </c>
      <c r="S591" s="2">
        <v>2624</v>
      </c>
      <c r="T591" s="2">
        <v>960</v>
      </c>
      <c r="U591" s="2">
        <v>1440</v>
      </c>
      <c r="V591" s="2">
        <v>5064</v>
      </c>
      <c r="W591" s="2">
        <v>6800</v>
      </c>
      <c r="X591" s="2">
        <v>0</v>
      </c>
      <c r="Y591" s="2" t="s">
        <v>80</v>
      </c>
      <c r="Z591" s="2">
        <v>9</v>
      </c>
      <c r="AA591" s="2" t="s">
        <v>62</v>
      </c>
      <c r="AB591" s="2">
        <v>41</v>
      </c>
      <c r="AC591" s="2" t="s">
        <v>76</v>
      </c>
      <c r="AD591" s="2" t="s">
        <v>102</v>
      </c>
      <c r="AE591" s="2" t="s">
        <v>102</v>
      </c>
      <c r="AF591" s="2" t="s">
        <v>80</v>
      </c>
      <c r="AG591" s="2">
        <v>1</v>
      </c>
      <c r="AJ591" s="15" t="str">
        <f t="shared" si="64"/>
        <v>stable</v>
      </c>
      <c r="AK591" s="15">
        <f t="shared" si="63"/>
        <v>113170</v>
      </c>
      <c r="AL591" s="15">
        <f t="shared" si="65"/>
        <v>41832</v>
      </c>
      <c r="AM591" s="15">
        <f t="shared" si="66"/>
        <v>155002</v>
      </c>
      <c r="AN591" s="15">
        <f t="shared" si="67"/>
        <v>17222.444444444445</v>
      </c>
      <c r="AO591" s="15">
        <f t="shared" si="68"/>
        <v>12504</v>
      </c>
      <c r="AP591" s="15" t="str">
        <f t="shared" si="69"/>
        <v>no</v>
      </c>
      <c r="AQ591" s="15"/>
      <c r="AR591" s="15"/>
      <c r="AS591" s="15"/>
      <c r="AT591" s="15"/>
      <c r="AU591" s="15"/>
      <c r="AV591" s="15"/>
      <c r="AW591" s="15"/>
      <c r="AX591" s="15"/>
      <c r="AY591" s="15"/>
      <c r="AZ591" s="15"/>
      <c r="BA591" s="15"/>
      <c r="BB591" s="15"/>
      <c r="BC591" s="15"/>
      <c r="BD591" s="15"/>
    </row>
    <row r="592" spans="1:56" x14ac:dyDescent="0.3">
      <c r="A592" s="2">
        <v>591</v>
      </c>
      <c r="B592" s="2">
        <v>67502</v>
      </c>
      <c r="C592" s="2" t="s">
        <v>257</v>
      </c>
      <c r="D592" s="2">
        <v>55773</v>
      </c>
      <c r="E592" s="2" t="s">
        <v>104</v>
      </c>
      <c r="F592" s="2">
        <v>1</v>
      </c>
      <c r="G592" s="2">
        <v>13980</v>
      </c>
      <c r="H592" s="2">
        <v>12300</v>
      </c>
      <c r="I592" s="2">
        <v>4018</v>
      </c>
      <c r="J592" s="2">
        <v>12690</v>
      </c>
      <c r="K592" s="2">
        <v>5585</v>
      </c>
      <c r="L592" s="2">
        <v>10026</v>
      </c>
      <c r="M592" s="2">
        <v>1680</v>
      </c>
      <c r="N592" s="2">
        <v>1600</v>
      </c>
      <c r="O592" s="2">
        <v>4968</v>
      </c>
      <c r="P592" s="2">
        <v>1200</v>
      </c>
      <c r="Q592" s="2">
        <v>3558</v>
      </c>
      <c r="R592" s="2">
        <v>804</v>
      </c>
      <c r="S592" s="2">
        <v>228</v>
      </c>
      <c r="T592" s="2">
        <v>1510</v>
      </c>
      <c r="U592" s="2">
        <v>804</v>
      </c>
      <c r="V592" s="2">
        <v>3636</v>
      </c>
      <c r="W592" s="2">
        <v>360</v>
      </c>
      <c r="X592" s="2">
        <v>30311</v>
      </c>
      <c r="Y592" s="2" t="s">
        <v>80</v>
      </c>
      <c r="Z592" s="2">
        <v>2</v>
      </c>
      <c r="AA592" s="2" t="s">
        <v>62</v>
      </c>
      <c r="AB592" s="2">
        <v>58</v>
      </c>
      <c r="AC592" s="2" t="s">
        <v>111</v>
      </c>
      <c r="AD592" s="2" t="s">
        <v>88</v>
      </c>
      <c r="AE592" s="2" t="s">
        <v>92</v>
      </c>
      <c r="AF592" s="2" t="s">
        <v>80</v>
      </c>
      <c r="AG592" s="2">
        <v>0</v>
      </c>
      <c r="AJ592" s="15" t="str">
        <f t="shared" si="64"/>
        <v>not stable</v>
      </c>
      <c r="AK592" s="15">
        <f t="shared" si="63"/>
        <v>58599</v>
      </c>
      <c r="AL592" s="15">
        <f t="shared" si="65"/>
        <v>50659</v>
      </c>
      <c r="AM592" s="15">
        <f t="shared" si="66"/>
        <v>109258</v>
      </c>
      <c r="AN592" s="15">
        <f t="shared" si="67"/>
        <v>54629</v>
      </c>
      <c r="AO592" s="15">
        <f t="shared" si="68"/>
        <v>-41756</v>
      </c>
      <c r="AP592" s="15" t="str">
        <f t="shared" si="69"/>
        <v>yes</v>
      </c>
      <c r="AQ592" s="15"/>
      <c r="AR592" s="15"/>
      <c r="AS592" s="15"/>
      <c r="AT592" s="15"/>
      <c r="AU592" s="15"/>
      <c r="AV592" s="15"/>
      <c r="AW592" s="15"/>
      <c r="AX592" s="15"/>
      <c r="AY592" s="15"/>
      <c r="AZ592" s="15"/>
      <c r="BA592" s="15"/>
      <c r="BB592" s="15"/>
      <c r="BC592" s="15"/>
      <c r="BD592" s="15"/>
    </row>
    <row r="593" spans="1:56" x14ac:dyDescent="0.3">
      <c r="A593" s="2">
        <v>592</v>
      </c>
      <c r="B593" s="2">
        <v>118228</v>
      </c>
      <c r="C593" s="2" t="s">
        <v>257</v>
      </c>
      <c r="D593" s="2">
        <v>136027</v>
      </c>
      <c r="E593" s="2" t="s">
        <v>98</v>
      </c>
      <c r="F593" s="2">
        <v>1</v>
      </c>
      <c r="G593" s="2">
        <v>73600</v>
      </c>
      <c r="H593" s="2">
        <v>69440</v>
      </c>
      <c r="I593" s="2">
        <v>5987</v>
      </c>
      <c r="J593" s="2">
        <v>18756</v>
      </c>
      <c r="K593" s="2">
        <v>5205</v>
      </c>
      <c r="L593" s="2">
        <v>14927</v>
      </c>
      <c r="M593" s="2">
        <v>2940</v>
      </c>
      <c r="N593" s="2">
        <v>1523</v>
      </c>
      <c r="O593" s="2">
        <v>7512</v>
      </c>
      <c r="P593" s="2">
        <v>3600</v>
      </c>
      <c r="Q593" s="2">
        <v>5418</v>
      </c>
      <c r="R593" s="2">
        <v>0</v>
      </c>
      <c r="S593" s="2">
        <v>4193</v>
      </c>
      <c r="T593" s="2">
        <v>1060</v>
      </c>
      <c r="U593" s="2">
        <v>0</v>
      </c>
      <c r="V593" s="2">
        <v>2208</v>
      </c>
      <c r="W593" s="2">
        <v>1090</v>
      </c>
      <c r="X593" s="2">
        <v>36122</v>
      </c>
      <c r="Y593" s="2" t="s">
        <v>68</v>
      </c>
      <c r="Z593" s="2">
        <v>4</v>
      </c>
      <c r="AA593" s="2" t="s">
        <v>75</v>
      </c>
      <c r="AB593" s="2">
        <v>72</v>
      </c>
      <c r="AC593" s="2" t="s">
        <v>76</v>
      </c>
      <c r="AD593" s="2" t="s">
        <v>88</v>
      </c>
      <c r="AE593" s="2" t="s">
        <v>92</v>
      </c>
      <c r="AF593" s="2" t="s">
        <v>68</v>
      </c>
      <c r="AG593" s="2">
        <v>0</v>
      </c>
      <c r="AJ593" s="15" t="str">
        <f t="shared" si="64"/>
        <v>not stable</v>
      </c>
      <c r="AK593" s="15">
        <f t="shared" si="63"/>
        <v>187915</v>
      </c>
      <c r="AL593" s="15">
        <f t="shared" si="65"/>
        <v>65666</v>
      </c>
      <c r="AM593" s="15">
        <f t="shared" si="66"/>
        <v>253581</v>
      </c>
      <c r="AN593" s="15">
        <f t="shared" si="67"/>
        <v>63395.25</v>
      </c>
      <c r="AO593" s="15">
        <f t="shared" si="68"/>
        <v>-135353</v>
      </c>
      <c r="AP593" s="15" t="str">
        <f t="shared" si="69"/>
        <v>yes</v>
      </c>
      <c r="AQ593" s="15"/>
      <c r="AR593" s="15"/>
      <c r="AS593" s="15"/>
      <c r="AT593" s="15"/>
      <c r="AU593" s="15"/>
      <c r="AV593" s="15"/>
      <c r="AW593" s="15"/>
      <c r="AX593" s="15"/>
      <c r="AY593" s="15"/>
      <c r="AZ593" s="15"/>
      <c r="BA593" s="15"/>
      <c r="BB593" s="15"/>
      <c r="BC593" s="15"/>
      <c r="BD593" s="15"/>
    </row>
    <row r="594" spans="1:56" x14ac:dyDescent="0.3">
      <c r="A594" s="2">
        <v>593</v>
      </c>
      <c r="B594" s="2">
        <v>85420</v>
      </c>
      <c r="C594" s="2" t="s">
        <v>257</v>
      </c>
      <c r="D594" s="2">
        <v>59564</v>
      </c>
      <c r="E594" s="2" t="s">
        <v>61</v>
      </c>
      <c r="F594" s="2">
        <v>3</v>
      </c>
      <c r="G594" s="2">
        <v>21907</v>
      </c>
      <c r="H594" s="2">
        <v>19712</v>
      </c>
      <c r="I594" s="2">
        <v>4647</v>
      </c>
      <c r="J594" s="2">
        <v>11027</v>
      </c>
      <c r="K594" s="2">
        <v>3155</v>
      </c>
      <c r="L594" s="2">
        <v>9092</v>
      </c>
      <c r="M594" s="2">
        <v>0</v>
      </c>
      <c r="N594" s="2">
        <v>2395</v>
      </c>
      <c r="O594" s="2">
        <v>7128</v>
      </c>
      <c r="P594" s="2">
        <v>2400</v>
      </c>
      <c r="Q594" s="2">
        <v>888</v>
      </c>
      <c r="R594" s="2">
        <v>468</v>
      </c>
      <c r="S594" s="2">
        <v>277</v>
      </c>
      <c r="T594" s="2">
        <v>1000</v>
      </c>
      <c r="U594" s="2">
        <v>468</v>
      </c>
      <c r="V594" s="2">
        <v>2340</v>
      </c>
      <c r="W594" s="2">
        <v>3000</v>
      </c>
      <c r="X594" s="2">
        <v>0</v>
      </c>
      <c r="Y594" s="2" t="s">
        <v>68</v>
      </c>
      <c r="Z594" s="2">
        <v>3</v>
      </c>
      <c r="AA594" s="2" t="s">
        <v>75</v>
      </c>
      <c r="AB594" s="2">
        <v>72</v>
      </c>
      <c r="AC594" s="2" t="s">
        <v>76</v>
      </c>
      <c r="AD594" s="2" t="s">
        <v>82</v>
      </c>
      <c r="AE594" s="2" t="s">
        <v>79</v>
      </c>
      <c r="AF594" s="2" t="s">
        <v>68</v>
      </c>
      <c r="AG594" s="2">
        <v>0</v>
      </c>
      <c r="AJ594" s="15" t="str">
        <f t="shared" si="64"/>
        <v>not stable</v>
      </c>
      <c r="AK594" s="15">
        <f t="shared" si="63"/>
        <v>69540</v>
      </c>
      <c r="AL594" s="15">
        <f t="shared" si="65"/>
        <v>20364</v>
      </c>
      <c r="AM594" s="15">
        <f t="shared" si="66"/>
        <v>89904</v>
      </c>
      <c r="AN594" s="15">
        <f t="shared" si="67"/>
        <v>29968</v>
      </c>
      <c r="AO594" s="15">
        <f t="shared" si="68"/>
        <v>-4484</v>
      </c>
      <c r="AP594" s="15" t="str">
        <f t="shared" si="69"/>
        <v>yes</v>
      </c>
      <c r="AQ594" s="15"/>
      <c r="AR594" s="15"/>
      <c r="AS594" s="15"/>
      <c r="AT594" s="15"/>
      <c r="AU594" s="15"/>
      <c r="AV594" s="15"/>
      <c r="AW594" s="15"/>
      <c r="AX594" s="15"/>
      <c r="AY594" s="15"/>
      <c r="AZ594" s="15"/>
      <c r="BA594" s="15"/>
      <c r="BB594" s="15"/>
      <c r="BC594" s="15"/>
      <c r="BD594" s="15"/>
    </row>
    <row r="595" spans="1:56" x14ac:dyDescent="0.3">
      <c r="A595" s="2">
        <v>594</v>
      </c>
      <c r="B595" s="2">
        <v>145195</v>
      </c>
      <c r="C595" s="2" t="s">
        <v>257</v>
      </c>
      <c r="D595" s="2">
        <v>86169</v>
      </c>
      <c r="E595" s="2" t="s">
        <v>61</v>
      </c>
      <c r="F595" s="2">
        <v>3</v>
      </c>
      <c r="G595" s="2">
        <v>35001</v>
      </c>
      <c r="H595" s="2">
        <v>20875</v>
      </c>
      <c r="I595" s="2">
        <v>10841</v>
      </c>
      <c r="J595" s="2">
        <v>10640</v>
      </c>
      <c r="K595" s="2">
        <v>2040</v>
      </c>
      <c r="L595" s="2">
        <v>5634</v>
      </c>
      <c r="M595" s="2">
        <v>3000</v>
      </c>
      <c r="N595" s="2">
        <v>3009</v>
      </c>
      <c r="O595" s="2">
        <v>8664</v>
      </c>
      <c r="P595" s="2">
        <v>3600</v>
      </c>
      <c r="Q595" s="2">
        <v>6606</v>
      </c>
      <c r="R595" s="2">
        <v>1416</v>
      </c>
      <c r="S595" s="2">
        <v>4173</v>
      </c>
      <c r="T595" s="2">
        <v>1000</v>
      </c>
      <c r="U595" s="2">
        <v>1416</v>
      </c>
      <c r="V595" s="2">
        <v>9024</v>
      </c>
      <c r="W595" s="2">
        <v>5000</v>
      </c>
      <c r="X595" s="2">
        <v>0</v>
      </c>
      <c r="Y595" s="2" t="s">
        <v>68</v>
      </c>
      <c r="Z595" s="2">
        <v>7</v>
      </c>
      <c r="AA595" s="2" t="s">
        <v>75</v>
      </c>
      <c r="AB595" s="2">
        <v>54</v>
      </c>
      <c r="AC595" s="2" t="s">
        <v>76</v>
      </c>
      <c r="AD595" s="2" t="s">
        <v>156</v>
      </c>
      <c r="AE595" s="2" t="s">
        <v>79</v>
      </c>
      <c r="AF595" s="2" t="s">
        <v>68</v>
      </c>
      <c r="AG595" s="2">
        <v>1</v>
      </c>
      <c r="AJ595" s="15" t="str">
        <f t="shared" si="64"/>
        <v>stable</v>
      </c>
      <c r="AK595" s="15">
        <f t="shared" si="63"/>
        <v>85031</v>
      </c>
      <c r="AL595" s="15">
        <f t="shared" si="65"/>
        <v>46908</v>
      </c>
      <c r="AM595" s="15">
        <f t="shared" si="66"/>
        <v>131939</v>
      </c>
      <c r="AN595" s="15">
        <f t="shared" si="67"/>
        <v>18848.428571428572</v>
      </c>
      <c r="AO595" s="15">
        <f t="shared" si="68"/>
        <v>13256</v>
      </c>
      <c r="AP595" s="15" t="str">
        <f t="shared" si="69"/>
        <v>no</v>
      </c>
      <c r="AQ595" s="15"/>
      <c r="AR595" s="15"/>
      <c r="AS595" s="15"/>
      <c r="AT595" s="15"/>
      <c r="AU595" s="15"/>
      <c r="AV595" s="15"/>
      <c r="AW595" s="15"/>
      <c r="AX595" s="15"/>
      <c r="AY595" s="15"/>
      <c r="AZ595" s="15"/>
      <c r="BA595" s="15"/>
      <c r="BB595" s="15"/>
      <c r="BC595" s="15"/>
      <c r="BD595" s="15"/>
    </row>
    <row r="596" spans="1:56" x14ac:dyDescent="0.3">
      <c r="A596" s="2">
        <v>595</v>
      </c>
      <c r="B596" s="2">
        <v>583168</v>
      </c>
      <c r="C596" s="2" t="s">
        <v>257</v>
      </c>
      <c r="D596" s="2">
        <v>193319</v>
      </c>
      <c r="E596" s="2" t="s">
        <v>61</v>
      </c>
      <c r="F596" s="2">
        <v>3</v>
      </c>
      <c r="G596" s="2">
        <v>43166</v>
      </c>
      <c r="H596" s="2">
        <v>33280</v>
      </c>
      <c r="I596" s="2">
        <v>33066</v>
      </c>
      <c r="J596" s="2">
        <v>26530</v>
      </c>
      <c r="K596" s="2">
        <v>4530</v>
      </c>
      <c r="L596" s="2">
        <v>3293</v>
      </c>
      <c r="M596" s="2">
        <v>49660</v>
      </c>
      <c r="N596" s="2">
        <v>10118</v>
      </c>
      <c r="O596" s="2">
        <v>35040</v>
      </c>
      <c r="P596" s="2">
        <v>21000</v>
      </c>
      <c r="Q596" s="2">
        <v>29184</v>
      </c>
      <c r="R596" s="2">
        <v>13320</v>
      </c>
      <c r="S596" s="2">
        <v>8158</v>
      </c>
      <c r="T596" s="2">
        <v>24500</v>
      </c>
      <c r="U596" s="2">
        <v>13320</v>
      </c>
      <c r="V596" s="2">
        <v>41268</v>
      </c>
      <c r="W596" s="2">
        <v>36500</v>
      </c>
      <c r="X596" s="2">
        <v>0</v>
      </c>
      <c r="Y596" s="2" t="s">
        <v>80</v>
      </c>
      <c r="Z596" s="2">
        <v>4</v>
      </c>
      <c r="AA596" s="2" t="s">
        <v>75</v>
      </c>
      <c r="AB596" s="2">
        <v>53</v>
      </c>
      <c r="AC596" s="2" t="s">
        <v>76</v>
      </c>
      <c r="AD596" s="2" t="s">
        <v>220</v>
      </c>
      <c r="AE596" s="2" t="s">
        <v>79</v>
      </c>
      <c r="AF596" s="2" t="s">
        <v>80</v>
      </c>
      <c r="AG596" s="2">
        <v>0</v>
      </c>
      <c r="AJ596" s="15" t="str">
        <f t="shared" si="64"/>
        <v>stable</v>
      </c>
      <c r="AK596" s="15">
        <f t="shared" si="63"/>
        <v>143865</v>
      </c>
      <c r="AL596" s="15">
        <f t="shared" si="65"/>
        <v>282068</v>
      </c>
      <c r="AM596" s="15">
        <f t="shared" si="66"/>
        <v>425933</v>
      </c>
      <c r="AN596" s="15">
        <f t="shared" si="67"/>
        <v>106483.25</v>
      </c>
      <c r="AO596" s="15">
        <f t="shared" si="68"/>
        <v>157235</v>
      </c>
      <c r="AP596" s="15" t="str">
        <f t="shared" si="69"/>
        <v>no</v>
      </c>
      <c r="AQ596" s="15"/>
      <c r="AR596" s="15"/>
      <c r="AS596" s="15"/>
      <c r="AT596" s="15"/>
      <c r="AU596" s="15"/>
      <c r="AV596" s="15"/>
      <c r="AW596" s="15"/>
      <c r="AX596" s="15"/>
      <c r="AY596" s="15"/>
      <c r="AZ596" s="15"/>
      <c r="BA596" s="15"/>
      <c r="BB596" s="15"/>
      <c r="BC596" s="15"/>
      <c r="BD596" s="15"/>
    </row>
    <row r="597" spans="1:56" x14ac:dyDescent="0.3">
      <c r="A597" s="2">
        <v>596</v>
      </c>
      <c r="B597" s="2">
        <v>131810</v>
      </c>
      <c r="C597" s="2" t="s">
        <v>257</v>
      </c>
      <c r="D597" s="2">
        <v>92531</v>
      </c>
      <c r="E597" s="2" t="s">
        <v>61</v>
      </c>
      <c r="F597" s="2">
        <v>4</v>
      </c>
      <c r="G597" s="2">
        <v>50302</v>
      </c>
      <c r="H597" s="2">
        <v>43680</v>
      </c>
      <c r="I597" s="2">
        <v>4008</v>
      </c>
      <c r="J597" s="2">
        <v>12974</v>
      </c>
      <c r="K597" s="2">
        <v>850</v>
      </c>
      <c r="L597" s="2">
        <v>4320</v>
      </c>
      <c r="M597" s="2">
        <v>9260</v>
      </c>
      <c r="N597" s="2">
        <v>2205</v>
      </c>
      <c r="O597" s="2">
        <v>13530</v>
      </c>
      <c r="P597" s="2">
        <v>7800</v>
      </c>
      <c r="Q597" s="2">
        <v>5280</v>
      </c>
      <c r="R597" s="2">
        <v>840</v>
      </c>
      <c r="S597" s="2">
        <v>450</v>
      </c>
      <c r="T597" s="2">
        <v>8900</v>
      </c>
      <c r="U597" s="2">
        <v>840</v>
      </c>
      <c r="V597" s="2">
        <v>11934</v>
      </c>
      <c r="W597" s="2">
        <v>12000</v>
      </c>
      <c r="X597" s="2">
        <v>0</v>
      </c>
      <c r="Y597" s="2" t="s">
        <v>68</v>
      </c>
      <c r="Z597" s="2">
        <v>12</v>
      </c>
      <c r="AA597" s="2" t="s">
        <v>75</v>
      </c>
      <c r="AB597" s="2">
        <v>54</v>
      </c>
      <c r="AC597" s="2" t="s">
        <v>76</v>
      </c>
      <c r="AD597" s="2" t="s">
        <v>179</v>
      </c>
      <c r="AE597" s="2" t="s">
        <v>79</v>
      </c>
      <c r="AF597" s="2" t="s">
        <v>68</v>
      </c>
      <c r="AG597" s="2">
        <v>0</v>
      </c>
      <c r="AJ597" s="15" t="str">
        <f t="shared" si="64"/>
        <v>not stable</v>
      </c>
      <c r="AK597" s="15">
        <f t="shared" si="63"/>
        <v>116134</v>
      </c>
      <c r="AL597" s="15">
        <f t="shared" si="65"/>
        <v>73039</v>
      </c>
      <c r="AM597" s="15">
        <f t="shared" si="66"/>
        <v>189173</v>
      </c>
      <c r="AN597" s="15">
        <f t="shared" si="67"/>
        <v>15764.416666666666</v>
      </c>
      <c r="AO597" s="15">
        <f t="shared" si="68"/>
        <v>-57363</v>
      </c>
      <c r="AP597" s="15" t="str">
        <f t="shared" si="69"/>
        <v>yes</v>
      </c>
      <c r="AQ597" s="15"/>
      <c r="AR597" s="15"/>
      <c r="AS597" s="15"/>
      <c r="AT597" s="15"/>
      <c r="AU597" s="15"/>
      <c r="AV597" s="15"/>
      <c r="AW597" s="15"/>
      <c r="AX597" s="15"/>
      <c r="AY597" s="15"/>
      <c r="AZ597" s="15"/>
      <c r="BA597" s="15"/>
      <c r="BB597" s="15"/>
      <c r="BC597" s="15"/>
      <c r="BD597" s="15"/>
    </row>
    <row r="598" spans="1:56" x14ac:dyDescent="0.3">
      <c r="A598" s="2">
        <v>597</v>
      </c>
      <c r="B598" s="2">
        <v>390226</v>
      </c>
      <c r="C598" s="2" t="s">
        <v>257</v>
      </c>
      <c r="D598" s="2">
        <v>153235</v>
      </c>
      <c r="E598" s="2" t="s">
        <v>61</v>
      </c>
      <c r="F598" s="2">
        <v>1</v>
      </c>
      <c r="G598" s="2">
        <v>47456</v>
      </c>
      <c r="H598" s="2">
        <v>38480</v>
      </c>
      <c r="I598" s="2">
        <v>24271</v>
      </c>
      <c r="J598" s="2">
        <v>23086</v>
      </c>
      <c r="K598" s="2">
        <v>1712</v>
      </c>
      <c r="L598" s="2">
        <v>2696</v>
      </c>
      <c r="M598" s="2">
        <v>27660</v>
      </c>
      <c r="N598" s="2">
        <v>6010</v>
      </c>
      <c r="O598" s="2">
        <v>34434</v>
      </c>
      <c r="P598" s="2">
        <v>18000</v>
      </c>
      <c r="Q598" s="2">
        <v>31716</v>
      </c>
      <c r="R598" s="2">
        <v>1800</v>
      </c>
      <c r="S598" s="2">
        <v>1959</v>
      </c>
      <c r="T598" s="2">
        <v>8150</v>
      </c>
      <c r="U598" s="2">
        <v>1800</v>
      </c>
      <c r="V598" s="2">
        <v>30696</v>
      </c>
      <c r="W598" s="2">
        <v>4000</v>
      </c>
      <c r="X598" s="2">
        <v>0</v>
      </c>
      <c r="Y598" s="2" t="s">
        <v>80</v>
      </c>
      <c r="Z598" s="2">
        <v>4</v>
      </c>
      <c r="AA598" s="2" t="s">
        <v>75</v>
      </c>
      <c r="AB598" s="2">
        <v>36</v>
      </c>
      <c r="AC598" s="2" t="s">
        <v>76</v>
      </c>
      <c r="AD598" s="2" t="s">
        <v>237</v>
      </c>
      <c r="AE598" s="2" t="s">
        <v>79</v>
      </c>
      <c r="AF598" s="2" t="s">
        <v>80</v>
      </c>
      <c r="AG598" s="2">
        <v>0</v>
      </c>
      <c r="AJ598" s="15" t="str">
        <f t="shared" si="64"/>
        <v>stable</v>
      </c>
      <c r="AK598" s="15">
        <f t="shared" si="63"/>
        <v>137701</v>
      </c>
      <c r="AL598" s="15">
        <f t="shared" si="65"/>
        <v>166225</v>
      </c>
      <c r="AM598" s="15">
        <f t="shared" si="66"/>
        <v>303926</v>
      </c>
      <c r="AN598" s="15">
        <f t="shared" si="67"/>
        <v>75981.5</v>
      </c>
      <c r="AO598" s="15">
        <f t="shared" si="68"/>
        <v>86300</v>
      </c>
      <c r="AP598" s="15" t="str">
        <f t="shared" si="69"/>
        <v>no</v>
      </c>
      <c r="AQ598" s="15"/>
      <c r="AR598" s="15"/>
      <c r="AS598" s="15"/>
      <c r="AT598" s="15"/>
      <c r="AU598" s="15"/>
      <c r="AV598" s="15"/>
      <c r="AW598" s="15"/>
      <c r="AX598" s="15"/>
      <c r="AY598" s="15"/>
      <c r="AZ598" s="15"/>
      <c r="BA598" s="15"/>
      <c r="BB598" s="15"/>
      <c r="BC598" s="15"/>
      <c r="BD598" s="15"/>
    </row>
    <row r="599" spans="1:56" x14ac:dyDescent="0.3">
      <c r="A599" s="2">
        <v>598</v>
      </c>
      <c r="B599" s="2">
        <v>99078</v>
      </c>
      <c r="C599" s="2" t="s">
        <v>257</v>
      </c>
      <c r="D599" s="2">
        <v>60755</v>
      </c>
      <c r="E599" s="2" t="s">
        <v>61</v>
      </c>
      <c r="F599" s="2">
        <v>1</v>
      </c>
      <c r="G599" s="2">
        <v>16104</v>
      </c>
      <c r="H599" s="2">
        <v>13728</v>
      </c>
      <c r="I599" s="2">
        <v>7610</v>
      </c>
      <c r="J599" s="2">
        <v>19976</v>
      </c>
      <c r="K599" s="2">
        <v>520</v>
      </c>
      <c r="L599" s="2">
        <v>1594</v>
      </c>
      <c r="M599" s="2">
        <v>7000</v>
      </c>
      <c r="N599" s="2">
        <v>2770</v>
      </c>
      <c r="O599" s="2">
        <v>8460</v>
      </c>
      <c r="P599" s="2">
        <v>4800</v>
      </c>
      <c r="Q599" s="2">
        <v>6000</v>
      </c>
      <c r="R599" s="2">
        <v>546</v>
      </c>
      <c r="S599" s="2">
        <v>622</v>
      </c>
      <c r="T599" s="2">
        <v>690</v>
      </c>
      <c r="U599" s="2">
        <v>546</v>
      </c>
      <c r="V599" s="2">
        <v>4680</v>
      </c>
      <c r="W599" s="2">
        <v>200</v>
      </c>
      <c r="X599" s="2">
        <v>0</v>
      </c>
      <c r="Y599" s="2" t="s">
        <v>68</v>
      </c>
      <c r="Z599" s="2">
        <v>4</v>
      </c>
      <c r="AA599" s="2" t="s">
        <v>62</v>
      </c>
      <c r="AB599" s="2">
        <v>71</v>
      </c>
      <c r="AC599" s="2" t="s">
        <v>111</v>
      </c>
      <c r="AD599" s="2" t="s">
        <v>102</v>
      </c>
      <c r="AE599" s="2" t="s">
        <v>102</v>
      </c>
      <c r="AF599" s="2" t="s">
        <v>68</v>
      </c>
      <c r="AG599" s="2">
        <v>0</v>
      </c>
      <c r="AJ599" s="15" t="str">
        <f t="shared" si="64"/>
        <v>stable</v>
      </c>
      <c r="AK599" s="15">
        <f t="shared" si="63"/>
        <v>59532</v>
      </c>
      <c r="AL599" s="15">
        <f t="shared" si="65"/>
        <v>36314</v>
      </c>
      <c r="AM599" s="15">
        <f t="shared" si="66"/>
        <v>95846</v>
      </c>
      <c r="AN599" s="15">
        <f t="shared" si="67"/>
        <v>23961.5</v>
      </c>
      <c r="AO599" s="15">
        <f t="shared" si="68"/>
        <v>3232</v>
      </c>
      <c r="AP599" s="15" t="str">
        <f t="shared" si="69"/>
        <v>no</v>
      </c>
      <c r="AQ599" s="15"/>
      <c r="AR599" s="15"/>
      <c r="AS599" s="15"/>
      <c r="AT599" s="15"/>
      <c r="AU599" s="15"/>
      <c r="AV599" s="15"/>
      <c r="AW599" s="15"/>
      <c r="AX599" s="15"/>
      <c r="AY599" s="15"/>
      <c r="AZ599" s="15"/>
      <c r="BA599" s="15"/>
      <c r="BB599" s="15"/>
      <c r="BC599" s="15"/>
      <c r="BD599" s="15"/>
    </row>
    <row r="600" spans="1:56" x14ac:dyDescent="0.3">
      <c r="A600" s="2">
        <v>599</v>
      </c>
      <c r="B600" s="2">
        <v>131780</v>
      </c>
      <c r="C600" s="2" t="s">
        <v>257</v>
      </c>
      <c r="D600" s="2">
        <v>58876</v>
      </c>
      <c r="E600" s="2" t="s">
        <v>104</v>
      </c>
      <c r="F600" s="2">
        <v>0</v>
      </c>
      <c r="G600" s="2">
        <v>27878</v>
      </c>
      <c r="H600" s="2">
        <v>14480</v>
      </c>
      <c r="I600" s="2">
        <v>7473</v>
      </c>
      <c r="J600" s="2">
        <v>6450</v>
      </c>
      <c r="K600" s="2">
        <v>1410</v>
      </c>
      <c r="L600" s="2">
        <v>2930</v>
      </c>
      <c r="M600" s="2">
        <v>650</v>
      </c>
      <c r="N600" s="2">
        <v>1139</v>
      </c>
      <c r="O600" s="2">
        <v>12300</v>
      </c>
      <c r="P600" s="2">
        <v>4800</v>
      </c>
      <c r="Q600" s="2">
        <v>4800</v>
      </c>
      <c r="R600" s="2">
        <v>360</v>
      </c>
      <c r="S600" s="2">
        <v>667</v>
      </c>
      <c r="T600" s="2">
        <v>1400</v>
      </c>
      <c r="U600" s="2">
        <v>360</v>
      </c>
      <c r="V600" s="2">
        <v>5166</v>
      </c>
      <c r="W600" s="2">
        <v>0</v>
      </c>
      <c r="X600" s="2">
        <v>0</v>
      </c>
      <c r="Y600" s="2" t="s">
        <v>80</v>
      </c>
      <c r="Z600" s="2">
        <v>5</v>
      </c>
      <c r="AA600" s="2" t="s">
        <v>75</v>
      </c>
      <c r="AB600" s="2">
        <v>44</v>
      </c>
      <c r="AC600" s="2" t="s">
        <v>76</v>
      </c>
      <c r="AD600" s="2" t="s">
        <v>91</v>
      </c>
      <c r="AE600" s="2" t="s">
        <v>92</v>
      </c>
      <c r="AF600" s="2" t="s">
        <v>80</v>
      </c>
      <c r="AG600" s="2">
        <v>1</v>
      </c>
      <c r="AJ600" s="15" t="str">
        <f t="shared" si="64"/>
        <v>stable</v>
      </c>
      <c r="AK600" s="15">
        <f t="shared" si="63"/>
        <v>60621</v>
      </c>
      <c r="AL600" s="15">
        <f t="shared" si="65"/>
        <v>31642</v>
      </c>
      <c r="AM600" s="15">
        <f t="shared" si="66"/>
        <v>92263</v>
      </c>
      <c r="AN600" s="15">
        <f t="shared" si="67"/>
        <v>18452.599999999999</v>
      </c>
      <c r="AO600" s="15">
        <f t="shared" si="68"/>
        <v>39517</v>
      </c>
      <c r="AP600" s="15" t="str">
        <f t="shared" si="69"/>
        <v>no</v>
      </c>
      <c r="AQ600" s="15"/>
      <c r="AR600" s="15"/>
      <c r="AS600" s="15"/>
      <c r="AT600" s="15"/>
      <c r="AU600" s="15"/>
      <c r="AV600" s="15"/>
      <c r="AW600" s="15"/>
      <c r="AX600" s="15"/>
      <c r="AY600" s="15"/>
      <c r="AZ600" s="15"/>
      <c r="BA600" s="15"/>
      <c r="BB600" s="15"/>
      <c r="BC600" s="15"/>
      <c r="BD600" s="15"/>
    </row>
    <row r="601" spans="1:56" x14ac:dyDescent="0.3">
      <c r="A601" s="2">
        <v>600</v>
      </c>
      <c r="B601" s="2">
        <v>276776</v>
      </c>
      <c r="C601" s="2" t="s">
        <v>257</v>
      </c>
      <c r="D601" s="2">
        <v>93197</v>
      </c>
      <c r="E601" s="2" t="s">
        <v>61</v>
      </c>
      <c r="F601" s="2">
        <v>2</v>
      </c>
      <c r="G601" s="2">
        <v>21278</v>
      </c>
      <c r="H601" s="2">
        <v>14803</v>
      </c>
      <c r="I601" s="2">
        <v>17722</v>
      </c>
      <c r="J601" s="2">
        <v>10502</v>
      </c>
      <c r="K601" s="2">
        <v>3645</v>
      </c>
      <c r="L601" s="2">
        <v>3542</v>
      </c>
      <c r="M601" s="2">
        <v>12600</v>
      </c>
      <c r="N601" s="2">
        <v>19470</v>
      </c>
      <c r="O601" s="2">
        <v>23796</v>
      </c>
      <c r="P601" s="2">
        <v>13200</v>
      </c>
      <c r="Q601" s="2">
        <v>7680</v>
      </c>
      <c r="R601" s="2">
        <v>5040</v>
      </c>
      <c r="S601" s="2">
        <v>2970</v>
      </c>
      <c r="T601" s="2">
        <v>5300</v>
      </c>
      <c r="U601" s="2">
        <v>5040</v>
      </c>
      <c r="V601" s="2">
        <v>79140</v>
      </c>
      <c r="W601" s="2">
        <v>30980</v>
      </c>
      <c r="X601" s="2">
        <v>2096</v>
      </c>
      <c r="Y601" s="2" t="s">
        <v>80</v>
      </c>
      <c r="Z601" s="2">
        <v>5</v>
      </c>
      <c r="AA601" s="2" t="s">
        <v>75</v>
      </c>
      <c r="AB601" s="2">
        <v>42</v>
      </c>
      <c r="AC601" s="2" t="s">
        <v>76</v>
      </c>
      <c r="AD601" s="2" t="s">
        <v>66</v>
      </c>
      <c r="AE601" s="2" t="s">
        <v>79</v>
      </c>
      <c r="AF601" s="2" t="s">
        <v>80</v>
      </c>
      <c r="AG601" s="2">
        <v>2</v>
      </c>
      <c r="AJ601" s="15" t="str">
        <f t="shared" si="64"/>
        <v>not stable</v>
      </c>
      <c r="AK601" s="15">
        <f t="shared" si="63"/>
        <v>71492</v>
      </c>
      <c r="AL601" s="15">
        <f t="shared" si="65"/>
        <v>207312</v>
      </c>
      <c r="AM601" s="15">
        <f t="shared" si="66"/>
        <v>278804</v>
      </c>
      <c r="AN601" s="15">
        <f t="shared" si="67"/>
        <v>55760.800000000003</v>
      </c>
      <c r="AO601" s="15">
        <f t="shared" si="68"/>
        <v>-2028</v>
      </c>
      <c r="AP601" s="15" t="str">
        <f t="shared" si="69"/>
        <v>yes</v>
      </c>
      <c r="AQ601" s="15"/>
      <c r="AR601" s="15"/>
      <c r="AS601" s="15"/>
      <c r="AT601" s="15"/>
      <c r="AU601" s="15"/>
      <c r="AV601" s="15"/>
      <c r="AW601" s="15"/>
      <c r="AX601" s="15"/>
      <c r="AY601" s="15"/>
      <c r="AZ601" s="15"/>
      <c r="BA601" s="15"/>
      <c r="BB601" s="15"/>
      <c r="BC601" s="15"/>
      <c r="BD601" s="15"/>
    </row>
    <row r="602" spans="1:56" x14ac:dyDescent="0.3">
      <c r="A602" s="2">
        <v>601</v>
      </c>
      <c r="B602" s="2">
        <v>175800</v>
      </c>
      <c r="C602" s="2" t="s">
        <v>257</v>
      </c>
      <c r="D602" s="2">
        <v>108246</v>
      </c>
      <c r="E602" s="2" t="s">
        <v>61</v>
      </c>
      <c r="F602" s="2">
        <v>2</v>
      </c>
      <c r="G602" s="2">
        <v>41158</v>
      </c>
      <c r="H602" s="2">
        <v>31902</v>
      </c>
      <c r="I602" s="2">
        <v>13400</v>
      </c>
      <c r="J602" s="2">
        <v>10446</v>
      </c>
      <c r="K602" s="2">
        <v>2465</v>
      </c>
      <c r="L602" s="2">
        <v>3800</v>
      </c>
      <c r="M602" s="2">
        <v>18932</v>
      </c>
      <c r="N602" s="2">
        <v>5267</v>
      </c>
      <c r="O602" s="2">
        <v>27564</v>
      </c>
      <c r="P602" s="2">
        <v>18000</v>
      </c>
      <c r="Q602" s="2">
        <v>7536</v>
      </c>
      <c r="R602" s="2">
        <v>1128</v>
      </c>
      <c r="S602" s="2">
        <v>1617</v>
      </c>
      <c r="T602" s="2">
        <v>5970</v>
      </c>
      <c r="U602" s="2">
        <v>1128</v>
      </c>
      <c r="V602" s="2">
        <v>8454</v>
      </c>
      <c r="W602" s="2">
        <v>4600</v>
      </c>
      <c r="X602" s="2">
        <v>17156</v>
      </c>
      <c r="Y602" s="2" t="s">
        <v>80</v>
      </c>
      <c r="Z602" s="2">
        <v>6</v>
      </c>
      <c r="AA602" s="2" t="s">
        <v>75</v>
      </c>
      <c r="AB602" s="2">
        <v>50</v>
      </c>
      <c r="AC602" s="2" t="s">
        <v>76</v>
      </c>
      <c r="AD602" s="2" t="s">
        <v>133</v>
      </c>
      <c r="AE602" s="2" t="s">
        <v>79</v>
      </c>
      <c r="AF602" s="2" t="s">
        <v>80</v>
      </c>
      <c r="AG602" s="2">
        <v>1</v>
      </c>
      <c r="AJ602" s="15" t="str">
        <f t="shared" si="64"/>
        <v>not stable</v>
      </c>
      <c r="AK602" s="15">
        <f t="shared" si="63"/>
        <v>103171</v>
      </c>
      <c r="AL602" s="15">
        <f t="shared" si="65"/>
        <v>117352</v>
      </c>
      <c r="AM602" s="15">
        <f t="shared" si="66"/>
        <v>220523</v>
      </c>
      <c r="AN602" s="15">
        <f t="shared" si="67"/>
        <v>36753.833333333336</v>
      </c>
      <c r="AO602" s="15">
        <f t="shared" si="68"/>
        <v>-44723</v>
      </c>
      <c r="AP602" s="15" t="str">
        <f t="shared" si="69"/>
        <v>yes</v>
      </c>
      <c r="AQ602" s="15"/>
      <c r="AR602" s="15"/>
      <c r="AS602" s="15"/>
      <c r="AT602" s="15"/>
      <c r="AU602" s="15"/>
      <c r="AV602" s="15"/>
      <c r="AW602" s="15"/>
      <c r="AX602" s="15"/>
      <c r="AY602" s="15"/>
      <c r="AZ602" s="15"/>
      <c r="BA602" s="15"/>
      <c r="BB602" s="15"/>
      <c r="BC602" s="15"/>
      <c r="BD602" s="15"/>
    </row>
    <row r="603" spans="1:56" x14ac:dyDescent="0.3">
      <c r="A603" s="2">
        <v>602</v>
      </c>
      <c r="B603" s="2">
        <v>108313</v>
      </c>
      <c r="C603" s="2" t="s">
        <v>257</v>
      </c>
      <c r="D603" s="2">
        <v>61881</v>
      </c>
      <c r="E603" s="2" t="s">
        <v>61</v>
      </c>
      <c r="F603" s="2">
        <v>1</v>
      </c>
      <c r="G603" s="2">
        <v>36706</v>
      </c>
      <c r="H603" s="2">
        <v>19240</v>
      </c>
      <c r="I603" s="2">
        <v>6221</v>
      </c>
      <c r="J603" s="2">
        <v>7052</v>
      </c>
      <c r="K603" s="2">
        <v>1230</v>
      </c>
      <c r="L603" s="2">
        <v>4146</v>
      </c>
      <c r="M603" s="2">
        <v>0</v>
      </c>
      <c r="N603" s="2">
        <v>405</v>
      </c>
      <c r="O603" s="2">
        <v>8640</v>
      </c>
      <c r="P603" s="2">
        <v>4800</v>
      </c>
      <c r="Q603" s="2">
        <v>840</v>
      </c>
      <c r="R603" s="2">
        <v>0</v>
      </c>
      <c r="S603" s="2">
        <v>90</v>
      </c>
      <c r="T603" s="2">
        <v>200</v>
      </c>
      <c r="U603" s="2">
        <v>0</v>
      </c>
      <c r="V603" s="2">
        <v>7068</v>
      </c>
      <c r="W603" s="2">
        <v>1000</v>
      </c>
      <c r="X603" s="2">
        <v>0</v>
      </c>
      <c r="Y603" s="2" t="s">
        <v>68</v>
      </c>
      <c r="Z603" s="2">
        <v>6</v>
      </c>
      <c r="AA603" s="2" t="s">
        <v>75</v>
      </c>
      <c r="AB603" s="2">
        <v>53</v>
      </c>
      <c r="AC603" s="2" t="s">
        <v>76</v>
      </c>
      <c r="AD603" s="2" t="s">
        <v>82</v>
      </c>
      <c r="AE603" s="2" t="s">
        <v>79</v>
      </c>
      <c r="AF603" s="2" t="s">
        <v>68</v>
      </c>
      <c r="AG603" s="2">
        <v>0</v>
      </c>
      <c r="AJ603" s="15" t="str">
        <f t="shared" si="64"/>
        <v>stable</v>
      </c>
      <c r="AK603" s="15">
        <f t="shared" si="63"/>
        <v>74595</v>
      </c>
      <c r="AL603" s="15">
        <f t="shared" si="65"/>
        <v>23043</v>
      </c>
      <c r="AM603" s="15">
        <f t="shared" si="66"/>
        <v>97638</v>
      </c>
      <c r="AN603" s="15">
        <f t="shared" si="67"/>
        <v>16273</v>
      </c>
      <c r="AO603" s="15">
        <f t="shared" si="68"/>
        <v>10675</v>
      </c>
      <c r="AP603" s="15" t="str">
        <f t="shared" si="69"/>
        <v>no</v>
      </c>
      <c r="AQ603" s="15"/>
      <c r="AR603" s="15"/>
      <c r="AS603" s="15"/>
      <c r="AT603" s="15"/>
      <c r="AU603" s="15"/>
      <c r="AV603" s="15"/>
      <c r="AW603" s="15"/>
      <c r="AX603" s="15"/>
      <c r="AY603" s="15"/>
      <c r="AZ603" s="15"/>
      <c r="BA603" s="15"/>
      <c r="BB603" s="15"/>
      <c r="BC603" s="15"/>
      <c r="BD603" s="15"/>
    </row>
    <row r="604" spans="1:56" x14ac:dyDescent="0.3">
      <c r="A604" s="2">
        <v>603</v>
      </c>
      <c r="B604" s="2">
        <v>195240</v>
      </c>
      <c r="C604" s="2" t="s">
        <v>257</v>
      </c>
      <c r="D604" s="2">
        <v>78704</v>
      </c>
      <c r="E604" s="2" t="s">
        <v>61</v>
      </c>
      <c r="F604" s="2">
        <v>4</v>
      </c>
      <c r="G604" s="2">
        <v>38207</v>
      </c>
      <c r="H604" s="2">
        <v>36287</v>
      </c>
      <c r="I604" s="2">
        <v>4868</v>
      </c>
      <c r="J604" s="2">
        <v>6596</v>
      </c>
      <c r="K604" s="2">
        <v>2403</v>
      </c>
      <c r="L604" s="2">
        <v>3325</v>
      </c>
      <c r="M604" s="2">
        <v>15000</v>
      </c>
      <c r="N604" s="2">
        <v>190</v>
      </c>
      <c r="O604" s="2">
        <v>44880</v>
      </c>
      <c r="P604" s="2">
        <v>36000</v>
      </c>
      <c r="Q604" s="2">
        <v>7308</v>
      </c>
      <c r="R604" s="2">
        <v>810</v>
      </c>
      <c r="S604" s="2">
        <v>366</v>
      </c>
      <c r="T604" s="2">
        <v>1290</v>
      </c>
      <c r="U604" s="2">
        <v>810</v>
      </c>
      <c r="V604" s="2">
        <v>7668</v>
      </c>
      <c r="W604" s="2">
        <v>15500</v>
      </c>
      <c r="X604" s="2">
        <v>68108</v>
      </c>
      <c r="Y604" s="2" t="s">
        <v>68</v>
      </c>
      <c r="Z604" s="2">
        <v>8</v>
      </c>
      <c r="AA604" s="2" t="s">
        <v>75</v>
      </c>
      <c r="AB604" s="2">
        <v>54</v>
      </c>
      <c r="AC604" s="2" t="s">
        <v>76</v>
      </c>
      <c r="AD604" s="2" t="s">
        <v>88</v>
      </c>
      <c r="AE604" s="2" t="s">
        <v>92</v>
      </c>
      <c r="AF604" s="2" t="s">
        <v>68</v>
      </c>
      <c r="AG604" s="2">
        <v>0</v>
      </c>
      <c r="AJ604" s="15" t="str">
        <f t="shared" si="64"/>
        <v>not stable</v>
      </c>
      <c r="AK604" s="15">
        <f t="shared" si="63"/>
        <v>91686</v>
      </c>
      <c r="AL604" s="15">
        <f t="shared" si="65"/>
        <v>197930</v>
      </c>
      <c r="AM604" s="15">
        <f t="shared" si="66"/>
        <v>289616</v>
      </c>
      <c r="AN604" s="15">
        <f t="shared" si="67"/>
        <v>36202</v>
      </c>
      <c r="AO604" s="15">
        <f t="shared" si="68"/>
        <v>-94376</v>
      </c>
      <c r="AP604" s="15" t="str">
        <f t="shared" si="69"/>
        <v>yes</v>
      </c>
      <c r="AQ604" s="15"/>
      <c r="AR604" s="15"/>
      <c r="AS604" s="15"/>
      <c r="AT604" s="15"/>
      <c r="AU604" s="15"/>
      <c r="AV604" s="15"/>
      <c r="AW604" s="15"/>
      <c r="AX604" s="15"/>
      <c r="AY604" s="15"/>
      <c r="AZ604" s="15"/>
      <c r="BA604" s="15"/>
      <c r="BB604" s="15"/>
      <c r="BC604" s="15"/>
      <c r="BD604" s="15"/>
    </row>
    <row r="605" spans="1:56" x14ac:dyDescent="0.3">
      <c r="A605" s="2">
        <v>604</v>
      </c>
      <c r="B605" s="2">
        <v>123955</v>
      </c>
      <c r="C605" s="2" t="s">
        <v>257</v>
      </c>
      <c r="D605" s="2">
        <v>58446</v>
      </c>
      <c r="E605" s="2" t="s">
        <v>61</v>
      </c>
      <c r="F605" s="2">
        <v>1</v>
      </c>
      <c r="G605" s="2">
        <v>16899</v>
      </c>
      <c r="H605" s="2">
        <v>16050</v>
      </c>
      <c r="I605" s="2">
        <v>7066</v>
      </c>
      <c r="J605" s="2">
        <v>6839</v>
      </c>
      <c r="K605" s="2">
        <v>570</v>
      </c>
      <c r="L605" s="2">
        <v>13037</v>
      </c>
      <c r="M605" s="2">
        <v>7280</v>
      </c>
      <c r="N605" s="2">
        <v>1724</v>
      </c>
      <c r="O605" s="2">
        <v>18102</v>
      </c>
      <c r="P605" s="2">
        <v>4800</v>
      </c>
      <c r="Q605" s="2">
        <v>3894</v>
      </c>
      <c r="R605" s="2">
        <v>1230</v>
      </c>
      <c r="S605" s="2">
        <v>2232</v>
      </c>
      <c r="T605" s="2">
        <v>0</v>
      </c>
      <c r="U605" s="2">
        <v>1230</v>
      </c>
      <c r="V605" s="2">
        <v>11382</v>
      </c>
      <c r="W605" s="2">
        <v>2500</v>
      </c>
      <c r="X605" s="2">
        <v>0</v>
      </c>
      <c r="Y605" s="2" t="s">
        <v>80</v>
      </c>
      <c r="Z605" s="2">
        <v>3</v>
      </c>
      <c r="AA605" s="2" t="s">
        <v>75</v>
      </c>
      <c r="AB605" s="2">
        <v>58</v>
      </c>
      <c r="AC605" s="2" t="s">
        <v>76</v>
      </c>
      <c r="AD605" s="2" t="s">
        <v>102</v>
      </c>
      <c r="AE605" s="2" t="s">
        <v>102</v>
      </c>
      <c r="AF605" s="2" t="s">
        <v>80</v>
      </c>
      <c r="AG605" s="2">
        <v>0</v>
      </c>
      <c r="AJ605" s="15" t="str">
        <f t="shared" si="64"/>
        <v>stable</v>
      </c>
      <c r="AK605" s="15">
        <f t="shared" si="63"/>
        <v>60461</v>
      </c>
      <c r="AL605" s="15">
        <f t="shared" si="65"/>
        <v>54374</v>
      </c>
      <c r="AM605" s="15">
        <f t="shared" si="66"/>
        <v>114835</v>
      </c>
      <c r="AN605" s="15">
        <f t="shared" si="67"/>
        <v>38278.333333333336</v>
      </c>
      <c r="AO605" s="15">
        <f t="shared" si="68"/>
        <v>9120</v>
      </c>
      <c r="AP605" s="15" t="str">
        <f t="shared" si="69"/>
        <v>no</v>
      </c>
      <c r="AQ605" s="15"/>
      <c r="AR605" s="15"/>
      <c r="AS605" s="15"/>
      <c r="AT605" s="15"/>
      <c r="AU605" s="15"/>
      <c r="AV605" s="15"/>
      <c r="AW605" s="15"/>
      <c r="AX605" s="15"/>
      <c r="AY605" s="15"/>
      <c r="AZ605" s="15"/>
      <c r="BA605" s="15"/>
      <c r="BB605" s="15"/>
      <c r="BC605" s="15"/>
      <c r="BD605" s="15"/>
    </row>
    <row r="606" spans="1:56" x14ac:dyDescent="0.3">
      <c r="A606" s="2">
        <v>605</v>
      </c>
      <c r="B606" s="2">
        <v>118920</v>
      </c>
      <c r="C606" s="2" t="s">
        <v>257</v>
      </c>
      <c r="D606" s="2">
        <v>77160</v>
      </c>
      <c r="E606" s="2" t="s">
        <v>61</v>
      </c>
      <c r="F606" s="2">
        <v>1</v>
      </c>
      <c r="G606" s="2">
        <v>21883</v>
      </c>
      <c r="H606" s="2">
        <v>14979</v>
      </c>
      <c r="I606" s="2">
        <v>8775</v>
      </c>
      <c r="J606" s="2">
        <v>12220</v>
      </c>
      <c r="K606" s="2">
        <v>6355</v>
      </c>
      <c r="L606" s="2">
        <v>6713</v>
      </c>
      <c r="M606" s="2">
        <v>8880</v>
      </c>
      <c r="N606" s="2">
        <v>3490</v>
      </c>
      <c r="O606" s="2">
        <v>12720</v>
      </c>
      <c r="P606" s="2">
        <v>7800</v>
      </c>
      <c r="Q606" s="2">
        <v>8292</v>
      </c>
      <c r="R606" s="2">
        <v>360</v>
      </c>
      <c r="S606" s="2">
        <v>995</v>
      </c>
      <c r="T606" s="2">
        <v>460</v>
      </c>
      <c r="U606" s="2">
        <v>360</v>
      </c>
      <c r="V606" s="2">
        <v>2736</v>
      </c>
      <c r="W606" s="2">
        <v>5500</v>
      </c>
      <c r="X606" s="2">
        <v>0</v>
      </c>
      <c r="Y606" s="2" t="s">
        <v>80</v>
      </c>
      <c r="Z606" s="2">
        <v>4</v>
      </c>
      <c r="AA606" s="2" t="s">
        <v>75</v>
      </c>
      <c r="AB606" s="2">
        <v>35</v>
      </c>
      <c r="AC606" s="2" t="s">
        <v>76</v>
      </c>
      <c r="AD606" s="2" t="s">
        <v>82</v>
      </c>
      <c r="AE606" s="2" t="s">
        <v>79</v>
      </c>
      <c r="AF606" s="2" t="s">
        <v>80</v>
      </c>
      <c r="AG606" s="2">
        <v>0</v>
      </c>
      <c r="AJ606" s="15" t="str">
        <f t="shared" si="64"/>
        <v>not stable</v>
      </c>
      <c r="AK606" s="15">
        <f t="shared" si="63"/>
        <v>70925</v>
      </c>
      <c r="AL606" s="15">
        <f t="shared" si="65"/>
        <v>51593</v>
      </c>
      <c r="AM606" s="15">
        <f t="shared" si="66"/>
        <v>122518</v>
      </c>
      <c r="AN606" s="15">
        <f t="shared" si="67"/>
        <v>30629.5</v>
      </c>
      <c r="AO606" s="15">
        <f t="shared" si="68"/>
        <v>-3598</v>
      </c>
      <c r="AP606" s="15" t="str">
        <f t="shared" si="69"/>
        <v>yes</v>
      </c>
      <c r="AQ606" s="15"/>
      <c r="AR606" s="15"/>
      <c r="AS606" s="15"/>
      <c r="AT606" s="15"/>
      <c r="AU606" s="15"/>
      <c r="AV606" s="15"/>
      <c r="AW606" s="15"/>
      <c r="AX606" s="15"/>
      <c r="AY606" s="15"/>
      <c r="AZ606" s="15"/>
      <c r="BA606" s="15"/>
      <c r="BB606" s="15"/>
      <c r="BC606" s="15"/>
      <c r="BD606" s="15"/>
    </row>
    <row r="607" spans="1:56" x14ac:dyDescent="0.3">
      <c r="A607" s="2">
        <v>606</v>
      </c>
      <c r="B607" s="2">
        <v>203275</v>
      </c>
      <c r="C607" s="2" t="s">
        <v>257</v>
      </c>
      <c r="D607" s="2">
        <v>90621</v>
      </c>
      <c r="E607" s="2" t="s">
        <v>61</v>
      </c>
      <c r="F607" s="2">
        <v>2</v>
      </c>
      <c r="G607" s="2">
        <v>24921</v>
      </c>
      <c r="H607" s="2">
        <v>17738</v>
      </c>
      <c r="I607" s="2">
        <v>12946</v>
      </c>
      <c r="J607" s="2">
        <v>13899</v>
      </c>
      <c r="K607" s="2">
        <v>2550</v>
      </c>
      <c r="L607" s="2">
        <v>11268</v>
      </c>
      <c r="M607" s="2">
        <v>10960</v>
      </c>
      <c r="N607" s="2">
        <v>2997</v>
      </c>
      <c r="O607" s="2">
        <v>15738</v>
      </c>
      <c r="P607" s="2">
        <v>12000</v>
      </c>
      <c r="Q607" s="2">
        <v>3648</v>
      </c>
      <c r="R607" s="2">
        <v>1296</v>
      </c>
      <c r="S607" s="2">
        <v>17906</v>
      </c>
      <c r="T607" s="2">
        <v>0</v>
      </c>
      <c r="U607" s="2">
        <v>1296</v>
      </c>
      <c r="V607" s="2">
        <v>10410</v>
      </c>
      <c r="W607" s="2">
        <v>9000</v>
      </c>
      <c r="X607" s="2">
        <v>0</v>
      </c>
      <c r="Y607" s="2" t="s">
        <v>68</v>
      </c>
      <c r="Z607" s="2">
        <v>4</v>
      </c>
      <c r="AA607" s="2" t="s">
        <v>75</v>
      </c>
      <c r="AB607" s="2">
        <v>62</v>
      </c>
      <c r="AC607" s="2" t="s">
        <v>76</v>
      </c>
      <c r="AD607" s="2" t="s">
        <v>260</v>
      </c>
      <c r="AE607" s="2" t="s">
        <v>79</v>
      </c>
      <c r="AF607" s="2" t="s">
        <v>68</v>
      </c>
      <c r="AG607" s="2">
        <v>0</v>
      </c>
      <c r="AJ607" s="15" t="str">
        <f t="shared" si="64"/>
        <v>stable</v>
      </c>
      <c r="AK607" s="15">
        <f t="shared" si="63"/>
        <v>83322</v>
      </c>
      <c r="AL607" s="15">
        <f t="shared" si="65"/>
        <v>85251</v>
      </c>
      <c r="AM607" s="15">
        <f t="shared" si="66"/>
        <v>168573</v>
      </c>
      <c r="AN607" s="15">
        <f t="shared" si="67"/>
        <v>42143.25</v>
      </c>
      <c r="AO607" s="15">
        <f t="shared" si="68"/>
        <v>34702</v>
      </c>
      <c r="AP607" s="15" t="str">
        <f t="shared" si="69"/>
        <v>no</v>
      </c>
      <c r="AQ607" s="15"/>
      <c r="AR607" s="15"/>
      <c r="AS607" s="15"/>
      <c r="AT607" s="15"/>
      <c r="AU607" s="15"/>
      <c r="AV607" s="15"/>
      <c r="AW607" s="15"/>
      <c r="AX607" s="15"/>
      <c r="AY607" s="15"/>
      <c r="AZ607" s="15"/>
      <c r="BA607" s="15"/>
      <c r="BB607" s="15"/>
      <c r="BC607" s="15"/>
      <c r="BD607" s="15"/>
    </row>
    <row r="608" spans="1:56" x14ac:dyDescent="0.3">
      <c r="A608" s="2">
        <v>607</v>
      </c>
      <c r="B608" s="2">
        <v>177839</v>
      </c>
      <c r="C608" s="2" t="s">
        <v>257</v>
      </c>
      <c r="D608" s="2">
        <v>82897</v>
      </c>
      <c r="E608" s="2" t="s">
        <v>61</v>
      </c>
      <c r="F608" s="2">
        <v>1</v>
      </c>
      <c r="G608" s="2">
        <v>20315</v>
      </c>
      <c r="H608" s="2">
        <v>14480</v>
      </c>
      <c r="I608" s="2">
        <v>10714</v>
      </c>
      <c r="J608" s="2">
        <v>18893</v>
      </c>
      <c r="K608" s="2">
        <v>4859</v>
      </c>
      <c r="L608" s="2">
        <v>4777</v>
      </c>
      <c r="M608" s="2">
        <v>6820</v>
      </c>
      <c r="N608" s="2">
        <v>10779</v>
      </c>
      <c r="O608" s="2">
        <v>48630</v>
      </c>
      <c r="P608" s="2">
        <v>30000</v>
      </c>
      <c r="Q608" s="2">
        <v>17724</v>
      </c>
      <c r="R608" s="2">
        <v>3240</v>
      </c>
      <c r="S608" s="2">
        <v>484</v>
      </c>
      <c r="T608" s="2">
        <v>2035</v>
      </c>
      <c r="U608" s="2">
        <v>3240</v>
      </c>
      <c r="V608" s="2">
        <v>15078</v>
      </c>
      <c r="W608" s="2">
        <v>1500</v>
      </c>
      <c r="X608" s="2">
        <v>0</v>
      </c>
      <c r="Y608" s="2" t="s">
        <v>80</v>
      </c>
      <c r="Z608" s="2">
        <v>4</v>
      </c>
      <c r="AA608" s="2" t="s">
        <v>75</v>
      </c>
      <c r="AB608" s="2">
        <v>42</v>
      </c>
      <c r="AC608" s="2" t="s">
        <v>76</v>
      </c>
      <c r="AD608" s="2" t="s">
        <v>203</v>
      </c>
      <c r="AE608" s="2" t="s">
        <v>67</v>
      </c>
      <c r="AF608" s="2" t="s">
        <v>80</v>
      </c>
      <c r="AG608" s="2">
        <v>0</v>
      </c>
      <c r="AJ608" s="15" t="str">
        <f t="shared" si="64"/>
        <v>not stable</v>
      </c>
      <c r="AK608" s="15">
        <f t="shared" si="63"/>
        <v>74038</v>
      </c>
      <c r="AL608" s="15">
        <f t="shared" si="65"/>
        <v>139530</v>
      </c>
      <c r="AM608" s="15">
        <f t="shared" si="66"/>
        <v>213568</v>
      </c>
      <c r="AN608" s="15">
        <f t="shared" si="67"/>
        <v>53392</v>
      </c>
      <c r="AO608" s="15">
        <f t="shared" si="68"/>
        <v>-35729</v>
      </c>
      <c r="AP608" s="15" t="str">
        <f t="shared" si="69"/>
        <v>yes</v>
      </c>
      <c r="AQ608" s="15"/>
      <c r="AR608" s="15"/>
      <c r="AS608" s="15"/>
      <c r="AT608" s="15"/>
      <c r="AU608" s="15"/>
      <c r="AV608" s="15"/>
      <c r="AW608" s="15"/>
      <c r="AX608" s="15"/>
      <c r="AY608" s="15"/>
      <c r="AZ608" s="15"/>
      <c r="BA608" s="15"/>
      <c r="BB608" s="15"/>
      <c r="BC608" s="15"/>
      <c r="BD608" s="15"/>
    </row>
    <row r="609" spans="1:56" x14ac:dyDescent="0.3">
      <c r="A609" s="2">
        <v>608</v>
      </c>
      <c r="B609" s="2">
        <v>52479</v>
      </c>
      <c r="C609" s="2" t="s">
        <v>257</v>
      </c>
      <c r="D609" s="2">
        <v>28692</v>
      </c>
      <c r="E609" s="2" t="s">
        <v>61</v>
      </c>
      <c r="F609" s="2">
        <v>3</v>
      </c>
      <c r="G609" s="2">
        <v>14291</v>
      </c>
      <c r="H609" s="2">
        <v>7826</v>
      </c>
      <c r="I609" s="2">
        <v>146</v>
      </c>
      <c r="J609" s="2">
        <v>6984</v>
      </c>
      <c r="K609" s="2">
        <v>190</v>
      </c>
      <c r="L609" s="2">
        <v>1500</v>
      </c>
      <c r="M609" s="2">
        <v>550</v>
      </c>
      <c r="N609" s="2">
        <v>1312</v>
      </c>
      <c r="O609" s="2">
        <v>9576</v>
      </c>
      <c r="P609" s="2">
        <v>3600</v>
      </c>
      <c r="Q609" s="2">
        <v>480</v>
      </c>
      <c r="R609" s="2">
        <v>0</v>
      </c>
      <c r="S609" s="2">
        <v>321</v>
      </c>
      <c r="T609" s="2">
        <v>680</v>
      </c>
      <c r="U609" s="2">
        <v>0</v>
      </c>
      <c r="V609" s="2">
        <v>828</v>
      </c>
      <c r="W609" s="2">
        <v>0</v>
      </c>
      <c r="X609" s="2">
        <v>0</v>
      </c>
      <c r="Y609" s="2" t="s">
        <v>80</v>
      </c>
      <c r="Z609" s="2">
        <v>5</v>
      </c>
      <c r="AA609" s="2" t="s">
        <v>75</v>
      </c>
      <c r="AB609" s="2">
        <v>56</v>
      </c>
      <c r="AC609" s="2" t="s">
        <v>76</v>
      </c>
      <c r="AD609" s="2" t="s">
        <v>82</v>
      </c>
      <c r="AE609" s="2" t="s">
        <v>79</v>
      </c>
      <c r="AF609" s="2" t="s">
        <v>80</v>
      </c>
      <c r="AG609" s="2">
        <v>0</v>
      </c>
      <c r="AJ609" s="15" t="str">
        <f t="shared" si="64"/>
        <v>stable</v>
      </c>
      <c r="AK609" s="15">
        <f t="shared" si="63"/>
        <v>30937</v>
      </c>
      <c r="AL609" s="15">
        <f t="shared" si="65"/>
        <v>17347</v>
      </c>
      <c r="AM609" s="15">
        <f t="shared" si="66"/>
        <v>48284</v>
      </c>
      <c r="AN609" s="15">
        <f t="shared" si="67"/>
        <v>9656.7999999999993</v>
      </c>
      <c r="AO609" s="15">
        <f t="shared" si="68"/>
        <v>4195</v>
      </c>
      <c r="AP609" s="15" t="str">
        <f t="shared" si="69"/>
        <v>no</v>
      </c>
      <c r="AQ609" s="15"/>
      <c r="AR609" s="15"/>
      <c r="AS609" s="15"/>
      <c r="AT609" s="15"/>
      <c r="AU609" s="15"/>
      <c r="AV609" s="15"/>
      <c r="AW609" s="15"/>
      <c r="AX609" s="15"/>
      <c r="AY609" s="15"/>
      <c r="AZ609" s="15"/>
      <c r="BA609" s="15"/>
      <c r="BB609" s="15"/>
      <c r="BC609" s="15"/>
      <c r="BD609" s="15"/>
    </row>
    <row r="610" spans="1:56" x14ac:dyDescent="0.3">
      <c r="A610" s="2">
        <v>609</v>
      </c>
      <c r="B610" s="2">
        <v>125948</v>
      </c>
      <c r="C610" s="2" t="s">
        <v>257</v>
      </c>
      <c r="D610" s="2">
        <v>40914</v>
      </c>
      <c r="E610" s="2" t="s">
        <v>61</v>
      </c>
      <c r="F610" s="2">
        <v>1</v>
      </c>
      <c r="G610" s="2">
        <v>13568</v>
      </c>
      <c r="H610" s="2">
        <v>10478</v>
      </c>
      <c r="I610" s="2">
        <v>3945</v>
      </c>
      <c r="J610" s="2">
        <v>6104</v>
      </c>
      <c r="K610" s="2">
        <v>672</v>
      </c>
      <c r="L610" s="2">
        <v>3529</v>
      </c>
      <c r="M610" s="2">
        <v>4240</v>
      </c>
      <c r="N610" s="2">
        <v>123</v>
      </c>
      <c r="O610" s="2">
        <v>6744</v>
      </c>
      <c r="P610" s="2">
        <v>3900</v>
      </c>
      <c r="Q610" s="2">
        <v>7080</v>
      </c>
      <c r="R610" s="2">
        <v>534</v>
      </c>
      <c r="S610" s="2">
        <v>339</v>
      </c>
      <c r="T610" s="2">
        <v>2355</v>
      </c>
      <c r="U610" s="2">
        <v>534</v>
      </c>
      <c r="V610" s="2">
        <v>3708</v>
      </c>
      <c r="W610" s="2">
        <v>0</v>
      </c>
      <c r="X610" s="2">
        <v>0</v>
      </c>
      <c r="Y610" s="2" t="s">
        <v>80</v>
      </c>
      <c r="Z610" s="2">
        <v>4</v>
      </c>
      <c r="AA610" s="2" t="s">
        <v>75</v>
      </c>
      <c r="AB610" s="2">
        <v>51</v>
      </c>
      <c r="AC610" s="2" t="s">
        <v>76</v>
      </c>
      <c r="AD610" s="2" t="s">
        <v>91</v>
      </c>
      <c r="AE610" s="2" t="s">
        <v>92</v>
      </c>
      <c r="AF610" s="2" t="s">
        <v>80</v>
      </c>
      <c r="AG610" s="2">
        <v>0</v>
      </c>
      <c r="AJ610" s="15" t="str">
        <f t="shared" si="64"/>
        <v>stable</v>
      </c>
      <c r="AK610" s="15">
        <f t="shared" si="63"/>
        <v>38296</v>
      </c>
      <c r="AL610" s="15">
        <f t="shared" si="65"/>
        <v>29557</v>
      </c>
      <c r="AM610" s="15">
        <f t="shared" si="66"/>
        <v>67853</v>
      </c>
      <c r="AN610" s="15">
        <f t="shared" si="67"/>
        <v>16963.25</v>
      </c>
      <c r="AO610" s="15">
        <f t="shared" si="68"/>
        <v>58095</v>
      </c>
      <c r="AP610" s="15" t="str">
        <f t="shared" si="69"/>
        <v>no</v>
      </c>
      <c r="AQ610" s="15"/>
      <c r="AR610" s="15"/>
      <c r="AS610" s="15"/>
      <c r="AT610" s="15"/>
      <c r="AU610" s="15"/>
      <c r="AV610" s="15"/>
      <c r="AW610" s="15"/>
      <c r="AX610" s="15"/>
      <c r="AY610" s="15"/>
      <c r="AZ610" s="15"/>
      <c r="BA610" s="15"/>
      <c r="BB610" s="15"/>
      <c r="BC610" s="15"/>
      <c r="BD610" s="15"/>
    </row>
    <row r="611" spans="1:56" x14ac:dyDescent="0.3">
      <c r="A611" s="2">
        <v>610</v>
      </c>
      <c r="B611" s="2">
        <v>400862</v>
      </c>
      <c r="C611" s="2" t="s">
        <v>257</v>
      </c>
      <c r="D611" s="2">
        <v>77248</v>
      </c>
      <c r="E611" s="2" t="s">
        <v>104</v>
      </c>
      <c r="F611" s="2">
        <v>1</v>
      </c>
      <c r="G611" s="2">
        <v>15916</v>
      </c>
      <c r="H611" s="2">
        <v>13312</v>
      </c>
      <c r="I611" s="2">
        <v>21322</v>
      </c>
      <c r="J611" s="2">
        <v>13889</v>
      </c>
      <c r="K611" s="2">
        <v>3832</v>
      </c>
      <c r="L611" s="2">
        <v>3680</v>
      </c>
      <c r="M611" s="2">
        <v>450</v>
      </c>
      <c r="N611" s="2">
        <v>4290</v>
      </c>
      <c r="O611" s="2">
        <v>117576</v>
      </c>
      <c r="P611" s="2">
        <v>51000</v>
      </c>
      <c r="Q611" s="2">
        <v>39480</v>
      </c>
      <c r="R611" s="2">
        <v>8406</v>
      </c>
      <c r="S611" s="2">
        <v>2391</v>
      </c>
      <c r="T611" s="2">
        <v>0</v>
      </c>
      <c r="U611" s="2">
        <v>8406</v>
      </c>
      <c r="V611" s="2">
        <v>10464</v>
      </c>
      <c r="W611" s="2">
        <v>25783</v>
      </c>
      <c r="X611" s="2">
        <v>0</v>
      </c>
      <c r="Y611" s="2" t="s">
        <v>68</v>
      </c>
      <c r="Z611" s="2">
        <v>3</v>
      </c>
      <c r="AA611" s="2" t="s">
        <v>75</v>
      </c>
      <c r="AB611" s="2">
        <v>49</v>
      </c>
      <c r="AC611" s="2" t="s">
        <v>142</v>
      </c>
      <c r="AD611" s="2" t="s">
        <v>163</v>
      </c>
      <c r="AE611" s="2" t="s">
        <v>92</v>
      </c>
      <c r="AF611" s="2" t="s">
        <v>68</v>
      </c>
      <c r="AG611" s="2">
        <v>0</v>
      </c>
      <c r="AJ611" s="15" t="str">
        <f t="shared" si="64"/>
        <v>stable</v>
      </c>
      <c r="AK611" s="15">
        <f t="shared" si="63"/>
        <v>71951</v>
      </c>
      <c r="AL611" s="15">
        <f t="shared" si="65"/>
        <v>268246</v>
      </c>
      <c r="AM611" s="15">
        <f t="shared" si="66"/>
        <v>340197</v>
      </c>
      <c r="AN611" s="15">
        <f t="shared" si="67"/>
        <v>113399</v>
      </c>
      <c r="AO611" s="15">
        <f t="shared" si="68"/>
        <v>60665</v>
      </c>
      <c r="AP611" s="15" t="str">
        <f t="shared" si="69"/>
        <v>no</v>
      </c>
      <c r="AQ611" s="15"/>
      <c r="AR611" s="15"/>
      <c r="AS611" s="15"/>
      <c r="AT611" s="15"/>
      <c r="AU611" s="15"/>
      <c r="AV611" s="15"/>
      <c r="AW611" s="15"/>
      <c r="AX611" s="15"/>
      <c r="AY611" s="15"/>
      <c r="AZ611" s="15"/>
      <c r="BA611" s="15"/>
      <c r="BB611" s="15"/>
      <c r="BC611" s="15"/>
      <c r="BD611" s="15"/>
    </row>
    <row r="612" spans="1:56" x14ac:dyDescent="0.3">
      <c r="A612" s="2">
        <v>611</v>
      </c>
      <c r="B612" s="2">
        <v>113693</v>
      </c>
      <c r="C612" s="2" t="s">
        <v>257</v>
      </c>
      <c r="D612" s="2">
        <v>59000</v>
      </c>
      <c r="E612" s="2" t="s">
        <v>61</v>
      </c>
      <c r="F612" s="2">
        <v>2</v>
      </c>
      <c r="G612" s="2">
        <v>22394</v>
      </c>
      <c r="H612" s="2">
        <v>19500</v>
      </c>
      <c r="I612" s="2">
        <v>8349</v>
      </c>
      <c r="J612" s="2">
        <v>7794</v>
      </c>
      <c r="K612" s="2">
        <v>2656</v>
      </c>
      <c r="L612" s="2">
        <v>4424</v>
      </c>
      <c r="M612" s="2">
        <v>3940</v>
      </c>
      <c r="N612" s="2">
        <v>570</v>
      </c>
      <c r="O612" s="2">
        <v>13272</v>
      </c>
      <c r="P612" s="2">
        <v>6000</v>
      </c>
      <c r="Q612" s="2">
        <v>4548</v>
      </c>
      <c r="R612" s="2">
        <v>864</v>
      </c>
      <c r="S612" s="2">
        <v>289</v>
      </c>
      <c r="T612" s="2">
        <v>750</v>
      </c>
      <c r="U612" s="2">
        <v>864</v>
      </c>
      <c r="V612" s="2">
        <v>4842</v>
      </c>
      <c r="W612" s="2">
        <v>0</v>
      </c>
      <c r="X612" s="2">
        <v>1281</v>
      </c>
      <c r="Y612" s="2" t="s">
        <v>80</v>
      </c>
      <c r="Z612" s="2">
        <v>4</v>
      </c>
      <c r="AA612" s="2" t="s">
        <v>62</v>
      </c>
      <c r="AB612" s="2">
        <v>57</v>
      </c>
      <c r="AC612" s="2" t="s">
        <v>111</v>
      </c>
      <c r="AD612" s="2" t="s">
        <v>264</v>
      </c>
      <c r="AE612" s="2" t="s">
        <v>182</v>
      </c>
      <c r="AF612" s="2" t="s">
        <v>80</v>
      </c>
      <c r="AG612" s="2">
        <v>0</v>
      </c>
      <c r="AJ612" s="15" t="str">
        <f t="shared" si="64"/>
        <v>stable</v>
      </c>
      <c r="AK612" s="15">
        <f t="shared" si="63"/>
        <v>65117</v>
      </c>
      <c r="AL612" s="15">
        <f t="shared" si="65"/>
        <v>37220</v>
      </c>
      <c r="AM612" s="15">
        <f t="shared" si="66"/>
        <v>102337</v>
      </c>
      <c r="AN612" s="15">
        <f t="shared" si="67"/>
        <v>25584.25</v>
      </c>
      <c r="AO612" s="15">
        <f t="shared" si="68"/>
        <v>11356</v>
      </c>
      <c r="AP612" s="15" t="str">
        <f t="shared" si="69"/>
        <v>no</v>
      </c>
      <c r="AQ612" s="15"/>
      <c r="AR612" s="15"/>
      <c r="AS612" s="15"/>
      <c r="AT612" s="15"/>
      <c r="AU612" s="15"/>
      <c r="AV612" s="15"/>
      <c r="AW612" s="15"/>
      <c r="AX612" s="15"/>
      <c r="AY612" s="15"/>
      <c r="AZ612" s="15"/>
      <c r="BA612" s="15"/>
      <c r="BB612" s="15"/>
      <c r="BC612" s="15"/>
      <c r="BD612" s="15"/>
    </row>
    <row r="613" spans="1:56" x14ac:dyDescent="0.3">
      <c r="A613" s="2">
        <v>612</v>
      </c>
      <c r="B613" s="2">
        <v>80541</v>
      </c>
      <c r="C613" s="2" t="s">
        <v>257</v>
      </c>
      <c r="D613" s="2">
        <v>52280</v>
      </c>
      <c r="E613" s="2" t="s">
        <v>61</v>
      </c>
      <c r="F613" s="2">
        <v>1</v>
      </c>
      <c r="G613" s="2">
        <v>16640</v>
      </c>
      <c r="H613" s="2">
        <v>11934</v>
      </c>
      <c r="I613" s="2">
        <v>10240</v>
      </c>
      <c r="J613" s="2">
        <v>5959</v>
      </c>
      <c r="K613" s="2">
        <v>1646</v>
      </c>
      <c r="L613" s="2">
        <v>2885</v>
      </c>
      <c r="M613" s="2">
        <v>0</v>
      </c>
      <c r="N613" s="2">
        <v>0</v>
      </c>
      <c r="O613" s="2">
        <v>9120</v>
      </c>
      <c r="P613" s="2">
        <v>4200</v>
      </c>
      <c r="Q613" s="2">
        <v>2760</v>
      </c>
      <c r="R613" s="2">
        <v>486</v>
      </c>
      <c r="S613" s="2">
        <v>710</v>
      </c>
      <c r="T613" s="2">
        <v>0</v>
      </c>
      <c r="U613" s="2">
        <v>486</v>
      </c>
      <c r="V613" s="2">
        <v>3276</v>
      </c>
      <c r="W613" s="2">
        <v>0</v>
      </c>
      <c r="X613" s="2">
        <v>0</v>
      </c>
      <c r="Y613" s="2" t="s">
        <v>80</v>
      </c>
      <c r="Z613" s="2">
        <v>4</v>
      </c>
      <c r="AA613" s="2" t="s">
        <v>75</v>
      </c>
      <c r="AB613" s="2">
        <v>23</v>
      </c>
      <c r="AC613" s="2" t="s">
        <v>76</v>
      </c>
      <c r="AD613" s="2" t="s">
        <v>239</v>
      </c>
      <c r="AE613" s="2" t="s">
        <v>79</v>
      </c>
      <c r="AF613" s="2" t="s">
        <v>80</v>
      </c>
      <c r="AG613" s="2">
        <v>2</v>
      </c>
      <c r="AJ613" s="15" t="str">
        <f t="shared" si="64"/>
        <v>stable</v>
      </c>
      <c r="AK613" s="15">
        <f t="shared" si="63"/>
        <v>49304</v>
      </c>
      <c r="AL613" s="15">
        <f t="shared" si="65"/>
        <v>21038</v>
      </c>
      <c r="AM613" s="15">
        <f t="shared" si="66"/>
        <v>70342</v>
      </c>
      <c r="AN613" s="15">
        <f t="shared" si="67"/>
        <v>17585.5</v>
      </c>
      <c r="AO613" s="15">
        <f t="shared" si="68"/>
        <v>10199</v>
      </c>
      <c r="AP613" s="15" t="str">
        <f t="shared" si="69"/>
        <v>no</v>
      </c>
      <c r="AQ613" s="15"/>
      <c r="AR613" s="15"/>
      <c r="AS613" s="15"/>
      <c r="AT613" s="15"/>
      <c r="AU613" s="15"/>
      <c r="AV613" s="15"/>
      <c r="AW613" s="15"/>
      <c r="AX613" s="15"/>
      <c r="AY613" s="15"/>
      <c r="AZ613" s="15"/>
      <c r="BA613" s="15"/>
      <c r="BB613" s="15"/>
      <c r="BC613" s="15"/>
      <c r="BD613" s="15"/>
    </row>
    <row r="614" spans="1:56" x14ac:dyDescent="0.3">
      <c r="A614" s="2">
        <v>613</v>
      </c>
      <c r="B614" s="2">
        <v>78238</v>
      </c>
      <c r="C614" s="2" t="s">
        <v>257</v>
      </c>
      <c r="D614" s="2">
        <v>38920</v>
      </c>
      <c r="E614" s="2" t="s">
        <v>98</v>
      </c>
      <c r="F614" s="2">
        <v>1</v>
      </c>
      <c r="G614" s="2">
        <v>12627</v>
      </c>
      <c r="H614" s="2">
        <v>10739</v>
      </c>
      <c r="I614" s="2">
        <v>2772</v>
      </c>
      <c r="J614" s="2">
        <v>4440</v>
      </c>
      <c r="K614" s="2">
        <v>1566</v>
      </c>
      <c r="L614" s="2">
        <v>5374</v>
      </c>
      <c r="M614" s="2">
        <v>2360</v>
      </c>
      <c r="N614" s="2">
        <v>0</v>
      </c>
      <c r="O614" s="2">
        <v>22374</v>
      </c>
      <c r="P614" s="2">
        <v>18000</v>
      </c>
      <c r="Q614" s="2">
        <v>600</v>
      </c>
      <c r="R614" s="2">
        <v>588</v>
      </c>
      <c r="S614" s="2">
        <v>738</v>
      </c>
      <c r="T614" s="2">
        <v>1115</v>
      </c>
      <c r="U614" s="2">
        <v>588</v>
      </c>
      <c r="V614" s="2">
        <v>2562</v>
      </c>
      <c r="W614" s="2">
        <v>1833</v>
      </c>
      <c r="X614" s="2">
        <v>0</v>
      </c>
      <c r="Y614" s="2" t="s">
        <v>68</v>
      </c>
      <c r="Z614" s="2">
        <v>4</v>
      </c>
      <c r="AA614" s="2" t="s">
        <v>62</v>
      </c>
      <c r="AB614" s="2">
        <v>42</v>
      </c>
      <c r="AC614" s="2" t="s">
        <v>63</v>
      </c>
      <c r="AD614" s="2" t="s">
        <v>181</v>
      </c>
      <c r="AE614" s="2" t="s">
        <v>182</v>
      </c>
      <c r="AF614" s="2" t="s">
        <v>68</v>
      </c>
      <c r="AG614" s="2">
        <v>0</v>
      </c>
      <c r="AJ614" s="15" t="str">
        <f t="shared" si="64"/>
        <v>not stable</v>
      </c>
      <c r="AK614" s="15">
        <f t="shared" si="63"/>
        <v>37518</v>
      </c>
      <c r="AL614" s="15">
        <f t="shared" si="65"/>
        <v>50758</v>
      </c>
      <c r="AM614" s="15">
        <f t="shared" si="66"/>
        <v>88276</v>
      </c>
      <c r="AN614" s="15">
        <f t="shared" si="67"/>
        <v>22069</v>
      </c>
      <c r="AO614" s="15">
        <f t="shared" si="68"/>
        <v>-10038</v>
      </c>
      <c r="AP614" s="15" t="str">
        <f t="shared" si="69"/>
        <v>yes</v>
      </c>
      <c r="AQ614" s="15"/>
      <c r="AR614" s="15"/>
      <c r="AS614" s="15"/>
      <c r="AT614" s="15"/>
      <c r="AU614" s="15"/>
      <c r="AV614" s="15"/>
      <c r="AW614" s="15"/>
      <c r="AX614" s="15"/>
      <c r="AY614" s="15"/>
      <c r="AZ614" s="15"/>
      <c r="BA614" s="15"/>
      <c r="BB614" s="15"/>
      <c r="BC614" s="15"/>
      <c r="BD614" s="15"/>
    </row>
    <row r="615" spans="1:56" x14ac:dyDescent="0.3">
      <c r="A615" s="2">
        <v>614</v>
      </c>
      <c r="B615" s="2">
        <v>196975</v>
      </c>
      <c r="C615" s="2" t="s">
        <v>257</v>
      </c>
      <c r="D615" s="2">
        <v>74828</v>
      </c>
      <c r="E615" s="2" t="s">
        <v>98</v>
      </c>
      <c r="F615" s="2">
        <v>2</v>
      </c>
      <c r="G615" s="2">
        <v>22314</v>
      </c>
      <c r="H615" s="2">
        <v>16440</v>
      </c>
      <c r="I615" s="2">
        <v>3462</v>
      </c>
      <c r="J615" s="2">
        <v>15772</v>
      </c>
      <c r="K615" s="2">
        <v>395</v>
      </c>
      <c r="L615" s="2">
        <v>8093</v>
      </c>
      <c r="M615" s="2">
        <v>13000</v>
      </c>
      <c r="N615" s="2">
        <v>1885</v>
      </c>
      <c r="O615" s="2">
        <v>48108</v>
      </c>
      <c r="P615" s="2">
        <v>30000</v>
      </c>
      <c r="Q615" s="2">
        <v>4476</v>
      </c>
      <c r="R615" s="2">
        <v>840</v>
      </c>
      <c r="S615" s="2">
        <v>53110</v>
      </c>
      <c r="T615" s="2">
        <v>0</v>
      </c>
      <c r="U615" s="2">
        <v>840</v>
      </c>
      <c r="V615" s="2">
        <v>6768</v>
      </c>
      <c r="W615" s="2">
        <v>0</v>
      </c>
      <c r="X615" s="2">
        <v>0</v>
      </c>
      <c r="Y615" s="2" t="s">
        <v>80</v>
      </c>
      <c r="Z615" s="2">
        <v>3</v>
      </c>
      <c r="AA615" s="2" t="s">
        <v>75</v>
      </c>
      <c r="AB615" s="2">
        <v>74</v>
      </c>
      <c r="AC615" s="2" t="s">
        <v>76</v>
      </c>
      <c r="AD615" s="2" t="s">
        <v>148</v>
      </c>
      <c r="AE615" s="2" t="s">
        <v>67</v>
      </c>
      <c r="AF615" s="2" t="s">
        <v>80</v>
      </c>
      <c r="AG615" s="2">
        <v>0</v>
      </c>
      <c r="AJ615" s="15" t="str">
        <f t="shared" si="64"/>
        <v>not stable</v>
      </c>
      <c r="AK615" s="15">
        <f t="shared" si="63"/>
        <v>66476</v>
      </c>
      <c r="AL615" s="15">
        <f t="shared" si="65"/>
        <v>159027</v>
      </c>
      <c r="AM615" s="15">
        <f t="shared" si="66"/>
        <v>225503</v>
      </c>
      <c r="AN615" s="15">
        <f t="shared" si="67"/>
        <v>75167.666666666672</v>
      </c>
      <c r="AO615" s="15">
        <f t="shared" si="68"/>
        <v>-28528</v>
      </c>
      <c r="AP615" s="15" t="str">
        <f t="shared" si="69"/>
        <v>yes</v>
      </c>
      <c r="AQ615" s="15"/>
      <c r="AR615" s="15"/>
      <c r="AS615" s="15"/>
      <c r="AT615" s="15"/>
      <c r="AU615" s="15"/>
      <c r="AV615" s="15"/>
      <c r="AW615" s="15"/>
      <c r="AX615" s="15"/>
      <c r="AY615" s="15"/>
      <c r="AZ615" s="15"/>
      <c r="BA615" s="15"/>
      <c r="BB615" s="15"/>
      <c r="BC615" s="15"/>
      <c r="BD615" s="15"/>
    </row>
    <row r="616" spans="1:56" x14ac:dyDescent="0.3">
      <c r="A616" s="2">
        <v>615</v>
      </c>
      <c r="B616" s="2">
        <v>176410</v>
      </c>
      <c r="C616" s="2" t="s">
        <v>257</v>
      </c>
      <c r="D616" s="2">
        <v>66256</v>
      </c>
      <c r="E616" s="2" t="s">
        <v>104</v>
      </c>
      <c r="F616" s="2">
        <v>0</v>
      </c>
      <c r="G616" s="2">
        <v>17878</v>
      </c>
      <c r="H616" s="2">
        <v>16510</v>
      </c>
      <c r="I616" s="2">
        <v>11435</v>
      </c>
      <c r="J616" s="2">
        <v>15892</v>
      </c>
      <c r="K616" s="2">
        <v>3510</v>
      </c>
      <c r="L616" s="2">
        <v>6107</v>
      </c>
      <c r="M616" s="2">
        <v>0</v>
      </c>
      <c r="N616" s="2">
        <v>510</v>
      </c>
      <c r="O616" s="2">
        <v>76980</v>
      </c>
      <c r="P616" s="2">
        <v>54000</v>
      </c>
      <c r="Q616" s="2">
        <v>6078</v>
      </c>
      <c r="R616" s="2">
        <v>2880</v>
      </c>
      <c r="S616" s="2">
        <v>4190</v>
      </c>
      <c r="T616" s="2">
        <v>0</v>
      </c>
      <c r="U616" s="2">
        <v>2880</v>
      </c>
      <c r="V616" s="2">
        <v>9714</v>
      </c>
      <c r="W616" s="2">
        <v>9000</v>
      </c>
      <c r="X616" s="2">
        <v>75260</v>
      </c>
      <c r="Y616" s="2" t="s">
        <v>80</v>
      </c>
      <c r="Z616" s="2">
        <v>3</v>
      </c>
      <c r="AA616" s="2" t="s">
        <v>75</v>
      </c>
      <c r="AB616" s="2">
        <v>58</v>
      </c>
      <c r="AC616" s="2" t="s">
        <v>76</v>
      </c>
      <c r="AD616" s="2" t="s">
        <v>124</v>
      </c>
      <c r="AE616" s="2" t="s">
        <v>92</v>
      </c>
      <c r="AF616" s="2" t="s">
        <v>80</v>
      </c>
      <c r="AG616" s="2">
        <v>0</v>
      </c>
      <c r="AJ616" s="15" t="str">
        <f t="shared" si="64"/>
        <v>not stable</v>
      </c>
      <c r="AK616" s="15">
        <f t="shared" si="63"/>
        <v>71332</v>
      </c>
      <c r="AL616" s="15">
        <f t="shared" si="65"/>
        <v>241492</v>
      </c>
      <c r="AM616" s="15">
        <f t="shared" si="66"/>
        <v>312824</v>
      </c>
      <c r="AN616" s="15">
        <f t="shared" si="67"/>
        <v>104274.66666666667</v>
      </c>
      <c r="AO616" s="15">
        <f t="shared" si="68"/>
        <v>-136414</v>
      </c>
      <c r="AP616" s="15" t="str">
        <f t="shared" si="69"/>
        <v>yes</v>
      </c>
      <c r="AQ616" s="15"/>
      <c r="AR616" s="15"/>
      <c r="AS616" s="15"/>
      <c r="AT616" s="15"/>
      <c r="AU616" s="15"/>
      <c r="AV616" s="15"/>
      <c r="AW616" s="15"/>
      <c r="AX616" s="15"/>
      <c r="AY616" s="15"/>
      <c r="AZ616" s="15"/>
      <c r="BA616" s="15"/>
      <c r="BB616" s="15"/>
      <c r="BC616" s="15"/>
      <c r="BD616" s="15"/>
    </row>
    <row r="617" spans="1:56" x14ac:dyDescent="0.3">
      <c r="A617" s="2">
        <v>616</v>
      </c>
      <c r="B617" s="2">
        <v>654500</v>
      </c>
      <c r="C617" s="2" t="s">
        <v>257</v>
      </c>
      <c r="D617" s="2">
        <v>96940</v>
      </c>
      <c r="E617" s="2" t="s">
        <v>61</v>
      </c>
      <c r="F617" s="2">
        <v>1</v>
      </c>
      <c r="G617" s="2">
        <v>27720</v>
      </c>
      <c r="H617" s="2">
        <v>21580</v>
      </c>
      <c r="I617" s="2">
        <v>16670</v>
      </c>
      <c r="J617" s="2">
        <v>10498</v>
      </c>
      <c r="K617" s="2">
        <v>2650</v>
      </c>
      <c r="L617" s="2">
        <v>4921</v>
      </c>
      <c r="M617" s="2">
        <v>13600</v>
      </c>
      <c r="N617" s="2">
        <v>6430</v>
      </c>
      <c r="O617" s="2">
        <v>65352</v>
      </c>
      <c r="P617" s="2">
        <v>48000</v>
      </c>
      <c r="Q617" s="2">
        <v>14400</v>
      </c>
      <c r="R617" s="2">
        <v>2640</v>
      </c>
      <c r="S617" s="2">
        <v>13560</v>
      </c>
      <c r="T617" s="2">
        <v>3400</v>
      </c>
      <c r="U617" s="2">
        <v>2640</v>
      </c>
      <c r="V617" s="2">
        <v>23112</v>
      </c>
      <c r="W617" s="2">
        <v>20000</v>
      </c>
      <c r="X617" s="2">
        <v>0</v>
      </c>
      <c r="Y617" s="2" t="s">
        <v>80</v>
      </c>
      <c r="Z617" s="2">
        <v>3</v>
      </c>
      <c r="AA617" s="2" t="s">
        <v>62</v>
      </c>
      <c r="AB617" s="2">
        <v>58</v>
      </c>
      <c r="AC617" s="2" t="s">
        <v>76</v>
      </c>
      <c r="AD617" s="2" t="s">
        <v>66</v>
      </c>
      <c r="AE617" s="2" t="s">
        <v>67</v>
      </c>
      <c r="AF617" s="2" t="s">
        <v>80</v>
      </c>
      <c r="AG617" s="2">
        <v>0</v>
      </c>
      <c r="AJ617" s="15" t="str">
        <f t="shared" si="64"/>
        <v>stable</v>
      </c>
      <c r="AK617" s="15">
        <f t="shared" si="63"/>
        <v>84039</v>
      </c>
      <c r="AL617" s="15">
        <f t="shared" si="65"/>
        <v>213134</v>
      </c>
      <c r="AM617" s="15">
        <f t="shared" si="66"/>
        <v>297173</v>
      </c>
      <c r="AN617" s="15">
        <f t="shared" si="67"/>
        <v>99057.666666666672</v>
      </c>
      <c r="AO617" s="15">
        <f t="shared" si="68"/>
        <v>357327</v>
      </c>
      <c r="AP617" s="15" t="str">
        <f t="shared" si="69"/>
        <v>no</v>
      </c>
      <c r="AQ617" s="15"/>
      <c r="AR617" s="15"/>
      <c r="AS617" s="15"/>
      <c r="AT617" s="15"/>
      <c r="AU617" s="15"/>
      <c r="AV617" s="15"/>
      <c r="AW617" s="15"/>
      <c r="AX617" s="15"/>
      <c r="AY617" s="15"/>
      <c r="AZ617" s="15"/>
      <c r="BA617" s="15"/>
      <c r="BB617" s="15"/>
      <c r="BC617" s="15"/>
      <c r="BD617" s="15"/>
    </row>
    <row r="618" spans="1:56" x14ac:dyDescent="0.3">
      <c r="A618" s="2">
        <v>617</v>
      </c>
      <c r="B618" s="2">
        <v>445855</v>
      </c>
      <c r="C618" s="2" t="s">
        <v>257</v>
      </c>
      <c r="D618" s="2">
        <v>187803</v>
      </c>
      <c r="E618" s="2" t="s">
        <v>104</v>
      </c>
      <c r="F618" s="2">
        <v>4</v>
      </c>
      <c r="G618" s="2">
        <v>59598</v>
      </c>
      <c r="H618" s="2">
        <v>43550</v>
      </c>
      <c r="I618" s="2">
        <v>31140</v>
      </c>
      <c r="J618" s="2">
        <v>24512</v>
      </c>
      <c r="K618" s="2">
        <v>6630</v>
      </c>
      <c r="L618" s="2">
        <v>12950</v>
      </c>
      <c r="M618" s="2">
        <v>5760</v>
      </c>
      <c r="N618" s="2">
        <v>13235</v>
      </c>
      <c r="O618" s="2">
        <v>94200</v>
      </c>
      <c r="P618" s="2">
        <v>36000</v>
      </c>
      <c r="Q618" s="2">
        <v>1680</v>
      </c>
      <c r="R618" s="2">
        <v>7920</v>
      </c>
      <c r="S618" s="2">
        <v>1310</v>
      </c>
      <c r="T618" s="2">
        <v>74700</v>
      </c>
      <c r="U618" s="2">
        <v>7920</v>
      </c>
      <c r="V618" s="2">
        <v>26202</v>
      </c>
      <c r="W618" s="2">
        <v>0</v>
      </c>
      <c r="X618" s="2">
        <v>0</v>
      </c>
      <c r="Y618" s="2" t="s">
        <v>68</v>
      </c>
      <c r="Z618" s="2">
        <v>7</v>
      </c>
      <c r="AA618" s="2" t="s">
        <v>75</v>
      </c>
      <c r="AB618" s="2">
        <v>55</v>
      </c>
      <c r="AC618" s="2" t="s">
        <v>76</v>
      </c>
      <c r="AD618" s="2" t="s">
        <v>91</v>
      </c>
      <c r="AE618" s="2" t="s">
        <v>92</v>
      </c>
      <c r="AF618" s="2" t="s">
        <v>68</v>
      </c>
      <c r="AG618" s="2">
        <v>1</v>
      </c>
      <c r="AJ618" s="15" t="str">
        <f t="shared" si="64"/>
        <v>not stable</v>
      </c>
      <c r="AK618" s="15">
        <f t="shared" si="63"/>
        <v>178380</v>
      </c>
      <c r="AL618" s="15">
        <f t="shared" si="65"/>
        <v>268927</v>
      </c>
      <c r="AM618" s="15">
        <f t="shared" si="66"/>
        <v>447307</v>
      </c>
      <c r="AN618" s="15">
        <f t="shared" si="67"/>
        <v>63901</v>
      </c>
      <c r="AO618" s="15">
        <f t="shared" si="68"/>
        <v>-1452</v>
      </c>
      <c r="AP618" s="15" t="str">
        <f t="shared" si="69"/>
        <v>yes</v>
      </c>
      <c r="AQ618" s="15"/>
      <c r="AR618" s="15"/>
      <c r="AS618" s="15"/>
      <c r="AT618" s="15"/>
      <c r="AU618" s="15"/>
      <c r="AV618" s="15"/>
      <c r="AW618" s="15"/>
      <c r="AX618" s="15"/>
      <c r="AY618" s="15"/>
      <c r="AZ618" s="15"/>
      <c r="BA618" s="15"/>
      <c r="BB618" s="15"/>
      <c r="BC618" s="15"/>
      <c r="BD618" s="15"/>
    </row>
    <row r="619" spans="1:56" x14ac:dyDescent="0.3">
      <c r="A619" s="2">
        <v>618</v>
      </c>
      <c r="B619" s="2">
        <v>152360</v>
      </c>
      <c r="C619" s="2" t="s">
        <v>257</v>
      </c>
      <c r="D619" s="2">
        <v>50965</v>
      </c>
      <c r="E619" s="2" t="s">
        <v>61</v>
      </c>
      <c r="F619" s="2">
        <v>1</v>
      </c>
      <c r="G619" s="2">
        <v>5722</v>
      </c>
      <c r="H619" s="2">
        <v>4780</v>
      </c>
      <c r="I619" s="2">
        <v>4940</v>
      </c>
      <c r="J619" s="2">
        <v>960</v>
      </c>
      <c r="K619" s="2">
        <v>300</v>
      </c>
      <c r="L619" s="2">
        <v>210</v>
      </c>
      <c r="M619" s="2">
        <v>35700</v>
      </c>
      <c r="N619" s="2">
        <v>7095</v>
      </c>
      <c r="O619" s="2">
        <v>56904</v>
      </c>
      <c r="P619" s="2">
        <v>42000</v>
      </c>
      <c r="Q619" s="2">
        <v>10542</v>
      </c>
      <c r="R619" s="2">
        <v>11760</v>
      </c>
      <c r="S619" s="2">
        <v>4032</v>
      </c>
      <c r="T619" s="2">
        <v>0</v>
      </c>
      <c r="U619" s="2">
        <v>11760</v>
      </c>
      <c r="V619" s="2">
        <v>3090</v>
      </c>
      <c r="W619" s="2">
        <v>0</v>
      </c>
      <c r="X619" s="2">
        <v>0</v>
      </c>
      <c r="Y619" s="2" t="s">
        <v>80</v>
      </c>
      <c r="Z619" s="2">
        <v>2</v>
      </c>
      <c r="AA619" s="2" t="s">
        <v>75</v>
      </c>
      <c r="AB619" s="2">
        <v>53</v>
      </c>
      <c r="AC619" s="2" t="s">
        <v>76</v>
      </c>
      <c r="AD619" s="2" t="s">
        <v>204</v>
      </c>
      <c r="AE619" s="2" t="s">
        <v>92</v>
      </c>
      <c r="AF619" s="2" t="s">
        <v>80</v>
      </c>
      <c r="AG619" s="2">
        <v>0</v>
      </c>
      <c r="AJ619" s="15" t="str">
        <f t="shared" si="64"/>
        <v>not stable</v>
      </c>
      <c r="AK619" s="15">
        <f t="shared" si="63"/>
        <v>16912</v>
      </c>
      <c r="AL619" s="15">
        <f t="shared" si="65"/>
        <v>182883</v>
      </c>
      <c r="AM619" s="15">
        <f t="shared" si="66"/>
        <v>199795</v>
      </c>
      <c r="AN619" s="15">
        <f t="shared" si="67"/>
        <v>99897.5</v>
      </c>
      <c r="AO619" s="15">
        <f t="shared" si="68"/>
        <v>-47435</v>
      </c>
      <c r="AP619" s="15" t="str">
        <f t="shared" si="69"/>
        <v>yes</v>
      </c>
      <c r="AQ619" s="15"/>
      <c r="AR619" s="15"/>
      <c r="AS619" s="15"/>
      <c r="AT619" s="15"/>
      <c r="AU619" s="15"/>
      <c r="AV619" s="15"/>
      <c r="AW619" s="15"/>
      <c r="AX619" s="15"/>
      <c r="AY619" s="15"/>
      <c r="AZ619" s="15"/>
      <c r="BA619" s="15"/>
      <c r="BB619" s="15"/>
      <c r="BC619" s="15"/>
      <c r="BD619" s="15"/>
    </row>
    <row r="620" spans="1:56" x14ac:dyDescent="0.3">
      <c r="A620" s="2">
        <v>619</v>
      </c>
      <c r="B620" s="2">
        <v>567050</v>
      </c>
      <c r="C620" s="2" t="s">
        <v>257</v>
      </c>
      <c r="D620" s="2">
        <v>109231</v>
      </c>
      <c r="E620" s="2" t="s">
        <v>61</v>
      </c>
      <c r="F620" s="2">
        <v>1</v>
      </c>
      <c r="G620" s="2">
        <v>23363</v>
      </c>
      <c r="H620" s="2">
        <v>12825</v>
      </c>
      <c r="I620" s="2">
        <v>24256</v>
      </c>
      <c r="J620" s="2">
        <v>11798</v>
      </c>
      <c r="K620" s="2">
        <v>5356</v>
      </c>
      <c r="L620" s="2">
        <v>4547</v>
      </c>
      <c r="M620" s="2">
        <v>19380</v>
      </c>
      <c r="N620" s="2">
        <v>12924</v>
      </c>
      <c r="O620" s="2">
        <v>87702</v>
      </c>
      <c r="P620" s="2">
        <v>60000</v>
      </c>
      <c r="Q620" s="2">
        <v>32286</v>
      </c>
      <c r="R620" s="2">
        <v>24000</v>
      </c>
      <c r="S620" s="2">
        <v>6100</v>
      </c>
      <c r="T620" s="2">
        <v>6980</v>
      </c>
      <c r="U620" s="2">
        <v>24000</v>
      </c>
      <c r="V620" s="2">
        <v>47592</v>
      </c>
      <c r="W620" s="2">
        <v>17500</v>
      </c>
      <c r="X620" s="2">
        <v>0</v>
      </c>
      <c r="Y620" s="2" t="s">
        <v>80</v>
      </c>
      <c r="Z620" s="2">
        <v>4</v>
      </c>
      <c r="AA620" s="2" t="s">
        <v>75</v>
      </c>
      <c r="AB620" s="2">
        <v>37</v>
      </c>
      <c r="AC620" s="2" t="s">
        <v>76</v>
      </c>
      <c r="AD620" s="2" t="s">
        <v>240</v>
      </c>
      <c r="AE620" s="2" t="s">
        <v>79</v>
      </c>
      <c r="AF620" s="2" t="s">
        <v>80</v>
      </c>
      <c r="AG620" s="2">
        <v>1</v>
      </c>
      <c r="AJ620" s="15" t="str">
        <f t="shared" si="64"/>
        <v>stable</v>
      </c>
      <c r="AK620" s="15">
        <f t="shared" si="63"/>
        <v>82145</v>
      </c>
      <c r="AL620" s="15">
        <f t="shared" si="65"/>
        <v>338464</v>
      </c>
      <c r="AM620" s="15">
        <f t="shared" si="66"/>
        <v>420609</v>
      </c>
      <c r="AN620" s="15">
        <f t="shared" si="67"/>
        <v>105152.25</v>
      </c>
      <c r="AO620" s="15">
        <f t="shared" si="68"/>
        <v>146441</v>
      </c>
      <c r="AP620" s="15" t="str">
        <f t="shared" si="69"/>
        <v>no</v>
      </c>
      <c r="AQ620" s="15"/>
      <c r="AR620" s="15"/>
      <c r="AS620" s="15"/>
      <c r="AT620" s="15"/>
      <c r="AU620" s="15"/>
      <c r="AV620" s="15"/>
      <c r="AW620" s="15"/>
      <c r="AX620" s="15"/>
      <c r="AY620" s="15"/>
      <c r="AZ620" s="15"/>
      <c r="BA620" s="15"/>
      <c r="BB620" s="15"/>
      <c r="BC620" s="15"/>
      <c r="BD620" s="15"/>
    </row>
    <row r="621" spans="1:56" x14ac:dyDescent="0.3">
      <c r="A621" s="2">
        <v>620</v>
      </c>
      <c r="B621" s="2">
        <v>320311</v>
      </c>
      <c r="C621" s="2" t="s">
        <v>257</v>
      </c>
      <c r="D621" s="2">
        <v>131384</v>
      </c>
      <c r="E621" s="2" t="s">
        <v>104</v>
      </c>
      <c r="F621" s="2">
        <v>0</v>
      </c>
      <c r="G621" s="2">
        <v>34681</v>
      </c>
      <c r="H621" s="2">
        <v>26460</v>
      </c>
      <c r="I621" s="2">
        <v>11728</v>
      </c>
      <c r="J621" s="2">
        <v>8656</v>
      </c>
      <c r="K621" s="2">
        <v>6050</v>
      </c>
      <c r="L621" s="2">
        <v>3790</v>
      </c>
      <c r="M621" s="2">
        <v>49020</v>
      </c>
      <c r="N621" s="2">
        <v>7150</v>
      </c>
      <c r="O621" s="2">
        <v>24600</v>
      </c>
      <c r="P621" s="2">
        <v>9000</v>
      </c>
      <c r="Q621" s="2">
        <v>10698</v>
      </c>
      <c r="R621" s="2">
        <v>2160</v>
      </c>
      <c r="S621" s="2">
        <v>7715</v>
      </c>
      <c r="T621" s="2">
        <v>90230</v>
      </c>
      <c r="U621" s="2">
        <v>2160</v>
      </c>
      <c r="V621" s="2">
        <v>4458</v>
      </c>
      <c r="W621" s="2">
        <v>6000</v>
      </c>
      <c r="X621" s="2">
        <v>0</v>
      </c>
      <c r="Y621" s="2" t="s">
        <v>80</v>
      </c>
      <c r="Z621" s="2">
        <v>5</v>
      </c>
      <c r="AA621" s="2" t="s">
        <v>75</v>
      </c>
      <c r="AB621" s="2">
        <v>57</v>
      </c>
      <c r="AC621" s="2" t="s">
        <v>76</v>
      </c>
      <c r="AD621" s="2" t="s">
        <v>160</v>
      </c>
      <c r="AE621" s="2" t="s">
        <v>92</v>
      </c>
      <c r="AF621" s="2" t="s">
        <v>80</v>
      </c>
      <c r="AG621" s="2">
        <v>1</v>
      </c>
      <c r="AJ621" s="15" t="str">
        <f t="shared" si="64"/>
        <v>stable</v>
      </c>
      <c r="AK621" s="15">
        <f t="shared" si="63"/>
        <v>91365</v>
      </c>
      <c r="AL621" s="15">
        <f t="shared" si="65"/>
        <v>213191</v>
      </c>
      <c r="AM621" s="15">
        <f t="shared" si="66"/>
        <v>304556</v>
      </c>
      <c r="AN621" s="15">
        <f t="shared" si="67"/>
        <v>60911.199999999997</v>
      </c>
      <c r="AO621" s="15">
        <f t="shared" si="68"/>
        <v>15755</v>
      </c>
      <c r="AP621" s="15" t="str">
        <f t="shared" si="69"/>
        <v>no</v>
      </c>
      <c r="AQ621" s="15"/>
      <c r="AR621" s="15"/>
      <c r="AS621" s="15"/>
      <c r="AT621" s="15"/>
      <c r="AU621" s="15"/>
      <c r="AV621" s="15"/>
      <c r="AW621" s="15"/>
      <c r="AX621" s="15"/>
      <c r="AY621" s="15"/>
      <c r="AZ621" s="15"/>
      <c r="BA621" s="15"/>
      <c r="BB621" s="15"/>
      <c r="BC621" s="15"/>
      <c r="BD621" s="15"/>
    </row>
    <row r="622" spans="1:56" x14ac:dyDescent="0.3">
      <c r="A622" s="2">
        <v>621</v>
      </c>
      <c r="B622" s="2">
        <v>598948</v>
      </c>
      <c r="C622" s="2" t="s">
        <v>257</v>
      </c>
      <c r="D622" s="2">
        <v>162253</v>
      </c>
      <c r="E622" s="2" t="s">
        <v>61</v>
      </c>
      <c r="F622" s="2">
        <v>3</v>
      </c>
      <c r="G622" s="2">
        <v>34831</v>
      </c>
      <c r="H622" s="2">
        <v>22377</v>
      </c>
      <c r="I622" s="2">
        <v>24974</v>
      </c>
      <c r="J622" s="2">
        <v>12490</v>
      </c>
      <c r="K622" s="2">
        <v>2135</v>
      </c>
      <c r="L622" s="2">
        <v>5230</v>
      </c>
      <c r="M622" s="2">
        <v>66200</v>
      </c>
      <c r="N622" s="2">
        <v>27335</v>
      </c>
      <c r="O622" s="2">
        <v>42618</v>
      </c>
      <c r="P622" s="2">
        <v>22200</v>
      </c>
      <c r="Q622" s="2">
        <v>34038</v>
      </c>
      <c r="R622" s="2">
        <v>10644</v>
      </c>
      <c r="S622" s="2">
        <v>58424</v>
      </c>
      <c r="T622" s="2">
        <v>18000</v>
      </c>
      <c r="U622" s="2">
        <v>10644</v>
      </c>
      <c r="V622" s="2">
        <v>52890</v>
      </c>
      <c r="W622" s="2">
        <v>0</v>
      </c>
      <c r="X622" s="2">
        <v>0</v>
      </c>
      <c r="Y622" s="2" t="s">
        <v>68</v>
      </c>
      <c r="Z622" s="2">
        <v>5</v>
      </c>
      <c r="AA622" s="2" t="s">
        <v>75</v>
      </c>
      <c r="AB622" s="2">
        <v>48</v>
      </c>
      <c r="AC622" s="2" t="s">
        <v>76</v>
      </c>
      <c r="AD622" s="2" t="s">
        <v>196</v>
      </c>
      <c r="AE622" s="2" t="s">
        <v>67</v>
      </c>
      <c r="AF622" s="2" t="s">
        <v>68</v>
      </c>
      <c r="AG622" s="2">
        <v>0</v>
      </c>
      <c r="AJ622" s="15" t="str">
        <f t="shared" si="64"/>
        <v>stable</v>
      </c>
      <c r="AK622" s="15">
        <f t="shared" si="63"/>
        <v>102037</v>
      </c>
      <c r="AL622" s="15">
        <f t="shared" si="65"/>
        <v>342993</v>
      </c>
      <c r="AM622" s="15">
        <f t="shared" si="66"/>
        <v>445030</v>
      </c>
      <c r="AN622" s="15">
        <f t="shared" si="67"/>
        <v>89006</v>
      </c>
      <c r="AO622" s="15">
        <f t="shared" si="68"/>
        <v>153918</v>
      </c>
      <c r="AP622" s="15" t="str">
        <f t="shared" si="69"/>
        <v>no</v>
      </c>
      <c r="AQ622" s="15"/>
      <c r="AR622" s="15"/>
      <c r="AS622" s="15"/>
      <c r="AT622" s="15"/>
      <c r="AU622" s="15"/>
      <c r="AV622" s="15"/>
      <c r="AW622" s="15"/>
      <c r="AX622" s="15"/>
      <c r="AY622" s="15"/>
      <c r="AZ622" s="15"/>
      <c r="BA622" s="15"/>
      <c r="BB622" s="15"/>
      <c r="BC622" s="15"/>
      <c r="BD622" s="15"/>
    </row>
    <row r="623" spans="1:56" x14ac:dyDescent="0.3">
      <c r="A623" s="2">
        <v>622</v>
      </c>
      <c r="B623" s="2">
        <v>236626</v>
      </c>
      <c r="C623" s="2" t="s">
        <v>257</v>
      </c>
      <c r="D623" s="2">
        <v>128756</v>
      </c>
      <c r="E623" s="2" t="s">
        <v>61</v>
      </c>
      <c r="F623" s="2">
        <v>3</v>
      </c>
      <c r="G623" s="2">
        <v>39771</v>
      </c>
      <c r="H623" s="2">
        <v>31250</v>
      </c>
      <c r="I623" s="2">
        <v>12481</v>
      </c>
      <c r="J623" s="2">
        <v>9244</v>
      </c>
      <c r="K623" s="2">
        <v>1612</v>
      </c>
      <c r="L623" s="2">
        <v>2369</v>
      </c>
      <c r="M623" s="2">
        <v>25720</v>
      </c>
      <c r="N623" s="2">
        <v>8353</v>
      </c>
      <c r="O623" s="2">
        <v>21960</v>
      </c>
      <c r="P623" s="2">
        <v>18000</v>
      </c>
      <c r="Q623" s="2">
        <v>10044</v>
      </c>
      <c r="R623" s="2">
        <v>1320</v>
      </c>
      <c r="S623" s="2">
        <v>18114</v>
      </c>
      <c r="T623" s="2">
        <v>9625</v>
      </c>
      <c r="U623" s="2">
        <v>1320</v>
      </c>
      <c r="V623" s="2">
        <v>29850</v>
      </c>
      <c r="W623" s="2">
        <v>0</v>
      </c>
      <c r="X623" s="2">
        <v>0</v>
      </c>
      <c r="Y623" s="2" t="s">
        <v>68</v>
      </c>
      <c r="Z623" s="2">
        <v>8</v>
      </c>
      <c r="AA623" s="2" t="s">
        <v>62</v>
      </c>
      <c r="AB623" s="2">
        <v>59</v>
      </c>
      <c r="AC623" s="2" t="s">
        <v>111</v>
      </c>
      <c r="AD623" s="2" t="s">
        <v>148</v>
      </c>
      <c r="AE623" s="2" t="s">
        <v>67</v>
      </c>
      <c r="AF623" s="2" t="s">
        <v>68</v>
      </c>
      <c r="AG623" s="2">
        <v>2</v>
      </c>
      <c r="AJ623" s="15" t="str">
        <f t="shared" si="64"/>
        <v>not stable</v>
      </c>
      <c r="AK623" s="15">
        <f t="shared" si="63"/>
        <v>96727</v>
      </c>
      <c r="AL623" s="15">
        <f t="shared" si="65"/>
        <v>144306</v>
      </c>
      <c r="AM623" s="15">
        <f t="shared" si="66"/>
        <v>241033</v>
      </c>
      <c r="AN623" s="15">
        <f t="shared" si="67"/>
        <v>30129.125</v>
      </c>
      <c r="AO623" s="15">
        <f t="shared" si="68"/>
        <v>-4407</v>
      </c>
      <c r="AP623" s="15" t="str">
        <f t="shared" si="69"/>
        <v>yes</v>
      </c>
      <c r="AQ623" s="15"/>
      <c r="AR623" s="15"/>
      <c r="AS623" s="15"/>
      <c r="AT623" s="15"/>
      <c r="AU623" s="15"/>
      <c r="AV623" s="15"/>
      <c r="AW623" s="15"/>
      <c r="AX623" s="15"/>
      <c r="AY623" s="15"/>
      <c r="AZ623" s="15"/>
      <c r="BA623" s="15"/>
      <c r="BB623" s="15"/>
      <c r="BC623" s="15"/>
      <c r="BD623" s="15"/>
    </row>
    <row r="624" spans="1:56" x14ac:dyDescent="0.3">
      <c r="A624" s="2">
        <v>623</v>
      </c>
      <c r="B624" s="2">
        <v>129798</v>
      </c>
      <c r="C624" s="2" t="s">
        <v>257</v>
      </c>
      <c r="D624" s="2">
        <v>64044</v>
      </c>
      <c r="E624" s="2" t="s">
        <v>61</v>
      </c>
      <c r="F624" s="2">
        <v>1</v>
      </c>
      <c r="G624" s="2">
        <v>19885</v>
      </c>
      <c r="H624" s="2">
        <v>13104</v>
      </c>
      <c r="I624" s="2">
        <v>17022</v>
      </c>
      <c r="J624" s="2">
        <v>7524</v>
      </c>
      <c r="K624" s="2">
        <v>280</v>
      </c>
      <c r="L624" s="2">
        <v>3672</v>
      </c>
      <c r="M624" s="2">
        <v>1450</v>
      </c>
      <c r="N624" s="2">
        <v>2435</v>
      </c>
      <c r="O624" s="2">
        <v>13086</v>
      </c>
      <c r="P624" s="2">
        <v>7800</v>
      </c>
      <c r="Q624" s="2">
        <v>10608</v>
      </c>
      <c r="R624" s="2">
        <v>180</v>
      </c>
      <c r="S624" s="2">
        <v>4526</v>
      </c>
      <c r="T624" s="2">
        <v>780</v>
      </c>
      <c r="U624" s="2">
        <v>180</v>
      </c>
      <c r="V624" s="2">
        <v>7758</v>
      </c>
      <c r="W624" s="2">
        <v>7500</v>
      </c>
      <c r="X624" s="2">
        <v>0</v>
      </c>
      <c r="Y624" s="2" t="s">
        <v>80</v>
      </c>
      <c r="Z624" s="2">
        <v>4</v>
      </c>
      <c r="AA624" s="2" t="s">
        <v>75</v>
      </c>
      <c r="AB624" s="2">
        <v>31</v>
      </c>
      <c r="AC624" s="2" t="s">
        <v>76</v>
      </c>
      <c r="AD624" s="2" t="s">
        <v>179</v>
      </c>
      <c r="AE624" s="2" t="s">
        <v>79</v>
      </c>
      <c r="AF624" s="2" t="s">
        <v>80</v>
      </c>
      <c r="AG624" s="2">
        <v>1</v>
      </c>
      <c r="AJ624" s="15" t="str">
        <f t="shared" si="64"/>
        <v>stable</v>
      </c>
      <c r="AK624" s="15">
        <f t="shared" si="63"/>
        <v>61487</v>
      </c>
      <c r="AL624" s="15">
        <f t="shared" si="65"/>
        <v>56303</v>
      </c>
      <c r="AM624" s="15">
        <f t="shared" si="66"/>
        <v>117790</v>
      </c>
      <c r="AN624" s="15">
        <f t="shared" si="67"/>
        <v>29447.5</v>
      </c>
      <c r="AO624" s="15">
        <f t="shared" si="68"/>
        <v>12008</v>
      </c>
      <c r="AP624" s="15" t="str">
        <f t="shared" si="69"/>
        <v>no</v>
      </c>
      <c r="AQ624" s="15"/>
      <c r="AR624" s="15"/>
      <c r="AS624" s="15"/>
      <c r="AT624" s="15"/>
      <c r="AU624" s="15"/>
      <c r="AV624" s="15"/>
      <c r="AW624" s="15"/>
      <c r="AX624" s="15"/>
      <c r="AY624" s="15"/>
      <c r="AZ624" s="15"/>
      <c r="BA624" s="15"/>
      <c r="BB624" s="15"/>
      <c r="BC624" s="15"/>
      <c r="BD624" s="15"/>
    </row>
    <row r="625" spans="1:56" x14ac:dyDescent="0.3">
      <c r="A625" s="2">
        <v>624</v>
      </c>
      <c r="B625" s="2">
        <v>110290</v>
      </c>
      <c r="C625" s="2" t="s">
        <v>257</v>
      </c>
      <c r="D625" s="2">
        <v>52707</v>
      </c>
      <c r="E625" s="2" t="s">
        <v>61</v>
      </c>
      <c r="F625" s="2">
        <v>1</v>
      </c>
      <c r="G625" s="2">
        <v>14112</v>
      </c>
      <c r="H625" s="2">
        <v>12974</v>
      </c>
      <c r="I625" s="2">
        <v>5911</v>
      </c>
      <c r="J625" s="2">
        <v>7680</v>
      </c>
      <c r="K625" s="2">
        <v>2415</v>
      </c>
      <c r="L625" s="2">
        <v>3745</v>
      </c>
      <c r="M625" s="2">
        <v>5920</v>
      </c>
      <c r="N625" s="2">
        <v>1993</v>
      </c>
      <c r="O625" s="2">
        <v>15492</v>
      </c>
      <c r="P625" s="2">
        <v>4800</v>
      </c>
      <c r="Q625" s="2">
        <v>5568</v>
      </c>
      <c r="R625" s="2">
        <v>1008</v>
      </c>
      <c r="S625" s="2">
        <v>1987</v>
      </c>
      <c r="T625" s="2">
        <v>250</v>
      </c>
      <c r="U625" s="2">
        <v>1008</v>
      </c>
      <c r="V625" s="2">
        <v>4122</v>
      </c>
      <c r="W625" s="2">
        <v>2270</v>
      </c>
      <c r="X625" s="2">
        <v>0</v>
      </c>
      <c r="Y625" s="2" t="s">
        <v>80</v>
      </c>
      <c r="Z625" s="2">
        <v>3</v>
      </c>
      <c r="AA625" s="2" t="s">
        <v>75</v>
      </c>
      <c r="AB625" s="2">
        <v>24</v>
      </c>
      <c r="AC625" s="2" t="s">
        <v>76</v>
      </c>
      <c r="AD625" s="2" t="s">
        <v>161</v>
      </c>
      <c r="AE625" s="2" t="s">
        <v>79</v>
      </c>
      <c r="AF625" s="2" t="s">
        <v>80</v>
      </c>
      <c r="AG625" s="2">
        <v>0</v>
      </c>
      <c r="AJ625" s="15" t="str">
        <f t="shared" si="64"/>
        <v>stable</v>
      </c>
      <c r="AK625" s="15">
        <f t="shared" si="63"/>
        <v>46837</v>
      </c>
      <c r="AL625" s="15">
        <f t="shared" si="65"/>
        <v>44418</v>
      </c>
      <c r="AM625" s="15">
        <f t="shared" si="66"/>
        <v>91255</v>
      </c>
      <c r="AN625" s="15">
        <f t="shared" si="67"/>
        <v>30418.333333333332</v>
      </c>
      <c r="AO625" s="15">
        <f t="shared" si="68"/>
        <v>19035</v>
      </c>
      <c r="AP625" s="15" t="str">
        <f t="shared" si="69"/>
        <v>no</v>
      </c>
      <c r="AQ625" s="15"/>
      <c r="AR625" s="15"/>
      <c r="AS625" s="15"/>
      <c r="AT625" s="15"/>
      <c r="AU625" s="15"/>
      <c r="AV625" s="15"/>
      <c r="AW625" s="15"/>
      <c r="AX625" s="15"/>
      <c r="AY625" s="15"/>
      <c r="AZ625" s="15"/>
      <c r="BA625" s="15"/>
      <c r="BB625" s="15"/>
      <c r="BC625" s="15"/>
      <c r="BD625" s="15"/>
    </row>
    <row r="626" spans="1:56" x14ac:dyDescent="0.3">
      <c r="A626" s="2">
        <v>625</v>
      </c>
      <c r="B626" s="2">
        <v>155173</v>
      </c>
      <c r="C626" s="2" t="s">
        <v>257</v>
      </c>
      <c r="D626" s="2">
        <v>44945</v>
      </c>
      <c r="E626" s="2" t="s">
        <v>98</v>
      </c>
      <c r="F626" s="2">
        <v>1</v>
      </c>
      <c r="G626" s="2">
        <v>14345</v>
      </c>
      <c r="H626" s="2">
        <v>10660</v>
      </c>
      <c r="I626" s="2">
        <v>3239</v>
      </c>
      <c r="J626" s="2">
        <v>4905</v>
      </c>
      <c r="K626" s="2">
        <v>2460</v>
      </c>
      <c r="L626" s="2">
        <v>3128</v>
      </c>
      <c r="M626" s="2">
        <v>0</v>
      </c>
      <c r="N626" s="2">
        <v>3981</v>
      </c>
      <c r="O626" s="2">
        <v>17898</v>
      </c>
      <c r="P626" s="2">
        <v>6000</v>
      </c>
      <c r="Q626" s="2">
        <v>24402</v>
      </c>
      <c r="R626" s="2">
        <v>2208</v>
      </c>
      <c r="S626" s="2">
        <v>45080</v>
      </c>
      <c r="T626" s="2">
        <v>0</v>
      </c>
      <c r="U626" s="2">
        <v>2208</v>
      </c>
      <c r="V626" s="2">
        <v>11232</v>
      </c>
      <c r="W626" s="2">
        <v>3000</v>
      </c>
      <c r="X626" s="2">
        <v>0</v>
      </c>
      <c r="Y626" s="2" t="s">
        <v>68</v>
      </c>
      <c r="Z626" s="2">
        <v>2</v>
      </c>
      <c r="AA626" s="2" t="s">
        <v>75</v>
      </c>
      <c r="AB626" s="2">
        <v>56</v>
      </c>
      <c r="AC626" s="2" t="s">
        <v>76</v>
      </c>
      <c r="AD626" s="2" t="s">
        <v>102</v>
      </c>
      <c r="AE626" s="2" t="s">
        <v>102</v>
      </c>
      <c r="AF626" s="2" t="s">
        <v>68</v>
      </c>
      <c r="AG626" s="2">
        <v>0</v>
      </c>
      <c r="AJ626" s="15" t="str">
        <f t="shared" si="64"/>
        <v>stable</v>
      </c>
      <c r="AK626" s="15">
        <f t="shared" si="63"/>
        <v>38737</v>
      </c>
      <c r="AL626" s="15">
        <f t="shared" si="65"/>
        <v>116009</v>
      </c>
      <c r="AM626" s="15">
        <f t="shared" si="66"/>
        <v>154746</v>
      </c>
      <c r="AN626" s="15">
        <f t="shared" si="67"/>
        <v>77373</v>
      </c>
      <c r="AO626" s="15">
        <f t="shared" si="68"/>
        <v>427</v>
      </c>
      <c r="AP626" s="15" t="str">
        <f t="shared" si="69"/>
        <v>no</v>
      </c>
      <c r="AQ626" s="15"/>
      <c r="AR626" s="15"/>
      <c r="AS626" s="15"/>
      <c r="AT626" s="15"/>
      <c r="AU626" s="15"/>
      <c r="AV626" s="15"/>
      <c r="AW626" s="15"/>
      <c r="AX626" s="15"/>
      <c r="AY626" s="15"/>
      <c r="AZ626" s="15"/>
      <c r="BA626" s="15"/>
      <c r="BB626" s="15"/>
      <c r="BC626" s="15"/>
      <c r="BD626" s="15"/>
    </row>
    <row r="627" spans="1:56" x14ac:dyDescent="0.3">
      <c r="A627" s="2">
        <v>626</v>
      </c>
      <c r="B627" s="2">
        <v>191806</v>
      </c>
      <c r="C627" s="2" t="s">
        <v>257</v>
      </c>
      <c r="D627" s="2">
        <v>118200</v>
      </c>
      <c r="E627" s="2" t="s">
        <v>61</v>
      </c>
      <c r="F627" s="2">
        <v>3</v>
      </c>
      <c r="G627" s="2">
        <v>68132</v>
      </c>
      <c r="H627" s="2">
        <v>51206</v>
      </c>
      <c r="I627" s="2">
        <v>10311</v>
      </c>
      <c r="J627" s="2">
        <v>12584</v>
      </c>
      <c r="K627" s="2">
        <v>1197</v>
      </c>
      <c r="L627" s="2">
        <v>6241</v>
      </c>
      <c r="M627" s="2">
        <v>3100</v>
      </c>
      <c r="N627" s="2">
        <v>5915</v>
      </c>
      <c r="O627" s="2">
        <v>45144</v>
      </c>
      <c r="P627" s="2">
        <v>15000</v>
      </c>
      <c r="Q627" s="2">
        <v>25866</v>
      </c>
      <c r="R627" s="2">
        <v>5754</v>
      </c>
      <c r="S627" s="2">
        <v>576</v>
      </c>
      <c r="T627" s="2">
        <v>7184</v>
      </c>
      <c r="U627" s="2">
        <v>5754</v>
      </c>
      <c r="V627" s="2">
        <v>14622</v>
      </c>
      <c r="W627" s="2">
        <v>0</v>
      </c>
      <c r="X627" s="2">
        <v>0</v>
      </c>
      <c r="Y627" s="2" t="s">
        <v>68</v>
      </c>
      <c r="Z627" s="2">
        <v>10</v>
      </c>
      <c r="AA627" s="2" t="s">
        <v>62</v>
      </c>
      <c r="AB627" s="2">
        <v>72</v>
      </c>
      <c r="AC627" s="2" t="s">
        <v>111</v>
      </c>
      <c r="AD627" s="2" t="s">
        <v>102</v>
      </c>
      <c r="AE627" s="2" t="s">
        <v>102</v>
      </c>
      <c r="AF627" s="2" t="s">
        <v>68</v>
      </c>
      <c r="AG627" s="2">
        <v>0</v>
      </c>
      <c r="AJ627" s="15" t="str">
        <f t="shared" si="64"/>
        <v>not stable</v>
      </c>
      <c r="AK627" s="15">
        <f t="shared" si="63"/>
        <v>149671</v>
      </c>
      <c r="AL627" s="15">
        <f t="shared" si="65"/>
        <v>128915</v>
      </c>
      <c r="AM627" s="15">
        <f t="shared" si="66"/>
        <v>278586</v>
      </c>
      <c r="AN627" s="15">
        <f t="shared" si="67"/>
        <v>27858.6</v>
      </c>
      <c r="AO627" s="15">
        <f t="shared" si="68"/>
        <v>-86780</v>
      </c>
      <c r="AP627" s="15" t="str">
        <f t="shared" si="69"/>
        <v>yes</v>
      </c>
      <c r="AQ627" s="15"/>
      <c r="AR627" s="15"/>
      <c r="AS627" s="15"/>
      <c r="AT627" s="15"/>
      <c r="AU627" s="15"/>
      <c r="AV627" s="15"/>
      <c r="AW627" s="15"/>
      <c r="AX627" s="15"/>
      <c r="AY627" s="15"/>
      <c r="AZ627" s="15"/>
      <c r="BA627" s="15"/>
      <c r="BB627" s="15"/>
      <c r="BC627" s="15"/>
      <c r="BD627" s="15"/>
    </row>
    <row r="628" spans="1:56" x14ac:dyDescent="0.3">
      <c r="A628" s="2">
        <v>627</v>
      </c>
      <c r="B628" s="2">
        <v>106268</v>
      </c>
      <c r="C628" s="2" t="s">
        <v>257</v>
      </c>
      <c r="D628" s="2">
        <v>58279</v>
      </c>
      <c r="E628" s="2" t="s">
        <v>104</v>
      </c>
      <c r="F628" s="2">
        <v>1</v>
      </c>
      <c r="G628" s="2">
        <v>39116</v>
      </c>
      <c r="H628" s="2">
        <v>34266</v>
      </c>
      <c r="I628" s="2">
        <v>2252</v>
      </c>
      <c r="J628" s="2">
        <v>4333</v>
      </c>
      <c r="K628" s="2">
        <v>155</v>
      </c>
      <c r="L628" s="2">
        <v>1878</v>
      </c>
      <c r="M628" s="2">
        <v>2400</v>
      </c>
      <c r="N628" s="2">
        <v>2848</v>
      </c>
      <c r="O628" s="2">
        <v>20832</v>
      </c>
      <c r="P628" s="2">
        <v>12000</v>
      </c>
      <c r="Q628" s="2">
        <v>14040</v>
      </c>
      <c r="R628" s="2">
        <v>768</v>
      </c>
      <c r="S628" s="2">
        <v>5940</v>
      </c>
      <c r="T628" s="2">
        <v>1750</v>
      </c>
      <c r="U628" s="2">
        <v>768</v>
      </c>
      <c r="V628" s="2">
        <v>7068</v>
      </c>
      <c r="W628" s="2">
        <v>0</v>
      </c>
      <c r="X628" s="2">
        <v>0</v>
      </c>
      <c r="Y628" s="2" t="s">
        <v>80</v>
      </c>
      <c r="Z628" s="2">
        <v>7</v>
      </c>
      <c r="AA628" s="2" t="s">
        <v>75</v>
      </c>
      <c r="AB628" s="2">
        <v>37</v>
      </c>
      <c r="AC628" s="2" t="s">
        <v>76</v>
      </c>
      <c r="AD628" s="2" t="s">
        <v>160</v>
      </c>
      <c r="AE628" s="2" t="s">
        <v>92</v>
      </c>
      <c r="AF628" s="2" t="s">
        <v>80</v>
      </c>
      <c r="AG628" s="2">
        <v>1</v>
      </c>
      <c r="AJ628" s="15" t="str">
        <f t="shared" si="64"/>
        <v>not stable</v>
      </c>
      <c r="AK628" s="15">
        <f t="shared" si="63"/>
        <v>82000</v>
      </c>
      <c r="AL628" s="15">
        <f t="shared" si="65"/>
        <v>68414</v>
      </c>
      <c r="AM628" s="15">
        <f t="shared" si="66"/>
        <v>150414</v>
      </c>
      <c r="AN628" s="15">
        <f t="shared" si="67"/>
        <v>21487.714285714286</v>
      </c>
      <c r="AO628" s="15">
        <f t="shared" si="68"/>
        <v>-44146</v>
      </c>
      <c r="AP628" s="15" t="str">
        <f t="shared" si="69"/>
        <v>yes</v>
      </c>
      <c r="AQ628" s="15"/>
      <c r="AR628" s="15"/>
      <c r="AS628" s="15"/>
      <c r="AT628" s="15"/>
      <c r="AU628" s="15"/>
      <c r="AV628" s="15"/>
      <c r="AW628" s="15"/>
      <c r="AX628" s="15"/>
      <c r="AY628" s="15"/>
      <c r="AZ628" s="15"/>
      <c r="BA628" s="15"/>
      <c r="BB628" s="15"/>
      <c r="BC628" s="15"/>
      <c r="BD628" s="15"/>
    </row>
    <row r="629" spans="1:56" x14ac:dyDescent="0.3">
      <c r="A629" s="2">
        <v>628</v>
      </c>
      <c r="B629" s="2">
        <v>27795</v>
      </c>
      <c r="C629" s="2" t="s">
        <v>257</v>
      </c>
      <c r="D629" s="2">
        <v>18052</v>
      </c>
      <c r="E629" s="2" t="s">
        <v>61</v>
      </c>
      <c r="F629" s="2">
        <v>1</v>
      </c>
      <c r="G629" s="2">
        <v>8734</v>
      </c>
      <c r="H629" s="2">
        <v>0</v>
      </c>
      <c r="I629" s="2">
        <v>1080</v>
      </c>
      <c r="J629" s="2">
        <v>2542</v>
      </c>
      <c r="K629" s="2">
        <v>205</v>
      </c>
      <c r="L629" s="2">
        <v>1424</v>
      </c>
      <c r="M629" s="2">
        <v>0</v>
      </c>
      <c r="N629" s="2">
        <v>0</v>
      </c>
      <c r="O629" s="2">
        <v>3660</v>
      </c>
      <c r="P629" s="2">
        <v>1800</v>
      </c>
      <c r="Q629" s="2">
        <v>1020</v>
      </c>
      <c r="R629" s="2">
        <v>0</v>
      </c>
      <c r="S629" s="2">
        <v>199</v>
      </c>
      <c r="T629" s="2">
        <v>0</v>
      </c>
      <c r="U629" s="2">
        <v>0</v>
      </c>
      <c r="V629" s="2">
        <v>324</v>
      </c>
      <c r="W629" s="2">
        <v>0</v>
      </c>
      <c r="X629" s="2">
        <v>0</v>
      </c>
      <c r="Y629" s="2" t="s">
        <v>80</v>
      </c>
      <c r="Z629" s="2">
        <v>1</v>
      </c>
      <c r="AA629" s="2" t="s">
        <v>75</v>
      </c>
      <c r="AB629" s="2">
        <v>55</v>
      </c>
      <c r="AC629" s="2" t="s">
        <v>63</v>
      </c>
      <c r="AD629" s="2" t="s">
        <v>82</v>
      </c>
      <c r="AE629" s="2" t="s">
        <v>79</v>
      </c>
      <c r="AF629" s="2" t="s">
        <v>80</v>
      </c>
      <c r="AG629" s="2">
        <v>0</v>
      </c>
      <c r="AJ629" s="15" t="str">
        <f t="shared" si="64"/>
        <v>stable</v>
      </c>
      <c r="AK629" s="15">
        <f t="shared" si="63"/>
        <v>13985</v>
      </c>
      <c r="AL629" s="15">
        <f t="shared" si="65"/>
        <v>7003</v>
      </c>
      <c r="AM629" s="15">
        <f t="shared" si="66"/>
        <v>20988</v>
      </c>
      <c r="AN629" s="15">
        <f t="shared" si="67"/>
        <v>20988</v>
      </c>
      <c r="AO629" s="15">
        <f t="shared" si="68"/>
        <v>6807</v>
      </c>
      <c r="AP629" s="15" t="str">
        <f t="shared" si="69"/>
        <v>no</v>
      </c>
      <c r="AQ629" s="15"/>
      <c r="AR629" s="15"/>
      <c r="AS629" s="15"/>
      <c r="AT629" s="15"/>
      <c r="AU629" s="15"/>
      <c r="AV629" s="15"/>
      <c r="AW629" s="15"/>
      <c r="AX629" s="15"/>
      <c r="AY629" s="15"/>
      <c r="AZ629" s="15"/>
      <c r="BA629" s="15"/>
      <c r="BB629" s="15"/>
      <c r="BC629" s="15"/>
      <c r="BD629" s="15"/>
    </row>
    <row r="630" spans="1:56" x14ac:dyDescent="0.3">
      <c r="A630" s="2">
        <v>629</v>
      </c>
      <c r="B630" s="2">
        <v>177473</v>
      </c>
      <c r="C630" s="2" t="s">
        <v>257</v>
      </c>
      <c r="D630" s="2">
        <v>85381</v>
      </c>
      <c r="E630" s="2" t="s">
        <v>61</v>
      </c>
      <c r="F630" s="2">
        <v>1</v>
      </c>
      <c r="G630" s="2">
        <v>27552</v>
      </c>
      <c r="H630" s="2">
        <v>23616</v>
      </c>
      <c r="I630" s="2">
        <v>5986</v>
      </c>
      <c r="J630" s="2">
        <v>12464</v>
      </c>
      <c r="K630" s="2">
        <v>1760</v>
      </c>
      <c r="L630" s="2">
        <v>4035</v>
      </c>
      <c r="M630" s="2">
        <v>21600</v>
      </c>
      <c r="N630" s="2">
        <v>200</v>
      </c>
      <c r="O630" s="2">
        <v>15252</v>
      </c>
      <c r="P630" s="2">
        <v>9000</v>
      </c>
      <c r="Q630" s="2">
        <v>10920</v>
      </c>
      <c r="R630" s="2">
        <v>1080</v>
      </c>
      <c r="S630" s="2">
        <v>172</v>
      </c>
      <c r="T630" s="2">
        <v>19600</v>
      </c>
      <c r="U630" s="2">
        <v>1080</v>
      </c>
      <c r="V630" s="2">
        <v>5376</v>
      </c>
      <c r="W630" s="2">
        <v>0</v>
      </c>
      <c r="X630" s="2">
        <v>0</v>
      </c>
      <c r="Y630" s="2" t="s">
        <v>80</v>
      </c>
      <c r="Z630" s="2">
        <v>4</v>
      </c>
      <c r="AA630" s="2" t="s">
        <v>75</v>
      </c>
      <c r="AB630" s="2">
        <v>54</v>
      </c>
      <c r="AC630" s="2" t="s">
        <v>76</v>
      </c>
      <c r="AD630" s="2" t="s">
        <v>241</v>
      </c>
      <c r="AE630" s="2" t="s">
        <v>79</v>
      </c>
      <c r="AF630" s="2" t="s">
        <v>80</v>
      </c>
      <c r="AG630" s="2">
        <v>0</v>
      </c>
      <c r="AJ630" s="15" t="str">
        <f t="shared" si="64"/>
        <v>stable</v>
      </c>
      <c r="AK630" s="15">
        <f t="shared" si="63"/>
        <v>75413</v>
      </c>
      <c r="AL630" s="15">
        <f t="shared" si="65"/>
        <v>84280</v>
      </c>
      <c r="AM630" s="15">
        <f t="shared" si="66"/>
        <v>159693</v>
      </c>
      <c r="AN630" s="15">
        <f t="shared" si="67"/>
        <v>39923.25</v>
      </c>
      <c r="AO630" s="15">
        <f t="shared" si="68"/>
        <v>17780</v>
      </c>
      <c r="AP630" s="15" t="str">
        <f t="shared" si="69"/>
        <v>no</v>
      </c>
      <c r="AQ630" s="15"/>
      <c r="AR630" s="15"/>
      <c r="AS630" s="15"/>
      <c r="AT630" s="15"/>
      <c r="AU630" s="15"/>
      <c r="AV630" s="15"/>
      <c r="AW630" s="15"/>
      <c r="AX630" s="15"/>
      <c r="AY630" s="15"/>
      <c r="AZ630" s="15"/>
      <c r="BA630" s="15"/>
      <c r="BB630" s="15"/>
      <c r="BC630" s="15"/>
      <c r="BD630" s="15"/>
    </row>
    <row r="631" spans="1:56" x14ac:dyDescent="0.3">
      <c r="A631" s="2">
        <v>630</v>
      </c>
      <c r="B631" s="2">
        <v>153353</v>
      </c>
      <c r="C631" s="2" t="s">
        <v>257</v>
      </c>
      <c r="D631" s="2">
        <v>98039</v>
      </c>
      <c r="E631" s="2" t="s">
        <v>104</v>
      </c>
      <c r="F631" s="2">
        <v>0</v>
      </c>
      <c r="G631" s="2">
        <v>28740</v>
      </c>
      <c r="H631" s="2">
        <v>19032</v>
      </c>
      <c r="I631" s="2">
        <v>20040</v>
      </c>
      <c r="J631" s="2">
        <v>12982</v>
      </c>
      <c r="K631" s="2">
        <v>630</v>
      </c>
      <c r="L631" s="2">
        <v>2552</v>
      </c>
      <c r="M631" s="2">
        <v>2400</v>
      </c>
      <c r="N631" s="2">
        <v>180</v>
      </c>
      <c r="O631" s="2">
        <v>33348</v>
      </c>
      <c r="P631" s="2">
        <v>21000</v>
      </c>
      <c r="Q631" s="2">
        <v>4458</v>
      </c>
      <c r="R631" s="2">
        <v>1440</v>
      </c>
      <c r="S631" s="2">
        <v>540</v>
      </c>
      <c r="T631" s="2">
        <v>950</v>
      </c>
      <c r="U631" s="2">
        <v>1440</v>
      </c>
      <c r="V631" s="2">
        <v>4812</v>
      </c>
      <c r="W631" s="2">
        <v>0</v>
      </c>
      <c r="X631" s="2">
        <v>29308</v>
      </c>
      <c r="Y631" s="2" t="s">
        <v>68</v>
      </c>
      <c r="Z631" s="2">
        <v>7</v>
      </c>
      <c r="AA631" s="2" t="s">
        <v>75</v>
      </c>
      <c r="AB631" s="2">
        <v>68</v>
      </c>
      <c r="AC631" s="2" t="s">
        <v>76</v>
      </c>
      <c r="AD631" s="2" t="s">
        <v>102</v>
      </c>
      <c r="AE631" s="2" t="s">
        <v>102</v>
      </c>
      <c r="AF631" s="2" t="s">
        <v>68</v>
      </c>
      <c r="AG631" s="2">
        <v>2</v>
      </c>
      <c r="AJ631" s="15" t="str">
        <f t="shared" si="64"/>
        <v>not stable</v>
      </c>
      <c r="AK631" s="15">
        <f t="shared" si="63"/>
        <v>83976</v>
      </c>
      <c r="AL631" s="15">
        <f t="shared" si="65"/>
        <v>99876</v>
      </c>
      <c r="AM631" s="15">
        <f t="shared" si="66"/>
        <v>183852</v>
      </c>
      <c r="AN631" s="15">
        <f t="shared" si="67"/>
        <v>26264.571428571428</v>
      </c>
      <c r="AO631" s="15">
        <f t="shared" si="68"/>
        <v>-30499</v>
      </c>
      <c r="AP631" s="15" t="str">
        <f t="shared" si="69"/>
        <v>yes</v>
      </c>
      <c r="AQ631" s="15"/>
      <c r="AR631" s="15"/>
      <c r="AS631" s="15"/>
      <c r="AT631" s="15"/>
      <c r="AU631" s="15"/>
      <c r="AV631" s="15"/>
      <c r="AW631" s="15"/>
      <c r="AX631" s="15"/>
      <c r="AY631" s="15"/>
      <c r="AZ631" s="15"/>
      <c r="BA631" s="15"/>
      <c r="BB631" s="15"/>
      <c r="BC631" s="15"/>
      <c r="BD631" s="15"/>
    </row>
    <row r="632" spans="1:56" x14ac:dyDescent="0.3">
      <c r="A632" s="2">
        <v>631</v>
      </c>
      <c r="B632" s="2">
        <v>107023</v>
      </c>
      <c r="C632" s="2" t="s">
        <v>257</v>
      </c>
      <c r="D632" s="2">
        <v>61498</v>
      </c>
      <c r="E632" s="2" t="s">
        <v>61</v>
      </c>
      <c r="F632" s="2">
        <v>2</v>
      </c>
      <c r="G632" s="2">
        <v>36127</v>
      </c>
      <c r="H632" s="2">
        <v>22295</v>
      </c>
      <c r="I632" s="2">
        <v>2560</v>
      </c>
      <c r="J632" s="2">
        <v>11208</v>
      </c>
      <c r="K632" s="2">
        <v>445</v>
      </c>
      <c r="L632" s="2">
        <v>2758</v>
      </c>
      <c r="M632" s="2">
        <v>1880</v>
      </c>
      <c r="N632" s="2">
        <v>3245</v>
      </c>
      <c r="O632" s="2">
        <v>6060</v>
      </c>
      <c r="P632" s="2">
        <v>2400</v>
      </c>
      <c r="Q632" s="2">
        <v>3060</v>
      </c>
      <c r="R632" s="2">
        <v>1404</v>
      </c>
      <c r="S632" s="2">
        <v>147</v>
      </c>
      <c r="T632" s="2">
        <v>2050</v>
      </c>
      <c r="U632" s="2">
        <v>1404</v>
      </c>
      <c r="V632" s="2">
        <v>3204</v>
      </c>
      <c r="W632" s="2">
        <v>10000</v>
      </c>
      <c r="X632" s="2">
        <v>9778</v>
      </c>
      <c r="Y632" s="2" t="s">
        <v>68</v>
      </c>
      <c r="Z632" s="2">
        <v>8</v>
      </c>
      <c r="AA632" s="2" t="s">
        <v>75</v>
      </c>
      <c r="AB632" s="2">
        <v>55</v>
      </c>
      <c r="AC632" s="2" t="s">
        <v>76</v>
      </c>
      <c r="AD632" s="2" t="s">
        <v>197</v>
      </c>
      <c r="AE632" s="2" t="s">
        <v>92</v>
      </c>
      <c r="AF632" s="2" t="s">
        <v>68</v>
      </c>
      <c r="AG632" s="2">
        <v>0</v>
      </c>
      <c r="AJ632" s="15" t="str">
        <f t="shared" si="64"/>
        <v>not stable</v>
      </c>
      <c r="AK632" s="15">
        <f t="shared" si="63"/>
        <v>75393</v>
      </c>
      <c r="AL632" s="15">
        <f t="shared" si="65"/>
        <v>44632</v>
      </c>
      <c r="AM632" s="15">
        <f t="shared" si="66"/>
        <v>120025</v>
      </c>
      <c r="AN632" s="15">
        <f t="shared" si="67"/>
        <v>15003.125</v>
      </c>
      <c r="AO632" s="15">
        <f t="shared" si="68"/>
        <v>-13002</v>
      </c>
      <c r="AP632" s="15" t="str">
        <f t="shared" si="69"/>
        <v>yes</v>
      </c>
      <c r="AQ632" s="15"/>
      <c r="AR632" s="15"/>
      <c r="AS632" s="15"/>
      <c r="AT632" s="15"/>
      <c r="AU632" s="15"/>
      <c r="AV632" s="15"/>
      <c r="AW632" s="15"/>
      <c r="AX632" s="15"/>
      <c r="AY632" s="15"/>
      <c r="AZ632" s="15"/>
      <c r="BA632" s="15"/>
      <c r="BB632" s="15"/>
      <c r="BC632" s="15"/>
      <c r="BD632" s="15"/>
    </row>
    <row r="633" spans="1:56" x14ac:dyDescent="0.3">
      <c r="A633" s="2">
        <v>632</v>
      </c>
      <c r="B633" s="2">
        <v>63064</v>
      </c>
      <c r="C633" s="2" t="s">
        <v>257</v>
      </c>
      <c r="D633" s="2">
        <v>49563</v>
      </c>
      <c r="E633" s="2" t="s">
        <v>61</v>
      </c>
      <c r="F633" s="2">
        <v>1</v>
      </c>
      <c r="G633" s="2">
        <v>20868</v>
      </c>
      <c r="H633" s="2">
        <v>17862</v>
      </c>
      <c r="I633" s="2">
        <v>3050</v>
      </c>
      <c r="J633" s="2">
        <v>8996</v>
      </c>
      <c r="K633" s="2">
        <v>600</v>
      </c>
      <c r="L633" s="2">
        <v>3966</v>
      </c>
      <c r="M633" s="2">
        <v>8600</v>
      </c>
      <c r="N633" s="2">
        <v>0</v>
      </c>
      <c r="O633" s="2">
        <v>6750</v>
      </c>
      <c r="P633" s="2">
        <v>2400</v>
      </c>
      <c r="Q633" s="2">
        <v>7740</v>
      </c>
      <c r="R633" s="2">
        <v>180</v>
      </c>
      <c r="S633" s="2">
        <v>177</v>
      </c>
      <c r="T633" s="2">
        <v>6800</v>
      </c>
      <c r="U633" s="2">
        <v>180</v>
      </c>
      <c r="V633" s="2">
        <v>2712</v>
      </c>
      <c r="W633" s="2">
        <v>0</v>
      </c>
      <c r="X633" s="2">
        <v>2229</v>
      </c>
      <c r="Y633" s="2" t="s">
        <v>80</v>
      </c>
      <c r="Z633" s="2">
        <v>6</v>
      </c>
      <c r="AA633" s="2" t="s">
        <v>75</v>
      </c>
      <c r="AB633" s="2">
        <v>55</v>
      </c>
      <c r="AC633" s="2" t="s">
        <v>76</v>
      </c>
      <c r="AD633" s="2" t="s">
        <v>102</v>
      </c>
      <c r="AE633" s="2" t="s">
        <v>102</v>
      </c>
      <c r="AF633" s="2" t="s">
        <v>80</v>
      </c>
      <c r="AG633" s="2">
        <v>0</v>
      </c>
      <c r="AJ633" s="15" t="str">
        <f t="shared" si="64"/>
        <v>not stable</v>
      </c>
      <c r="AK633" s="15">
        <f t="shared" si="63"/>
        <v>55342</v>
      </c>
      <c r="AL633" s="15">
        <f t="shared" si="65"/>
        <v>37768</v>
      </c>
      <c r="AM633" s="15">
        <f t="shared" si="66"/>
        <v>93110</v>
      </c>
      <c r="AN633" s="15">
        <f t="shared" si="67"/>
        <v>15518.333333333334</v>
      </c>
      <c r="AO633" s="15">
        <f t="shared" si="68"/>
        <v>-30046</v>
      </c>
      <c r="AP633" s="15" t="str">
        <f t="shared" si="69"/>
        <v>yes</v>
      </c>
      <c r="AQ633" s="15"/>
      <c r="AR633" s="15"/>
      <c r="AS633" s="15"/>
      <c r="AT633" s="15"/>
      <c r="AU633" s="15"/>
      <c r="AV633" s="15"/>
      <c r="AW633" s="15"/>
      <c r="AX633" s="15"/>
      <c r="AY633" s="15"/>
      <c r="AZ633" s="15"/>
      <c r="BA633" s="15"/>
      <c r="BB633" s="15"/>
      <c r="BC633" s="15"/>
      <c r="BD633" s="15"/>
    </row>
    <row r="634" spans="1:56" x14ac:dyDescent="0.3">
      <c r="A634" s="2">
        <v>633</v>
      </c>
      <c r="B634" s="2">
        <v>54640</v>
      </c>
      <c r="C634" s="2" t="s">
        <v>257</v>
      </c>
      <c r="D634" s="2">
        <v>33433</v>
      </c>
      <c r="E634" s="2" t="s">
        <v>104</v>
      </c>
      <c r="F634" s="2">
        <v>0</v>
      </c>
      <c r="G634" s="2">
        <v>17586</v>
      </c>
      <c r="H634" s="2">
        <v>5200</v>
      </c>
      <c r="I634" s="2">
        <v>2400</v>
      </c>
      <c r="J634" s="2">
        <v>5048</v>
      </c>
      <c r="K634" s="2">
        <v>165</v>
      </c>
      <c r="L634" s="2">
        <v>2001</v>
      </c>
      <c r="M634" s="2">
        <v>1050</v>
      </c>
      <c r="N634" s="2">
        <v>400</v>
      </c>
      <c r="O634" s="2">
        <v>4230</v>
      </c>
      <c r="P634" s="2">
        <v>2400</v>
      </c>
      <c r="Q634" s="2">
        <v>1020</v>
      </c>
      <c r="R634" s="2">
        <v>360</v>
      </c>
      <c r="S634" s="2">
        <v>102</v>
      </c>
      <c r="T634" s="2">
        <v>200</v>
      </c>
      <c r="U634" s="2">
        <v>360</v>
      </c>
      <c r="V634" s="2">
        <v>2640</v>
      </c>
      <c r="W634" s="2">
        <v>0</v>
      </c>
      <c r="X634" s="2">
        <v>0</v>
      </c>
      <c r="Y634" s="2" t="s">
        <v>183</v>
      </c>
      <c r="Z634" s="2">
        <v>4</v>
      </c>
      <c r="AA634" s="2" t="s">
        <v>75</v>
      </c>
      <c r="AB634" s="2">
        <v>32</v>
      </c>
      <c r="AC634" s="2" t="s">
        <v>76</v>
      </c>
      <c r="AD634" s="2" t="s">
        <v>170</v>
      </c>
      <c r="AE634" s="2" t="s">
        <v>92</v>
      </c>
      <c r="AF634" s="2" t="s">
        <v>183</v>
      </c>
      <c r="AG634" s="2">
        <v>0</v>
      </c>
      <c r="AJ634" s="15" t="str">
        <f t="shared" si="64"/>
        <v>stable</v>
      </c>
      <c r="AK634" s="15">
        <f t="shared" si="63"/>
        <v>32400</v>
      </c>
      <c r="AL634" s="15">
        <f t="shared" si="65"/>
        <v>12762</v>
      </c>
      <c r="AM634" s="15">
        <f t="shared" si="66"/>
        <v>45162</v>
      </c>
      <c r="AN634" s="15">
        <f t="shared" si="67"/>
        <v>11290.5</v>
      </c>
      <c r="AO634" s="15">
        <f t="shared" si="68"/>
        <v>9478</v>
      </c>
      <c r="AP634" s="15" t="str">
        <f t="shared" si="69"/>
        <v>no</v>
      </c>
      <c r="AQ634" s="15"/>
      <c r="AR634" s="15"/>
      <c r="AS634" s="15"/>
      <c r="AT634" s="15"/>
      <c r="AU634" s="15"/>
      <c r="AV634" s="15"/>
      <c r="AW634" s="15"/>
      <c r="AX634" s="15"/>
      <c r="AY634" s="15"/>
      <c r="AZ634" s="15"/>
      <c r="BA634" s="15"/>
      <c r="BB634" s="15"/>
      <c r="BC634" s="15"/>
      <c r="BD634" s="15"/>
    </row>
    <row r="635" spans="1:56" x14ac:dyDescent="0.3">
      <c r="A635" s="2">
        <v>634</v>
      </c>
      <c r="B635" s="2">
        <v>48905</v>
      </c>
      <c r="C635" s="2" t="s">
        <v>257</v>
      </c>
      <c r="D635" s="2">
        <v>36379</v>
      </c>
      <c r="E635" s="2" t="s">
        <v>104</v>
      </c>
      <c r="F635" s="2">
        <v>0</v>
      </c>
      <c r="G635" s="2">
        <v>11912</v>
      </c>
      <c r="H635" s="2">
        <v>2700</v>
      </c>
      <c r="I635" s="2">
        <v>3890</v>
      </c>
      <c r="J635" s="2">
        <v>8616</v>
      </c>
      <c r="K635" s="2">
        <v>475</v>
      </c>
      <c r="L635" s="2">
        <v>5146</v>
      </c>
      <c r="M635" s="2">
        <v>2715</v>
      </c>
      <c r="N635" s="2">
        <v>250</v>
      </c>
      <c r="O635" s="2">
        <v>8340</v>
      </c>
      <c r="P635" s="2">
        <v>2400</v>
      </c>
      <c r="Q635" s="2">
        <v>2820</v>
      </c>
      <c r="R635" s="2">
        <v>180</v>
      </c>
      <c r="S635" s="2">
        <v>81</v>
      </c>
      <c r="T635" s="2">
        <v>3200</v>
      </c>
      <c r="U635" s="2">
        <v>180</v>
      </c>
      <c r="V635" s="2">
        <v>1524</v>
      </c>
      <c r="W635" s="2">
        <v>0</v>
      </c>
      <c r="X635" s="2">
        <v>25085</v>
      </c>
      <c r="Y635" s="2" t="s">
        <v>80</v>
      </c>
      <c r="Z635" s="2">
        <v>6</v>
      </c>
      <c r="AA635" s="2" t="s">
        <v>75</v>
      </c>
      <c r="AB635" s="2">
        <v>46</v>
      </c>
      <c r="AC635" s="2" t="s">
        <v>76</v>
      </c>
      <c r="AD635" s="2" t="s">
        <v>199</v>
      </c>
      <c r="AE635" s="2" t="s">
        <v>92</v>
      </c>
      <c r="AF635" s="2" t="s">
        <v>80</v>
      </c>
      <c r="AG635" s="2">
        <v>0</v>
      </c>
      <c r="AJ635" s="15" t="str">
        <f t="shared" si="64"/>
        <v>not stable</v>
      </c>
      <c r="AK635" s="15">
        <f t="shared" si="63"/>
        <v>32739</v>
      </c>
      <c r="AL635" s="15">
        <f t="shared" si="65"/>
        <v>46775</v>
      </c>
      <c r="AM635" s="15">
        <f t="shared" si="66"/>
        <v>79514</v>
      </c>
      <c r="AN635" s="15">
        <f t="shared" si="67"/>
        <v>13252.333333333334</v>
      </c>
      <c r="AO635" s="15">
        <f t="shared" si="68"/>
        <v>-30609</v>
      </c>
      <c r="AP635" s="15" t="str">
        <f t="shared" si="69"/>
        <v>yes</v>
      </c>
      <c r="AQ635" s="15"/>
      <c r="AR635" s="15"/>
      <c r="AS635" s="15"/>
      <c r="AT635" s="15"/>
      <c r="AU635" s="15"/>
      <c r="AV635" s="15"/>
      <c r="AW635" s="15"/>
      <c r="AX635" s="15"/>
      <c r="AY635" s="15"/>
      <c r="AZ635" s="15"/>
      <c r="BA635" s="15"/>
      <c r="BB635" s="15"/>
      <c r="BC635" s="15"/>
      <c r="BD635" s="15"/>
    </row>
    <row r="636" spans="1:56" x14ac:dyDescent="0.3">
      <c r="A636" s="2">
        <v>635</v>
      </c>
      <c r="B636" s="2">
        <v>113531</v>
      </c>
      <c r="C636" s="2" t="s">
        <v>257</v>
      </c>
      <c r="D636" s="2">
        <v>94137</v>
      </c>
      <c r="E636" s="2" t="s">
        <v>104</v>
      </c>
      <c r="F636" s="2">
        <v>0</v>
      </c>
      <c r="G636" s="2">
        <v>32292</v>
      </c>
      <c r="H636" s="2">
        <v>24750</v>
      </c>
      <c r="I636" s="2">
        <v>15668</v>
      </c>
      <c r="J636" s="2">
        <v>25736</v>
      </c>
      <c r="K636" s="2">
        <v>815</v>
      </c>
      <c r="L636" s="2">
        <v>4966</v>
      </c>
      <c r="M636" s="2">
        <v>435</v>
      </c>
      <c r="N636" s="2">
        <v>1400</v>
      </c>
      <c r="O636" s="2">
        <v>10236</v>
      </c>
      <c r="P636" s="2">
        <v>6000</v>
      </c>
      <c r="Q636" s="2">
        <v>3720</v>
      </c>
      <c r="R636" s="2">
        <v>960</v>
      </c>
      <c r="S636" s="2">
        <v>104</v>
      </c>
      <c r="T636" s="2">
        <v>1400</v>
      </c>
      <c r="U636" s="2">
        <v>960</v>
      </c>
      <c r="V636" s="2">
        <v>3072</v>
      </c>
      <c r="W636" s="2">
        <v>0</v>
      </c>
      <c r="X636" s="2">
        <v>3358</v>
      </c>
      <c r="Y636" s="2" t="s">
        <v>80</v>
      </c>
      <c r="Z636" s="2">
        <v>7</v>
      </c>
      <c r="AA636" s="2" t="s">
        <v>75</v>
      </c>
      <c r="AB636" s="2">
        <v>41</v>
      </c>
      <c r="AC636" s="2" t="s">
        <v>76</v>
      </c>
      <c r="AD636" s="2" t="s">
        <v>160</v>
      </c>
      <c r="AE636" s="2" t="s">
        <v>92</v>
      </c>
      <c r="AF636" s="2" t="s">
        <v>80</v>
      </c>
      <c r="AG636" s="2">
        <v>1</v>
      </c>
      <c r="AJ636" s="15" t="str">
        <f t="shared" si="64"/>
        <v>not stable</v>
      </c>
      <c r="AK636" s="15">
        <f t="shared" si="63"/>
        <v>104227</v>
      </c>
      <c r="AL636" s="15">
        <f t="shared" si="65"/>
        <v>31645</v>
      </c>
      <c r="AM636" s="15">
        <f t="shared" si="66"/>
        <v>135872</v>
      </c>
      <c r="AN636" s="15">
        <f t="shared" si="67"/>
        <v>19410.285714285714</v>
      </c>
      <c r="AO636" s="15">
        <f t="shared" si="68"/>
        <v>-22341</v>
      </c>
      <c r="AP636" s="15" t="str">
        <f t="shared" si="69"/>
        <v>yes</v>
      </c>
      <c r="AQ636" s="15"/>
      <c r="AR636" s="15"/>
      <c r="AS636" s="15"/>
      <c r="AT636" s="15"/>
      <c r="AU636" s="15"/>
      <c r="AV636" s="15"/>
      <c r="AW636" s="15"/>
      <c r="AX636" s="15"/>
      <c r="AY636" s="15"/>
      <c r="AZ636" s="15"/>
      <c r="BA636" s="15"/>
      <c r="BB636" s="15"/>
      <c r="BC636" s="15"/>
      <c r="BD636" s="15"/>
    </row>
    <row r="637" spans="1:56" x14ac:dyDescent="0.3">
      <c r="A637" s="2">
        <v>636</v>
      </c>
      <c r="B637" s="2">
        <v>122720</v>
      </c>
      <c r="C637" s="2" t="s">
        <v>257</v>
      </c>
      <c r="D637" s="2">
        <v>73271</v>
      </c>
      <c r="E637" s="2" t="s">
        <v>104</v>
      </c>
      <c r="F637" s="2">
        <v>0</v>
      </c>
      <c r="G637" s="2">
        <v>20449</v>
      </c>
      <c r="H637" s="2">
        <v>6297</v>
      </c>
      <c r="I637" s="2">
        <v>16086</v>
      </c>
      <c r="J637" s="2">
        <v>19569</v>
      </c>
      <c r="K637" s="2">
        <v>230</v>
      </c>
      <c r="L637" s="2">
        <v>4552</v>
      </c>
      <c r="M637" s="2">
        <v>2400</v>
      </c>
      <c r="N637" s="2">
        <v>640</v>
      </c>
      <c r="O637" s="2">
        <v>27936</v>
      </c>
      <c r="P637" s="2">
        <v>22200</v>
      </c>
      <c r="Q637" s="2">
        <v>1752</v>
      </c>
      <c r="R637" s="2">
        <v>720</v>
      </c>
      <c r="S637" s="2">
        <v>204</v>
      </c>
      <c r="T637" s="2">
        <v>1990</v>
      </c>
      <c r="U637" s="2">
        <v>720</v>
      </c>
      <c r="V637" s="2">
        <v>2364</v>
      </c>
      <c r="W637" s="2">
        <v>3000</v>
      </c>
      <c r="X637" s="2">
        <v>4250</v>
      </c>
      <c r="Y637" s="2" t="s">
        <v>80</v>
      </c>
      <c r="Z637" s="2">
        <v>5</v>
      </c>
      <c r="AA637" s="2" t="s">
        <v>75</v>
      </c>
      <c r="AB637" s="2">
        <v>56</v>
      </c>
      <c r="AC637" s="2" t="s">
        <v>76</v>
      </c>
      <c r="AD637" s="2" t="s">
        <v>188</v>
      </c>
      <c r="AE637" s="2" t="s">
        <v>92</v>
      </c>
      <c r="AF637" s="2" t="s">
        <v>80</v>
      </c>
      <c r="AG637" s="2">
        <v>0</v>
      </c>
      <c r="AJ637" s="15" t="str">
        <f t="shared" si="64"/>
        <v>not stable</v>
      </c>
      <c r="AK637" s="15">
        <f t="shared" si="63"/>
        <v>67183</v>
      </c>
      <c r="AL637" s="15">
        <f t="shared" si="65"/>
        <v>68176</v>
      </c>
      <c r="AM637" s="15">
        <f t="shared" si="66"/>
        <v>135359</v>
      </c>
      <c r="AN637" s="15">
        <f t="shared" si="67"/>
        <v>27071.8</v>
      </c>
      <c r="AO637" s="15">
        <f t="shared" si="68"/>
        <v>-12639</v>
      </c>
      <c r="AP637" s="15" t="str">
        <f t="shared" si="69"/>
        <v>yes</v>
      </c>
      <c r="AQ637" s="15"/>
      <c r="AR637" s="15"/>
      <c r="AS637" s="15"/>
      <c r="AT637" s="15"/>
      <c r="AU637" s="15"/>
      <c r="AV637" s="15"/>
      <c r="AW637" s="15"/>
      <c r="AX637" s="15"/>
      <c r="AY637" s="15"/>
      <c r="AZ637" s="15"/>
      <c r="BA637" s="15"/>
      <c r="BB637" s="15"/>
      <c r="BC637" s="15"/>
      <c r="BD637" s="15"/>
    </row>
    <row r="638" spans="1:56" x14ac:dyDescent="0.3">
      <c r="A638" s="2">
        <v>637</v>
      </c>
      <c r="B638" s="2">
        <v>50065</v>
      </c>
      <c r="C638" s="2" t="s">
        <v>257</v>
      </c>
      <c r="D638" s="2">
        <v>41558</v>
      </c>
      <c r="E638" s="2" t="s">
        <v>104</v>
      </c>
      <c r="F638" s="2">
        <v>0</v>
      </c>
      <c r="G638" s="2">
        <v>21397</v>
      </c>
      <c r="H638" s="2">
        <v>16405</v>
      </c>
      <c r="I638" s="2">
        <v>4410</v>
      </c>
      <c r="J638" s="2">
        <v>5172</v>
      </c>
      <c r="K638" s="2">
        <v>1245</v>
      </c>
      <c r="L638" s="2">
        <v>2243</v>
      </c>
      <c r="M638" s="2">
        <v>1400</v>
      </c>
      <c r="N638" s="2">
        <v>1055</v>
      </c>
      <c r="O638" s="2">
        <v>5622</v>
      </c>
      <c r="P638" s="2">
        <v>3000</v>
      </c>
      <c r="Q638" s="2">
        <v>420</v>
      </c>
      <c r="R638" s="2">
        <v>360</v>
      </c>
      <c r="S638" s="2">
        <v>10</v>
      </c>
      <c r="T638" s="2">
        <v>400</v>
      </c>
      <c r="U638" s="2">
        <v>360</v>
      </c>
      <c r="V638" s="2">
        <v>1866</v>
      </c>
      <c r="W638" s="2">
        <v>3000</v>
      </c>
      <c r="X638" s="2">
        <v>0</v>
      </c>
      <c r="Y638" s="2" t="s">
        <v>80</v>
      </c>
      <c r="Z638" s="2">
        <v>3</v>
      </c>
      <c r="AA638" s="2" t="s">
        <v>75</v>
      </c>
      <c r="AB638" s="2">
        <v>43</v>
      </c>
      <c r="AC638" s="2" t="s">
        <v>142</v>
      </c>
      <c r="AD638" s="2" t="s">
        <v>242</v>
      </c>
      <c r="AE638" s="2" t="s">
        <v>92</v>
      </c>
      <c r="AF638" s="2" t="s">
        <v>80</v>
      </c>
      <c r="AG638" s="2">
        <v>0</v>
      </c>
      <c r="AJ638" s="15" t="str">
        <f t="shared" si="64"/>
        <v>not stable</v>
      </c>
      <c r="AK638" s="15">
        <f t="shared" si="63"/>
        <v>50872</v>
      </c>
      <c r="AL638" s="15">
        <f t="shared" si="65"/>
        <v>17493</v>
      </c>
      <c r="AM638" s="15">
        <f t="shared" si="66"/>
        <v>68365</v>
      </c>
      <c r="AN638" s="15">
        <f t="shared" si="67"/>
        <v>22788.333333333332</v>
      </c>
      <c r="AO638" s="15">
        <f t="shared" si="68"/>
        <v>-18300</v>
      </c>
      <c r="AP638" s="15" t="str">
        <f t="shared" si="69"/>
        <v>yes</v>
      </c>
      <c r="AQ638" s="15"/>
      <c r="AR638" s="15"/>
      <c r="AS638" s="15"/>
      <c r="AT638" s="15"/>
      <c r="AU638" s="15"/>
      <c r="AV638" s="15"/>
      <c r="AW638" s="15"/>
      <c r="AX638" s="15"/>
      <c r="AY638" s="15"/>
      <c r="AZ638" s="15"/>
      <c r="BA638" s="15"/>
      <c r="BB638" s="15"/>
      <c r="BC638" s="15"/>
      <c r="BD638" s="15"/>
    </row>
    <row r="639" spans="1:56" x14ac:dyDescent="0.3">
      <c r="A639" s="2">
        <v>638</v>
      </c>
      <c r="B639" s="2">
        <v>46709</v>
      </c>
      <c r="C639" s="2" t="s">
        <v>257</v>
      </c>
      <c r="D639" s="2">
        <v>39134</v>
      </c>
      <c r="E639" s="2" t="s">
        <v>104</v>
      </c>
      <c r="F639" s="2">
        <v>1</v>
      </c>
      <c r="G639" s="2">
        <v>14924</v>
      </c>
      <c r="H639" s="2">
        <v>1380</v>
      </c>
      <c r="I639" s="2">
        <v>2010</v>
      </c>
      <c r="J639" s="2">
        <v>13418</v>
      </c>
      <c r="K639" s="2">
        <v>410</v>
      </c>
      <c r="L639" s="2">
        <v>3057</v>
      </c>
      <c r="M639" s="2">
        <v>200</v>
      </c>
      <c r="N639" s="2">
        <v>645</v>
      </c>
      <c r="O639" s="2">
        <v>7284</v>
      </c>
      <c r="P639" s="2">
        <v>3000</v>
      </c>
      <c r="Q639" s="2">
        <v>1440</v>
      </c>
      <c r="R639" s="2">
        <v>0</v>
      </c>
      <c r="S639" s="2">
        <v>153</v>
      </c>
      <c r="T639" s="2">
        <v>0</v>
      </c>
      <c r="U639" s="2">
        <v>0</v>
      </c>
      <c r="V639" s="2">
        <v>3144</v>
      </c>
      <c r="W639" s="2">
        <v>0</v>
      </c>
      <c r="X639" s="2">
        <v>620</v>
      </c>
      <c r="Y639" s="2" t="s">
        <v>80</v>
      </c>
      <c r="Z639" s="2">
        <v>3</v>
      </c>
      <c r="AA639" s="2" t="s">
        <v>75</v>
      </c>
      <c r="AB639" s="2">
        <v>56</v>
      </c>
      <c r="AC639" s="2" t="s">
        <v>76</v>
      </c>
      <c r="AD639" s="2" t="s">
        <v>82</v>
      </c>
      <c r="AE639" s="2" t="s">
        <v>79</v>
      </c>
      <c r="AF639" s="2" t="s">
        <v>80</v>
      </c>
      <c r="AG639" s="2">
        <v>0</v>
      </c>
      <c r="AJ639" s="15" t="str">
        <f t="shared" si="64"/>
        <v>not stable</v>
      </c>
      <c r="AK639" s="15">
        <f t="shared" si="63"/>
        <v>35199</v>
      </c>
      <c r="AL639" s="15">
        <f t="shared" si="65"/>
        <v>16486</v>
      </c>
      <c r="AM639" s="15">
        <f t="shared" si="66"/>
        <v>51685</v>
      </c>
      <c r="AN639" s="15">
        <f t="shared" si="67"/>
        <v>17228.333333333332</v>
      </c>
      <c r="AO639" s="15">
        <f t="shared" si="68"/>
        <v>-4976</v>
      </c>
      <c r="AP639" s="15" t="str">
        <f t="shared" si="69"/>
        <v>yes</v>
      </c>
      <c r="AQ639" s="15"/>
      <c r="AR639" s="15"/>
      <c r="AS639" s="15"/>
      <c r="AT639" s="15"/>
      <c r="AU639" s="15"/>
      <c r="AV639" s="15"/>
      <c r="AW639" s="15"/>
      <c r="AX639" s="15"/>
      <c r="AY639" s="15"/>
      <c r="AZ639" s="15"/>
      <c r="BA639" s="15"/>
      <c r="BB639" s="15"/>
      <c r="BC639" s="15"/>
      <c r="BD639" s="15"/>
    </row>
    <row r="640" spans="1:56" x14ac:dyDescent="0.3">
      <c r="A640" s="2">
        <v>639</v>
      </c>
      <c r="B640" s="2">
        <v>14691</v>
      </c>
      <c r="C640" s="2" t="s">
        <v>257</v>
      </c>
      <c r="D640" s="2">
        <v>7676</v>
      </c>
      <c r="E640" s="2" t="s">
        <v>98</v>
      </c>
      <c r="F640" s="2">
        <v>0</v>
      </c>
      <c r="G640" s="2">
        <v>5009</v>
      </c>
      <c r="H640" s="2">
        <v>4440</v>
      </c>
      <c r="I640" s="2">
        <v>445</v>
      </c>
      <c r="J640" s="2">
        <v>1157</v>
      </c>
      <c r="K640" s="2">
        <v>125</v>
      </c>
      <c r="L640" s="2">
        <v>126</v>
      </c>
      <c r="M640" s="2">
        <v>0</v>
      </c>
      <c r="N640" s="2">
        <v>140</v>
      </c>
      <c r="O640" s="2">
        <v>2910</v>
      </c>
      <c r="P640" s="2">
        <v>1800</v>
      </c>
      <c r="Q640" s="2">
        <v>222</v>
      </c>
      <c r="R640" s="2">
        <v>0</v>
      </c>
      <c r="S640" s="2">
        <v>72</v>
      </c>
      <c r="T640" s="2">
        <v>0</v>
      </c>
      <c r="U640" s="2">
        <v>0</v>
      </c>
      <c r="V640" s="2">
        <v>204</v>
      </c>
      <c r="W640" s="2">
        <v>0</v>
      </c>
      <c r="X640" s="2">
        <v>0</v>
      </c>
      <c r="Y640" s="2" t="s">
        <v>80</v>
      </c>
      <c r="Z640" s="2">
        <v>1</v>
      </c>
      <c r="AA640" s="2" t="s">
        <v>75</v>
      </c>
      <c r="AB640" s="2">
        <v>79</v>
      </c>
      <c r="AC640" s="2" t="s">
        <v>111</v>
      </c>
      <c r="AD640" s="2" t="s">
        <v>102</v>
      </c>
      <c r="AE640" s="2" t="s">
        <v>102</v>
      </c>
      <c r="AF640" s="2" t="s">
        <v>80</v>
      </c>
      <c r="AG640" s="2">
        <v>0</v>
      </c>
      <c r="AJ640" s="15" t="str">
        <f t="shared" si="64"/>
        <v>not stable</v>
      </c>
      <c r="AK640" s="15">
        <f t="shared" si="63"/>
        <v>11302</v>
      </c>
      <c r="AL640" s="15">
        <f t="shared" si="65"/>
        <v>5348</v>
      </c>
      <c r="AM640" s="15">
        <f t="shared" si="66"/>
        <v>16650</v>
      </c>
      <c r="AN640" s="15">
        <f t="shared" si="67"/>
        <v>16650</v>
      </c>
      <c r="AO640" s="15">
        <f t="shared" si="68"/>
        <v>-1959</v>
      </c>
      <c r="AP640" s="15" t="str">
        <f t="shared" si="69"/>
        <v>yes</v>
      </c>
      <c r="AQ640" s="15"/>
      <c r="AR640" s="15"/>
      <c r="AS640" s="15"/>
      <c r="AT640" s="15"/>
      <c r="AU640" s="15"/>
      <c r="AV640" s="15"/>
      <c r="AW640" s="15"/>
      <c r="AX640" s="15"/>
      <c r="AY640" s="15"/>
      <c r="AZ640" s="15"/>
      <c r="BA640" s="15"/>
      <c r="BB640" s="15"/>
      <c r="BC640" s="15"/>
      <c r="BD640" s="15"/>
    </row>
    <row r="641" spans="1:56" x14ac:dyDescent="0.3">
      <c r="A641" s="2">
        <v>640</v>
      </c>
      <c r="B641" s="2">
        <v>108395</v>
      </c>
      <c r="C641" s="2" t="s">
        <v>257</v>
      </c>
      <c r="D641" s="2">
        <v>80781</v>
      </c>
      <c r="E641" s="2" t="s">
        <v>104</v>
      </c>
      <c r="F641" s="2">
        <v>1</v>
      </c>
      <c r="G641" s="2">
        <v>43747</v>
      </c>
      <c r="H641" s="2">
        <v>32370</v>
      </c>
      <c r="I641" s="2">
        <v>3540</v>
      </c>
      <c r="J641" s="2">
        <v>15872</v>
      </c>
      <c r="K641" s="2">
        <v>380</v>
      </c>
      <c r="L641" s="2">
        <v>5053</v>
      </c>
      <c r="M641" s="2">
        <v>0</v>
      </c>
      <c r="N641" s="2">
        <v>360</v>
      </c>
      <c r="O641" s="2">
        <v>20292</v>
      </c>
      <c r="P641" s="2">
        <v>15000</v>
      </c>
      <c r="Q641" s="2">
        <v>1440</v>
      </c>
      <c r="R641" s="2">
        <v>180</v>
      </c>
      <c r="S641" s="2">
        <v>140</v>
      </c>
      <c r="T641" s="2">
        <v>0</v>
      </c>
      <c r="U641" s="2">
        <v>180</v>
      </c>
      <c r="V641" s="2">
        <v>2934</v>
      </c>
      <c r="W641" s="2">
        <v>8000</v>
      </c>
      <c r="X641" s="2">
        <v>7580</v>
      </c>
      <c r="Y641" s="2" t="s">
        <v>68</v>
      </c>
      <c r="Z641" s="2">
        <v>7</v>
      </c>
      <c r="AA641" s="2" t="s">
        <v>75</v>
      </c>
      <c r="AB641" s="2">
        <v>52</v>
      </c>
      <c r="AC641" s="2" t="s">
        <v>142</v>
      </c>
      <c r="AD641" s="2" t="s">
        <v>170</v>
      </c>
      <c r="AE641" s="2" t="s">
        <v>92</v>
      </c>
      <c r="AF641" s="2" t="s">
        <v>68</v>
      </c>
      <c r="AG641" s="2">
        <v>2</v>
      </c>
      <c r="AJ641" s="15" t="str">
        <f t="shared" si="64"/>
        <v>not stable</v>
      </c>
      <c r="AK641" s="15">
        <f t="shared" si="63"/>
        <v>100962</v>
      </c>
      <c r="AL641" s="15">
        <f t="shared" si="65"/>
        <v>56106</v>
      </c>
      <c r="AM641" s="15">
        <f t="shared" si="66"/>
        <v>157068</v>
      </c>
      <c r="AN641" s="15">
        <f t="shared" si="67"/>
        <v>22438.285714285714</v>
      </c>
      <c r="AO641" s="15">
        <f t="shared" si="68"/>
        <v>-48673</v>
      </c>
      <c r="AP641" s="15" t="str">
        <f t="shared" si="69"/>
        <v>yes</v>
      </c>
      <c r="AQ641" s="15"/>
      <c r="AR641" s="15"/>
      <c r="AS641" s="15"/>
      <c r="AT641" s="15"/>
      <c r="AU641" s="15"/>
      <c r="AV641" s="15"/>
      <c r="AW641" s="15"/>
      <c r="AX641" s="15"/>
      <c r="AY641" s="15"/>
      <c r="AZ641" s="15"/>
      <c r="BA641" s="15"/>
      <c r="BB641" s="15"/>
      <c r="BC641" s="15"/>
      <c r="BD641" s="15"/>
    </row>
    <row r="642" spans="1:56" x14ac:dyDescent="0.3">
      <c r="A642" s="2">
        <v>641</v>
      </c>
      <c r="B642" s="2">
        <v>111439</v>
      </c>
      <c r="C642" s="2" t="s">
        <v>257</v>
      </c>
      <c r="D642" s="2">
        <v>51292</v>
      </c>
      <c r="E642" s="2" t="s">
        <v>104</v>
      </c>
      <c r="F642" s="2">
        <v>0</v>
      </c>
      <c r="G642" s="2">
        <v>21146</v>
      </c>
      <c r="H642" s="2">
        <v>19136</v>
      </c>
      <c r="I642" s="2">
        <v>9394</v>
      </c>
      <c r="J642" s="2">
        <v>5726</v>
      </c>
      <c r="K642" s="2">
        <v>620</v>
      </c>
      <c r="L642" s="2">
        <v>3430</v>
      </c>
      <c r="M642" s="2">
        <v>0</v>
      </c>
      <c r="N642" s="2">
        <v>2025</v>
      </c>
      <c r="O642" s="2">
        <v>19950</v>
      </c>
      <c r="P642" s="2">
        <v>15000</v>
      </c>
      <c r="Q642" s="2">
        <v>3900</v>
      </c>
      <c r="R642" s="2">
        <v>3060</v>
      </c>
      <c r="S642" s="2">
        <v>3417</v>
      </c>
      <c r="T642" s="2">
        <v>0</v>
      </c>
      <c r="U642" s="2">
        <v>3060</v>
      </c>
      <c r="V642" s="2">
        <v>1506</v>
      </c>
      <c r="W642" s="2">
        <v>3000</v>
      </c>
      <c r="X642" s="2">
        <v>20250</v>
      </c>
      <c r="Y642" s="2" t="s">
        <v>80</v>
      </c>
      <c r="Z642" s="2">
        <v>3</v>
      </c>
      <c r="AA642" s="2" t="s">
        <v>75</v>
      </c>
      <c r="AB642" s="2">
        <v>63</v>
      </c>
      <c r="AC642" s="2" t="s">
        <v>76</v>
      </c>
      <c r="AD642" s="2" t="s">
        <v>102</v>
      </c>
      <c r="AE642" s="2" t="s">
        <v>102</v>
      </c>
      <c r="AF642" s="2" t="s">
        <v>80</v>
      </c>
      <c r="AG642" s="2">
        <v>0</v>
      </c>
      <c r="AJ642" s="15" t="str">
        <f t="shared" si="64"/>
        <v>not stable</v>
      </c>
      <c r="AK642" s="15">
        <f t="shared" ref="AK642:AK705" si="70">SUM(G642:L642)</f>
        <v>59452</v>
      </c>
      <c r="AL642" s="15">
        <f t="shared" si="65"/>
        <v>75168</v>
      </c>
      <c r="AM642" s="15">
        <f t="shared" si="66"/>
        <v>134620</v>
      </c>
      <c r="AN642" s="15">
        <f t="shared" si="67"/>
        <v>44873.333333333336</v>
      </c>
      <c r="AO642" s="15">
        <f t="shared" si="68"/>
        <v>-23181</v>
      </c>
      <c r="AP642" s="15" t="str">
        <f t="shared" si="69"/>
        <v>yes</v>
      </c>
      <c r="AQ642" s="15"/>
      <c r="AR642" s="15"/>
      <c r="AS642" s="15"/>
      <c r="AT642" s="15"/>
      <c r="AU642" s="15"/>
      <c r="AV642" s="15"/>
      <c r="AW642" s="15"/>
      <c r="AX642" s="15"/>
      <c r="AY642" s="15"/>
      <c r="AZ642" s="15"/>
      <c r="BA642" s="15"/>
      <c r="BB642" s="15"/>
      <c r="BC642" s="15"/>
      <c r="BD642" s="15"/>
    </row>
    <row r="643" spans="1:56" x14ac:dyDescent="0.3">
      <c r="A643" s="2">
        <v>642</v>
      </c>
      <c r="B643" s="2">
        <v>58798</v>
      </c>
      <c r="C643" s="2" t="s">
        <v>257</v>
      </c>
      <c r="D643" s="2">
        <v>39443</v>
      </c>
      <c r="E643" s="2" t="s">
        <v>61</v>
      </c>
      <c r="F643" s="2">
        <v>3</v>
      </c>
      <c r="G643" s="2">
        <v>17588</v>
      </c>
      <c r="H643" s="2">
        <v>9300</v>
      </c>
      <c r="I643" s="2">
        <v>3256</v>
      </c>
      <c r="J643" s="2">
        <v>2998</v>
      </c>
      <c r="K643" s="2">
        <v>512</v>
      </c>
      <c r="L643" s="2">
        <v>2051</v>
      </c>
      <c r="M643" s="2">
        <v>900</v>
      </c>
      <c r="N643" s="2">
        <v>325</v>
      </c>
      <c r="O643" s="2">
        <v>7638</v>
      </c>
      <c r="P643" s="2">
        <v>4800</v>
      </c>
      <c r="Q643" s="2">
        <v>3240</v>
      </c>
      <c r="R643" s="2">
        <v>564</v>
      </c>
      <c r="S643" s="2">
        <v>1333</v>
      </c>
      <c r="T643" s="2">
        <v>300</v>
      </c>
      <c r="U643" s="2">
        <v>564</v>
      </c>
      <c r="V643" s="2">
        <v>4464</v>
      </c>
      <c r="W643" s="2">
        <v>0</v>
      </c>
      <c r="X643" s="2">
        <v>10032</v>
      </c>
      <c r="Y643" s="2" t="s">
        <v>68</v>
      </c>
      <c r="Z643" s="2">
        <v>7</v>
      </c>
      <c r="AA643" s="2" t="s">
        <v>75</v>
      </c>
      <c r="AB643" s="2">
        <v>51</v>
      </c>
      <c r="AC643" s="2" t="s">
        <v>76</v>
      </c>
      <c r="AD643" s="2" t="s">
        <v>197</v>
      </c>
      <c r="AE643" s="2" t="s">
        <v>92</v>
      </c>
      <c r="AF643" s="2" t="s">
        <v>68</v>
      </c>
      <c r="AG643" s="2">
        <v>2</v>
      </c>
      <c r="AJ643" s="15" t="str">
        <f t="shared" ref="AJ643:AJ706" si="71">IF(AM643&gt;B643,"not stable","stable")</f>
        <v>not stable</v>
      </c>
      <c r="AK643" s="15">
        <f t="shared" si="70"/>
        <v>35705</v>
      </c>
      <c r="AL643" s="15">
        <f t="shared" ref="AL643:AL706" si="72">SUM(M643:X643)</f>
        <v>34160</v>
      </c>
      <c r="AM643" s="15">
        <f t="shared" ref="AM643:AM706" si="73">SUM(AK643:AL643)</f>
        <v>69865</v>
      </c>
      <c r="AN643" s="15">
        <f t="shared" ref="AN643:AN706" si="74">AM643/Z643</f>
        <v>9980.7142857142862</v>
      </c>
      <c r="AO643" s="15">
        <f t="shared" ref="AO643:AO706" si="75">B643-AM643</f>
        <v>-11067</v>
      </c>
      <c r="AP643" s="15" t="str">
        <f t="shared" ref="AP643:AP706" si="76">IF(AO643&lt;0,"yes","no")</f>
        <v>yes</v>
      </c>
      <c r="AQ643" s="15"/>
      <c r="AR643" s="15"/>
      <c r="AS643" s="15"/>
      <c r="AT643" s="15"/>
      <c r="AU643" s="15"/>
      <c r="AV643" s="15"/>
      <c r="AW643" s="15"/>
      <c r="AX643" s="15"/>
      <c r="AY643" s="15"/>
      <c r="AZ643" s="15"/>
      <c r="BA643" s="15"/>
      <c r="BB643" s="15"/>
      <c r="BC643" s="15"/>
      <c r="BD643" s="15"/>
    </row>
    <row r="644" spans="1:56" x14ac:dyDescent="0.3">
      <c r="A644" s="2">
        <v>643</v>
      </c>
      <c r="B644" s="2">
        <v>83747</v>
      </c>
      <c r="C644" s="2" t="s">
        <v>257</v>
      </c>
      <c r="D644" s="2">
        <v>55204</v>
      </c>
      <c r="E644" s="2" t="s">
        <v>61</v>
      </c>
      <c r="F644" s="2">
        <v>2</v>
      </c>
      <c r="G644" s="2">
        <v>25269</v>
      </c>
      <c r="H644" s="2">
        <v>18980</v>
      </c>
      <c r="I644" s="2">
        <v>5160</v>
      </c>
      <c r="J644" s="2">
        <v>5025</v>
      </c>
      <c r="K644" s="2">
        <v>250</v>
      </c>
      <c r="L644" s="2">
        <v>4542</v>
      </c>
      <c r="M644" s="2">
        <v>10800</v>
      </c>
      <c r="N644" s="2">
        <v>1735</v>
      </c>
      <c r="O644" s="2">
        <v>9036</v>
      </c>
      <c r="P644" s="2">
        <v>4800</v>
      </c>
      <c r="Q644" s="2">
        <v>1020</v>
      </c>
      <c r="R644" s="2">
        <v>720</v>
      </c>
      <c r="S644" s="2">
        <v>1220</v>
      </c>
      <c r="T644" s="2">
        <v>2200</v>
      </c>
      <c r="U644" s="2">
        <v>720</v>
      </c>
      <c r="V644" s="2">
        <v>1512</v>
      </c>
      <c r="W644" s="2">
        <v>5000</v>
      </c>
      <c r="X644" s="2">
        <v>0</v>
      </c>
      <c r="Y644" s="2" t="s">
        <v>80</v>
      </c>
      <c r="Z644" s="2">
        <v>6</v>
      </c>
      <c r="AA644" s="2" t="s">
        <v>75</v>
      </c>
      <c r="AB644" s="2">
        <v>43</v>
      </c>
      <c r="AC644" s="2" t="s">
        <v>76</v>
      </c>
      <c r="AD644" s="2" t="s">
        <v>168</v>
      </c>
      <c r="AE644" s="2" t="s">
        <v>79</v>
      </c>
      <c r="AF644" s="2" t="s">
        <v>80</v>
      </c>
      <c r="AG644" s="2">
        <v>0</v>
      </c>
      <c r="AJ644" s="15" t="str">
        <f t="shared" si="71"/>
        <v>not stable</v>
      </c>
      <c r="AK644" s="15">
        <f t="shared" si="70"/>
        <v>59226</v>
      </c>
      <c r="AL644" s="15">
        <f t="shared" si="72"/>
        <v>38763</v>
      </c>
      <c r="AM644" s="15">
        <f t="shared" si="73"/>
        <v>97989</v>
      </c>
      <c r="AN644" s="15">
        <f t="shared" si="74"/>
        <v>16331.5</v>
      </c>
      <c r="AO644" s="15">
        <f t="shared" si="75"/>
        <v>-14242</v>
      </c>
      <c r="AP644" s="15" t="str">
        <f t="shared" si="76"/>
        <v>yes</v>
      </c>
      <c r="AQ644" s="15"/>
      <c r="AR644" s="15"/>
      <c r="AS644" s="15"/>
      <c r="AT644" s="15"/>
      <c r="AU644" s="15"/>
      <c r="AV644" s="15"/>
      <c r="AW644" s="15"/>
      <c r="AX644" s="15"/>
      <c r="AY644" s="15"/>
      <c r="AZ644" s="15"/>
      <c r="BA644" s="15"/>
      <c r="BB644" s="15"/>
      <c r="BC644" s="15"/>
      <c r="BD644" s="15"/>
    </row>
    <row r="645" spans="1:56" x14ac:dyDescent="0.3">
      <c r="A645" s="2">
        <v>644</v>
      </c>
      <c r="B645" s="2">
        <v>77740</v>
      </c>
      <c r="C645" s="2" t="s">
        <v>257</v>
      </c>
      <c r="D645" s="2">
        <v>30666</v>
      </c>
      <c r="E645" s="2" t="s">
        <v>61</v>
      </c>
      <c r="F645" s="2">
        <v>1</v>
      </c>
      <c r="G645" s="2">
        <v>17332</v>
      </c>
      <c r="H645" s="2">
        <v>16796</v>
      </c>
      <c r="I645" s="2">
        <v>2680</v>
      </c>
      <c r="J645" s="2">
        <v>4404</v>
      </c>
      <c r="K645" s="2">
        <v>385</v>
      </c>
      <c r="L645" s="2">
        <v>1172</v>
      </c>
      <c r="M645" s="2">
        <v>0</v>
      </c>
      <c r="N645" s="2">
        <v>2255</v>
      </c>
      <c r="O645" s="2">
        <v>11022</v>
      </c>
      <c r="P645" s="2">
        <v>6000</v>
      </c>
      <c r="Q645" s="2">
        <v>4818</v>
      </c>
      <c r="R645" s="2">
        <v>192</v>
      </c>
      <c r="S645" s="2">
        <v>60</v>
      </c>
      <c r="T645" s="2">
        <v>0</v>
      </c>
      <c r="U645" s="2">
        <v>192</v>
      </c>
      <c r="V645" s="2">
        <v>3402</v>
      </c>
      <c r="W645" s="2">
        <v>6000</v>
      </c>
      <c r="X645" s="2">
        <v>0</v>
      </c>
      <c r="Y645" s="2" t="s">
        <v>80</v>
      </c>
      <c r="Z645" s="2">
        <v>3</v>
      </c>
      <c r="AA645" s="2" t="s">
        <v>62</v>
      </c>
      <c r="AB645" s="2">
        <v>68</v>
      </c>
      <c r="AC645" s="2" t="s">
        <v>111</v>
      </c>
      <c r="AD645" s="2" t="s">
        <v>102</v>
      </c>
      <c r="AE645" s="2" t="s">
        <v>102</v>
      </c>
      <c r="AF645" s="2" t="s">
        <v>80</v>
      </c>
      <c r="AG645" s="2">
        <v>0</v>
      </c>
      <c r="AJ645" s="15" t="str">
        <f t="shared" si="71"/>
        <v>stable</v>
      </c>
      <c r="AK645" s="15">
        <f t="shared" si="70"/>
        <v>42769</v>
      </c>
      <c r="AL645" s="15">
        <f t="shared" si="72"/>
        <v>33941</v>
      </c>
      <c r="AM645" s="15">
        <f t="shared" si="73"/>
        <v>76710</v>
      </c>
      <c r="AN645" s="15">
        <f t="shared" si="74"/>
        <v>25570</v>
      </c>
      <c r="AO645" s="15">
        <f t="shared" si="75"/>
        <v>1030</v>
      </c>
      <c r="AP645" s="15" t="str">
        <f t="shared" si="76"/>
        <v>no</v>
      </c>
      <c r="AQ645" s="15"/>
      <c r="AR645" s="15"/>
      <c r="AS645" s="15"/>
      <c r="AT645" s="15"/>
      <c r="AU645" s="15"/>
      <c r="AV645" s="15"/>
      <c r="AW645" s="15"/>
      <c r="AX645" s="15"/>
      <c r="AY645" s="15"/>
      <c r="AZ645" s="15"/>
      <c r="BA645" s="15"/>
      <c r="BB645" s="15"/>
      <c r="BC645" s="15"/>
      <c r="BD645" s="15"/>
    </row>
    <row r="646" spans="1:56" x14ac:dyDescent="0.3">
      <c r="A646" s="2">
        <v>645</v>
      </c>
      <c r="B646" s="2">
        <v>54381</v>
      </c>
      <c r="C646" s="2" t="s">
        <v>257</v>
      </c>
      <c r="D646" s="2">
        <v>41001</v>
      </c>
      <c r="E646" s="2" t="s">
        <v>61</v>
      </c>
      <c r="F646" s="2">
        <v>1</v>
      </c>
      <c r="G646" s="2">
        <v>27177</v>
      </c>
      <c r="H646" s="2">
        <v>22425</v>
      </c>
      <c r="I646" s="2">
        <v>1215</v>
      </c>
      <c r="J646" s="2">
        <v>3932</v>
      </c>
      <c r="K646" s="2">
        <v>390</v>
      </c>
      <c r="L646" s="2">
        <v>1164</v>
      </c>
      <c r="M646" s="2">
        <v>1360</v>
      </c>
      <c r="N646" s="2">
        <v>1305</v>
      </c>
      <c r="O646" s="2">
        <v>7662</v>
      </c>
      <c r="P646" s="2">
        <v>4200</v>
      </c>
      <c r="Q646" s="2">
        <v>1260</v>
      </c>
      <c r="R646" s="2">
        <v>0</v>
      </c>
      <c r="S646" s="2">
        <v>3186</v>
      </c>
      <c r="T646" s="2">
        <v>0</v>
      </c>
      <c r="U646" s="2">
        <v>0</v>
      </c>
      <c r="V646" s="2">
        <v>2946</v>
      </c>
      <c r="W646" s="2">
        <v>2500</v>
      </c>
      <c r="X646" s="2">
        <v>0</v>
      </c>
      <c r="Y646" s="2" t="s">
        <v>68</v>
      </c>
      <c r="Z646" s="2">
        <v>5</v>
      </c>
      <c r="AA646" s="2" t="s">
        <v>75</v>
      </c>
      <c r="AB646" s="2">
        <v>42</v>
      </c>
      <c r="AC646" s="2" t="s">
        <v>76</v>
      </c>
      <c r="AD646" s="2" t="s">
        <v>82</v>
      </c>
      <c r="AE646" s="2" t="s">
        <v>79</v>
      </c>
      <c r="AF646" s="2" t="s">
        <v>68</v>
      </c>
      <c r="AG646" s="2">
        <v>0</v>
      </c>
      <c r="AJ646" s="15" t="str">
        <f t="shared" si="71"/>
        <v>not stable</v>
      </c>
      <c r="AK646" s="15">
        <f t="shared" si="70"/>
        <v>56303</v>
      </c>
      <c r="AL646" s="15">
        <f t="shared" si="72"/>
        <v>24419</v>
      </c>
      <c r="AM646" s="15">
        <f t="shared" si="73"/>
        <v>80722</v>
      </c>
      <c r="AN646" s="15">
        <f t="shared" si="74"/>
        <v>16144.4</v>
      </c>
      <c r="AO646" s="15">
        <f t="shared" si="75"/>
        <v>-26341</v>
      </c>
      <c r="AP646" s="15" t="str">
        <f t="shared" si="76"/>
        <v>yes</v>
      </c>
      <c r="AQ646" s="15"/>
      <c r="AR646" s="15"/>
      <c r="AS646" s="15"/>
      <c r="AT646" s="15"/>
      <c r="AU646" s="15"/>
      <c r="AV646" s="15"/>
      <c r="AW646" s="15"/>
      <c r="AX646" s="15"/>
      <c r="AY646" s="15"/>
      <c r="AZ646" s="15"/>
      <c r="BA646" s="15"/>
      <c r="BB646" s="15"/>
      <c r="BC646" s="15"/>
      <c r="BD646" s="15"/>
    </row>
    <row r="647" spans="1:56" x14ac:dyDescent="0.3">
      <c r="A647" s="2">
        <v>646</v>
      </c>
      <c r="B647" s="2">
        <v>167412</v>
      </c>
      <c r="C647" s="2" t="s">
        <v>257</v>
      </c>
      <c r="D647" s="2">
        <v>65407</v>
      </c>
      <c r="E647" s="2" t="s">
        <v>61</v>
      </c>
      <c r="F647" s="2">
        <v>3</v>
      </c>
      <c r="G647" s="2">
        <v>31765</v>
      </c>
      <c r="H647" s="2">
        <v>24518</v>
      </c>
      <c r="I647" s="2">
        <v>14137</v>
      </c>
      <c r="J647" s="2">
        <v>7498</v>
      </c>
      <c r="K647" s="2">
        <v>1827</v>
      </c>
      <c r="L647" s="2">
        <v>2762</v>
      </c>
      <c r="M647" s="2">
        <v>400</v>
      </c>
      <c r="N647" s="2">
        <v>9355</v>
      </c>
      <c r="O647" s="2">
        <v>13620</v>
      </c>
      <c r="P647" s="2">
        <v>4800</v>
      </c>
      <c r="Q647" s="2">
        <v>22584</v>
      </c>
      <c r="R647" s="2">
        <v>1494</v>
      </c>
      <c r="S647" s="2">
        <v>342</v>
      </c>
      <c r="T647" s="2">
        <v>0</v>
      </c>
      <c r="U647" s="2">
        <v>1494</v>
      </c>
      <c r="V647" s="2">
        <v>5142</v>
      </c>
      <c r="W647" s="2">
        <v>0</v>
      </c>
      <c r="X647" s="2">
        <v>0</v>
      </c>
      <c r="Y647" s="2" t="s">
        <v>80</v>
      </c>
      <c r="Z647" s="2">
        <v>3</v>
      </c>
      <c r="AA647" s="2" t="s">
        <v>62</v>
      </c>
      <c r="AB647" s="2">
        <v>51</v>
      </c>
      <c r="AC647" s="2" t="s">
        <v>76</v>
      </c>
      <c r="AD647" s="2" t="s">
        <v>203</v>
      </c>
      <c r="AE647" s="2" t="s">
        <v>67</v>
      </c>
      <c r="AF647" s="2" t="s">
        <v>80</v>
      </c>
      <c r="AG647" s="2">
        <v>0</v>
      </c>
      <c r="AJ647" s="15" t="str">
        <f t="shared" si="71"/>
        <v>stable</v>
      </c>
      <c r="AK647" s="15">
        <f t="shared" si="70"/>
        <v>82507</v>
      </c>
      <c r="AL647" s="15">
        <f t="shared" si="72"/>
        <v>59231</v>
      </c>
      <c r="AM647" s="15">
        <f t="shared" si="73"/>
        <v>141738</v>
      </c>
      <c r="AN647" s="15">
        <f t="shared" si="74"/>
        <v>47246</v>
      </c>
      <c r="AO647" s="15">
        <f t="shared" si="75"/>
        <v>25674</v>
      </c>
      <c r="AP647" s="15" t="str">
        <f t="shared" si="76"/>
        <v>no</v>
      </c>
      <c r="AQ647" s="15"/>
      <c r="AR647" s="15"/>
      <c r="AS647" s="15"/>
      <c r="AT647" s="15"/>
      <c r="AU647" s="15"/>
      <c r="AV647" s="15"/>
      <c r="AW647" s="15"/>
      <c r="AX647" s="15"/>
      <c r="AY647" s="15"/>
      <c r="AZ647" s="15"/>
      <c r="BA647" s="15"/>
      <c r="BB647" s="15"/>
      <c r="BC647" s="15"/>
      <c r="BD647" s="15"/>
    </row>
    <row r="648" spans="1:56" x14ac:dyDescent="0.3">
      <c r="A648" s="2">
        <v>647</v>
      </c>
      <c r="B648" s="2">
        <v>68465</v>
      </c>
      <c r="C648" s="2" t="s">
        <v>257</v>
      </c>
      <c r="D648" s="2">
        <v>48777</v>
      </c>
      <c r="E648" s="2" t="s">
        <v>61</v>
      </c>
      <c r="F648" s="2">
        <v>1</v>
      </c>
      <c r="G648" s="2">
        <v>24466</v>
      </c>
      <c r="H648" s="2">
        <v>22824</v>
      </c>
      <c r="I648" s="2">
        <v>5742</v>
      </c>
      <c r="J648" s="2">
        <v>3980</v>
      </c>
      <c r="K648" s="2">
        <v>715</v>
      </c>
      <c r="L648" s="2">
        <v>2977</v>
      </c>
      <c r="M648" s="2">
        <v>3600</v>
      </c>
      <c r="N648" s="2">
        <v>5625</v>
      </c>
      <c r="O648" s="2">
        <v>10752</v>
      </c>
      <c r="P648" s="2">
        <v>4200</v>
      </c>
      <c r="Q648" s="2">
        <v>1920</v>
      </c>
      <c r="R648" s="2">
        <v>408</v>
      </c>
      <c r="S648" s="2">
        <v>379</v>
      </c>
      <c r="T648" s="2">
        <v>400</v>
      </c>
      <c r="U648" s="2">
        <v>408</v>
      </c>
      <c r="V648" s="2">
        <v>3762</v>
      </c>
      <c r="W648" s="2">
        <v>0</v>
      </c>
      <c r="X648" s="2">
        <v>18360</v>
      </c>
      <c r="Y648" s="2" t="s">
        <v>68</v>
      </c>
      <c r="Z648" s="2">
        <v>5</v>
      </c>
      <c r="AA648" s="2" t="s">
        <v>75</v>
      </c>
      <c r="AB648" s="2">
        <v>55</v>
      </c>
      <c r="AC648" s="2" t="s">
        <v>76</v>
      </c>
      <c r="AD648" s="2" t="s">
        <v>82</v>
      </c>
      <c r="AE648" s="2" t="s">
        <v>79</v>
      </c>
      <c r="AF648" s="2" t="s">
        <v>68</v>
      </c>
      <c r="AG648" s="2">
        <v>1</v>
      </c>
      <c r="AJ648" s="15" t="str">
        <f t="shared" si="71"/>
        <v>not stable</v>
      </c>
      <c r="AK648" s="15">
        <f t="shared" si="70"/>
        <v>60704</v>
      </c>
      <c r="AL648" s="15">
        <f t="shared" si="72"/>
        <v>49814</v>
      </c>
      <c r="AM648" s="15">
        <f t="shared" si="73"/>
        <v>110518</v>
      </c>
      <c r="AN648" s="15">
        <f t="shared" si="74"/>
        <v>22103.599999999999</v>
      </c>
      <c r="AO648" s="15">
        <f t="shared" si="75"/>
        <v>-42053</v>
      </c>
      <c r="AP648" s="15" t="str">
        <f t="shared" si="76"/>
        <v>yes</v>
      </c>
      <c r="AQ648" s="15"/>
      <c r="AR648" s="15"/>
      <c r="AS648" s="15"/>
      <c r="AT648" s="15"/>
      <c r="AU648" s="15"/>
      <c r="AV648" s="15"/>
      <c r="AW648" s="15"/>
      <c r="AX648" s="15"/>
      <c r="AY648" s="15"/>
      <c r="AZ648" s="15"/>
      <c r="BA648" s="15"/>
      <c r="BB648" s="15"/>
      <c r="BC648" s="15"/>
      <c r="BD648" s="15"/>
    </row>
    <row r="649" spans="1:56" x14ac:dyDescent="0.3">
      <c r="A649" s="2">
        <v>648</v>
      </c>
      <c r="B649" s="2">
        <v>72861</v>
      </c>
      <c r="C649" s="2" t="s">
        <v>257</v>
      </c>
      <c r="D649" s="2">
        <v>52457</v>
      </c>
      <c r="E649" s="2" t="s">
        <v>61</v>
      </c>
      <c r="F649" s="2">
        <v>1</v>
      </c>
      <c r="G649" s="2">
        <v>25804</v>
      </c>
      <c r="H649" s="2">
        <v>22824</v>
      </c>
      <c r="I649" s="2">
        <v>5678</v>
      </c>
      <c r="J649" s="2">
        <v>7304</v>
      </c>
      <c r="K649" s="2">
        <v>190</v>
      </c>
      <c r="L649" s="2">
        <v>2857</v>
      </c>
      <c r="M649" s="2">
        <v>5240</v>
      </c>
      <c r="N649" s="2">
        <v>1600</v>
      </c>
      <c r="O649" s="2">
        <v>11472</v>
      </c>
      <c r="P649" s="2">
        <v>3600</v>
      </c>
      <c r="Q649" s="2">
        <v>1140</v>
      </c>
      <c r="R649" s="2">
        <v>240</v>
      </c>
      <c r="S649" s="2">
        <v>60</v>
      </c>
      <c r="T649" s="2">
        <v>2050</v>
      </c>
      <c r="U649" s="2">
        <v>240</v>
      </c>
      <c r="V649" s="2">
        <v>1524</v>
      </c>
      <c r="W649" s="2">
        <v>0</v>
      </c>
      <c r="X649" s="2">
        <v>0</v>
      </c>
      <c r="Y649" s="2" t="s">
        <v>80</v>
      </c>
      <c r="Z649" s="2">
        <v>6</v>
      </c>
      <c r="AA649" s="2" t="s">
        <v>75</v>
      </c>
      <c r="AB649" s="2">
        <v>34</v>
      </c>
      <c r="AC649" s="2" t="s">
        <v>76</v>
      </c>
      <c r="AD649" s="2" t="s">
        <v>82</v>
      </c>
      <c r="AE649" s="2" t="s">
        <v>79</v>
      </c>
      <c r="AF649" s="2" t="s">
        <v>80</v>
      </c>
      <c r="AG649" s="2">
        <v>0</v>
      </c>
      <c r="AJ649" s="15" t="str">
        <f t="shared" si="71"/>
        <v>not stable</v>
      </c>
      <c r="AK649" s="15">
        <f t="shared" si="70"/>
        <v>64657</v>
      </c>
      <c r="AL649" s="15">
        <f t="shared" si="72"/>
        <v>27166</v>
      </c>
      <c r="AM649" s="15">
        <f t="shared" si="73"/>
        <v>91823</v>
      </c>
      <c r="AN649" s="15">
        <f t="shared" si="74"/>
        <v>15303.833333333334</v>
      </c>
      <c r="AO649" s="15">
        <f t="shared" si="75"/>
        <v>-18962</v>
      </c>
      <c r="AP649" s="15" t="str">
        <f t="shared" si="76"/>
        <v>yes</v>
      </c>
      <c r="AQ649" s="15"/>
      <c r="AR649" s="15"/>
      <c r="AS649" s="15"/>
      <c r="AT649" s="15"/>
      <c r="AU649" s="15"/>
      <c r="AV649" s="15"/>
      <c r="AW649" s="15"/>
      <c r="AX649" s="15"/>
      <c r="AY649" s="15"/>
      <c r="AZ649" s="15"/>
      <c r="BA649" s="15"/>
      <c r="BB649" s="15"/>
      <c r="BC649" s="15"/>
      <c r="BD649" s="15"/>
    </row>
    <row r="650" spans="1:56" x14ac:dyDescent="0.3">
      <c r="A650" s="2">
        <v>649</v>
      </c>
      <c r="B650" s="2">
        <v>52245</v>
      </c>
      <c r="C650" s="2" t="s">
        <v>257</v>
      </c>
      <c r="D650" s="2">
        <v>29211</v>
      </c>
      <c r="E650" s="2" t="s">
        <v>104</v>
      </c>
      <c r="F650" s="2">
        <v>1</v>
      </c>
      <c r="G650" s="2">
        <v>15712</v>
      </c>
      <c r="H650" s="2">
        <v>12714</v>
      </c>
      <c r="I650" s="2">
        <v>1990</v>
      </c>
      <c r="J650" s="2">
        <v>3570</v>
      </c>
      <c r="K650" s="2">
        <v>1315</v>
      </c>
      <c r="L650" s="2">
        <v>3292</v>
      </c>
      <c r="M650" s="2">
        <v>0</v>
      </c>
      <c r="N650" s="2">
        <v>1275</v>
      </c>
      <c r="O650" s="2">
        <v>8520</v>
      </c>
      <c r="P650" s="2">
        <v>4800</v>
      </c>
      <c r="Q650" s="2">
        <v>1740</v>
      </c>
      <c r="R650" s="2">
        <v>0</v>
      </c>
      <c r="S650" s="2">
        <v>110</v>
      </c>
      <c r="T650" s="2">
        <v>0</v>
      </c>
      <c r="U650" s="2">
        <v>0</v>
      </c>
      <c r="V650" s="2">
        <v>1764</v>
      </c>
      <c r="W650" s="2">
        <v>7000</v>
      </c>
      <c r="X650" s="2">
        <v>20895</v>
      </c>
      <c r="Y650" s="2" t="s">
        <v>80</v>
      </c>
      <c r="Z650" s="2">
        <v>3</v>
      </c>
      <c r="AA650" s="2" t="s">
        <v>75</v>
      </c>
      <c r="AB650" s="2">
        <v>77</v>
      </c>
      <c r="AC650" s="2" t="s">
        <v>76</v>
      </c>
      <c r="AD650" s="2" t="s">
        <v>197</v>
      </c>
      <c r="AE650" s="2" t="s">
        <v>92</v>
      </c>
      <c r="AF650" s="2" t="s">
        <v>80</v>
      </c>
      <c r="AG650" s="2">
        <v>0</v>
      </c>
      <c r="AJ650" s="15" t="str">
        <f t="shared" si="71"/>
        <v>not stable</v>
      </c>
      <c r="AK650" s="15">
        <f t="shared" si="70"/>
        <v>38593</v>
      </c>
      <c r="AL650" s="15">
        <f t="shared" si="72"/>
        <v>46104</v>
      </c>
      <c r="AM650" s="15">
        <f t="shared" si="73"/>
        <v>84697</v>
      </c>
      <c r="AN650" s="15">
        <f t="shared" si="74"/>
        <v>28232.333333333332</v>
      </c>
      <c r="AO650" s="15">
        <f t="shared" si="75"/>
        <v>-32452</v>
      </c>
      <c r="AP650" s="15" t="str">
        <f t="shared" si="76"/>
        <v>yes</v>
      </c>
      <c r="AQ650" s="15"/>
      <c r="AR650" s="15"/>
      <c r="AS650" s="15"/>
      <c r="AT650" s="15"/>
      <c r="AU650" s="15"/>
      <c r="AV650" s="15"/>
      <c r="AW650" s="15"/>
      <c r="AX650" s="15"/>
      <c r="AY650" s="15"/>
      <c r="AZ650" s="15"/>
      <c r="BA650" s="15"/>
      <c r="BB650" s="15"/>
      <c r="BC650" s="15"/>
      <c r="BD650" s="15"/>
    </row>
    <row r="651" spans="1:56" x14ac:dyDescent="0.3">
      <c r="A651" s="2">
        <v>650</v>
      </c>
      <c r="B651" s="2">
        <v>23855</v>
      </c>
      <c r="C651" s="2" t="s">
        <v>257</v>
      </c>
      <c r="D651" s="2">
        <v>19108</v>
      </c>
      <c r="E651" s="2" t="s">
        <v>98</v>
      </c>
      <c r="F651" s="2">
        <v>0</v>
      </c>
      <c r="G651" s="2">
        <v>3463</v>
      </c>
      <c r="H651" s="2">
        <v>0</v>
      </c>
      <c r="I651" s="2">
        <v>4222</v>
      </c>
      <c r="J651" s="2">
        <v>2902</v>
      </c>
      <c r="K651" s="2">
        <v>335</v>
      </c>
      <c r="L651" s="2">
        <v>2626</v>
      </c>
      <c r="M651" s="2">
        <v>0</v>
      </c>
      <c r="N651" s="2">
        <v>1600</v>
      </c>
      <c r="O651" s="2">
        <v>4986</v>
      </c>
      <c r="P651" s="2">
        <v>2400</v>
      </c>
      <c r="Q651" s="2">
        <v>780</v>
      </c>
      <c r="R651" s="2">
        <v>0</v>
      </c>
      <c r="S651" s="2">
        <v>68</v>
      </c>
      <c r="T651" s="2">
        <v>0</v>
      </c>
      <c r="U651" s="2">
        <v>0</v>
      </c>
      <c r="V651" s="2">
        <v>1248</v>
      </c>
      <c r="W651" s="2">
        <v>0</v>
      </c>
      <c r="X651" s="2">
        <v>10880</v>
      </c>
      <c r="Y651" s="2" t="s">
        <v>80</v>
      </c>
      <c r="Z651" s="2">
        <v>1</v>
      </c>
      <c r="AA651" s="2" t="s">
        <v>75</v>
      </c>
      <c r="AB651" s="2">
        <v>68</v>
      </c>
      <c r="AC651" s="2" t="s">
        <v>111</v>
      </c>
      <c r="AD651" s="2" t="s">
        <v>199</v>
      </c>
      <c r="AE651" s="2" t="s">
        <v>92</v>
      </c>
      <c r="AF651" s="2" t="s">
        <v>80</v>
      </c>
      <c r="AG651" s="2">
        <v>0</v>
      </c>
      <c r="AJ651" s="15" t="str">
        <f t="shared" si="71"/>
        <v>not stable</v>
      </c>
      <c r="AK651" s="15">
        <f t="shared" si="70"/>
        <v>13548</v>
      </c>
      <c r="AL651" s="15">
        <f t="shared" si="72"/>
        <v>21962</v>
      </c>
      <c r="AM651" s="15">
        <f t="shared" si="73"/>
        <v>35510</v>
      </c>
      <c r="AN651" s="15">
        <f t="shared" si="74"/>
        <v>35510</v>
      </c>
      <c r="AO651" s="15">
        <f t="shared" si="75"/>
        <v>-11655</v>
      </c>
      <c r="AP651" s="15" t="str">
        <f t="shared" si="76"/>
        <v>yes</v>
      </c>
      <c r="AQ651" s="15"/>
      <c r="AR651" s="15"/>
      <c r="AS651" s="15"/>
      <c r="AT651" s="15"/>
      <c r="AU651" s="15"/>
      <c r="AV651" s="15"/>
      <c r="AW651" s="15"/>
      <c r="AX651" s="15"/>
      <c r="AY651" s="15"/>
      <c r="AZ651" s="15"/>
      <c r="BA651" s="15"/>
      <c r="BB651" s="15"/>
      <c r="BC651" s="15"/>
      <c r="BD651" s="15"/>
    </row>
    <row r="652" spans="1:56" x14ac:dyDescent="0.3">
      <c r="A652" s="2">
        <v>651</v>
      </c>
      <c r="B652" s="2">
        <v>101256</v>
      </c>
      <c r="C652" s="2" t="s">
        <v>257</v>
      </c>
      <c r="D652" s="2">
        <v>64297</v>
      </c>
      <c r="E652" s="2" t="s">
        <v>61</v>
      </c>
      <c r="F652" s="2">
        <v>1</v>
      </c>
      <c r="G652" s="2">
        <v>24227</v>
      </c>
      <c r="H652" s="2">
        <v>22542</v>
      </c>
      <c r="I652" s="2">
        <v>9947</v>
      </c>
      <c r="J652" s="2">
        <v>8472</v>
      </c>
      <c r="K652" s="2">
        <v>2085</v>
      </c>
      <c r="L652" s="2">
        <v>3318</v>
      </c>
      <c r="M652" s="2">
        <v>2700</v>
      </c>
      <c r="N652" s="2">
        <v>6242</v>
      </c>
      <c r="O652" s="2">
        <v>15012</v>
      </c>
      <c r="P652" s="2">
        <v>5400</v>
      </c>
      <c r="Q652" s="2">
        <v>3000</v>
      </c>
      <c r="R652" s="2">
        <v>900</v>
      </c>
      <c r="S652" s="2">
        <v>1668</v>
      </c>
      <c r="T652" s="2">
        <v>450</v>
      </c>
      <c r="U652" s="2">
        <v>900</v>
      </c>
      <c r="V652" s="2">
        <v>5934</v>
      </c>
      <c r="W652" s="2">
        <v>0</v>
      </c>
      <c r="X652" s="2">
        <v>3337</v>
      </c>
      <c r="Y652" s="2" t="s">
        <v>80</v>
      </c>
      <c r="Z652" s="2">
        <v>5</v>
      </c>
      <c r="AA652" s="2" t="s">
        <v>75</v>
      </c>
      <c r="AB652" s="2">
        <v>46</v>
      </c>
      <c r="AC652" s="2" t="s">
        <v>76</v>
      </c>
      <c r="AD652" s="2" t="s">
        <v>195</v>
      </c>
      <c r="AE652" s="2" t="s">
        <v>79</v>
      </c>
      <c r="AF652" s="2" t="s">
        <v>80</v>
      </c>
      <c r="AG652" s="2">
        <v>0</v>
      </c>
      <c r="AJ652" s="15" t="str">
        <f t="shared" si="71"/>
        <v>not stable</v>
      </c>
      <c r="AK652" s="15">
        <f t="shared" si="70"/>
        <v>70591</v>
      </c>
      <c r="AL652" s="15">
        <f t="shared" si="72"/>
        <v>45543</v>
      </c>
      <c r="AM652" s="15">
        <f t="shared" si="73"/>
        <v>116134</v>
      </c>
      <c r="AN652" s="15">
        <f t="shared" si="74"/>
        <v>23226.799999999999</v>
      </c>
      <c r="AO652" s="15">
        <f t="shared" si="75"/>
        <v>-14878</v>
      </c>
      <c r="AP652" s="15" t="str">
        <f t="shared" si="76"/>
        <v>yes</v>
      </c>
      <c r="AQ652" s="15"/>
      <c r="AR652" s="15"/>
      <c r="AS652" s="15"/>
      <c r="AT652" s="15"/>
      <c r="AU652" s="15"/>
      <c r="AV652" s="15"/>
      <c r="AW652" s="15"/>
      <c r="AX652" s="15"/>
      <c r="AY652" s="15"/>
      <c r="AZ652" s="15"/>
      <c r="BA652" s="15"/>
      <c r="BB652" s="15"/>
      <c r="BC652" s="15"/>
      <c r="BD652" s="15"/>
    </row>
    <row r="653" spans="1:56" x14ac:dyDescent="0.3">
      <c r="A653" s="2">
        <v>652</v>
      </c>
      <c r="B653" s="2">
        <v>30294</v>
      </c>
      <c r="C653" s="2" t="s">
        <v>257</v>
      </c>
      <c r="D653" s="2">
        <v>19072</v>
      </c>
      <c r="E653" s="2" t="s">
        <v>98</v>
      </c>
      <c r="F653" s="2">
        <v>0</v>
      </c>
      <c r="G653" s="2">
        <v>6650</v>
      </c>
      <c r="H653" s="2">
        <v>4236</v>
      </c>
      <c r="I653" s="2">
        <v>715</v>
      </c>
      <c r="J653" s="2">
        <v>4816</v>
      </c>
      <c r="K653" s="2">
        <v>245</v>
      </c>
      <c r="L653" s="2">
        <v>2002</v>
      </c>
      <c r="M653" s="2">
        <v>0</v>
      </c>
      <c r="N653" s="2">
        <v>200</v>
      </c>
      <c r="O653" s="2">
        <v>7194</v>
      </c>
      <c r="P653" s="2">
        <v>3600</v>
      </c>
      <c r="Q653" s="2">
        <v>1500</v>
      </c>
      <c r="R653" s="2">
        <v>90</v>
      </c>
      <c r="S653" s="2">
        <v>1845</v>
      </c>
      <c r="T653" s="2">
        <v>0</v>
      </c>
      <c r="U653" s="2">
        <v>90</v>
      </c>
      <c r="V653" s="2">
        <v>1716</v>
      </c>
      <c r="W653" s="2">
        <v>0</v>
      </c>
      <c r="X653" s="2">
        <v>0</v>
      </c>
      <c r="Y653" s="2" t="s">
        <v>80</v>
      </c>
      <c r="Z653" s="2">
        <v>1</v>
      </c>
      <c r="AA653" s="2" t="s">
        <v>62</v>
      </c>
      <c r="AB653" s="2">
        <v>66</v>
      </c>
      <c r="AC653" s="2" t="s">
        <v>111</v>
      </c>
      <c r="AD653" s="2" t="s">
        <v>102</v>
      </c>
      <c r="AE653" s="2" t="s">
        <v>102</v>
      </c>
      <c r="AF653" s="2" t="s">
        <v>80</v>
      </c>
      <c r="AG653" s="2">
        <v>0</v>
      </c>
      <c r="AJ653" s="15" t="str">
        <f t="shared" si="71"/>
        <v>not stable</v>
      </c>
      <c r="AK653" s="15">
        <f t="shared" si="70"/>
        <v>18664</v>
      </c>
      <c r="AL653" s="15">
        <f t="shared" si="72"/>
        <v>16235</v>
      </c>
      <c r="AM653" s="15">
        <f t="shared" si="73"/>
        <v>34899</v>
      </c>
      <c r="AN653" s="15">
        <f t="shared" si="74"/>
        <v>34899</v>
      </c>
      <c r="AO653" s="15">
        <f t="shared" si="75"/>
        <v>-4605</v>
      </c>
      <c r="AP653" s="15" t="str">
        <f t="shared" si="76"/>
        <v>yes</v>
      </c>
      <c r="AQ653" s="15"/>
      <c r="AR653" s="15"/>
      <c r="AS653" s="15"/>
      <c r="AT653" s="15"/>
      <c r="AU653" s="15"/>
      <c r="AV653" s="15"/>
      <c r="AW653" s="15"/>
      <c r="AX653" s="15"/>
      <c r="AY653" s="15"/>
      <c r="AZ653" s="15"/>
      <c r="BA653" s="15"/>
      <c r="BB653" s="15"/>
      <c r="BC653" s="15"/>
      <c r="BD653" s="15"/>
    </row>
    <row r="654" spans="1:56" x14ac:dyDescent="0.3">
      <c r="A654" s="2">
        <v>653</v>
      </c>
      <c r="B654" s="2">
        <v>20688</v>
      </c>
      <c r="C654" s="2" t="s">
        <v>257</v>
      </c>
      <c r="D654" s="2">
        <v>16977</v>
      </c>
      <c r="E654" s="2" t="s">
        <v>98</v>
      </c>
      <c r="F654" s="2">
        <v>0</v>
      </c>
      <c r="G654" s="2">
        <v>5468</v>
      </c>
      <c r="H654" s="2">
        <v>4316</v>
      </c>
      <c r="I654" s="2">
        <v>1490</v>
      </c>
      <c r="J654" s="2">
        <v>2644</v>
      </c>
      <c r="K654" s="2">
        <v>330</v>
      </c>
      <c r="L654" s="2">
        <v>3348</v>
      </c>
      <c r="M654" s="2">
        <v>0</v>
      </c>
      <c r="N654" s="2">
        <v>0</v>
      </c>
      <c r="O654" s="2">
        <v>5100</v>
      </c>
      <c r="P654" s="2">
        <v>3600</v>
      </c>
      <c r="Q654" s="2">
        <v>540</v>
      </c>
      <c r="R654" s="2">
        <v>0</v>
      </c>
      <c r="S654" s="2">
        <v>23</v>
      </c>
      <c r="T654" s="2">
        <v>0</v>
      </c>
      <c r="U654" s="2">
        <v>0</v>
      </c>
      <c r="V654" s="2">
        <v>270</v>
      </c>
      <c r="W654" s="2">
        <v>0</v>
      </c>
      <c r="X654" s="2">
        <v>0</v>
      </c>
      <c r="Y654" s="2" t="s">
        <v>80</v>
      </c>
      <c r="Z654" s="2">
        <v>1</v>
      </c>
      <c r="AA654" s="2" t="s">
        <v>62</v>
      </c>
      <c r="AB654" s="2">
        <v>96</v>
      </c>
      <c r="AC654" s="2" t="s">
        <v>111</v>
      </c>
      <c r="AD654" s="2" t="s">
        <v>102</v>
      </c>
      <c r="AE654" s="2" t="s">
        <v>102</v>
      </c>
      <c r="AF654" s="2" t="s">
        <v>80</v>
      </c>
      <c r="AG654" s="2">
        <v>0</v>
      </c>
      <c r="AJ654" s="15" t="str">
        <f t="shared" si="71"/>
        <v>not stable</v>
      </c>
      <c r="AK654" s="15">
        <f t="shared" si="70"/>
        <v>17596</v>
      </c>
      <c r="AL654" s="15">
        <f t="shared" si="72"/>
        <v>9533</v>
      </c>
      <c r="AM654" s="15">
        <f t="shared" si="73"/>
        <v>27129</v>
      </c>
      <c r="AN654" s="15">
        <f t="shared" si="74"/>
        <v>27129</v>
      </c>
      <c r="AO654" s="15">
        <f t="shared" si="75"/>
        <v>-6441</v>
      </c>
      <c r="AP654" s="15" t="str">
        <f t="shared" si="76"/>
        <v>yes</v>
      </c>
      <c r="AQ654" s="15"/>
      <c r="AR654" s="15"/>
      <c r="AS654" s="15"/>
      <c r="AT654" s="15"/>
      <c r="AU654" s="15"/>
      <c r="AV654" s="15"/>
      <c r="AW654" s="15"/>
      <c r="AX654" s="15"/>
      <c r="AY654" s="15"/>
      <c r="AZ654" s="15"/>
      <c r="BA654" s="15"/>
      <c r="BB654" s="15"/>
      <c r="BC654" s="15"/>
      <c r="BD654" s="15"/>
    </row>
    <row r="655" spans="1:56" x14ac:dyDescent="0.3">
      <c r="A655" s="2">
        <v>654</v>
      </c>
      <c r="B655" s="2">
        <v>37078</v>
      </c>
      <c r="C655" s="2" t="s">
        <v>257</v>
      </c>
      <c r="D655" s="2">
        <v>24551</v>
      </c>
      <c r="E655" s="2" t="s">
        <v>61</v>
      </c>
      <c r="F655" s="2">
        <v>1</v>
      </c>
      <c r="G655" s="2">
        <v>6212</v>
      </c>
      <c r="H655" s="2">
        <v>6032</v>
      </c>
      <c r="I655" s="2">
        <v>1460</v>
      </c>
      <c r="J655" s="2">
        <v>5802</v>
      </c>
      <c r="K655" s="2">
        <v>280</v>
      </c>
      <c r="L655" s="2">
        <v>5849</v>
      </c>
      <c r="M655" s="2">
        <v>0</v>
      </c>
      <c r="N655" s="2">
        <v>1715</v>
      </c>
      <c r="O655" s="2">
        <v>4578</v>
      </c>
      <c r="P655" s="2">
        <v>2400</v>
      </c>
      <c r="Q655" s="2">
        <v>996</v>
      </c>
      <c r="R655" s="2">
        <v>0</v>
      </c>
      <c r="S655" s="2">
        <v>48</v>
      </c>
      <c r="T655" s="2">
        <v>0</v>
      </c>
      <c r="U655" s="2">
        <v>0</v>
      </c>
      <c r="V655" s="2">
        <v>588</v>
      </c>
      <c r="W655" s="2">
        <v>0</v>
      </c>
      <c r="X655" s="2">
        <v>0</v>
      </c>
      <c r="Y655" s="2" t="s">
        <v>80</v>
      </c>
      <c r="Z655" s="2">
        <v>1</v>
      </c>
      <c r="AA655" s="2" t="s">
        <v>75</v>
      </c>
      <c r="AB655" s="2">
        <v>45</v>
      </c>
      <c r="AC655" s="2" t="s">
        <v>111</v>
      </c>
      <c r="AD655" s="2" t="s">
        <v>82</v>
      </c>
      <c r="AE655" s="2" t="s">
        <v>79</v>
      </c>
      <c r="AF655" s="2" t="s">
        <v>80</v>
      </c>
      <c r="AG655" s="2">
        <v>0</v>
      </c>
      <c r="AJ655" s="15" t="str">
        <f t="shared" si="71"/>
        <v>stable</v>
      </c>
      <c r="AK655" s="15">
        <f t="shared" si="70"/>
        <v>25635</v>
      </c>
      <c r="AL655" s="15">
        <f t="shared" si="72"/>
        <v>10325</v>
      </c>
      <c r="AM655" s="15">
        <f t="shared" si="73"/>
        <v>35960</v>
      </c>
      <c r="AN655" s="15">
        <f t="shared" si="74"/>
        <v>35960</v>
      </c>
      <c r="AO655" s="15">
        <f t="shared" si="75"/>
        <v>1118</v>
      </c>
      <c r="AP655" s="15" t="str">
        <f t="shared" si="76"/>
        <v>no</v>
      </c>
      <c r="AQ655" s="15"/>
      <c r="AR655" s="15"/>
      <c r="AS655" s="15"/>
      <c r="AT655" s="15"/>
      <c r="AU655" s="15"/>
      <c r="AV655" s="15"/>
      <c r="AW655" s="15"/>
      <c r="AX655" s="15"/>
      <c r="AY655" s="15"/>
      <c r="AZ655" s="15"/>
      <c r="BA655" s="15"/>
      <c r="BB655" s="15"/>
      <c r="BC655" s="15"/>
      <c r="BD655" s="15"/>
    </row>
    <row r="656" spans="1:56" x14ac:dyDescent="0.3">
      <c r="A656" s="2">
        <v>655</v>
      </c>
      <c r="B656" s="2">
        <v>204550</v>
      </c>
      <c r="C656" s="2" t="s">
        <v>257</v>
      </c>
      <c r="D656" s="2">
        <v>41334</v>
      </c>
      <c r="E656" s="2" t="s">
        <v>98</v>
      </c>
      <c r="F656" s="2">
        <v>0</v>
      </c>
      <c r="G656" s="2">
        <v>12454</v>
      </c>
      <c r="H656" s="2">
        <v>10322</v>
      </c>
      <c r="I656" s="2">
        <v>5538</v>
      </c>
      <c r="J656" s="2">
        <v>11330</v>
      </c>
      <c r="K656" s="2">
        <v>708</v>
      </c>
      <c r="L656" s="2">
        <v>2734</v>
      </c>
      <c r="M656" s="2">
        <v>480</v>
      </c>
      <c r="N656" s="2">
        <v>3210</v>
      </c>
      <c r="O656" s="2">
        <v>20358</v>
      </c>
      <c r="P656" s="2">
        <v>9000</v>
      </c>
      <c r="Q656" s="2">
        <v>7884</v>
      </c>
      <c r="R656" s="2">
        <v>1380</v>
      </c>
      <c r="S656" s="2">
        <v>136</v>
      </c>
      <c r="T656" s="2">
        <v>0</v>
      </c>
      <c r="U656" s="2">
        <v>1380</v>
      </c>
      <c r="V656" s="2">
        <v>3138</v>
      </c>
      <c r="W656" s="2">
        <v>3000</v>
      </c>
      <c r="X656" s="2">
        <v>0</v>
      </c>
      <c r="Y656" s="2" t="s">
        <v>68</v>
      </c>
      <c r="Z656" s="2">
        <v>2</v>
      </c>
      <c r="AA656" s="2" t="s">
        <v>62</v>
      </c>
      <c r="AB656" s="2">
        <v>65</v>
      </c>
      <c r="AC656" s="2" t="s">
        <v>111</v>
      </c>
      <c r="AD656" s="2" t="s">
        <v>124</v>
      </c>
      <c r="AE656" s="2" t="s">
        <v>92</v>
      </c>
      <c r="AF656" s="2" t="s">
        <v>68</v>
      </c>
      <c r="AG656" s="2">
        <v>0</v>
      </c>
      <c r="AJ656" s="15" t="str">
        <f t="shared" si="71"/>
        <v>stable</v>
      </c>
      <c r="AK656" s="15">
        <f t="shared" si="70"/>
        <v>43086</v>
      </c>
      <c r="AL656" s="15">
        <f t="shared" si="72"/>
        <v>49966</v>
      </c>
      <c r="AM656" s="15">
        <f t="shared" si="73"/>
        <v>93052</v>
      </c>
      <c r="AN656" s="15">
        <f t="shared" si="74"/>
        <v>46526</v>
      </c>
      <c r="AO656" s="15">
        <f t="shared" si="75"/>
        <v>111498</v>
      </c>
      <c r="AP656" s="15" t="str">
        <f t="shared" si="76"/>
        <v>no</v>
      </c>
      <c r="AQ656" s="15"/>
      <c r="AR656" s="15"/>
      <c r="AS656" s="15"/>
      <c r="AT656" s="15"/>
      <c r="AU656" s="15"/>
      <c r="AV656" s="15"/>
      <c r="AW656" s="15"/>
      <c r="AX656" s="15"/>
      <c r="AY656" s="15"/>
      <c r="AZ656" s="15"/>
      <c r="BA656" s="15"/>
      <c r="BB656" s="15"/>
      <c r="BC656" s="15"/>
      <c r="BD656" s="15"/>
    </row>
    <row r="657" spans="1:56" x14ac:dyDescent="0.3">
      <c r="A657" s="2">
        <v>656</v>
      </c>
      <c r="B657" s="2">
        <v>121627</v>
      </c>
      <c r="C657" s="2" t="s">
        <v>257</v>
      </c>
      <c r="D657" s="2">
        <v>70696</v>
      </c>
      <c r="E657" s="2" t="s">
        <v>61</v>
      </c>
      <c r="F657" s="2">
        <v>4</v>
      </c>
      <c r="G657" s="2">
        <v>44995</v>
      </c>
      <c r="H657" s="2">
        <v>42500</v>
      </c>
      <c r="I657" s="2">
        <v>3915</v>
      </c>
      <c r="J657" s="2">
        <v>10313</v>
      </c>
      <c r="K657" s="2">
        <v>1020</v>
      </c>
      <c r="L657" s="2">
        <v>2769</v>
      </c>
      <c r="M657" s="2">
        <v>1000</v>
      </c>
      <c r="N657" s="2">
        <v>4167</v>
      </c>
      <c r="O657" s="2">
        <v>13272</v>
      </c>
      <c r="P657" s="2">
        <v>6000</v>
      </c>
      <c r="Q657" s="2">
        <v>4200</v>
      </c>
      <c r="R657" s="2">
        <v>2628</v>
      </c>
      <c r="S657" s="2">
        <v>80</v>
      </c>
      <c r="T657" s="2">
        <v>700</v>
      </c>
      <c r="U657" s="2">
        <v>2628</v>
      </c>
      <c r="V657" s="2">
        <v>4488</v>
      </c>
      <c r="W657" s="2">
        <v>12000</v>
      </c>
      <c r="X657" s="2">
        <v>2761</v>
      </c>
      <c r="Y657" s="2" t="s">
        <v>68</v>
      </c>
      <c r="Z657" s="2">
        <v>7</v>
      </c>
      <c r="AA657" s="2" t="s">
        <v>75</v>
      </c>
      <c r="AB657" s="2">
        <v>46</v>
      </c>
      <c r="AC657" s="2" t="s">
        <v>76</v>
      </c>
      <c r="AD657" s="2" t="s">
        <v>243</v>
      </c>
      <c r="AE657" s="2" t="s">
        <v>79</v>
      </c>
      <c r="AF657" s="2" t="s">
        <v>68</v>
      </c>
      <c r="AG657" s="2">
        <v>0</v>
      </c>
      <c r="AJ657" s="15" t="str">
        <f t="shared" si="71"/>
        <v>not stable</v>
      </c>
      <c r="AK657" s="15">
        <f t="shared" si="70"/>
        <v>105512</v>
      </c>
      <c r="AL657" s="15">
        <f t="shared" si="72"/>
        <v>53924</v>
      </c>
      <c r="AM657" s="15">
        <f t="shared" si="73"/>
        <v>159436</v>
      </c>
      <c r="AN657" s="15">
        <f t="shared" si="74"/>
        <v>22776.571428571428</v>
      </c>
      <c r="AO657" s="15">
        <f t="shared" si="75"/>
        <v>-37809</v>
      </c>
      <c r="AP657" s="15" t="str">
        <f t="shared" si="76"/>
        <v>yes</v>
      </c>
      <c r="AQ657" s="15"/>
      <c r="AR657" s="15"/>
      <c r="AS657" s="15"/>
      <c r="AT657" s="15"/>
      <c r="AU657" s="15"/>
      <c r="AV657" s="15"/>
      <c r="AW657" s="15"/>
      <c r="AX657" s="15"/>
      <c r="AY657" s="15"/>
      <c r="AZ657" s="15"/>
      <c r="BA657" s="15"/>
      <c r="BB657" s="15"/>
      <c r="BC657" s="15"/>
      <c r="BD657" s="15"/>
    </row>
    <row r="658" spans="1:56" x14ac:dyDescent="0.3">
      <c r="A658" s="2">
        <v>657</v>
      </c>
      <c r="B658" s="2">
        <v>96612</v>
      </c>
      <c r="C658" s="2" t="s">
        <v>257</v>
      </c>
      <c r="D658" s="2">
        <v>38770</v>
      </c>
      <c r="E658" s="2" t="s">
        <v>61</v>
      </c>
      <c r="F658" s="2">
        <v>2</v>
      </c>
      <c r="G658" s="2">
        <v>13134</v>
      </c>
      <c r="H658" s="2">
        <v>12428</v>
      </c>
      <c r="I658" s="2">
        <v>7150</v>
      </c>
      <c r="J658" s="2">
        <v>3062</v>
      </c>
      <c r="K658" s="2">
        <v>480</v>
      </c>
      <c r="L658" s="2">
        <v>1516</v>
      </c>
      <c r="M658" s="2">
        <v>7800</v>
      </c>
      <c r="N658" s="2">
        <v>835</v>
      </c>
      <c r="O658" s="2">
        <v>11616</v>
      </c>
      <c r="P658" s="2">
        <v>4800</v>
      </c>
      <c r="Q658" s="2">
        <v>12120</v>
      </c>
      <c r="R658" s="2">
        <v>300</v>
      </c>
      <c r="S658" s="2">
        <v>1020</v>
      </c>
      <c r="T658" s="2">
        <v>0</v>
      </c>
      <c r="U658" s="2">
        <v>300</v>
      </c>
      <c r="V658" s="2">
        <v>3252</v>
      </c>
      <c r="W658" s="2">
        <v>18000</v>
      </c>
      <c r="X658" s="2">
        <v>0</v>
      </c>
      <c r="Y658" s="2" t="s">
        <v>80</v>
      </c>
      <c r="Z658" s="2">
        <v>2</v>
      </c>
      <c r="AA658" s="2" t="s">
        <v>75</v>
      </c>
      <c r="AB658" s="2">
        <v>65</v>
      </c>
      <c r="AC658" s="2" t="s">
        <v>76</v>
      </c>
      <c r="AD658" s="2" t="s">
        <v>194</v>
      </c>
      <c r="AE658" s="2" t="s">
        <v>79</v>
      </c>
      <c r="AF658" s="2" t="s">
        <v>80</v>
      </c>
      <c r="AG658" s="2">
        <v>0</v>
      </c>
      <c r="AJ658" s="15" t="str">
        <f t="shared" si="71"/>
        <v>not stable</v>
      </c>
      <c r="AK658" s="15">
        <f t="shared" si="70"/>
        <v>37770</v>
      </c>
      <c r="AL658" s="15">
        <f t="shared" si="72"/>
        <v>60043</v>
      </c>
      <c r="AM658" s="15">
        <f t="shared" si="73"/>
        <v>97813</v>
      </c>
      <c r="AN658" s="15">
        <f t="shared" si="74"/>
        <v>48906.5</v>
      </c>
      <c r="AO658" s="15">
        <f t="shared" si="75"/>
        <v>-1201</v>
      </c>
      <c r="AP658" s="15" t="str">
        <f t="shared" si="76"/>
        <v>yes</v>
      </c>
      <c r="AQ658" s="15"/>
      <c r="AR658" s="15"/>
      <c r="AS658" s="15"/>
      <c r="AT658" s="15"/>
      <c r="AU658" s="15"/>
      <c r="AV658" s="15"/>
      <c r="AW658" s="15"/>
      <c r="AX658" s="15"/>
      <c r="AY658" s="15"/>
      <c r="AZ658" s="15"/>
      <c r="BA658" s="15"/>
      <c r="BB658" s="15"/>
      <c r="BC658" s="15"/>
      <c r="BD658" s="15"/>
    </row>
    <row r="659" spans="1:56" x14ac:dyDescent="0.3">
      <c r="A659" s="2">
        <v>658</v>
      </c>
      <c r="B659" s="2">
        <v>146828</v>
      </c>
      <c r="C659" s="2" t="s">
        <v>257</v>
      </c>
      <c r="D659" s="2">
        <v>72808</v>
      </c>
      <c r="E659" s="2" t="s">
        <v>61</v>
      </c>
      <c r="F659" s="2">
        <v>1</v>
      </c>
      <c r="G659" s="2">
        <v>28546</v>
      </c>
      <c r="H659" s="2">
        <v>18918</v>
      </c>
      <c r="I659" s="2">
        <v>2210</v>
      </c>
      <c r="J659" s="2">
        <v>14040</v>
      </c>
      <c r="K659" s="2">
        <v>890</v>
      </c>
      <c r="L659" s="2">
        <v>3111</v>
      </c>
      <c r="M659" s="2">
        <v>16480</v>
      </c>
      <c r="N659" s="2">
        <v>6995</v>
      </c>
      <c r="O659" s="2">
        <v>17508</v>
      </c>
      <c r="P659" s="2">
        <v>9600</v>
      </c>
      <c r="Q659" s="2">
        <v>16032</v>
      </c>
      <c r="R659" s="2">
        <v>1980</v>
      </c>
      <c r="S659" s="2">
        <v>3000</v>
      </c>
      <c r="T659" s="2">
        <v>9650</v>
      </c>
      <c r="U659" s="2">
        <v>1980</v>
      </c>
      <c r="V659" s="2">
        <v>3390</v>
      </c>
      <c r="W659" s="2">
        <v>12000</v>
      </c>
      <c r="X659" s="2">
        <v>14006</v>
      </c>
      <c r="Y659" s="2" t="s">
        <v>68</v>
      </c>
      <c r="Z659" s="2">
        <v>6</v>
      </c>
      <c r="AA659" s="2" t="s">
        <v>75</v>
      </c>
      <c r="AB659" s="2">
        <v>67</v>
      </c>
      <c r="AC659" s="2" t="s">
        <v>76</v>
      </c>
      <c r="AD659" s="2" t="s">
        <v>197</v>
      </c>
      <c r="AE659" s="2" t="s">
        <v>92</v>
      </c>
      <c r="AF659" s="2" t="s">
        <v>68</v>
      </c>
      <c r="AG659" s="2">
        <v>0</v>
      </c>
      <c r="AJ659" s="15" t="str">
        <f t="shared" si="71"/>
        <v>not stable</v>
      </c>
      <c r="AK659" s="15">
        <f t="shared" si="70"/>
        <v>67715</v>
      </c>
      <c r="AL659" s="15">
        <f t="shared" si="72"/>
        <v>112621</v>
      </c>
      <c r="AM659" s="15">
        <f t="shared" si="73"/>
        <v>180336</v>
      </c>
      <c r="AN659" s="15">
        <f t="shared" si="74"/>
        <v>30056</v>
      </c>
      <c r="AO659" s="15">
        <f t="shared" si="75"/>
        <v>-33508</v>
      </c>
      <c r="AP659" s="15" t="str">
        <f t="shared" si="76"/>
        <v>yes</v>
      </c>
      <c r="AQ659" s="15"/>
      <c r="AR659" s="15"/>
      <c r="AS659" s="15"/>
      <c r="AT659" s="15"/>
      <c r="AU659" s="15"/>
      <c r="AV659" s="15"/>
      <c r="AW659" s="15"/>
      <c r="AX659" s="15"/>
      <c r="AY659" s="15"/>
      <c r="AZ659" s="15"/>
      <c r="BA659" s="15"/>
      <c r="BB659" s="15"/>
      <c r="BC659" s="15"/>
      <c r="BD659" s="15"/>
    </row>
    <row r="660" spans="1:56" x14ac:dyDescent="0.3">
      <c r="A660" s="2">
        <v>659</v>
      </c>
      <c r="B660" s="2">
        <v>85551</v>
      </c>
      <c r="C660" s="2" t="s">
        <v>257</v>
      </c>
      <c r="D660" s="2">
        <v>53949</v>
      </c>
      <c r="E660" s="2" t="s">
        <v>61</v>
      </c>
      <c r="F660" s="2">
        <v>2</v>
      </c>
      <c r="G660" s="2">
        <v>25815</v>
      </c>
      <c r="H660" s="2">
        <v>17460</v>
      </c>
      <c r="I660" s="2">
        <v>2534</v>
      </c>
      <c r="J660" s="2">
        <v>6664</v>
      </c>
      <c r="K660" s="2">
        <v>1200</v>
      </c>
      <c r="L660" s="2">
        <v>3826</v>
      </c>
      <c r="M660" s="2">
        <v>3484</v>
      </c>
      <c r="N660" s="2">
        <v>3230</v>
      </c>
      <c r="O660" s="2">
        <v>11886</v>
      </c>
      <c r="P660" s="2">
        <v>4800</v>
      </c>
      <c r="Q660" s="2">
        <v>15642</v>
      </c>
      <c r="R660" s="2">
        <v>1326</v>
      </c>
      <c r="S660" s="2">
        <v>799</v>
      </c>
      <c r="T660" s="2">
        <v>300</v>
      </c>
      <c r="U660" s="2">
        <v>1326</v>
      </c>
      <c r="V660" s="2">
        <v>6882</v>
      </c>
      <c r="W660" s="2">
        <v>2000</v>
      </c>
      <c r="X660" s="2">
        <v>8387</v>
      </c>
      <c r="Y660" s="2" t="s">
        <v>68</v>
      </c>
      <c r="Z660" s="2">
        <v>5</v>
      </c>
      <c r="AA660" s="2" t="s">
        <v>75</v>
      </c>
      <c r="AB660" s="2">
        <v>53</v>
      </c>
      <c r="AC660" s="2" t="s">
        <v>76</v>
      </c>
      <c r="AD660" s="2" t="s">
        <v>197</v>
      </c>
      <c r="AE660" s="2" t="s">
        <v>92</v>
      </c>
      <c r="AF660" s="2" t="s">
        <v>68</v>
      </c>
      <c r="AG660" s="2">
        <v>0</v>
      </c>
      <c r="AJ660" s="15" t="str">
        <f t="shared" si="71"/>
        <v>not stable</v>
      </c>
      <c r="AK660" s="15">
        <f t="shared" si="70"/>
        <v>57499</v>
      </c>
      <c r="AL660" s="15">
        <f t="shared" si="72"/>
        <v>60062</v>
      </c>
      <c r="AM660" s="15">
        <f t="shared" si="73"/>
        <v>117561</v>
      </c>
      <c r="AN660" s="15">
        <f t="shared" si="74"/>
        <v>23512.2</v>
      </c>
      <c r="AO660" s="15">
        <f t="shared" si="75"/>
        <v>-32010</v>
      </c>
      <c r="AP660" s="15" t="str">
        <f t="shared" si="76"/>
        <v>yes</v>
      </c>
      <c r="AQ660" s="15"/>
      <c r="AR660" s="15"/>
      <c r="AS660" s="15"/>
      <c r="AT660" s="15"/>
      <c r="AU660" s="15"/>
      <c r="AV660" s="15"/>
      <c r="AW660" s="15"/>
      <c r="AX660" s="15"/>
      <c r="AY660" s="15"/>
      <c r="AZ660" s="15"/>
      <c r="BA660" s="15"/>
      <c r="BB660" s="15"/>
      <c r="BC660" s="15"/>
      <c r="BD660" s="15"/>
    </row>
    <row r="661" spans="1:56" x14ac:dyDescent="0.3">
      <c r="A661" s="2">
        <v>660</v>
      </c>
      <c r="B661" s="2">
        <v>119894</v>
      </c>
      <c r="C661" s="2" t="s">
        <v>257</v>
      </c>
      <c r="D661" s="2">
        <v>86179</v>
      </c>
      <c r="E661" s="2" t="s">
        <v>61</v>
      </c>
      <c r="F661" s="2">
        <v>1</v>
      </c>
      <c r="G661" s="2">
        <v>44117</v>
      </c>
      <c r="H661" s="2">
        <v>38976</v>
      </c>
      <c r="I661" s="2">
        <v>6450</v>
      </c>
      <c r="J661" s="2">
        <v>9092</v>
      </c>
      <c r="K661" s="2">
        <v>790</v>
      </c>
      <c r="L661" s="2">
        <v>3834</v>
      </c>
      <c r="M661" s="2">
        <v>9500</v>
      </c>
      <c r="N661" s="2">
        <v>5805</v>
      </c>
      <c r="O661" s="2">
        <v>12042</v>
      </c>
      <c r="P661" s="2">
        <v>3600</v>
      </c>
      <c r="Q661" s="2">
        <v>4980</v>
      </c>
      <c r="R661" s="2">
        <v>1812</v>
      </c>
      <c r="S661" s="2">
        <v>200</v>
      </c>
      <c r="T661" s="2">
        <v>3900</v>
      </c>
      <c r="U661" s="2">
        <v>1812</v>
      </c>
      <c r="V661" s="2">
        <v>4566</v>
      </c>
      <c r="W661" s="2">
        <v>0</v>
      </c>
      <c r="X661" s="2">
        <v>0</v>
      </c>
      <c r="Y661" s="2" t="s">
        <v>80</v>
      </c>
      <c r="Z661" s="2">
        <v>7</v>
      </c>
      <c r="AA661" s="2" t="s">
        <v>75</v>
      </c>
      <c r="AB661" s="2">
        <v>61</v>
      </c>
      <c r="AC661" s="2" t="s">
        <v>76</v>
      </c>
      <c r="AD661" s="2" t="s">
        <v>148</v>
      </c>
      <c r="AE661" s="2" t="s">
        <v>67</v>
      </c>
      <c r="AF661" s="2" t="s">
        <v>80</v>
      </c>
      <c r="AG661" s="2">
        <v>0</v>
      </c>
      <c r="AJ661" s="15" t="str">
        <f t="shared" si="71"/>
        <v>not stable</v>
      </c>
      <c r="AK661" s="15">
        <f t="shared" si="70"/>
        <v>103259</v>
      </c>
      <c r="AL661" s="15">
        <f t="shared" si="72"/>
        <v>48217</v>
      </c>
      <c r="AM661" s="15">
        <f t="shared" si="73"/>
        <v>151476</v>
      </c>
      <c r="AN661" s="15">
        <f t="shared" si="74"/>
        <v>21639.428571428572</v>
      </c>
      <c r="AO661" s="15">
        <f t="shared" si="75"/>
        <v>-31582</v>
      </c>
      <c r="AP661" s="15" t="str">
        <f t="shared" si="76"/>
        <v>yes</v>
      </c>
      <c r="AQ661" s="15"/>
      <c r="AR661" s="15"/>
      <c r="AS661" s="15"/>
      <c r="AT661" s="15"/>
      <c r="AU661" s="15"/>
      <c r="AV661" s="15"/>
      <c r="AW661" s="15"/>
      <c r="AX661" s="15"/>
      <c r="AY661" s="15"/>
      <c r="AZ661" s="15"/>
      <c r="BA661" s="15"/>
      <c r="BB661" s="15"/>
      <c r="BC661" s="15"/>
      <c r="BD661" s="15"/>
    </row>
    <row r="662" spans="1:56" x14ac:dyDescent="0.3">
      <c r="A662" s="2">
        <v>661</v>
      </c>
      <c r="B662" s="2">
        <v>407053</v>
      </c>
      <c r="C662" s="2" t="s">
        <v>257</v>
      </c>
      <c r="D662" s="2">
        <v>98336</v>
      </c>
      <c r="E662" s="2" t="s">
        <v>98</v>
      </c>
      <c r="F662" s="2">
        <v>0</v>
      </c>
      <c r="G662" s="2">
        <v>32838</v>
      </c>
      <c r="H662" s="2">
        <v>26676</v>
      </c>
      <c r="I662" s="2">
        <v>25282</v>
      </c>
      <c r="J662" s="2">
        <v>6175</v>
      </c>
      <c r="K662" s="2">
        <v>1525</v>
      </c>
      <c r="L662" s="2">
        <v>2134</v>
      </c>
      <c r="M662" s="2">
        <v>6310</v>
      </c>
      <c r="N662" s="2">
        <v>35974</v>
      </c>
      <c r="O662" s="2">
        <v>64050</v>
      </c>
      <c r="P662" s="2">
        <v>42000</v>
      </c>
      <c r="Q662" s="2">
        <v>13152</v>
      </c>
      <c r="R662" s="2">
        <v>3624</v>
      </c>
      <c r="S662" s="2">
        <v>67555</v>
      </c>
      <c r="T662" s="2">
        <v>0</v>
      </c>
      <c r="U662" s="2">
        <v>3624</v>
      </c>
      <c r="V662" s="2">
        <v>13050</v>
      </c>
      <c r="W662" s="2">
        <v>7900</v>
      </c>
      <c r="X662" s="2">
        <v>0</v>
      </c>
      <c r="Y662" s="2" t="s">
        <v>68</v>
      </c>
      <c r="Z662" s="2">
        <v>5</v>
      </c>
      <c r="AA662" s="2" t="s">
        <v>62</v>
      </c>
      <c r="AB662" s="2">
        <v>46</v>
      </c>
      <c r="AC662" s="2" t="s">
        <v>111</v>
      </c>
      <c r="AD662" s="2" t="s">
        <v>102</v>
      </c>
      <c r="AE662" s="2" t="s">
        <v>102</v>
      </c>
      <c r="AF662" s="2" t="s">
        <v>68</v>
      </c>
      <c r="AG662" s="2">
        <v>0</v>
      </c>
      <c r="AJ662" s="15" t="str">
        <f t="shared" si="71"/>
        <v>stable</v>
      </c>
      <c r="AK662" s="15">
        <f t="shared" si="70"/>
        <v>94630</v>
      </c>
      <c r="AL662" s="15">
        <f t="shared" si="72"/>
        <v>257239</v>
      </c>
      <c r="AM662" s="15">
        <f t="shared" si="73"/>
        <v>351869</v>
      </c>
      <c r="AN662" s="15">
        <f t="shared" si="74"/>
        <v>70373.8</v>
      </c>
      <c r="AO662" s="15">
        <f t="shared" si="75"/>
        <v>55184</v>
      </c>
      <c r="AP662" s="15" t="str">
        <f t="shared" si="76"/>
        <v>no</v>
      </c>
      <c r="AQ662" s="15"/>
      <c r="AR662" s="15"/>
      <c r="AS662" s="15"/>
      <c r="AT662" s="15"/>
      <c r="AU662" s="15"/>
      <c r="AV662" s="15"/>
      <c r="AW662" s="15"/>
      <c r="AX662" s="15"/>
      <c r="AY662" s="15"/>
      <c r="AZ662" s="15"/>
      <c r="BA662" s="15"/>
      <c r="BB662" s="15"/>
      <c r="BC662" s="15"/>
      <c r="BD662" s="15"/>
    </row>
    <row r="663" spans="1:56" x14ac:dyDescent="0.3">
      <c r="A663" s="2">
        <v>662</v>
      </c>
      <c r="B663" s="2">
        <v>62435</v>
      </c>
      <c r="C663" s="2" t="s">
        <v>257</v>
      </c>
      <c r="D663" s="2">
        <v>34966</v>
      </c>
      <c r="E663" s="2" t="s">
        <v>98</v>
      </c>
      <c r="F663" s="2">
        <v>0</v>
      </c>
      <c r="G663" s="2">
        <v>21467</v>
      </c>
      <c r="H663" s="2">
        <v>18197</v>
      </c>
      <c r="I663" s="2">
        <v>1279</v>
      </c>
      <c r="J663" s="2">
        <v>2472</v>
      </c>
      <c r="K663" s="2">
        <v>570</v>
      </c>
      <c r="L663" s="2">
        <v>1550</v>
      </c>
      <c r="M663" s="2">
        <v>1550</v>
      </c>
      <c r="N663" s="2">
        <v>1383</v>
      </c>
      <c r="O663" s="2">
        <v>7338</v>
      </c>
      <c r="P663" s="2">
        <v>4200</v>
      </c>
      <c r="Q663" s="2">
        <v>2058</v>
      </c>
      <c r="R663" s="2">
        <v>372</v>
      </c>
      <c r="S663" s="2">
        <v>2289</v>
      </c>
      <c r="T663" s="2">
        <v>1226</v>
      </c>
      <c r="U663" s="2">
        <v>372</v>
      </c>
      <c r="V663" s="2">
        <v>1776</v>
      </c>
      <c r="W663" s="2">
        <v>1169</v>
      </c>
      <c r="X663" s="2">
        <v>6548</v>
      </c>
      <c r="Y663" s="2" t="s">
        <v>68</v>
      </c>
      <c r="Z663" s="2">
        <v>4</v>
      </c>
      <c r="AA663" s="2" t="s">
        <v>75</v>
      </c>
      <c r="AB663" s="2">
        <v>73</v>
      </c>
      <c r="AC663" s="2" t="s">
        <v>76</v>
      </c>
      <c r="AD663" s="2" t="s">
        <v>197</v>
      </c>
      <c r="AE663" s="2" t="s">
        <v>92</v>
      </c>
      <c r="AF663" s="2" t="s">
        <v>68</v>
      </c>
      <c r="AG663" s="2">
        <v>1</v>
      </c>
      <c r="AJ663" s="15" t="str">
        <f t="shared" si="71"/>
        <v>not stable</v>
      </c>
      <c r="AK663" s="15">
        <f t="shared" si="70"/>
        <v>45535</v>
      </c>
      <c r="AL663" s="15">
        <f t="shared" si="72"/>
        <v>30281</v>
      </c>
      <c r="AM663" s="15">
        <f t="shared" si="73"/>
        <v>75816</v>
      </c>
      <c r="AN663" s="15">
        <f t="shared" si="74"/>
        <v>18954</v>
      </c>
      <c r="AO663" s="15">
        <f t="shared" si="75"/>
        <v>-13381</v>
      </c>
      <c r="AP663" s="15" t="str">
        <f t="shared" si="76"/>
        <v>yes</v>
      </c>
      <c r="AQ663" s="15"/>
      <c r="AR663" s="15"/>
      <c r="AS663" s="15"/>
      <c r="AT663" s="15"/>
      <c r="AU663" s="15"/>
      <c r="AV663" s="15"/>
      <c r="AW663" s="15"/>
      <c r="AX663" s="15"/>
      <c r="AY663" s="15"/>
      <c r="AZ663" s="15"/>
      <c r="BA663" s="15"/>
      <c r="BB663" s="15"/>
      <c r="BC663" s="15"/>
      <c r="BD663" s="15"/>
    </row>
    <row r="664" spans="1:56" x14ac:dyDescent="0.3">
      <c r="A664" s="2">
        <v>663</v>
      </c>
      <c r="B664" s="2">
        <v>185577</v>
      </c>
      <c r="C664" s="2" t="s">
        <v>257</v>
      </c>
      <c r="D664" s="2">
        <v>103936</v>
      </c>
      <c r="E664" s="2" t="s">
        <v>61</v>
      </c>
      <c r="F664" s="2">
        <v>3</v>
      </c>
      <c r="G664" s="2">
        <v>36218</v>
      </c>
      <c r="H664" s="2">
        <v>31980</v>
      </c>
      <c r="I664" s="2">
        <v>9755</v>
      </c>
      <c r="J664" s="2">
        <v>18494</v>
      </c>
      <c r="K664" s="2">
        <v>5462</v>
      </c>
      <c r="L664" s="2">
        <v>5775</v>
      </c>
      <c r="M664" s="2">
        <v>5260</v>
      </c>
      <c r="N664" s="2">
        <v>18527</v>
      </c>
      <c r="O664" s="2">
        <v>13002</v>
      </c>
      <c r="P664" s="2">
        <v>6600</v>
      </c>
      <c r="Q664" s="2">
        <v>9312</v>
      </c>
      <c r="R664" s="2">
        <v>3696</v>
      </c>
      <c r="S664" s="2">
        <v>1410</v>
      </c>
      <c r="T664" s="2">
        <v>1620</v>
      </c>
      <c r="U664" s="2">
        <v>3696</v>
      </c>
      <c r="V664" s="2">
        <v>7470</v>
      </c>
      <c r="W664" s="2">
        <v>11000</v>
      </c>
      <c r="X664" s="2">
        <v>23820</v>
      </c>
      <c r="Y664" s="2" t="s">
        <v>80</v>
      </c>
      <c r="Z664" s="2">
        <v>7</v>
      </c>
      <c r="AA664" s="2" t="s">
        <v>75</v>
      </c>
      <c r="AB664" s="2">
        <v>48</v>
      </c>
      <c r="AC664" s="2" t="s">
        <v>76</v>
      </c>
      <c r="AD664" s="2" t="s">
        <v>197</v>
      </c>
      <c r="AE664" s="2" t="s">
        <v>92</v>
      </c>
      <c r="AF664" s="2" t="s">
        <v>80</v>
      </c>
      <c r="AG664" s="2">
        <v>1</v>
      </c>
      <c r="AJ664" s="15" t="str">
        <f t="shared" si="71"/>
        <v>not stable</v>
      </c>
      <c r="AK664" s="15">
        <f t="shared" si="70"/>
        <v>107684</v>
      </c>
      <c r="AL664" s="15">
        <f t="shared" si="72"/>
        <v>105413</v>
      </c>
      <c r="AM664" s="15">
        <f t="shared" si="73"/>
        <v>213097</v>
      </c>
      <c r="AN664" s="15">
        <f t="shared" si="74"/>
        <v>30442.428571428572</v>
      </c>
      <c r="AO664" s="15">
        <f t="shared" si="75"/>
        <v>-27520</v>
      </c>
      <c r="AP664" s="15" t="str">
        <f t="shared" si="76"/>
        <v>yes</v>
      </c>
      <c r="AQ664" s="15"/>
      <c r="AR664" s="15"/>
      <c r="AS664" s="15"/>
      <c r="AT664" s="15"/>
      <c r="AU664" s="15"/>
      <c r="AV664" s="15"/>
      <c r="AW664" s="15"/>
      <c r="AX664" s="15"/>
      <c r="AY664" s="15"/>
      <c r="AZ664" s="15"/>
      <c r="BA664" s="15"/>
      <c r="BB664" s="15"/>
      <c r="BC664" s="15"/>
      <c r="BD664" s="15"/>
    </row>
    <row r="665" spans="1:56" x14ac:dyDescent="0.3">
      <c r="A665" s="2">
        <v>664</v>
      </c>
      <c r="B665" s="2">
        <v>59604</v>
      </c>
      <c r="C665" s="2" t="s">
        <v>257</v>
      </c>
      <c r="D665" s="2">
        <v>44098</v>
      </c>
      <c r="E665" s="2" t="s">
        <v>61</v>
      </c>
      <c r="F665" s="2">
        <v>1</v>
      </c>
      <c r="G665" s="2">
        <v>22166</v>
      </c>
      <c r="H665" s="2">
        <v>440</v>
      </c>
      <c r="I665" s="2">
        <v>1570</v>
      </c>
      <c r="J665" s="2">
        <v>7499</v>
      </c>
      <c r="K665" s="2">
        <v>2050</v>
      </c>
      <c r="L665" s="2">
        <v>4065</v>
      </c>
      <c r="M665" s="2">
        <v>3500</v>
      </c>
      <c r="N665" s="2">
        <v>1405</v>
      </c>
      <c r="O665" s="2">
        <v>5604</v>
      </c>
      <c r="P665" s="2">
        <v>1800</v>
      </c>
      <c r="Q665" s="2">
        <v>750</v>
      </c>
      <c r="R665" s="2">
        <v>588</v>
      </c>
      <c r="S665" s="2">
        <v>216</v>
      </c>
      <c r="T665" s="2">
        <v>955</v>
      </c>
      <c r="U665" s="2">
        <v>588</v>
      </c>
      <c r="V665" s="2">
        <v>2082</v>
      </c>
      <c r="W665" s="2">
        <v>0</v>
      </c>
      <c r="X665" s="2">
        <v>7460</v>
      </c>
      <c r="Y665" s="2" t="s">
        <v>68</v>
      </c>
      <c r="Z665" s="2">
        <v>7</v>
      </c>
      <c r="AA665" s="2" t="s">
        <v>75</v>
      </c>
      <c r="AB665" s="2">
        <v>53</v>
      </c>
      <c r="AC665" s="2" t="s">
        <v>76</v>
      </c>
      <c r="AD665" s="2" t="s">
        <v>197</v>
      </c>
      <c r="AE665" s="2" t="s">
        <v>92</v>
      </c>
      <c r="AF665" s="2" t="s">
        <v>68</v>
      </c>
      <c r="AG665" s="2">
        <v>2</v>
      </c>
      <c r="AJ665" s="15" t="str">
        <f t="shared" si="71"/>
        <v>not stable</v>
      </c>
      <c r="AK665" s="15">
        <f t="shared" si="70"/>
        <v>37790</v>
      </c>
      <c r="AL665" s="15">
        <f t="shared" si="72"/>
        <v>24948</v>
      </c>
      <c r="AM665" s="15">
        <f t="shared" si="73"/>
        <v>62738</v>
      </c>
      <c r="AN665" s="15">
        <f t="shared" si="74"/>
        <v>8962.5714285714294</v>
      </c>
      <c r="AO665" s="15">
        <f t="shared" si="75"/>
        <v>-3134</v>
      </c>
      <c r="AP665" s="15" t="str">
        <f t="shared" si="76"/>
        <v>yes</v>
      </c>
      <c r="AQ665" s="15"/>
      <c r="AR665" s="15"/>
      <c r="AS665" s="15"/>
      <c r="AT665" s="15"/>
      <c r="AU665" s="15"/>
      <c r="AV665" s="15"/>
      <c r="AW665" s="15"/>
      <c r="AX665" s="15"/>
      <c r="AY665" s="15"/>
      <c r="AZ665" s="15"/>
      <c r="BA665" s="15"/>
      <c r="BB665" s="15"/>
      <c r="BC665" s="15"/>
      <c r="BD665" s="15"/>
    </row>
    <row r="666" spans="1:56" x14ac:dyDescent="0.3">
      <c r="A666" s="2">
        <v>665</v>
      </c>
      <c r="B666" s="2">
        <v>120596</v>
      </c>
      <c r="C666" s="2" t="s">
        <v>257</v>
      </c>
      <c r="D666" s="2">
        <v>60621</v>
      </c>
      <c r="E666" s="2" t="s">
        <v>61</v>
      </c>
      <c r="F666" s="2">
        <v>1</v>
      </c>
      <c r="G666" s="2">
        <v>32240</v>
      </c>
      <c r="H666" s="2">
        <v>29120</v>
      </c>
      <c r="I666" s="2">
        <v>3697</v>
      </c>
      <c r="J666" s="2">
        <v>9265</v>
      </c>
      <c r="K666" s="2">
        <v>1155</v>
      </c>
      <c r="L666" s="2">
        <v>2704</v>
      </c>
      <c r="M666" s="2">
        <v>2600</v>
      </c>
      <c r="N666" s="2">
        <v>4488</v>
      </c>
      <c r="O666" s="2">
        <v>8790</v>
      </c>
      <c r="P666" s="2">
        <v>2400</v>
      </c>
      <c r="Q666" s="2">
        <v>13374</v>
      </c>
      <c r="R666" s="2">
        <v>204</v>
      </c>
      <c r="S666" s="2">
        <v>2272</v>
      </c>
      <c r="T666" s="2">
        <v>1100</v>
      </c>
      <c r="U666" s="2">
        <v>204</v>
      </c>
      <c r="V666" s="2">
        <v>5514</v>
      </c>
      <c r="W666" s="2">
        <v>3300</v>
      </c>
      <c r="X666" s="2">
        <v>4955</v>
      </c>
      <c r="Y666" s="2" t="s">
        <v>80</v>
      </c>
      <c r="Z666" s="2">
        <v>5</v>
      </c>
      <c r="AA666" s="2" t="s">
        <v>75</v>
      </c>
      <c r="AB666" s="2">
        <v>45</v>
      </c>
      <c r="AC666" s="2" t="s">
        <v>76</v>
      </c>
      <c r="AD666" s="2" t="s">
        <v>199</v>
      </c>
      <c r="AE666" s="2" t="s">
        <v>92</v>
      </c>
      <c r="AF666" s="2" t="s">
        <v>80</v>
      </c>
      <c r="AG666" s="2">
        <v>1</v>
      </c>
      <c r="AJ666" s="15" t="str">
        <f t="shared" si="71"/>
        <v>not stable</v>
      </c>
      <c r="AK666" s="15">
        <f t="shared" si="70"/>
        <v>78181</v>
      </c>
      <c r="AL666" s="15">
        <f t="shared" si="72"/>
        <v>49201</v>
      </c>
      <c r="AM666" s="15">
        <f t="shared" si="73"/>
        <v>127382</v>
      </c>
      <c r="AN666" s="15">
        <f t="shared" si="74"/>
        <v>25476.400000000001</v>
      </c>
      <c r="AO666" s="15">
        <f t="shared" si="75"/>
        <v>-6786</v>
      </c>
      <c r="AP666" s="15" t="str">
        <f t="shared" si="76"/>
        <v>yes</v>
      </c>
      <c r="AQ666" s="15"/>
      <c r="AR666" s="15"/>
      <c r="AS666" s="15"/>
      <c r="AT666" s="15"/>
      <c r="AU666" s="15"/>
      <c r="AV666" s="15"/>
      <c r="AW666" s="15"/>
      <c r="AX666" s="15"/>
      <c r="AY666" s="15"/>
      <c r="AZ666" s="15"/>
      <c r="BA666" s="15"/>
      <c r="BB666" s="15"/>
      <c r="BC666" s="15"/>
      <c r="BD666" s="15"/>
    </row>
    <row r="667" spans="1:56" x14ac:dyDescent="0.3">
      <c r="A667" s="2">
        <v>666</v>
      </c>
      <c r="B667" s="2">
        <v>83193</v>
      </c>
      <c r="C667" s="2" t="s">
        <v>257</v>
      </c>
      <c r="D667" s="2">
        <v>64946</v>
      </c>
      <c r="E667" s="2" t="s">
        <v>61</v>
      </c>
      <c r="F667" s="2">
        <v>1</v>
      </c>
      <c r="G667" s="2">
        <v>32980</v>
      </c>
      <c r="H667" s="2">
        <v>28704</v>
      </c>
      <c r="I667" s="2">
        <v>5620</v>
      </c>
      <c r="J667" s="2">
        <v>9008</v>
      </c>
      <c r="K667" s="2">
        <v>1368</v>
      </c>
      <c r="L667" s="2">
        <v>3141</v>
      </c>
      <c r="M667" s="2">
        <v>3160</v>
      </c>
      <c r="N667" s="2">
        <v>1985</v>
      </c>
      <c r="O667" s="2">
        <v>5460</v>
      </c>
      <c r="P667" s="2">
        <v>1800</v>
      </c>
      <c r="Q667" s="2">
        <v>1278</v>
      </c>
      <c r="R667" s="2">
        <v>276</v>
      </c>
      <c r="S667" s="2">
        <v>2601</v>
      </c>
      <c r="T667" s="2">
        <v>375</v>
      </c>
      <c r="U667" s="2">
        <v>276</v>
      </c>
      <c r="V667" s="2">
        <v>2352</v>
      </c>
      <c r="W667" s="2">
        <v>584</v>
      </c>
      <c r="X667" s="2">
        <v>12343</v>
      </c>
      <c r="Y667" s="2" t="s">
        <v>68</v>
      </c>
      <c r="Z667" s="2">
        <v>6</v>
      </c>
      <c r="AA667" s="2" t="s">
        <v>75</v>
      </c>
      <c r="AB667" s="2">
        <v>42</v>
      </c>
      <c r="AC667" s="2" t="s">
        <v>76</v>
      </c>
      <c r="AD667" s="2" t="s">
        <v>197</v>
      </c>
      <c r="AE667" s="2" t="s">
        <v>92</v>
      </c>
      <c r="AF667" s="2" t="s">
        <v>68</v>
      </c>
      <c r="AG667" s="2">
        <v>1</v>
      </c>
      <c r="AJ667" s="15" t="str">
        <f t="shared" si="71"/>
        <v>not stable</v>
      </c>
      <c r="AK667" s="15">
        <f t="shared" si="70"/>
        <v>80821</v>
      </c>
      <c r="AL667" s="15">
        <f t="shared" si="72"/>
        <v>32490</v>
      </c>
      <c r="AM667" s="15">
        <f t="shared" si="73"/>
        <v>113311</v>
      </c>
      <c r="AN667" s="15">
        <f t="shared" si="74"/>
        <v>18885.166666666668</v>
      </c>
      <c r="AO667" s="15">
        <f t="shared" si="75"/>
        <v>-30118</v>
      </c>
      <c r="AP667" s="15" t="str">
        <f t="shared" si="76"/>
        <v>yes</v>
      </c>
      <c r="AQ667" s="15"/>
      <c r="AR667" s="15"/>
      <c r="AS667" s="15"/>
      <c r="AT667" s="15"/>
      <c r="AU667" s="15"/>
      <c r="AV667" s="15"/>
      <c r="AW667" s="15"/>
      <c r="AX667" s="15"/>
      <c r="AY667" s="15"/>
      <c r="AZ667" s="15"/>
      <c r="BA667" s="15"/>
      <c r="BB667" s="15"/>
      <c r="BC667" s="15"/>
      <c r="BD667" s="15"/>
    </row>
    <row r="668" spans="1:56" x14ac:dyDescent="0.3">
      <c r="A668" s="2">
        <v>667</v>
      </c>
      <c r="B668" s="2">
        <v>77651</v>
      </c>
      <c r="C668" s="2" t="s">
        <v>257</v>
      </c>
      <c r="D668" s="2">
        <v>45714</v>
      </c>
      <c r="E668" s="2" t="s">
        <v>61</v>
      </c>
      <c r="F668" s="2">
        <v>3</v>
      </c>
      <c r="G668" s="2">
        <v>17994</v>
      </c>
      <c r="H668" s="2">
        <v>17680</v>
      </c>
      <c r="I668" s="2">
        <v>7220</v>
      </c>
      <c r="J668" s="2">
        <v>9609</v>
      </c>
      <c r="K668" s="2">
        <v>1161</v>
      </c>
      <c r="L668" s="2">
        <v>2265</v>
      </c>
      <c r="M668" s="2">
        <v>0</v>
      </c>
      <c r="N668" s="2">
        <v>910</v>
      </c>
      <c r="O668" s="2">
        <v>4710</v>
      </c>
      <c r="P668" s="2">
        <v>2400</v>
      </c>
      <c r="Q668" s="2">
        <v>2400</v>
      </c>
      <c r="R668" s="2">
        <v>720</v>
      </c>
      <c r="S668" s="2">
        <v>350</v>
      </c>
      <c r="T668" s="2">
        <v>0</v>
      </c>
      <c r="U668" s="2">
        <v>720</v>
      </c>
      <c r="V668" s="2">
        <v>2274</v>
      </c>
      <c r="W668" s="2">
        <v>6000</v>
      </c>
      <c r="X668" s="2">
        <v>0</v>
      </c>
      <c r="Y668" s="2" t="s">
        <v>80</v>
      </c>
      <c r="Z668" s="2">
        <v>3</v>
      </c>
      <c r="AA668" s="2" t="s">
        <v>75</v>
      </c>
      <c r="AB668" s="2">
        <v>36</v>
      </c>
      <c r="AC668" s="2" t="s">
        <v>76</v>
      </c>
      <c r="AD668" s="2" t="s">
        <v>82</v>
      </c>
      <c r="AE668" s="2" t="s">
        <v>79</v>
      </c>
      <c r="AF668" s="2" t="s">
        <v>80</v>
      </c>
      <c r="AG668" s="2">
        <v>0</v>
      </c>
      <c r="AJ668" s="15" t="str">
        <f t="shared" si="71"/>
        <v>stable</v>
      </c>
      <c r="AK668" s="15">
        <f t="shared" si="70"/>
        <v>55929</v>
      </c>
      <c r="AL668" s="15">
        <f t="shared" si="72"/>
        <v>20484</v>
      </c>
      <c r="AM668" s="15">
        <f t="shared" si="73"/>
        <v>76413</v>
      </c>
      <c r="AN668" s="15">
        <f t="shared" si="74"/>
        <v>25471</v>
      </c>
      <c r="AO668" s="15">
        <f t="shared" si="75"/>
        <v>1238</v>
      </c>
      <c r="AP668" s="15" t="str">
        <f t="shared" si="76"/>
        <v>no</v>
      </c>
      <c r="AQ668" s="15"/>
      <c r="AR668" s="15"/>
      <c r="AS668" s="15"/>
      <c r="AT668" s="15"/>
      <c r="AU668" s="15"/>
      <c r="AV668" s="15"/>
      <c r="AW668" s="15"/>
      <c r="AX668" s="15"/>
      <c r="AY668" s="15"/>
      <c r="AZ668" s="15"/>
      <c r="BA668" s="15"/>
      <c r="BB668" s="15"/>
      <c r="BC668" s="15"/>
      <c r="BD668" s="15"/>
    </row>
    <row r="669" spans="1:56" x14ac:dyDescent="0.3">
      <c r="A669" s="2">
        <v>668</v>
      </c>
      <c r="B669" s="2">
        <v>72210</v>
      </c>
      <c r="C669" s="2" t="s">
        <v>257</v>
      </c>
      <c r="D669" s="2">
        <v>45353</v>
      </c>
      <c r="E669" s="2" t="s">
        <v>61</v>
      </c>
      <c r="F669" s="2">
        <v>1</v>
      </c>
      <c r="G669" s="2">
        <v>25253</v>
      </c>
      <c r="H669" s="2">
        <v>19110</v>
      </c>
      <c r="I669" s="2">
        <v>6742</v>
      </c>
      <c r="J669" s="2">
        <v>4814</v>
      </c>
      <c r="K669" s="2">
        <v>755</v>
      </c>
      <c r="L669" s="2">
        <v>1839</v>
      </c>
      <c r="M669" s="2">
        <v>2220</v>
      </c>
      <c r="N669" s="2">
        <v>990</v>
      </c>
      <c r="O669" s="2">
        <v>5364</v>
      </c>
      <c r="P669" s="2">
        <v>2400</v>
      </c>
      <c r="Q669" s="2">
        <v>1680</v>
      </c>
      <c r="R669" s="2">
        <v>0</v>
      </c>
      <c r="S669" s="2">
        <v>293</v>
      </c>
      <c r="T669" s="2">
        <v>1600</v>
      </c>
      <c r="U669" s="2">
        <v>0</v>
      </c>
      <c r="V669" s="2">
        <v>2076</v>
      </c>
      <c r="W669" s="2">
        <v>0</v>
      </c>
      <c r="X669" s="2">
        <v>9170</v>
      </c>
      <c r="Y669" s="2" t="s">
        <v>80</v>
      </c>
      <c r="Z669" s="2">
        <v>5</v>
      </c>
      <c r="AA669" s="2" t="s">
        <v>75</v>
      </c>
      <c r="AB669" s="2">
        <v>35</v>
      </c>
      <c r="AC669" s="2" t="s">
        <v>76</v>
      </c>
      <c r="AD669" s="2" t="s">
        <v>197</v>
      </c>
      <c r="AE669" s="2" t="s">
        <v>92</v>
      </c>
      <c r="AF669" s="2" t="s">
        <v>80</v>
      </c>
      <c r="AG669" s="2">
        <v>0</v>
      </c>
      <c r="AJ669" s="15" t="str">
        <f t="shared" si="71"/>
        <v>not stable</v>
      </c>
      <c r="AK669" s="15">
        <f t="shared" si="70"/>
        <v>58513</v>
      </c>
      <c r="AL669" s="15">
        <f t="shared" si="72"/>
        <v>25793</v>
      </c>
      <c r="AM669" s="15">
        <f t="shared" si="73"/>
        <v>84306</v>
      </c>
      <c r="AN669" s="15">
        <f t="shared" si="74"/>
        <v>16861.2</v>
      </c>
      <c r="AO669" s="15">
        <f t="shared" si="75"/>
        <v>-12096</v>
      </c>
      <c r="AP669" s="15" t="str">
        <f t="shared" si="76"/>
        <v>yes</v>
      </c>
      <c r="AQ669" s="15"/>
      <c r="AR669" s="15"/>
      <c r="AS669" s="15"/>
      <c r="AT669" s="15"/>
      <c r="AU669" s="15"/>
      <c r="AV669" s="15"/>
      <c r="AW669" s="15"/>
      <c r="AX669" s="15"/>
      <c r="AY669" s="15"/>
      <c r="AZ669" s="15"/>
      <c r="BA669" s="15"/>
      <c r="BB669" s="15"/>
      <c r="BC669" s="15"/>
      <c r="BD669" s="15"/>
    </row>
    <row r="670" spans="1:56" x14ac:dyDescent="0.3">
      <c r="A670" s="2">
        <v>669</v>
      </c>
      <c r="B670" s="2">
        <v>66352</v>
      </c>
      <c r="C670" s="2" t="s">
        <v>257</v>
      </c>
      <c r="D670" s="2">
        <v>51906</v>
      </c>
      <c r="E670" s="2" t="s">
        <v>61</v>
      </c>
      <c r="F670" s="2">
        <v>2</v>
      </c>
      <c r="G670" s="2">
        <v>29681</v>
      </c>
      <c r="H670" s="2">
        <v>21352</v>
      </c>
      <c r="I670" s="2">
        <v>2365</v>
      </c>
      <c r="J670" s="2">
        <v>8964</v>
      </c>
      <c r="K670" s="2">
        <v>1577</v>
      </c>
      <c r="L670" s="2">
        <v>2018</v>
      </c>
      <c r="M670" s="2">
        <v>2200</v>
      </c>
      <c r="N670" s="2">
        <v>3069</v>
      </c>
      <c r="O670" s="2">
        <v>5418</v>
      </c>
      <c r="P670" s="2">
        <v>1800</v>
      </c>
      <c r="Q670" s="2">
        <v>2256</v>
      </c>
      <c r="R670" s="2">
        <v>504</v>
      </c>
      <c r="S670" s="2">
        <v>588</v>
      </c>
      <c r="T670" s="2">
        <v>2002</v>
      </c>
      <c r="U670" s="2">
        <v>504</v>
      </c>
      <c r="V670" s="2">
        <v>3726</v>
      </c>
      <c r="W670" s="2">
        <v>0</v>
      </c>
      <c r="X670" s="2">
        <v>6400</v>
      </c>
      <c r="Y670" s="2" t="s">
        <v>80</v>
      </c>
      <c r="Z670" s="2">
        <v>8</v>
      </c>
      <c r="AA670" s="2" t="s">
        <v>75</v>
      </c>
      <c r="AB670" s="2">
        <v>44</v>
      </c>
      <c r="AC670" s="2" t="s">
        <v>76</v>
      </c>
      <c r="AD670" s="2" t="s">
        <v>201</v>
      </c>
      <c r="AE670" s="2" t="s">
        <v>79</v>
      </c>
      <c r="AF670" s="2" t="s">
        <v>80</v>
      </c>
      <c r="AG670" s="2">
        <v>1</v>
      </c>
      <c r="AJ670" s="15" t="str">
        <f t="shared" si="71"/>
        <v>not stable</v>
      </c>
      <c r="AK670" s="15">
        <f t="shared" si="70"/>
        <v>65957</v>
      </c>
      <c r="AL670" s="15">
        <f t="shared" si="72"/>
        <v>28467</v>
      </c>
      <c r="AM670" s="15">
        <f t="shared" si="73"/>
        <v>94424</v>
      </c>
      <c r="AN670" s="15">
        <f t="shared" si="74"/>
        <v>11803</v>
      </c>
      <c r="AO670" s="15">
        <f t="shared" si="75"/>
        <v>-28072</v>
      </c>
      <c r="AP670" s="15" t="str">
        <f t="shared" si="76"/>
        <v>yes</v>
      </c>
      <c r="AQ670" s="15"/>
      <c r="AR670" s="15"/>
      <c r="AS670" s="15"/>
      <c r="AT670" s="15"/>
      <c r="AU670" s="15"/>
      <c r="AV670" s="15"/>
      <c r="AW670" s="15"/>
      <c r="AX670" s="15"/>
      <c r="AY670" s="15"/>
      <c r="AZ670" s="15"/>
      <c r="BA670" s="15"/>
      <c r="BB670" s="15"/>
      <c r="BC670" s="15"/>
      <c r="BD670" s="15"/>
    </row>
    <row r="671" spans="1:56" x14ac:dyDescent="0.3">
      <c r="A671" s="2">
        <v>670</v>
      </c>
      <c r="B671" s="2">
        <v>59672</v>
      </c>
      <c r="C671" s="2" t="s">
        <v>257</v>
      </c>
      <c r="D671" s="2">
        <v>40092</v>
      </c>
      <c r="E671" s="2" t="s">
        <v>98</v>
      </c>
      <c r="F671" s="2">
        <v>1</v>
      </c>
      <c r="G671" s="2">
        <v>7452</v>
      </c>
      <c r="H671" s="2">
        <v>5304</v>
      </c>
      <c r="I671" s="2">
        <v>5372</v>
      </c>
      <c r="J671" s="2">
        <v>5580</v>
      </c>
      <c r="K671" s="2">
        <v>2220</v>
      </c>
      <c r="L671" s="2">
        <v>3400</v>
      </c>
      <c r="M671" s="2">
        <v>320</v>
      </c>
      <c r="N671" s="2">
        <v>275</v>
      </c>
      <c r="O671" s="2">
        <v>13494</v>
      </c>
      <c r="P671" s="2">
        <v>9000</v>
      </c>
      <c r="Q671" s="2">
        <v>1080</v>
      </c>
      <c r="R671" s="2">
        <v>102</v>
      </c>
      <c r="S671" s="2">
        <v>1531</v>
      </c>
      <c r="T671" s="2">
        <v>0</v>
      </c>
      <c r="U671" s="2">
        <v>102</v>
      </c>
      <c r="V671" s="2">
        <v>2130</v>
      </c>
      <c r="W671" s="2">
        <v>0</v>
      </c>
      <c r="X671" s="2">
        <v>0</v>
      </c>
      <c r="Y671" s="2" t="s">
        <v>68</v>
      </c>
      <c r="Z671" s="2">
        <v>2</v>
      </c>
      <c r="AA671" s="2" t="s">
        <v>62</v>
      </c>
      <c r="AB671" s="2">
        <v>57</v>
      </c>
      <c r="AC671" s="2" t="s">
        <v>111</v>
      </c>
      <c r="AD671" s="2" t="s">
        <v>171</v>
      </c>
      <c r="AE671" s="2" t="s">
        <v>67</v>
      </c>
      <c r="AF671" s="2" t="s">
        <v>68</v>
      </c>
      <c r="AG671" s="2">
        <v>1</v>
      </c>
      <c r="AJ671" s="15" t="str">
        <f t="shared" si="71"/>
        <v>stable</v>
      </c>
      <c r="AK671" s="15">
        <f t="shared" si="70"/>
        <v>29328</v>
      </c>
      <c r="AL671" s="15">
        <f t="shared" si="72"/>
        <v>28034</v>
      </c>
      <c r="AM671" s="15">
        <f t="shared" si="73"/>
        <v>57362</v>
      </c>
      <c r="AN671" s="15">
        <f t="shared" si="74"/>
        <v>28681</v>
      </c>
      <c r="AO671" s="15">
        <f t="shared" si="75"/>
        <v>2310</v>
      </c>
      <c r="AP671" s="15" t="str">
        <f t="shared" si="76"/>
        <v>no</v>
      </c>
      <c r="AQ671" s="15"/>
      <c r="AR671" s="15"/>
      <c r="AS671" s="15"/>
      <c r="AT671" s="15"/>
      <c r="AU671" s="15"/>
      <c r="AV671" s="15"/>
      <c r="AW671" s="15"/>
      <c r="AX671" s="15"/>
      <c r="AY671" s="15"/>
      <c r="AZ671" s="15"/>
      <c r="BA671" s="15"/>
      <c r="BB671" s="15"/>
      <c r="BC671" s="15"/>
      <c r="BD671" s="15"/>
    </row>
    <row r="672" spans="1:56" x14ac:dyDescent="0.3">
      <c r="A672" s="2">
        <v>671</v>
      </c>
      <c r="B672" s="2">
        <v>68125</v>
      </c>
      <c r="C672" s="2" t="s">
        <v>257</v>
      </c>
      <c r="D672" s="2">
        <v>45273</v>
      </c>
      <c r="E672" s="2" t="s">
        <v>98</v>
      </c>
      <c r="F672" s="2">
        <v>1</v>
      </c>
      <c r="G672" s="2">
        <v>18946</v>
      </c>
      <c r="H672" s="2">
        <v>9600</v>
      </c>
      <c r="I672" s="2">
        <v>3478</v>
      </c>
      <c r="J672" s="2">
        <v>7895</v>
      </c>
      <c r="K672" s="2">
        <v>544</v>
      </c>
      <c r="L672" s="2">
        <v>3910</v>
      </c>
      <c r="M672" s="2">
        <v>2300</v>
      </c>
      <c r="N672" s="2">
        <v>2355</v>
      </c>
      <c r="O672" s="2">
        <v>10728</v>
      </c>
      <c r="P672" s="2">
        <v>4800</v>
      </c>
      <c r="Q672" s="2">
        <v>810</v>
      </c>
      <c r="R672" s="2">
        <v>486</v>
      </c>
      <c r="S672" s="2">
        <v>161</v>
      </c>
      <c r="T672" s="2">
        <v>1785</v>
      </c>
      <c r="U672" s="2">
        <v>486</v>
      </c>
      <c r="V672" s="2">
        <v>3252</v>
      </c>
      <c r="W672" s="2">
        <v>0</v>
      </c>
      <c r="X672" s="2">
        <v>0</v>
      </c>
      <c r="Y672" s="2" t="s">
        <v>80</v>
      </c>
      <c r="Z672" s="2">
        <v>4</v>
      </c>
      <c r="AA672" s="2" t="s">
        <v>62</v>
      </c>
      <c r="AB672" s="2">
        <v>40</v>
      </c>
      <c r="AC672" s="2" t="s">
        <v>76</v>
      </c>
      <c r="AD672" s="2" t="s">
        <v>244</v>
      </c>
      <c r="AE672" s="2" t="s">
        <v>182</v>
      </c>
      <c r="AF672" s="2" t="s">
        <v>80</v>
      </c>
      <c r="AG672" s="2">
        <v>0</v>
      </c>
      <c r="AJ672" s="15" t="str">
        <f t="shared" si="71"/>
        <v>not stable</v>
      </c>
      <c r="AK672" s="15">
        <f t="shared" si="70"/>
        <v>44373</v>
      </c>
      <c r="AL672" s="15">
        <f t="shared" si="72"/>
        <v>27163</v>
      </c>
      <c r="AM672" s="15">
        <f t="shared" si="73"/>
        <v>71536</v>
      </c>
      <c r="AN672" s="15">
        <f t="shared" si="74"/>
        <v>17884</v>
      </c>
      <c r="AO672" s="15">
        <f t="shared" si="75"/>
        <v>-3411</v>
      </c>
      <c r="AP672" s="15" t="str">
        <f t="shared" si="76"/>
        <v>yes</v>
      </c>
      <c r="AQ672" s="15"/>
      <c r="AR672" s="15"/>
      <c r="AS672" s="15"/>
      <c r="AT672" s="15"/>
      <c r="AU672" s="15"/>
      <c r="AV672" s="15"/>
      <c r="AW672" s="15"/>
      <c r="AX672" s="15"/>
      <c r="AY672" s="15"/>
      <c r="AZ672" s="15"/>
      <c r="BA672" s="15"/>
      <c r="BB672" s="15"/>
      <c r="BC672" s="15"/>
      <c r="BD672" s="15"/>
    </row>
    <row r="673" spans="1:56" x14ac:dyDescent="0.3">
      <c r="A673" s="2">
        <v>672</v>
      </c>
      <c r="B673" s="2">
        <v>140611</v>
      </c>
      <c r="C673" s="2" t="s">
        <v>257</v>
      </c>
      <c r="D673" s="2">
        <v>54578</v>
      </c>
      <c r="E673" s="2" t="s">
        <v>104</v>
      </c>
      <c r="F673" s="2">
        <v>0</v>
      </c>
      <c r="G673" s="2">
        <v>22755</v>
      </c>
      <c r="H673" s="2">
        <v>14508</v>
      </c>
      <c r="I673" s="2">
        <v>4400</v>
      </c>
      <c r="J673" s="2">
        <v>10080</v>
      </c>
      <c r="K673" s="2">
        <v>1420</v>
      </c>
      <c r="L673" s="2">
        <v>5388</v>
      </c>
      <c r="M673" s="2">
        <v>600</v>
      </c>
      <c r="N673" s="2">
        <v>490</v>
      </c>
      <c r="O673" s="2">
        <v>26940</v>
      </c>
      <c r="P673" s="2">
        <v>18000</v>
      </c>
      <c r="Q673" s="2">
        <v>1440</v>
      </c>
      <c r="R673" s="2">
        <v>816</v>
      </c>
      <c r="S673" s="2">
        <v>270</v>
      </c>
      <c r="T673" s="2">
        <v>350</v>
      </c>
      <c r="U673" s="2">
        <v>816</v>
      </c>
      <c r="V673" s="2">
        <v>2580</v>
      </c>
      <c r="W673" s="2">
        <v>9000</v>
      </c>
      <c r="X673" s="2">
        <v>0</v>
      </c>
      <c r="Y673" s="2" t="s">
        <v>68</v>
      </c>
      <c r="Z673" s="2">
        <v>3</v>
      </c>
      <c r="AA673" s="2" t="s">
        <v>75</v>
      </c>
      <c r="AB673" s="2">
        <v>52</v>
      </c>
      <c r="AC673" s="2" t="s">
        <v>76</v>
      </c>
      <c r="AD673" s="2" t="s">
        <v>124</v>
      </c>
      <c r="AE673" s="2" t="s">
        <v>92</v>
      </c>
      <c r="AF673" s="2" t="s">
        <v>68</v>
      </c>
      <c r="AG673" s="2">
        <v>0</v>
      </c>
      <c r="AJ673" s="15" t="str">
        <f t="shared" si="71"/>
        <v>stable</v>
      </c>
      <c r="AK673" s="15">
        <f t="shared" si="70"/>
        <v>58551</v>
      </c>
      <c r="AL673" s="15">
        <f t="shared" si="72"/>
        <v>61302</v>
      </c>
      <c r="AM673" s="15">
        <f t="shared" si="73"/>
        <v>119853</v>
      </c>
      <c r="AN673" s="15">
        <f t="shared" si="74"/>
        <v>39951</v>
      </c>
      <c r="AO673" s="15">
        <f t="shared" si="75"/>
        <v>20758</v>
      </c>
      <c r="AP673" s="15" t="str">
        <f t="shared" si="76"/>
        <v>no</v>
      </c>
      <c r="AQ673" s="15"/>
      <c r="AR673" s="15"/>
      <c r="AS673" s="15"/>
      <c r="AT673" s="15"/>
      <c r="AU673" s="15"/>
      <c r="AV673" s="15"/>
      <c r="AW673" s="15"/>
      <c r="AX673" s="15"/>
      <c r="AY673" s="15"/>
      <c r="AZ673" s="15"/>
      <c r="BA673" s="15"/>
      <c r="BB673" s="15"/>
      <c r="BC673" s="15"/>
      <c r="BD673" s="15"/>
    </row>
    <row r="674" spans="1:56" x14ac:dyDescent="0.3">
      <c r="A674" s="2">
        <v>673</v>
      </c>
      <c r="B674" s="2">
        <v>98965</v>
      </c>
      <c r="C674" s="2" t="s">
        <v>257</v>
      </c>
      <c r="D674" s="2">
        <v>59932</v>
      </c>
      <c r="E674" s="2" t="s">
        <v>61</v>
      </c>
      <c r="F674" s="2">
        <v>1</v>
      </c>
      <c r="G674" s="2">
        <v>22144</v>
      </c>
      <c r="H674" s="2">
        <v>9740</v>
      </c>
      <c r="I674" s="2">
        <v>8226</v>
      </c>
      <c r="J674" s="2">
        <v>9219</v>
      </c>
      <c r="K674" s="2">
        <v>1745</v>
      </c>
      <c r="L674" s="2">
        <v>3370</v>
      </c>
      <c r="M674" s="2">
        <v>2200</v>
      </c>
      <c r="N674" s="2">
        <v>2415</v>
      </c>
      <c r="O674" s="2">
        <v>12450</v>
      </c>
      <c r="P674" s="2">
        <v>6000</v>
      </c>
      <c r="Q674" s="2">
        <v>750</v>
      </c>
      <c r="R674" s="2">
        <v>666</v>
      </c>
      <c r="S674" s="2">
        <v>2442</v>
      </c>
      <c r="T674" s="2">
        <v>1670</v>
      </c>
      <c r="U674" s="2">
        <v>666</v>
      </c>
      <c r="V674" s="2">
        <v>2196</v>
      </c>
      <c r="W674" s="2">
        <v>10000</v>
      </c>
      <c r="X674" s="2">
        <v>28638</v>
      </c>
      <c r="Y674" s="2" t="s">
        <v>68</v>
      </c>
      <c r="Z674" s="2">
        <v>5</v>
      </c>
      <c r="AA674" s="2" t="s">
        <v>75</v>
      </c>
      <c r="AB674" s="2">
        <v>48</v>
      </c>
      <c r="AC674" s="2" t="s">
        <v>76</v>
      </c>
      <c r="AD674" s="2" t="s">
        <v>179</v>
      </c>
      <c r="AE674" s="2" t="s">
        <v>79</v>
      </c>
      <c r="AF674" s="2" t="s">
        <v>68</v>
      </c>
      <c r="AG674" s="2">
        <v>1</v>
      </c>
      <c r="AJ674" s="15" t="str">
        <f t="shared" si="71"/>
        <v>not stable</v>
      </c>
      <c r="AK674" s="15">
        <f t="shared" si="70"/>
        <v>54444</v>
      </c>
      <c r="AL674" s="15">
        <f t="shared" si="72"/>
        <v>70093</v>
      </c>
      <c r="AM674" s="15">
        <f t="shared" si="73"/>
        <v>124537</v>
      </c>
      <c r="AN674" s="15">
        <f t="shared" si="74"/>
        <v>24907.4</v>
      </c>
      <c r="AO674" s="15">
        <f t="shared" si="75"/>
        <v>-25572</v>
      </c>
      <c r="AP674" s="15" t="str">
        <f t="shared" si="76"/>
        <v>yes</v>
      </c>
      <c r="AQ674" s="15"/>
      <c r="AR674" s="15"/>
      <c r="AS674" s="15"/>
      <c r="AT674" s="15"/>
      <c r="AU674" s="15"/>
      <c r="AV674" s="15"/>
      <c r="AW674" s="15"/>
      <c r="AX674" s="15"/>
      <c r="AY674" s="15"/>
      <c r="AZ674" s="15"/>
      <c r="BA674" s="15"/>
      <c r="BB674" s="15"/>
      <c r="BC674" s="15"/>
      <c r="BD674" s="15"/>
    </row>
    <row r="675" spans="1:56" x14ac:dyDescent="0.3">
      <c r="A675" s="2">
        <v>674</v>
      </c>
      <c r="B675" s="2">
        <v>73224</v>
      </c>
      <c r="C675" s="2" t="s">
        <v>257</v>
      </c>
      <c r="D675" s="2">
        <v>49576</v>
      </c>
      <c r="E675" s="2" t="s">
        <v>61</v>
      </c>
      <c r="F675" s="2">
        <v>2</v>
      </c>
      <c r="G675" s="2">
        <v>28252</v>
      </c>
      <c r="H675" s="2">
        <v>10569</v>
      </c>
      <c r="I675" s="2">
        <v>2586</v>
      </c>
      <c r="J675" s="2">
        <v>7305</v>
      </c>
      <c r="K675" s="2">
        <v>750</v>
      </c>
      <c r="L675" s="2">
        <v>3120</v>
      </c>
      <c r="M675" s="2">
        <v>1160</v>
      </c>
      <c r="N675" s="2">
        <v>1785</v>
      </c>
      <c r="O675" s="2">
        <v>12210</v>
      </c>
      <c r="P675" s="2">
        <v>6000</v>
      </c>
      <c r="Q675" s="2">
        <v>450</v>
      </c>
      <c r="R675" s="2">
        <v>288</v>
      </c>
      <c r="S675" s="2">
        <v>168</v>
      </c>
      <c r="T675" s="2">
        <v>700</v>
      </c>
      <c r="U675" s="2">
        <v>288</v>
      </c>
      <c r="V675" s="2">
        <v>1902</v>
      </c>
      <c r="W675" s="2">
        <v>6000</v>
      </c>
      <c r="X675" s="2">
        <v>0</v>
      </c>
      <c r="Y675" s="2" t="s">
        <v>68</v>
      </c>
      <c r="Z675" s="2">
        <v>4</v>
      </c>
      <c r="AA675" s="2" t="s">
        <v>75</v>
      </c>
      <c r="AB675" s="2">
        <v>63</v>
      </c>
      <c r="AC675" s="2" t="s">
        <v>76</v>
      </c>
      <c r="AD675" s="2" t="s">
        <v>82</v>
      </c>
      <c r="AE675" s="2" t="s">
        <v>79</v>
      </c>
      <c r="AF675" s="2" t="s">
        <v>68</v>
      </c>
      <c r="AG675" s="2">
        <v>0</v>
      </c>
      <c r="AJ675" s="15" t="str">
        <f t="shared" si="71"/>
        <v>not stable</v>
      </c>
      <c r="AK675" s="15">
        <f t="shared" si="70"/>
        <v>52582</v>
      </c>
      <c r="AL675" s="15">
        <f t="shared" si="72"/>
        <v>30951</v>
      </c>
      <c r="AM675" s="15">
        <f t="shared" si="73"/>
        <v>83533</v>
      </c>
      <c r="AN675" s="15">
        <f t="shared" si="74"/>
        <v>20883.25</v>
      </c>
      <c r="AO675" s="15">
        <f t="shared" si="75"/>
        <v>-10309</v>
      </c>
      <c r="AP675" s="15" t="str">
        <f t="shared" si="76"/>
        <v>yes</v>
      </c>
      <c r="AQ675" s="15"/>
      <c r="AR675" s="15"/>
      <c r="AS675" s="15"/>
      <c r="AT675" s="15"/>
      <c r="AU675" s="15"/>
      <c r="AV675" s="15"/>
      <c r="AW675" s="15"/>
      <c r="AX675" s="15"/>
      <c r="AY675" s="15"/>
      <c r="AZ675" s="15"/>
      <c r="BA675" s="15"/>
      <c r="BB675" s="15"/>
      <c r="BC675" s="15"/>
      <c r="BD675" s="15"/>
    </row>
    <row r="676" spans="1:56" x14ac:dyDescent="0.3">
      <c r="A676" s="2">
        <v>675</v>
      </c>
      <c r="B676" s="2">
        <v>101802</v>
      </c>
      <c r="C676" s="2" t="s">
        <v>257</v>
      </c>
      <c r="D676" s="2">
        <v>53684</v>
      </c>
      <c r="E676" s="2" t="s">
        <v>104</v>
      </c>
      <c r="F676" s="2">
        <v>0</v>
      </c>
      <c r="G676" s="2">
        <v>21558</v>
      </c>
      <c r="H676" s="2">
        <v>18602</v>
      </c>
      <c r="I676" s="2">
        <v>8568</v>
      </c>
      <c r="J676" s="2">
        <v>8288</v>
      </c>
      <c r="K676" s="2">
        <v>1709</v>
      </c>
      <c r="L676" s="2">
        <v>2856</v>
      </c>
      <c r="M676" s="2">
        <v>1400</v>
      </c>
      <c r="N676" s="2">
        <v>2455</v>
      </c>
      <c r="O676" s="2">
        <v>20100</v>
      </c>
      <c r="P676" s="2">
        <v>12000</v>
      </c>
      <c r="Q676" s="2">
        <v>1080</v>
      </c>
      <c r="R676" s="2">
        <v>504</v>
      </c>
      <c r="S676" s="2">
        <v>3144</v>
      </c>
      <c r="T676" s="2">
        <v>1505</v>
      </c>
      <c r="U676" s="2">
        <v>504</v>
      </c>
      <c r="V676" s="2">
        <v>3066</v>
      </c>
      <c r="W676" s="2">
        <v>0</v>
      </c>
      <c r="X676" s="2">
        <v>25864</v>
      </c>
      <c r="Y676" s="2" t="s">
        <v>80</v>
      </c>
      <c r="Z676" s="2">
        <v>3</v>
      </c>
      <c r="AA676" s="2" t="s">
        <v>75</v>
      </c>
      <c r="AB676" s="2">
        <v>41</v>
      </c>
      <c r="AC676" s="2" t="s">
        <v>76</v>
      </c>
      <c r="AD676" s="2" t="s">
        <v>88</v>
      </c>
      <c r="AE676" s="2" t="s">
        <v>92</v>
      </c>
      <c r="AF676" s="2" t="s">
        <v>80</v>
      </c>
      <c r="AG676" s="2">
        <v>0</v>
      </c>
      <c r="AJ676" s="15" t="str">
        <f t="shared" si="71"/>
        <v>not stable</v>
      </c>
      <c r="AK676" s="15">
        <f t="shared" si="70"/>
        <v>61581</v>
      </c>
      <c r="AL676" s="15">
        <f t="shared" si="72"/>
        <v>71622</v>
      </c>
      <c r="AM676" s="15">
        <f t="shared" si="73"/>
        <v>133203</v>
      </c>
      <c r="AN676" s="15">
        <f t="shared" si="74"/>
        <v>44401</v>
      </c>
      <c r="AO676" s="15">
        <f t="shared" si="75"/>
        <v>-31401</v>
      </c>
      <c r="AP676" s="15" t="str">
        <f t="shared" si="76"/>
        <v>yes</v>
      </c>
      <c r="AQ676" s="15"/>
      <c r="AR676" s="15"/>
      <c r="AS676" s="15"/>
      <c r="AT676" s="15"/>
      <c r="AU676" s="15"/>
      <c r="AV676" s="15"/>
      <c r="AW676" s="15"/>
      <c r="AX676" s="15"/>
      <c r="AY676" s="15"/>
      <c r="AZ676" s="15"/>
      <c r="BA676" s="15"/>
      <c r="BB676" s="15"/>
      <c r="BC676" s="15"/>
      <c r="BD676" s="15"/>
    </row>
    <row r="677" spans="1:56" x14ac:dyDescent="0.3">
      <c r="A677" s="2">
        <v>676</v>
      </c>
      <c r="B677" s="2">
        <v>57553</v>
      </c>
      <c r="C677" s="2" t="s">
        <v>257</v>
      </c>
      <c r="D677" s="2">
        <v>44832</v>
      </c>
      <c r="E677" s="2" t="s">
        <v>104</v>
      </c>
      <c r="F677" s="2">
        <v>1</v>
      </c>
      <c r="G677" s="2">
        <v>24451</v>
      </c>
      <c r="H677" s="2">
        <v>13020</v>
      </c>
      <c r="I677" s="2">
        <v>5951</v>
      </c>
      <c r="J677" s="2">
        <v>4544</v>
      </c>
      <c r="K677" s="2">
        <v>1245</v>
      </c>
      <c r="L677" s="2">
        <v>2437</v>
      </c>
      <c r="M677" s="2">
        <v>320</v>
      </c>
      <c r="N677" s="2">
        <v>695</v>
      </c>
      <c r="O677" s="2">
        <v>10440</v>
      </c>
      <c r="P677" s="2">
        <v>4800</v>
      </c>
      <c r="Q677" s="2">
        <v>498</v>
      </c>
      <c r="R677" s="2">
        <v>90</v>
      </c>
      <c r="S677" s="2">
        <v>85</v>
      </c>
      <c r="T677" s="2">
        <v>550</v>
      </c>
      <c r="U677" s="2">
        <v>90</v>
      </c>
      <c r="V677" s="2">
        <v>588</v>
      </c>
      <c r="W677" s="2">
        <v>4000</v>
      </c>
      <c r="X677" s="2">
        <v>23478</v>
      </c>
      <c r="Y677" s="2" t="s">
        <v>68</v>
      </c>
      <c r="Z677" s="2">
        <v>4</v>
      </c>
      <c r="AA677" s="2" t="s">
        <v>75</v>
      </c>
      <c r="AB677" s="2">
        <v>67</v>
      </c>
      <c r="AC677" s="2" t="s">
        <v>76</v>
      </c>
      <c r="AD677" s="2" t="s">
        <v>88</v>
      </c>
      <c r="AE677" s="2" t="s">
        <v>92</v>
      </c>
      <c r="AF677" s="2" t="s">
        <v>68</v>
      </c>
      <c r="AG677" s="2">
        <v>0</v>
      </c>
      <c r="AJ677" s="15" t="str">
        <f t="shared" si="71"/>
        <v>not stable</v>
      </c>
      <c r="AK677" s="15">
        <f t="shared" si="70"/>
        <v>51648</v>
      </c>
      <c r="AL677" s="15">
        <f t="shared" si="72"/>
        <v>45634</v>
      </c>
      <c r="AM677" s="15">
        <f t="shared" si="73"/>
        <v>97282</v>
      </c>
      <c r="AN677" s="15">
        <f t="shared" si="74"/>
        <v>24320.5</v>
      </c>
      <c r="AO677" s="15">
        <f t="shared" si="75"/>
        <v>-39729</v>
      </c>
      <c r="AP677" s="15" t="str">
        <f t="shared" si="76"/>
        <v>yes</v>
      </c>
      <c r="AQ677" s="15"/>
      <c r="AR677" s="15"/>
      <c r="AS677" s="15"/>
      <c r="AT677" s="15"/>
      <c r="AU677" s="15"/>
      <c r="AV677" s="15"/>
      <c r="AW677" s="15"/>
      <c r="AX677" s="15"/>
      <c r="AY677" s="15"/>
      <c r="AZ677" s="15"/>
      <c r="BA677" s="15"/>
      <c r="BB677" s="15"/>
      <c r="BC677" s="15"/>
      <c r="BD677" s="15"/>
    </row>
    <row r="678" spans="1:56" x14ac:dyDescent="0.3">
      <c r="A678" s="2">
        <v>677</v>
      </c>
      <c r="B678" s="2">
        <v>136527</v>
      </c>
      <c r="C678" s="2" t="s">
        <v>257</v>
      </c>
      <c r="D678" s="2">
        <v>73772</v>
      </c>
      <c r="E678" s="2" t="s">
        <v>98</v>
      </c>
      <c r="F678" s="2">
        <v>1</v>
      </c>
      <c r="G678" s="2">
        <v>32754</v>
      </c>
      <c r="H678" s="2">
        <v>16596</v>
      </c>
      <c r="I678" s="2">
        <v>4572</v>
      </c>
      <c r="J678" s="2">
        <v>13856</v>
      </c>
      <c r="K678" s="2">
        <v>915</v>
      </c>
      <c r="L678" s="2">
        <v>3720</v>
      </c>
      <c r="M678" s="2">
        <v>6700</v>
      </c>
      <c r="N678" s="2">
        <v>4770</v>
      </c>
      <c r="O678" s="2">
        <v>11652</v>
      </c>
      <c r="P678" s="2">
        <v>4800</v>
      </c>
      <c r="Q678" s="2">
        <v>6144</v>
      </c>
      <c r="R678" s="2">
        <v>504</v>
      </c>
      <c r="S678" s="2">
        <v>110</v>
      </c>
      <c r="T678" s="2">
        <v>1650</v>
      </c>
      <c r="U678" s="2">
        <v>504</v>
      </c>
      <c r="V678" s="2">
        <v>3066</v>
      </c>
      <c r="W678" s="2">
        <v>2000</v>
      </c>
      <c r="X678" s="2">
        <v>0</v>
      </c>
      <c r="Y678" s="2" t="s">
        <v>80</v>
      </c>
      <c r="Z678" s="2">
        <v>10</v>
      </c>
      <c r="AA678" s="2" t="s">
        <v>75</v>
      </c>
      <c r="AB678" s="2">
        <v>38</v>
      </c>
      <c r="AC678" s="2" t="s">
        <v>76</v>
      </c>
      <c r="AD678" s="2" t="s">
        <v>82</v>
      </c>
      <c r="AE678" s="2" t="s">
        <v>79</v>
      </c>
      <c r="AF678" s="2" t="s">
        <v>80</v>
      </c>
      <c r="AG678" s="2">
        <v>1</v>
      </c>
      <c r="AJ678" s="15" t="str">
        <f t="shared" si="71"/>
        <v>stable</v>
      </c>
      <c r="AK678" s="15">
        <f t="shared" si="70"/>
        <v>72413</v>
      </c>
      <c r="AL678" s="15">
        <f t="shared" si="72"/>
        <v>41900</v>
      </c>
      <c r="AM678" s="15">
        <f t="shared" si="73"/>
        <v>114313</v>
      </c>
      <c r="AN678" s="15">
        <f t="shared" si="74"/>
        <v>11431.3</v>
      </c>
      <c r="AO678" s="15">
        <f t="shared" si="75"/>
        <v>22214</v>
      </c>
      <c r="AP678" s="15" t="str">
        <f t="shared" si="76"/>
        <v>no</v>
      </c>
      <c r="AQ678" s="15"/>
      <c r="AR678" s="15"/>
      <c r="AS678" s="15"/>
      <c r="AT678" s="15"/>
      <c r="AU678" s="15"/>
      <c r="AV678" s="15"/>
      <c r="AW678" s="15"/>
      <c r="AX678" s="15"/>
      <c r="AY678" s="15"/>
      <c r="AZ678" s="15"/>
      <c r="BA678" s="15"/>
      <c r="BB678" s="15"/>
      <c r="BC678" s="15"/>
      <c r="BD678" s="15"/>
    </row>
    <row r="679" spans="1:56" x14ac:dyDescent="0.3">
      <c r="A679" s="2">
        <v>678</v>
      </c>
      <c r="B679" s="2">
        <v>199545</v>
      </c>
      <c r="C679" s="2" t="s">
        <v>257</v>
      </c>
      <c r="D679" s="2">
        <v>115215</v>
      </c>
      <c r="E679" s="2" t="s">
        <v>104</v>
      </c>
      <c r="F679" s="2">
        <v>0</v>
      </c>
      <c r="G679" s="2">
        <v>41746</v>
      </c>
      <c r="H679" s="2">
        <v>34776</v>
      </c>
      <c r="I679" s="2">
        <v>25517</v>
      </c>
      <c r="J679" s="2">
        <v>16980</v>
      </c>
      <c r="K679" s="2">
        <v>2683</v>
      </c>
      <c r="L679" s="2">
        <v>4351</v>
      </c>
      <c r="M679" s="2">
        <v>5200</v>
      </c>
      <c r="N679" s="2">
        <v>2475</v>
      </c>
      <c r="O679" s="2">
        <v>30000</v>
      </c>
      <c r="P679" s="2">
        <v>15000</v>
      </c>
      <c r="Q679" s="2">
        <v>5964</v>
      </c>
      <c r="R679" s="2">
        <v>1152</v>
      </c>
      <c r="S679" s="2">
        <v>258</v>
      </c>
      <c r="T679" s="2">
        <v>1400</v>
      </c>
      <c r="U679" s="2">
        <v>1152</v>
      </c>
      <c r="V679" s="2">
        <v>9528</v>
      </c>
      <c r="W679" s="2">
        <v>5000</v>
      </c>
      <c r="X679" s="2">
        <v>48890</v>
      </c>
      <c r="Y679" s="2" t="s">
        <v>68</v>
      </c>
      <c r="Z679" s="2">
        <v>8</v>
      </c>
      <c r="AA679" s="2" t="s">
        <v>75</v>
      </c>
      <c r="AB679" s="2">
        <v>53</v>
      </c>
      <c r="AC679" s="2" t="s">
        <v>76</v>
      </c>
      <c r="AD679" s="2" t="s">
        <v>197</v>
      </c>
      <c r="AE679" s="2" t="s">
        <v>92</v>
      </c>
      <c r="AF679" s="2" t="s">
        <v>68</v>
      </c>
      <c r="AG679" s="2">
        <v>0</v>
      </c>
      <c r="AJ679" s="15" t="str">
        <f t="shared" si="71"/>
        <v>not stable</v>
      </c>
      <c r="AK679" s="15">
        <f t="shared" si="70"/>
        <v>126053</v>
      </c>
      <c r="AL679" s="15">
        <f t="shared" si="72"/>
        <v>126019</v>
      </c>
      <c r="AM679" s="15">
        <f t="shared" si="73"/>
        <v>252072</v>
      </c>
      <c r="AN679" s="15">
        <f t="shared" si="74"/>
        <v>31509</v>
      </c>
      <c r="AO679" s="15">
        <f t="shared" si="75"/>
        <v>-52527</v>
      </c>
      <c r="AP679" s="15" t="str">
        <f t="shared" si="76"/>
        <v>yes</v>
      </c>
      <c r="AQ679" s="15"/>
      <c r="AR679" s="15"/>
      <c r="AS679" s="15"/>
      <c r="AT679" s="15"/>
      <c r="AU679" s="15"/>
      <c r="AV679" s="15"/>
      <c r="AW679" s="15"/>
      <c r="AX679" s="15"/>
      <c r="AY679" s="15"/>
      <c r="AZ679" s="15"/>
      <c r="BA679" s="15"/>
      <c r="BB679" s="15"/>
      <c r="BC679" s="15"/>
      <c r="BD679" s="15"/>
    </row>
    <row r="680" spans="1:56" x14ac:dyDescent="0.3">
      <c r="A680" s="2">
        <v>679</v>
      </c>
      <c r="B680" s="2">
        <v>362818</v>
      </c>
      <c r="C680" s="2" t="s">
        <v>257</v>
      </c>
      <c r="D680" s="2">
        <v>146772</v>
      </c>
      <c r="E680" s="2" t="s">
        <v>61</v>
      </c>
      <c r="F680" s="2">
        <v>3</v>
      </c>
      <c r="G680" s="2">
        <v>49469</v>
      </c>
      <c r="H680" s="2">
        <v>39021</v>
      </c>
      <c r="I680" s="2">
        <v>10007</v>
      </c>
      <c r="J680" s="2">
        <v>20514</v>
      </c>
      <c r="K680" s="2">
        <v>2500</v>
      </c>
      <c r="L680" s="2">
        <v>5868</v>
      </c>
      <c r="M680" s="2">
        <v>2840</v>
      </c>
      <c r="N680" s="2">
        <v>3740</v>
      </c>
      <c r="O680" s="2">
        <v>24120</v>
      </c>
      <c r="P680" s="2">
        <v>12000</v>
      </c>
      <c r="Q680" s="2">
        <v>33900</v>
      </c>
      <c r="R680" s="2">
        <v>756</v>
      </c>
      <c r="S680" s="2">
        <v>3154</v>
      </c>
      <c r="T680" s="2">
        <v>850</v>
      </c>
      <c r="U680" s="2">
        <v>756</v>
      </c>
      <c r="V680" s="2">
        <v>51840</v>
      </c>
      <c r="W680" s="2">
        <v>32000</v>
      </c>
      <c r="X680" s="2">
        <v>47418</v>
      </c>
      <c r="Y680" s="2" t="s">
        <v>68</v>
      </c>
      <c r="Z680" s="2">
        <v>17</v>
      </c>
      <c r="AA680" s="2" t="s">
        <v>75</v>
      </c>
      <c r="AB680" s="2">
        <v>54</v>
      </c>
      <c r="AC680" s="2" t="s">
        <v>76</v>
      </c>
      <c r="AD680" s="2" t="s">
        <v>88</v>
      </c>
      <c r="AE680" s="2" t="s">
        <v>92</v>
      </c>
      <c r="AF680" s="2" t="s">
        <v>68</v>
      </c>
      <c r="AG680" s="2">
        <v>3</v>
      </c>
      <c r="AJ680" s="15" t="str">
        <f t="shared" si="71"/>
        <v>stable</v>
      </c>
      <c r="AK680" s="15">
        <f t="shared" si="70"/>
        <v>127379</v>
      </c>
      <c r="AL680" s="15">
        <f t="shared" si="72"/>
        <v>213374</v>
      </c>
      <c r="AM680" s="15">
        <f t="shared" si="73"/>
        <v>340753</v>
      </c>
      <c r="AN680" s="15">
        <f t="shared" si="74"/>
        <v>20044.294117647059</v>
      </c>
      <c r="AO680" s="15">
        <f t="shared" si="75"/>
        <v>22065</v>
      </c>
      <c r="AP680" s="15" t="str">
        <f t="shared" si="76"/>
        <v>no</v>
      </c>
      <c r="AQ680" s="15"/>
      <c r="AR680" s="15"/>
      <c r="AS680" s="15"/>
      <c r="AT680" s="15"/>
      <c r="AU680" s="15"/>
      <c r="AV680" s="15"/>
      <c r="AW680" s="15"/>
      <c r="AX680" s="15"/>
      <c r="AY680" s="15"/>
      <c r="AZ680" s="15"/>
      <c r="BA680" s="15"/>
      <c r="BB680" s="15"/>
      <c r="BC680" s="15"/>
      <c r="BD680" s="15"/>
    </row>
    <row r="681" spans="1:56" x14ac:dyDescent="0.3">
      <c r="A681" s="2">
        <v>680</v>
      </c>
      <c r="B681" s="2">
        <v>81712</v>
      </c>
      <c r="C681" s="2" t="s">
        <v>257</v>
      </c>
      <c r="D681" s="2">
        <v>54452</v>
      </c>
      <c r="E681" s="2" t="s">
        <v>61</v>
      </c>
      <c r="F681" s="2">
        <v>1</v>
      </c>
      <c r="G681" s="2">
        <v>26833</v>
      </c>
      <c r="H681" s="2">
        <v>23920</v>
      </c>
      <c r="I681" s="2">
        <v>9720</v>
      </c>
      <c r="J681" s="2">
        <v>9844</v>
      </c>
      <c r="K681" s="2">
        <v>765</v>
      </c>
      <c r="L681" s="2">
        <v>1600</v>
      </c>
      <c r="M681" s="2">
        <v>700</v>
      </c>
      <c r="N681" s="2">
        <v>1700</v>
      </c>
      <c r="O681" s="2">
        <v>13620</v>
      </c>
      <c r="P681" s="2">
        <v>6000</v>
      </c>
      <c r="Q681" s="2">
        <v>3636</v>
      </c>
      <c r="R681" s="2">
        <v>468</v>
      </c>
      <c r="S681" s="2">
        <v>18850</v>
      </c>
      <c r="T681" s="2">
        <v>0</v>
      </c>
      <c r="U681" s="2">
        <v>468</v>
      </c>
      <c r="V681" s="2">
        <v>2352</v>
      </c>
      <c r="W681" s="2">
        <v>0</v>
      </c>
      <c r="X681" s="2">
        <v>21750</v>
      </c>
      <c r="Y681" s="2" t="s">
        <v>80</v>
      </c>
      <c r="Z681" s="2">
        <v>4</v>
      </c>
      <c r="AA681" s="2" t="s">
        <v>75</v>
      </c>
      <c r="AB681" s="2">
        <v>68</v>
      </c>
      <c r="AC681" s="2" t="s">
        <v>76</v>
      </c>
      <c r="AD681" s="2" t="s">
        <v>88</v>
      </c>
      <c r="AE681" s="2" t="s">
        <v>92</v>
      </c>
      <c r="AF681" s="2" t="s">
        <v>80</v>
      </c>
      <c r="AG681" s="2">
        <v>0</v>
      </c>
      <c r="AJ681" s="15" t="str">
        <f t="shared" si="71"/>
        <v>not stable</v>
      </c>
      <c r="AK681" s="15">
        <f t="shared" si="70"/>
        <v>72682</v>
      </c>
      <c r="AL681" s="15">
        <f t="shared" si="72"/>
        <v>69544</v>
      </c>
      <c r="AM681" s="15">
        <f t="shared" si="73"/>
        <v>142226</v>
      </c>
      <c r="AN681" s="15">
        <f t="shared" si="74"/>
        <v>35556.5</v>
      </c>
      <c r="AO681" s="15">
        <f t="shared" si="75"/>
        <v>-60514</v>
      </c>
      <c r="AP681" s="15" t="str">
        <f t="shared" si="76"/>
        <v>yes</v>
      </c>
      <c r="AQ681" s="15"/>
      <c r="AR681" s="15"/>
      <c r="AS681" s="15"/>
      <c r="AT681" s="15"/>
      <c r="AU681" s="15"/>
      <c r="AV681" s="15"/>
      <c r="AW681" s="15"/>
      <c r="AX681" s="15"/>
      <c r="AY681" s="15"/>
      <c r="AZ681" s="15"/>
      <c r="BA681" s="15"/>
      <c r="BB681" s="15"/>
      <c r="BC681" s="15"/>
      <c r="BD681" s="15"/>
    </row>
    <row r="682" spans="1:56" x14ac:dyDescent="0.3">
      <c r="A682" s="2">
        <v>681</v>
      </c>
      <c r="B682" s="2">
        <v>124676</v>
      </c>
      <c r="C682" s="2" t="s">
        <v>257</v>
      </c>
      <c r="D682" s="2">
        <v>66389</v>
      </c>
      <c r="E682" s="2" t="s">
        <v>61</v>
      </c>
      <c r="F682" s="2">
        <v>3</v>
      </c>
      <c r="G682" s="2">
        <v>29328</v>
      </c>
      <c r="H682" s="2">
        <v>7695</v>
      </c>
      <c r="I682" s="2">
        <v>3366</v>
      </c>
      <c r="J682" s="2">
        <v>14550</v>
      </c>
      <c r="K682" s="2">
        <v>1989</v>
      </c>
      <c r="L682" s="2">
        <v>3506</v>
      </c>
      <c r="M682" s="2">
        <v>3310</v>
      </c>
      <c r="N682" s="2">
        <v>2565</v>
      </c>
      <c r="O682" s="2">
        <v>16830</v>
      </c>
      <c r="P682" s="2">
        <v>12000</v>
      </c>
      <c r="Q682" s="2">
        <v>2982</v>
      </c>
      <c r="R682" s="2">
        <v>288</v>
      </c>
      <c r="S682" s="2">
        <v>144</v>
      </c>
      <c r="T682" s="2">
        <v>10380</v>
      </c>
      <c r="U682" s="2">
        <v>288</v>
      </c>
      <c r="V682" s="2">
        <v>2760</v>
      </c>
      <c r="W682" s="2">
        <v>0</v>
      </c>
      <c r="X682" s="2">
        <v>35817</v>
      </c>
      <c r="Y682" s="2" t="s">
        <v>68</v>
      </c>
      <c r="Z682" s="2">
        <v>5</v>
      </c>
      <c r="AA682" s="2" t="s">
        <v>62</v>
      </c>
      <c r="AB682" s="2">
        <v>52</v>
      </c>
      <c r="AC682" s="2" t="s">
        <v>142</v>
      </c>
      <c r="AD682" s="2" t="s">
        <v>148</v>
      </c>
      <c r="AE682" s="2" t="s">
        <v>67</v>
      </c>
      <c r="AF682" s="2" t="s">
        <v>68</v>
      </c>
      <c r="AG682" s="2">
        <v>0</v>
      </c>
      <c r="AJ682" s="15" t="str">
        <f t="shared" si="71"/>
        <v>not stable</v>
      </c>
      <c r="AK682" s="15">
        <f t="shared" si="70"/>
        <v>60434</v>
      </c>
      <c r="AL682" s="15">
        <f t="shared" si="72"/>
        <v>87364</v>
      </c>
      <c r="AM682" s="15">
        <f t="shared" si="73"/>
        <v>147798</v>
      </c>
      <c r="AN682" s="15">
        <f t="shared" si="74"/>
        <v>29559.599999999999</v>
      </c>
      <c r="AO682" s="15">
        <f t="shared" si="75"/>
        <v>-23122</v>
      </c>
      <c r="AP682" s="15" t="str">
        <f t="shared" si="76"/>
        <v>yes</v>
      </c>
      <c r="AQ682" s="15"/>
      <c r="AR682" s="15"/>
      <c r="AS682" s="15"/>
      <c r="AT682" s="15"/>
      <c r="AU682" s="15"/>
      <c r="AV682" s="15"/>
      <c r="AW682" s="15"/>
      <c r="AX682" s="15"/>
      <c r="AY682" s="15"/>
      <c r="AZ682" s="15"/>
      <c r="BA682" s="15"/>
      <c r="BB682" s="15"/>
      <c r="BC682" s="15"/>
      <c r="BD682" s="15"/>
    </row>
    <row r="683" spans="1:56" x14ac:dyDescent="0.3">
      <c r="A683" s="2">
        <v>682</v>
      </c>
      <c r="B683" s="2">
        <v>39732</v>
      </c>
      <c r="C683" s="2" t="s">
        <v>257</v>
      </c>
      <c r="D683" s="2">
        <v>20852</v>
      </c>
      <c r="E683" s="2" t="s">
        <v>104</v>
      </c>
      <c r="F683" s="2">
        <v>0</v>
      </c>
      <c r="G683" s="2">
        <v>9788</v>
      </c>
      <c r="H683" s="2">
        <v>9048</v>
      </c>
      <c r="I683" s="2">
        <v>1450</v>
      </c>
      <c r="J683" s="2">
        <v>4064</v>
      </c>
      <c r="K683" s="2">
        <v>1020</v>
      </c>
      <c r="L683" s="2">
        <v>1047</v>
      </c>
      <c r="M683" s="2">
        <v>0</v>
      </c>
      <c r="N683" s="2">
        <v>0</v>
      </c>
      <c r="O683" s="2">
        <v>10170</v>
      </c>
      <c r="P683" s="2">
        <v>6000</v>
      </c>
      <c r="Q683" s="2">
        <v>1140</v>
      </c>
      <c r="R683" s="2">
        <v>0</v>
      </c>
      <c r="S683" s="2">
        <v>159</v>
      </c>
      <c r="T683" s="2">
        <v>0</v>
      </c>
      <c r="U683" s="2">
        <v>0</v>
      </c>
      <c r="V683" s="2">
        <v>528</v>
      </c>
      <c r="W683" s="2">
        <v>0</v>
      </c>
      <c r="X683" s="2">
        <v>13528</v>
      </c>
      <c r="Y683" s="2" t="s">
        <v>80</v>
      </c>
      <c r="Z683" s="2">
        <v>2</v>
      </c>
      <c r="AA683" s="2" t="s">
        <v>75</v>
      </c>
      <c r="AB683" s="2">
        <v>79</v>
      </c>
      <c r="AC683" s="2" t="s">
        <v>76</v>
      </c>
      <c r="AD683" s="2" t="s">
        <v>197</v>
      </c>
      <c r="AE683" s="2" t="s">
        <v>92</v>
      </c>
      <c r="AF683" s="2" t="s">
        <v>80</v>
      </c>
      <c r="AG683" s="2">
        <v>0</v>
      </c>
      <c r="AJ683" s="15" t="str">
        <f t="shared" si="71"/>
        <v>not stable</v>
      </c>
      <c r="AK683" s="15">
        <f t="shared" si="70"/>
        <v>26417</v>
      </c>
      <c r="AL683" s="15">
        <f t="shared" si="72"/>
        <v>31525</v>
      </c>
      <c r="AM683" s="15">
        <f t="shared" si="73"/>
        <v>57942</v>
      </c>
      <c r="AN683" s="15">
        <f t="shared" si="74"/>
        <v>28971</v>
      </c>
      <c r="AO683" s="15">
        <f t="shared" si="75"/>
        <v>-18210</v>
      </c>
      <c r="AP683" s="15" t="str">
        <f t="shared" si="76"/>
        <v>yes</v>
      </c>
      <c r="AQ683" s="15"/>
      <c r="AR683" s="15"/>
      <c r="AS683" s="15"/>
      <c r="AT683" s="15"/>
      <c r="AU683" s="15"/>
      <c r="AV683" s="15"/>
      <c r="AW683" s="15"/>
      <c r="AX683" s="15"/>
      <c r="AY683" s="15"/>
      <c r="AZ683" s="15"/>
      <c r="BA683" s="15"/>
      <c r="BB683" s="15"/>
      <c r="BC683" s="15"/>
      <c r="BD683" s="15"/>
    </row>
    <row r="684" spans="1:56" x14ac:dyDescent="0.3">
      <c r="A684" s="2">
        <v>683</v>
      </c>
      <c r="B684" s="2">
        <v>71375</v>
      </c>
      <c r="C684" s="2" t="s">
        <v>257</v>
      </c>
      <c r="D684" s="2">
        <v>51481</v>
      </c>
      <c r="E684" s="2" t="s">
        <v>61</v>
      </c>
      <c r="F684" s="2">
        <v>1</v>
      </c>
      <c r="G684" s="2">
        <v>25943</v>
      </c>
      <c r="H684" s="2">
        <v>19960</v>
      </c>
      <c r="I684" s="2">
        <v>4858</v>
      </c>
      <c r="J684" s="2">
        <v>7980</v>
      </c>
      <c r="K684" s="2">
        <v>880</v>
      </c>
      <c r="L684" s="2">
        <v>2158</v>
      </c>
      <c r="M684" s="2">
        <v>2100</v>
      </c>
      <c r="N684" s="2">
        <v>2870</v>
      </c>
      <c r="O684" s="2">
        <v>13500</v>
      </c>
      <c r="P684" s="2">
        <v>9000</v>
      </c>
      <c r="Q684" s="2">
        <v>1056</v>
      </c>
      <c r="R684" s="2">
        <v>480</v>
      </c>
      <c r="S684" s="2">
        <v>161</v>
      </c>
      <c r="T684" s="2">
        <v>1140</v>
      </c>
      <c r="U684" s="2">
        <v>480</v>
      </c>
      <c r="V684" s="2">
        <v>2538</v>
      </c>
      <c r="W684" s="2">
        <v>0</v>
      </c>
      <c r="X684" s="2">
        <v>21278</v>
      </c>
      <c r="Y684" s="2" t="s">
        <v>80</v>
      </c>
      <c r="Z684" s="2">
        <v>4</v>
      </c>
      <c r="AA684" s="2" t="s">
        <v>75</v>
      </c>
      <c r="AB684" s="2">
        <v>44</v>
      </c>
      <c r="AC684" s="2" t="s">
        <v>142</v>
      </c>
      <c r="AD684" s="2" t="s">
        <v>88</v>
      </c>
      <c r="AE684" s="2" t="s">
        <v>92</v>
      </c>
      <c r="AF684" s="2" t="s">
        <v>80</v>
      </c>
      <c r="AG684" s="2">
        <v>0</v>
      </c>
      <c r="AJ684" s="15" t="str">
        <f t="shared" si="71"/>
        <v>not stable</v>
      </c>
      <c r="AK684" s="15">
        <f t="shared" si="70"/>
        <v>61779</v>
      </c>
      <c r="AL684" s="15">
        <f t="shared" si="72"/>
        <v>54603</v>
      </c>
      <c r="AM684" s="15">
        <f t="shared" si="73"/>
        <v>116382</v>
      </c>
      <c r="AN684" s="15">
        <f t="shared" si="74"/>
        <v>29095.5</v>
      </c>
      <c r="AO684" s="15">
        <f t="shared" si="75"/>
        <v>-45007</v>
      </c>
      <c r="AP684" s="15" t="str">
        <f t="shared" si="76"/>
        <v>yes</v>
      </c>
      <c r="AQ684" s="15"/>
      <c r="AR684" s="15"/>
      <c r="AS684" s="15"/>
      <c r="AT684" s="15"/>
      <c r="AU684" s="15"/>
      <c r="AV684" s="15"/>
      <c r="AW684" s="15"/>
      <c r="AX684" s="15"/>
      <c r="AY684" s="15"/>
      <c r="AZ684" s="15"/>
      <c r="BA684" s="15"/>
      <c r="BB684" s="15"/>
      <c r="BC684" s="15"/>
      <c r="BD684" s="15"/>
    </row>
    <row r="685" spans="1:56" x14ac:dyDescent="0.3">
      <c r="A685" s="2">
        <v>684</v>
      </c>
      <c r="B685" s="2">
        <v>44202</v>
      </c>
      <c r="C685" s="2" t="s">
        <v>257</v>
      </c>
      <c r="D685" s="2">
        <v>37446</v>
      </c>
      <c r="E685" s="2" t="s">
        <v>104</v>
      </c>
      <c r="F685" s="2">
        <v>1</v>
      </c>
      <c r="G685" s="2">
        <v>15646</v>
      </c>
      <c r="H685" s="2">
        <v>7595</v>
      </c>
      <c r="I685" s="2">
        <v>9610</v>
      </c>
      <c r="J685" s="2">
        <v>4028</v>
      </c>
      <c r="K685" s="2">
        <v>605</v>
      </c>
      <c r="L685" s="2">
        <v>1928</v>
      </c>
      <c r="M685" s="2">
        <v>1200</v>
      </c>
      <c r="N685" s="2">
        <v>590</v>
      </c>
      <c r="O685" s="2">
        <v>10920</v>
      </c>
      <c r="P685" s="2">
        <v>6000</v>
      </c>
      <c r="Q685" s="2">
        <v>1350</v>
      </c>
      <c r="R685" s="2">
        <v>180</v>
      </c>
      <c r="S685" s="2">
        <v>142</v>
      </c>
      <c r="T685" s="2">
        <v>700</v>
      </c>
      <c r="U685" s="2">
        <v>180</v>
      </c>
      <c r="V685" s="2">
        <v>1260</v>
      </c>
      <c r="W685" s="2">
        <v>0</v>
      </c>
      <c r="X685" s="2">
        <v>24228</v>
      </c>
      <c r="Y685" s="2" t="s">
        <v>68</v>
      </c>
      <c r="Z685" s="2">
        <v>3</v>
      </c>
      <c r="AA685" s="2" t="s">
        <v>75</v>
      </c>
      <c r="AB685" s="2">
        <v>62</v>
      </c>
      <c r="AC685" s="2" t="s">
        <v>76</v>
      </c>
      <c r="AD685" s="2" t="s">
        <v>88</v>
      </c>
      <c r="AE685" s="2" t="s">
        <v>92</v>
      </c>
      <c r="AF685" s="2" t="s">
        <v>68</v>
      </c>
      <c r="AG685" s="2">
        <v>0</v>
      </c>
      <c r="AJ685" s="15" t="str">
        <f t="shared" si="71"/>
        <v>not stable</v>
      </c>
      <c r="AK685" s="15">
        <f t="shared" si="70"/>
        <v>39412</v>
      </c>
      <c r="AL685" s="15">
        <f t="shared" si="72"/>
        <v>46750</v>
      </c>
      <c r="AM685" s="15">
        <f t="shared" si="73"/>
        <v>86162</v>
      </c>
      <c r="AN685" s="15">
        <f t="shared" si="74"/>
        <v>28720.666666666668</v>
      </c>
      <c r="AO685" s="15">
        <f t="shared" si="75"/>
        <v>-41960</v>
      </c>
      <c r="AP685" s="15" t="str">
        <f t="shared" si="76"/>
        <v>yes</v>
      </c>
      <c r="AQ685" s="15"/>
      <c r="AR685" s="15"/>
      <c r="AS685" s="15"/>
      <c r="AT685" s="15"/>
      <c r="AU685" s="15"/>
      <c r="AV685" s="15"/>
      <c r="AW685" s="15"/>
      <c r="AX685" s="15"/>
      <c r="AY685" s="15"/>
      <c r="AZ685" s="15"/>
      <c r="BA685" s="15"/>
      <c r="BB685" s="15"/>
      <c r="BC685" s="15"/>
      <c r="BD685" s="15"/>
    </row>
    <row r="686" spans="1:56" x14ac:dyDescent="0.3">
      <c r="A686" s="2">
        <v>685</v>
      </c>
      <c r="B686" s="2">
        <v>82184</v>
      </c>
      <c r="C686" s="2" t="s">
        <v>257</v>
      </c>
      <c r="D686" s="2">
        <v>42962</v>
      </c>
      <c r="E686" s="2" t="s">
        <v>61</v>
      </c>
      <c r="F686" s="2">
        <v>1</v>
      </c>
      <c r="G686" s="2">
        <v>18692</v>
      </c>
      <c r="H686" s="2">
        <v>7280</v>
      </c>
      <c r="I686" s="2">
        <v>3822</v>
      </c>
      <c r="J686" s="2">
        <v>6192</v>
      </c>
      <c r="K686" s="2">
        <v>902</v>
      </c>
      <c r="L686" s="2">
        <v>2585</v>
      </c>
      <c r="M686" s="2">
        <v>3000</v>
      </c>
      <c r="N686" s="2">
        <v>7515</v>
      </c>
      <c r="O686" s="2">
        <v>10380</v>
      </c>
      <c r="P686" s="2">
        <v>6000</v>
      </c>
      <c r="Q686" s="2">
        <v>3840</v>
      </c>
      <c r="R686" s="2">
        <v>1560</v>
      </c>
      <c r="S686" s="2">
        <v>166</v>
      </c>
      <c r="T686" s="2">
        <v>1390</v>
      </c>
      <c r="U686" s="2">
        <v>1560</v>
      </c>
      <c r="V686" s="2">
        <v>6360</v>
      </c>
      <c r="W686" s="2">
        <v>3000</v>
      </c>
      <c r="X686" s="2">
        <v>21616</v>
      </c>
      <c r="Y686" s="2" t="s">
        <v>80</v>
      </c>
      <c r="Z686" s="2">
        <v>5</v>
      </c>
      <c r="AA686" s="2" t="s">
        <v>75</v>
      </c>
      <c r="AB686" s="2">
        <v>42</v>
      </c>
      <c r="AC686" s="2" t="s">
        <v>76</v>
      </c>
      <c r="AD686" s="2" t="s">
        <v>188</v>
      </c>
      <c r="AE686" s="2" t="s">
        <v>92</v>
      </c>
      <c r="AF686" s="2" t="s">
        <v>80</v>
      </c>
      <c r="AG686" s="2">
        <v>0</v>
      </c>
      <c r="AJ686" s="15" t="str">
        <f t="shared" si="71"/>
        <v>not stable</v>
      </c>
      <c r="AK686" s="15">
        <f t="shared" si="70"/>
        <v>39473</v>
      </c>
      <c r="AL686" s="15">
        <f t="shared" si="72"/>
        <v>66387</v>
      </c>
      <c r="AM686" s="15">
        <f t="shared" si="73"/>
        <v>105860</v>
      </c>
      <c r="AN686" s="15">
        <f t="shared" si="74"/>
        <v>21172</v>
      </c>
      <c r="AO686" s="15">
        <f t="shared" si="75"/>
        <v>-23676</v>
      </c>
      <c r="AP686" s="15" t="str">
        <f t="shared" si="76"/>
        <v>yes</v>
      </c>
      <c r="AQ686" s="15"/>
      <c r="AR686" s="15"/>
      <c r="AS686" s="15"/>
      <c r="AT686" s="15"/>
      <c r="AU686" s="15"/>
      <c r="AV686" s="15"/>
      <c r="AW686" s="15"/>
      <c r="AX686" s="15"/>
      <c r="AY686" s="15"/>
      <c r="AZ686" s="15"/>
      <c r="BA686" s="15"/>
      <c r="BB686" s="15"/>
      <c r="BC686" s="15"/>
      <c r="BD686" s="15"/>
    </row>
    <row r="687" spans="1:56" x14ac:dyDescent="0.3">
      <c r="A687" s="2">
        <v>686</v>
      </c>
      <c r="B687" s="2">
        <v>73674</v>
      </c>
      <c r="C687" s="2" t="s">
        <v>257</v>
      </c>
      <c r="D687" s="2">
        <v>50628</v>
      </c>
      <c r="E687" s="2" t="s">
        <v>61</v>
      </c>
      <c r="F687" s="2">
        <v>2</v>
      </c>
      <c r="G687" s="2">
        <v>31496</v>
      </c>
      <c r="H687" s="2">
        <v>10600</v>
      </c>
      <c r="I687" s="2">
        <v>2203</v>
      </c>
      <c r="J687" s="2">
        <v>4228</v>
      </c>
      <c r="K687" s="2">
        <v>363</v>
      </c>
      <c r="L687" s="2">
        <v>3660</v>
      </c>
      <c r="M687" s="2">
        <v>3600</v>
      </c>
      <c r="N687" s="2">
        <v>3570</v>
      </c>
      <c r="O687" s="2">
        <v>8580</v>
      </c>
      <c r="P687" s="2">
        <v>4800</v>
      </c>
      <c r="Q687" s="2">
        <v>1620</v>
      </c>
      <c r="R687" s="2">
        <v>540</v>
      </c>
      <c r="S687" s="2">
        <v>2928</v>
      </c>
      <c r="T687" s="2">
        <v>1100</v>
      </c>
      <c r="U687" s="2">
        <v>540</v>
      </c>
      <c r="V687" s="2">
        <v>3054</v>
      </c>
      <c r="W687" s="2">
        <v>0</v>
      </c>
      <c r="X687" s="2">
        <v>0</v>
      </c>
      <c r="Y687" s="2" t="s">
        <v>68</v>
      </c>
      <c r="Z687" s="2">
        <v>8</v>
      </c>
      <c r="AA687" s="2" t="s">
        <v>75</v>
      </c>
      <c r="AB687" s="2">
        <v>35</v>
      </c>
      <c r="AC687" s="2" t="s">
        <v>76</v>
      </c>
      <c r="AD687" s="2" t="s">
        <v>201</v>
      </c>
      <c r="AE687" s="2" t="s">
        <v>79</v>
      </c>
      <c r="AF687" s="2" t="s">
        <v>68</v>
      </c>
      <c r="AG687" s="2">
        <v>0</v>
      </c>
      <c r="AJ687" s="15" t="str">
        <f t="shared" si="71"/>
        <v>not stable</v>
      </c>
      <c r="AK687" s="15">
        <f t="shared" si="70"/>
        <v>52550</v>
      </c>
      <c r="AL687" s="15">
        <f t="shared" si="72"/>
        <v>30332</v>
      </c>
      <c r="AM687" s="15">
        <f t="shared" si="73"/>
        <v>82882</v>
      </c>
      <c r="AN687" s="15">
        <f t="shared" si="74"/>
        <v>10360.25</v>
      </c>
      <c r="AO687" s="15">
        <f t="shared" si="75"/>
        <v>-9208</v>
      </c>
      <c r="AP687" s="15" t="str">
        <f t="shared" si="76"/>
        <v>yes</v>
      </c>
      <c r="AQ687" s="15"/>
      <c r="AR687" s="15"/>
      <c r="AS687" s="15"/>
      <c r="AT687" s="15"/>
      <c r="AU687" s="15"/>
      <c r="AV687" s="15"/>
      <c r="AW687" s="15"/>
      <c r="AX687" s="15"/>
      <c r="AY687" s="15"/>
      <c r="AZ687" s="15"/>
      <c r="BA687" s="15"/>
      <c r="BB687" s="15"/>
      <c r="BC687" s="15"/>
      <c r="BD687" s="15"/>
    </row>
    <row r="688" spans="1:56" x14ac:dyDescent="0.3">
      <c r="A688" s="2">
        <v>687</v>
      </c>
      <c r="B688" s="2">
        <v>140115</v>
      </c>
      <c r="C688" s="2" t="s">
        <v>257</v>
      </c>
      <c r="D688" s="2">
        <v>62906</v>
      </c>
      <c r="E688" s="2" t="s">
        <v>61</v>
      </c>
      <c r="F688" s="2">
        <v>1</v>
      </c>
      <c r="G688" s="2">
        <v>10954</v>
      </c>
      <c r="H688" s="2">
        <v>9412</v>
      </c>
      <c r="I688" s="2">
        <v>6461</v>
      </c>
      <c r="J688" s="2">
        <v>8827</v>
      </c>
      <c r="K688" s="2">
        <v>646</v>
      </c>
      <c r="L688" s="2">
        <v>4528</v>
      </c>
      <c r="M688" s="2">
        <v>18720</v>
      </c>
      <c r="N688" s="2">
        <v>30</v>
      </c>
      <c r="O688" s="2">
        <v>12264</v>
      </c>
      <c r="P688" s="2">
        <v>6000</v>
      </c>
      <c r="Q688" s="2">
        <v>3708</v>
      </c>
      <c r="R688" s="2">
        <v>1080</v>
      </c>
      <c r="S688" s="2">
        <v>418</v>
      </c>
      <c r="T688" s="2">
        <v>0</v>
      </c>
      <c r="U688" s="2">
        <v>1080</v>
      </c>
      <c r="V688" s="2">
        <v>5532</v>
      </c>
      <c r="W688" s="2">
        <v>500</v>
      </c>
      <c r="X688" s="2">
        <v>0</v>
      </c>
      <c r="Y688" s="2" t="s">
        <v>80</v>
      </c>
      <c r="Z688" s="2">
        <v>3</v>
      </c>
      <c r="AA688" s="2" t="s">
        <v>75</v>
      </c>
      <c r="AB688" s="2">
        <v>39</v>
      </c>
      <c r="AC688" s="2" t="s">
        <v>76</v>
      </c>
      <c r="AD688" s="2" t="s">
        <v>245</v>
      </c>
      <c r="AE688" s="2" t="s">
        <v>79</v>
      </c>
      <c r="AF688" s="2" t="s">
        <v>80</v>
      </c>
      <c r="AG688" s="2">
        <v>1</v>
      </c>
      <c r="AJ688" s="15" t="str">
        <f t="shared" si="71"/>
        <v>stable</v>
      </c>
      <c r="AK688" s="15">
        <f t="shared" si="70"/>
        <v>40828</v>
      </c>
      <c r="AL688" s="15">
        <f t="shared" si="72"/>
        <v>49332</v>
      </c>
      <c r="AM688" s="15">
        <f t="shared" si="73"/>
        <v>90160</v>
      </c>
      <c r="AN688" s="15">
        <f t="shared" si="74"/>
        <v>30053.333333333332</v>
      </c>
      <c r="AO688" s="15">
        <f t="shared" si="75"/>
        <v>49955</v>
      </c>
      <c r="AP688" s="15" t="str">
        <f t="shared" si="76"/>
        <v>no</v>
      </c>
      <c r="AQ688" s="15"/>
      <c r="AR688" s="15"/>
      <c r="AS688" s="15"/>
      <c r="AT688" s="15"/>
      <c r="AU688" s="15"/>
      <c r="AV688" s="15"/>
      <c r="AW688" s="15"/>
      <c r="AX688" s="15"/>
      <c r="AY688" s="15"/>
      <c r="AZ688" s="15"/>
      <c r="BA688" s="15"/>
      <c r="BB688" s="15"/>
      <c r="BC688" s="15"/>
      <c r="BD688" s="15"/>
    </row>
    <row r="689" spans="1:56" x14ac:dyDescent="0.3">
      <c r="A689" s="2">
        <v>688</v>
      </c>
      <c r="B689" s="2">
        <v>137855</v>
      </c>
      <c r="C689" s="2" t="s">
        <v>257</v>
      </c>
      <c r="D689" s="2">
        <v>65779</v>
      </c>
      <c r="E689" s="2" t="s">
        <v>61</v>
      </c>
      <c r="F689" s="2">
        <v>2</v>
      </c>
      <c r="G689" s="2">
        <v>31212</v>
      </c>
      <c r="H689" s="2">
        <v>30420</v>
      </c>
      <c r="I689" s="2">
        <v>3781</v>
      </c>
      <c r="J689" s="2">
        <v>9402</v>
      </c>
      <c r="K689" s="2">
        <v>786</v>
      </c>
      <c r="L689" s="2">
        <v>5116</v>
      </c>
      <c r="M689" s="2">
        <v>8340</v>
      </c>
      <c r="N689" s="2">
        <v>2000</v>
      </c>
      <c r="O689" s="2">
        <v>15000</v>
      </c>
      <c r="P689" s="2">
        <v>9000</v>
      </c>
      <c r="Q689" s="2">
        <v>11118</v>
      </c>
      <c r="R689" s="2">
        <v>516</v>
      </c>
      <c r="S689" s="2">
        <v>170</v>
      </c>
      <c r="T689" s="2">
        <v>20600</v>
      </c>
      <c r="U689" s="2">
        <v>516</v>
      </c>
      <c r="V689" s="2">
        <v>4164</v>
      </c>
      <c r="W689" s="2">
        <v>83</v>
      </c>
      <c r="X689" s="2">
        <v>0</v>
      </c>
      <c r="Y689" s="2" t="s">
        <v>80</v>
      </c>
      <c r="Z689" s="2">
        <v>5</v>
      </c>
      <c r="AA689" s="2" t="s">
        <v>75</v>
      </c>
      <c r="AB689" s="2">
        <v>47</v>
      </c>
      <c r="AC689" s="2" t="s">
        <v>76</v>
      </c>
      <c r="AD689" s="2" t="s">
        <v>171</v>
      </c>
      <c r="AE689" s="2" t="s">
        <v>67</v>
      </c>
      <c r="AF689" s="2" t="s">
        <v>80</v>
      </c>
      <c r="AG689" s="2">
        <v>0</v>
      </c>
      <c r="AJ689" s="15" t="str">
        <f t="shared" si="71"/>
        <v>not stable</v>
      </c>
      <c r="AK689" s="15">
        <f t="shared" si="70"/>
        <v>80717</v>
      </c>
      <c r="AL689" s="15">
        <f t="shared" si="72"/>
        <v>71507</v>
      </c>
      <c r="AM689" s="15">
        <f t="shared" si="73"/>
        <v>152224</v>
      </c>
      <c r="AN689" s="15">
        <f t="shared" si="74"/>
        <v>30444.799999999999</v>
      </c>
      <c r="AO689" s="15">
        <f t="shared" si="75"/>
        <v>-14369</v>
      </c>
      <c r="AP689" s="15" t="str">
        <f t="shared" si="76"/>
        <v>yes</v>
      </c>
      <c r="AQ689" s="15"/>
      <c r="AR689" s="15"/>
      <c r="AS689" s="15"/>
      <c r="AT689" s="15"/>
      <c r="AU689" s="15"/>
      <c r="AV689" s="15"/>
      <c r="AW689" s="15"/>
      <c r="AX689" s="15"/>
      <c r="AY689" s="15"/>
      <c r="AZ689" s="15"/>
      <c r="BA689" s="15"/>
      <c r="BB689" s="15"/>
      <c r="BC689" s="15"/>
      <c r="BD689" s="15"/>
    </row>
    <row r="690" spans="1:56" x14ac:dyDescent="0.3">
      <c r="A690" s="2">
        <v>689</v>
      </c>
      <c r="B690" s="2">
        <v>139238</v>
      </c>
      <c r="C690" s="2" t="s">
        <v>257</v>
      </c>
      <c r="D690" s="2">
        <v>56028</v>
      </c>
      <c r="E690" s="2" t="s">
        <v>61</v>
      </c>
      <c r="F690" s="2">
        <v>2</v>
      </c>
      <c r="G690" s="2">
        <v>21076</v>
      </c>
      <c r="H690" s="2">
        <v>20280</v>
      </c>
      <c r="I690" s="2">
        <v>8060</v>
      </c>
      <c r="J690" s="2">
        <v>7354</v>
      </c>
      <c r="K690" s="2">
        <v>1702</v>
      </c>
      <c r="L690" s="2">
        <v>3903</v>
      </c>
      <c r="M690" s="2">
        <v>4540</v>
      </c>
      <c r="N690" s="2">
        <v>1323</v>
      </c>
      <c r="O690" s="2">
        <v>13194</v>
      </c>
      <c r="P690" s="2">
        <v>9000</v>
      </c>
      <c r="Q690" s="2">
        <v>2358</v>
      </c>
      <c r="R690" s="2">
        <v>540</v>
      </c>
      <c r="S690" s="2">
        <v>294</v>
      </c>
      <c r="T690" s="2">
        <v>1445</v>
      </c>
      <c r="U690" s="2">
        <v>540</v>
      </c>
      <c r="V690" s="2">
        <v>5442</v>
      </c>
      <c r="W690" s="2">
        <v>6500</v>
      </c>
      <c r="X690" s="2">
        <v>0</v>
      </c>
      <c r="Y690" s="2" t="s">
        <v>80</v>
      </c>
      <c r="Z690" s="2">
        <v>4</v>
      </c>
      <c r="AA690" s="2" t="s">
        <v>75</v>
      </c>
      <c r="AB690" s="2">
        <v>41</v>
      </c>
      <c r="AC690" s="2" t="s">
        <v>76</v>
      </c>
      <c r="AD690" s="2" t="s">
        <v>214</v>
      </c>
      <c r="AE690" s="2" t="s">
        <v>67</v>
      </c>
      <c r="AF690" s="2" t="s">
        <v>80</v>
      </c>
      <c r="AG690" s="2">
        <v>0</v>
      </c>
      <c r="AJ690" s="15" t="str">
        <f t="shared" si="71"/>
        <v>stable</v>
      </c>
      <c r="AK690" s="15">
        <f t="shared" si="70"/>
        <v>62375</v>
      </c>
      <c r="AL690" s="15">
        <f t="shared" si="72"/>
        <v>45176</v>
      </c>
      <c r="AM690" s="15">
        <f t="shared" si="73"/>
        <v>107551</v>
      </c>
      <c r="AN690" s="15">
        <f t="shared" si="74"/>
        <v>26887.75</v>
      </c>
      <c r="AO690" s="15">
        <f t="shared" si="75"/>
        <v>31687</v>
      </c>
      <c r="AP690" s="15" t="str">
        <f t="shared" si="76"/>
        <v>no</v>
      </c>
      <c r="AQ690" s="15"/>
      <c r="AR690" s="15"/>
      <c r="AS690" s="15"/>
      <c r="AT690" s="15"/>
      <c r="AU690" s="15"/>
      <c r="AV690" s="15"/>
      <c r="AW690" s="15"/>
      <c r="AX690" s="15"/>
      <c r="AY690" s="15"/>
      <c r="AZ690" s="15"/>
      <c r="BA690" s="15"/>
      <c r="BB690" s="15"/>
      <c r="BC690" s="15"/>
      <c r="BD690" s="15"/>
    </row>
    <row r="691" spans="1:56" x14ac:dyDescent="0.3">
      <c r="A691" s="2">
        <v>690</v>
      </c>
      <c r="B691" s="2">
        <v>128552</v>
      </c>
      <c r="C691" s="2" t="s">
        <v>257</v>
      </c>
      <c r="D691" s="2">
        <v>62398</v>
      </c>
      <c r="E691" s="2" t="s">
        <v>104</v>
      </c>
      <c r="F691" s="2">
        <v>0</v>
      </c>
      <c r="G691" s="2">
        <v>22676</v>
      </c>
      <c r="H691" s="2">
        <v>22078</v>
      </c>
      <c r="I691" s="2">
        <v>6850</v>
      </c>
      <c r="J691" s="2">
        <v>4429</v>
      </c>
      <c r="K691" s="2">
        <v>241</v>
      </c>
      <c r="L691" s="2">
        <v>4875</v>
      </c>
      <c r="M691" s="2">
        <v>6560</v>
      </c>
      <c r="N691" s="2">
        <v>0</v>
      </c>
      <c r="O691" s="2">
        <v>16164</v>
      </c>
      <c r="P691" s="2">
        <v>9000</v>
      </c>
      <c r="Q691" s="2">
        <v>2436</v>
      </c>
      <c r="R691" s="2">
        <v>516</v>
      </c>
      <c r="S691" s="2">
        <v>1026</v>
      </c>
      <c r="T691" s="2">
        <v>2260</v>
      </c>
      <c r="U691" s="2">
        <v>516</v>
      </c>
      <c r="V691" s="2">
        <v>2694</v>
      </c>
      <c r="W691" s="2">
        <v>0</v>
      </c>
      <c r="X691" s="2">
        <v>0</v>
      </c>
      <c r="Y691" s="2" t="s">
        <v>80</v>
      </c>
      <c r="Z691" s="2">
        <v>5</v>
      </c>
      <c r="AA691" s="2" t="s">
        <v>75</v>
      </c>
      <c r="AB691" s="2">
        <v>38</v>
      </c>
      <c r="AC691" s="2" t="s">
        <v>76</v>
      </c>
      <c r="AD691" s="2" t="s">
        <v>124</v>
      </c>
      <c r="AE691" s="2" t="s">
        <v>92</v>
      </c>
      <c r="AF691" s="2" t="s">
        <v>80</v>
      </c>
      <c r="AG691" s="2">
        <v>1</v>
      </c>
      <c r="AJ691" s="15" t="str">
        <f t="shared" si="71"/>
        <v>stable</v>
      </c>
      <c r="AK691" s="15">
        <f t="shared" si="70"/>
        <v>61149</v>
      </c>
      <c r="AL691" s="15">
        <f t="shared" si="72"/>
        <v>41172</v>
      </c>
      <c r="AM691" s="15">
        <f t="shared" si="73"/>
        <v>102321</v>
      </c>
      <c r="AN691" s="15">
        <f t="shared" si="74"/>
        <v>20464.2</v>
      </c>
      <c r="AO691" s="15">
        <f t="shared" si="75"/>
        <v>26231</v>
      </c>
      <c r="AP691" s="15" t="str">
        <f t="shared" si="76"/>
        <v>no</v>
      </c>
      <c r="AQ691" s="15"/>
      <c r="AR691" s="15"/>
      <c r="AS691" s="15"/>
      <c r="AT691" s="15"/>
      <c r="AU691" s="15"/>
      <c r="AV691" s="15"/>
      <c r="AW691" s="15"/>
      <c r="AX691" s="15"/>
      <c r="AY691" s="15"/>
      <c r="AZ691" s="15"/>
      <c r="BA691" s="15"/>
      <c r="BB691" s="15"/>
      <c r="BC691" s="15"/>
      <c r="BD691" s="15"/>
    </row>
    <row r="692" spans="1:56" x14ac:dyDescent="0.3">
      <c r="A692" s="2">
        <v>691</v>
      </c>
      <c r="B692" s="2">
        <v>420920</v>
      </c>
      <c r="C692" s="2" t="s">
        <v>257</v>
      </c>
      <c r="D692" s="2">
        <v>90911</v>
      </c>
      <c r="E692" s="2" t="s">
        <v>98</v>
      </c>
      <c r="F692" s="2">
        <v>0</v>
      </c>
      <c r="G692" s="2">
        <v>20142</v>
      </c>
      <c r="H692" s="2">
        <v>16224</v>
      </c>
      <c r="I692" s="2">
        <v>8664</v>
      </c>
      <c r="J692" s="2">
        <v>12778</v>
      </c>
      <c r="K692" s="2">
        <v>2542</v>
      </c>
      <c r="L692" s="2">
        <v>9442</v>
      </c>
      <c r="M692" s="2">
        <v>4760</v>
      </c>
      <c r="N692" s="2">
        <v>9253</v>
      </c>
      <c r="O692" s="2">
        <v>100866</v>
      </c>
      <c r="P692" s="2">
        <v>81000</v>
      </c>
      <c r="Q692" s="2">
        <v>8934</v>
      </c>
      <c r="R692" s="2">
        <v>16476</v>
      </c>
      <c r="S692" s="2">
        <v>923</v>
      </c>
      <c r="T692" s="2">
        <v>0</v>
      </c>
      <c r="U692" s="2">
        <v>16476</v>
      </c>
      <c r="V692" s="2">
        <v>23640</v>
      </c>
      <c r="W692" s="2">
        <v>10333</v>
      </c>
      <c r="X692" s="2">
        <v>0</v>
      </c>
      <c r="Y692" s="2" t="s">
        <v>80</v>
      </c>
      <c r="Z692" s="2">
        <v>2</v>
      </c>
      <c r="AA692" s="2" t="s">
        <v>62</v>
      </c>
      <c r="AB692" s="2">
        <v>63</v>
      </c>
      <c r="AC692" s="2" t="s">
        <v>111</v>
      </c>
      <c r="AD692" s="2" t="s">
        <v>102</v>
      </c>
      <c r="AE692" s="2" t="s">
        <v>102</v>
      </c>
      <c r="AF692" s="2" t="s">
        <v>80</v>
      </c>
      <c r="AG692" s="2">
        <v>0</v>
      </c>
      <c r="AJ692" s="15" t="str">
        <f t="shared" si="71"/>
        <v>stable</v>
      </c>
      <c r="AK692" s="15">
        <f t="shared" si="70"/>
        <v>69792</v>
      </c>
      <c r="AL692" s="15">
        <f t="shared" si="72"/>
        <v>272661</v>
      </c>
      <c r="AM692" s="15">
        <f t="shared" si="73"/>
        <v>342453</v>
      </c>
      <c r="AN692" s="15">
        <f t="shared" si="74"/>
        <v>171226.5</v>
      </c>
      <c r="AO692" s="15">
        <f t="shared" si="75"/>
        <v>78467</v>
      </c>
      <c r="AP692" s="15" t="str">
        <f t="shared" si="76"/>
        <v>no</v>
      </c>
      <c r="AQ692" s="15"/>
      <c r="AR692" s="15"/>
      <c r="AS692" s="15"/>
      <c r="AT692" s="15"/>
      <c r="AU692" s="15"/>
      <c r="AV692" s="15"/>
      <c r="AW692" s="15"/>
      <c r="AX692" s="15"/>
      <c r="AY692" s="15"/>
      <c r="AZ692" s="15"/>
      <c r="BA692" s="15"/>
      <c r="BB692" s="15"/>
      <c r="BC692" s="15"/>
      <c r="BD692" s="15"/>
    </row>
    <row r="693" spans="1:56" x14ac:dyDescent="0.3">
      <c r="A693" s="2">
        <v>692</v>
      </c>
      <c r="B693" s="2">
        <v>150360</v>
      </c>
      <c r="C693" s="2" t="s">
        <v>257</v>
      </c>
      <c r="D693" s="2">
        <v>60568</v>
      </c>
      <c r="E693" s="2" t="s">
        <v>98</v>
      </c>
      <c r="F693" s="2">
        <v>1</v>
      </c>
      <c r="G693" s="2">
        <v>18210</v>
      </c>
      <c r="H693" s="2">
        <v>14820</v>
      </c>
      <c r="I693" s="2">
        <v>2770</v>
      </c>
      <c r="J693" s="2">
        <v>6677</v>
      </c>
      <c r="K693" s="2">
        <v>1195</v>
      </c>
      <c r="L693" s="2">
        <v>4850</v>
      </c>
      <c r="M693" s="2">
        <v>6460</v>
      </c>
      <c r="N693" s="2">
        <v>3150</v>
      </c>
      <c r="O693" s="2">
        <v>31248</v>
      </c>
      <c r="P693" s="2">
        <v>24000</v>
      </c>
      <c r="Q693" s="2">
        <v>7062</v>
      </c>
      <c r="R693" s="2">
        <v>384</v>
      </c>
      <c r="S693" s="2">
        <v>5483</v>
      </c>
      <c r="T693" s="2">
        <v>3750</v>
      </c>
      <c r="U693" s="2">
        <v>384</v>
      </c>
      <c r="V693" s="2">
        <v>10362</v>
      </c>
      <c r="W693" s="2">
        <v>0</v>
      </c>
      <c r="X693" s="2">
        <v>0</v>
      </c>
      <c r="Y693" s="2" t="s">
        <v>80</v>
      </c>
      <c r="Z693" s="2">
        <v>4</v>
      </c>
      <c r="AA693" s="2" t="s">
        <v>75</v>
      </c>
      <c r="AB693" s="2">
        <v>63</v>
      </c>
      <c r="AC693" s="2" t="s">
        <v>76</v>
      </c>
      <c r="AD693" s="2" t="s">
        <v>184</v>
      </c>
      <c r="AE693" s="2" t="s">
        <v>67</v>
      </c>
      <c r="AF693" s="2" t="s">
        <v>80</v>
      </c>
      <c r="AG693" s="2">
        <v>0</v>
      </c>
      <c r="AJ693" s="15" t="str">
        <f t="shared" si="71"/>
        <v>stable</v>
      </c>
      <c r="AK693" s="15">
        <f t="shared" si="70"/>
        <v>48522</v>
      </c>
      <c r="AL693" s="15">
        <f t="shared" si="72"/>
        <v>92283</v>
      </c>
      <c r="AM693" s="15">
        <f t="shared" si="73"/>
        <v>140805</v>
      </c>
      <c r="AN693" s="15">
        <f t="shared" si="74"/>
        <v>35201.25</v>
      </c>
      <c r="AO693" s="15">
        <f t="shared" si="75"/>
        <v>9555</v>
      </c>
      <c r="AP693" s="15" t="str">
        <f t="shared" si="76"/>
        <v>no</v>
      </c>
      <c r="AQ693" s="15"/>
      <c r="AR693" s="15"/>
      <c r="AS693" s="15"/>
      <c r="AT693" s="15"/>
      <c r="AU693" s="15"/>
      <c r="AV693" s="15"/>
      <c r="AW693" s="15"/>
      <c r="AX693" s="15"/>
      <c r="AY693" s="15"/>
      <c r="AZ693" s="15"/>
      <c r="BA693" s="15"/>
      <c r="BB693" s="15"/>
      <c r="BC693" s="15"/>
      <c r="BD693" s="15"/>
    </row>
    <row r="694" spans="1:56" x14ac:dyDescent="0.3">
      <c r="A694" s="2">
        <v>693</v>
      </c>
      <c r="B694" s="2">
        <v>632120</v>
      </c>
      <c r="C694" s="2" t="s">
        <v>257</v>
      </c>
      <c r="D694" s="2">
        <v>115485</v>
      </c>
      <c r="E694" s="2" t="s">
        <v>98</v>
      </c>
      <c r="F694" s="2">
        <v>1</v>
      </c>
      <c r="G694" s="2">
        <v>26755</v>
      </c>
      <c r="H694" s="2">
        <v>23400</v>
      </c>
      <c r="I694" s="2">
        <v>13938</v>
      </c>
      <c r="J694" s="2">
        <v>5376</v>
      </c>
      <c r="K694" s="2">
        <v>5166</v>
      </c>
      <c r="L694" s="2">
        <v>6323</v>
      </c>
      <c r="M694" s="2">
        <v>26490</v>
      </c>
      <c r="N694" s="2">
        <v>7459</v>
      </c>
      <c r="O694" s="2">
        <v>70872</v>
      </c>
      <c r="P694" s="2">
        <v>30000</v>
      </c>
      <c r="Q694" s="2">
        <v>12036</v>
      </c>
      <c r="R694" s="2">
        <v>25182</v>
      </c>
      <c r="S694" s="2">
        <v>2867</v>
      </c>
      <c r="T694" s="2">
        <v>15590</v>
      </c>
      <c r="U694" s="2">
        <v>25182</v>
      </c>
      <c r="V694" s="2">
        <v>29874</v>
      </c>
      <c r="W694" s="2">
        <v>12500</v>
      </c>
      <c r="X694" s="2">
        <v>0</v>
      </c>
      <c r="Y694" s="2" t="s">
        <v>80</v>
      </c>
      <c r="Z694" s="2">
        <v>4</v>
      </c>
      <c r="AA694" s="2" t="s">
        <v>62</v>
      </c>
      <c r="AB694" s="2">
        <v>39</v>
      </c>
      <c r="AC694" s="2" t="s">
        <v>76</v>
      </c>
      <c r="AD694" s="2" t="s">
        <v>66</v>
      </c>
      <c r="AE694" s="2" t="s">
        <v>67</v>
      </c>
      <c r="AF694" s="2" t="s">
        <v>80</v>
      </c>
      <c r="AG694" s="2">
        <v>0</v>
      </c>
      <c r="AJ694" s="15" t="str">
        <f t="shared" si="71"/>
        <v>stable</v>
      </c>
      <c r="AK694" s="15">
        <f t="shared" si="70"/>
        <v>80958</v>
      </c>
      <c r="AL694" s="15">
        <f t="shared" si="72"/>
        <v>258052</v>
      </c>
      <c r="AM694" s="15">
        <f t="shared" si="73"/>
        <v>339010</v>
      </c>
      <c r="AN694" s="15">
        <f t="shared" si="74"/>
        <v>84752.5</v>
      </c>
      <c r="AO694" s="15">
        <f t="shared" si="75"/>
        <v>293110</v>
      </c>
      <c r="AP694" s="15" t="str">
        <f t="shared" si="76"/>
        <v>no</v>
      </c>
      <c r="AQ694" s="15"/>
      <c r="AR694" s="15"/>
      <c r="AS694" s="15"/>
      <c r="AT694" s="15"/>
      <c r="AU694" s="15"/>
      <c r="AV694" s="15"/>
      <c r="AW694" s="15"/>
      <c r="AX694" s="15"/>
      <c r="AY694" s="15"/>
      <c r="AZ694" s="15"/>
      <c r="BA694" s="15"/>
      <c r="BB694" s="15"/>
      <c r="BC694" s="15"/>
      <c r="BD694" s="15"/>
    </row>
    <row r="695" spans="1:56" x14ac:dyDescent="0.3">
      <c r="A695" s="2">
        <v>694</v>
      </c>
      <c r="B695" s="2">
        <v>201280</v>
      </c>
      <c r="C695" s="2" t="s">
        <v>257</v>
      </c>
      <c r="D695" s="2">
        <v>61514</v>
      </c>
      <c r="E695" s="2" t="s">
        <v>98</v>
      </c>
      <c r="F695" s="2">
        <v>0</v>
      </c>
      <c r="G695" s="2">
        <v>13015</v>
      </c>
      <c r="H695" s="2">
        <v>8528</v>
      </c>
      <c r="I695" s="2">
        <v>11312</v>
      </c>
      <c r="J695" s="2">
        <v>3921</v>
      </c>
      <c r="K695" s="2">
        <v>2202</v>
      </c>
      <c r="L695" s="2">
        <v>6698</v>
      </c>
      <c r="M695" s="2">
        <v>6920</v>
      </c>
      <c r="N695" s="2">
        <v>1545</v>
      </c>
      <c r="O695" s="2">
        <v>33000</v>
      </c>
      <c r="P695" s="2">
        <v>24000</v>
      </c>
      <c r="Q695" s="2">
        <v>4320</v>
      </c>
      <c r="R695" s="2">
        <v>780</v>
      </c>
      <c r="S695" s="2">
        <v>1422</v>
      </c>
      <c r="T695" s="2">
        <v>1367</v>
      </c>
      <c r="U695" s="2">
        <v>780</v>
      </c>
      <c r="V695" s="2">
        <v>6948</v>
      </c>
      <c r="W695" s="2">
        <v>20000</v>
      </c>
      <c r="X695" s="2">
        <v>0</v>
      </c>
      <c r="Y695" s="2" t="s">
        <v>80</v>
      </c>
      <c r="Z695" s="2">
        <v>2</v>
      </c>
      <c r="AA695" s="2" t="s">
        <v>62</v>
      </c>
      <c r="AB695" s="2">
        <v>37</v>
      </c>
      <c r="AC695" s="2" t="s">
        <v>76</v>
      </c>
      <c r="AD695" s="2" t="s">
        <v>106</v>
      </c>
      <c r="AE695" s="2" t="s">
        <v>92</v>
      </c>
      <c r="AF695" s="2" t="s">
        <v>80</v>
      </c>
      <c r="AG695" s="2">
        <v>0</v>
      </c>
      <c r="AJ695" s="15" t="str">
        <f t="shared" si="71"/>
        <v>stable</v>
      </c>
      <c r="AK695" s="15">
        <f t="shared" si="70"/>
        <v>45676</v>
      </c>
      <c r="AL695" s="15">
        <f t="shared" si="72"/>
        <v>101082</v>
      </c>
      <c r="AM695" s="15">
        <f t="shared" si="73"/>
        <v>146758</v>
      </c>
      <c r="AN695" s="15">
        <f t="shared" si="74"/>
        <v>73379</v>
      </c>
      <c r="AO695" s="15">
        <f t="shared" si="75"/>
        <v>54522</v>
      </c>
      <c r="AP695" s="15" t="str">
        <f t="shared" si="76"/>
        <v>no</v>
      </c>
      <c r="AQ695" s="15"/>
      <c r="AR695" s="15"/>
      <c r="AS695" s="15"/>
      <c r="AT695" s="15"/>
      <c r="AU695" s="15"/>
      <c r="AV695" s="15"/>
      <c r="AW695" s="15"/>
      <c r="AX695" s="15"/>
      <c r="AY695" s="15"/>
      <c r="AZ695" s="15"/>
      <c r="BA695" s="15"/>
      <c r="BB695" s="15"/>
      <c r="BC695" s="15"/>
      <c r="BD695" s="15"/>
    </row>
    <row r="696" spans="1:56" x14ac:dyDescent="0.3">
      <c r="A696" s="2">
        <v>695</v>
      </c>
      <c r="B696" s="2">
        <v>197287</v>
      </c>
      <c r="C696" s="2" t="s">
        <v>257</v>
      </c>
      <c r="D696" s="2">
        <v>86220</v>
      </c>
      <c r="E696" s="2" t="s">
        <v>61</v>
      </c>
      <c r="F696" s="2">
        <v>2</v>
      </c>
      <c r="G696" s="2">
        <v>31154</v>
      </c>
      <c r="H696" s="2">
        <v>28314</v>
      </c>
      <c r="I696" s="2">
        <v>7750</v>
      </c>
      <c r="J696" s="2">
        <v>10973</v>
      </c>
      <c r="K696" s="2">
        <v>882</v>
      </c>
      <c r="L696" s="2">
        <v>4544</v>
      </c>
      <c r="M696" s="2">
        <v>2820</v>
      </c>
      <c r="N696" s="2">
        <v>1280</v>
      </c>
      <c r="O696" s="2">
        <v>41664</v>
      </c>
      <c r="P696" s="2">
        <v>33000</v>
      </c>
      <c r="Q696" s="2">
        <v>14772</v>
      </c>
      <c r="R696" s="2">
        <v>2304</v>
      </c>
      <c r="S696" s="2">
        <v>646</v>
      </c>
      <c r="T696" s="2">
        <v>0</v>
      </c>
      <c r="U696" s="2">
        <v>2304</v>
      </c>
      <c r="V696" s="2">
        <v>9024</v>
      </c>
      <c r="W696" s="2">
        <v>1333</v>
      </c>
      <c r="X696" s="2">
        <v>0</v>
      </c>
      <c r="Y696" s="2" t="s">
        <v>68</v>
      </c>
      <c r="Z696" s="2">
        <v>6</v>
      </c>
      <c r="AA696" s="2" t="s">
        <v>75</v>
      </c>
      <c r="AB696" s="2">
        <v>59</v>
      </c>
      <c r="AC696" s="2" t="s">
        <v>76</v>
      </c>
      <c r="AD696" s="2" t="s">
        <v>220</v>
      </c>
      <c r="AE696" s="2" t="s">
        <v>79</v>
      </c>
      <c r="AF696" s="2" t="s">
        <v>68</v>
      </c>
      <c r="AG696" s="2">
        <v>1</v>
      </c>
      <c r="AJ696" s="15" t="str">
        <f t="shared" si="71"/>
        <v>stable</v>
      </c>
      <c r="AK696" s="15">
        <f t="shared" si="70"/>
        <v>83617</v>
      </c>
      <c r="AL696" s="15">
        <f t="shared" si="72"/>
        <v>109147</v>
      </c>
      <c r="AM696" s="15">
        <f t="shared" si="73"/>
        <v>192764</v>
      </c>
      <c r="AN696" s="15">
        <f t="shared" si="74"/>
        <v>32127.333333333332</v>
      </c>
      <c r="AO696" s="15">
        <f t="shared" si="75"/>
        <v>4523</v>
      </c>
      <c r="AP696" s="15" t="str">
        <f t="shared" si="76"/>
        <v>no</v>
      </c>
      <c r="AQ696" s="15"/>
      <c r="AR696" s="15"/>
      <c r="AS696" s="15"/>
      <c r="AT696" s="15"/>
      <c r="AU696" s="15"/>
      <c r="AV696" s="15"/>
      <c r="AW696" s="15"/>
      <c r="AX696" s="15"/>
      <c r="AY696" s="15"/>
      <c r="AZ696" s="15"/>
      <c r="BA696" s="15"/>
      <c r="BB696" s="15"/>
      <c r="BC696" s="15"/>
      <c r="BD696" s="15"/>
    </row>
    <row r="697" spans="1:56" x14ac:dyDescent="0.3">
      <c r="A697" s="2">
        <v>696</v>
      </c>
      <c r="B697" s="2">
        <v>387164</v>
      </c>
      <c r="C697" s="2" t="s">
        <v>257</v>
      </c>
      <c r="D697" s="2">
        <v>137360</v>
      </c>
      <c r="E697" s="2" t="s">
        <v>98</v>
      </c>
      <c r="F697" s="2">
        <v>0</v>
      </c>
      <c r="G697" s="2">
        <v>15823</v>
      </c>
      <c r="H697" s="2">
        <v>10530</v>
      </c>
      <c r="I697" s="2">
        <v>20970</v>
      </c>
      <c r="J697" s="2">
        <v>9827</v>
      </c>
      <c r="K697" s="2">
        <v>6047</v>
      </c>
      <c r="L697" s="2">
        <v>8067</v>
      </c>
      <c r="M697" s="2">
        <v>12080</v>
      </c>
      <c r="N697" s="2">
        <v>10864</v>
      </c>
      <c r="O697" s="2">
        <v>60630</v>
      </c>
      <c r="P697" s="2">
        <v>36000</v>
      </c>
      <c r="Q697" s="2">
        <v>10560</v>
      </c>
      <c r="R697" s="2">
        <v>13974</v>
      </c>
      <c r="S697" s="2">
        <v>5401</v>
      </c>
      <c r="T697" s="2">
        <v>6798</v>
      </c>
      <c r="U697" s="2">
        <v>13974</v>
      </c>
      <c r="V697" s="2">
        <v>21390</v>
      </c>
      <c r="W697" s="2">
        <v>2200</v>
      </c>
      <c r="X697" s="2">
        <v>0</v>
      </c>
      <c r="Y697" s="2" t="s">
        <v>68</v>
      </c>
      <c r="Z697" s="2">
        <v>3</v>
      </c>
      <c r="AA697" s="2" t="s">
        <v>62</v>
      </c>
      <c r="AB697" s="2">
        <v>43</v>
      </c>
      <c r="AC697" s="2" t="s">
        <v>76</v>
      </c>
      <c r="AD697" s="2" t="s">
        <v>124</v>
      </c>
      <c r="AE697" s="2" t="s">
        <v>92</v>
      </c>
      <c r="AF697" s="2" t="s">
        <v>68</v>
      </c>
      <c r="AG697" s="2">
        <v>1</v>
      </c>
      <c r="AJ697" s="15" t="str">
        <f t="shared" si="71"/>
        <v>stable</v>
      </c>
      <c r="AK697" s="15">
        <f t="shared" si="70"/>
        <v>71264</v>
      </c>
      <c r="AL697" s="15">
        <f t="shared" si="72"/>
        <v>193871</v>
      </c>
      <c r="AM697" s="15">
        <f t="shared" si="73"/>
        <v>265135</v>
      </c>
      <c r="AN697" s="15">
        <f t="shared" si="74"/>
        <v>88378.333333333328</v>
      </c>
      <c r="AO697" s="15">
        <f t="shared" si="75"/>
        <v>122029</v>
      </c>
      <c r="AP697" s="15" t="str">
        <f t="shared" si="76"/>
        <v>no</v>
      </c>
      <c r="AQ697" s="15"/>
      <c r="AR697" s="15"/>
      <c r="AS697" s="15"/>
      <c r="AT697" s="15"/>
      <c r="AU697" s="15"/>
      <c r="AV697" s="15"/>
      <c r="AW697" s="15"/>
      <c r="AX697" s="15"/>
      <c r="AY697" s="15"/>
      <c r="AZ697" s="15"/>
      <c r="BA697" s="15"/>
      <c r="BB697" s="15"/>
      <c r="BC697" s="15"/>
      <c r="BD697" s="15"/>
    </row>
    <row r="698" spans="1:56" x14ac:dyDescent="0.3">
      <c r="A698" s="2">
        <v>697</v>
      </c>
      <c r="B698" s="2">
        <v>103880</v>
      </c>
      <c r="C698" s="2" t="s">
        <v>257</v>
      </c>
      <c r="D698" s="2">
        <v>57139</v>
      </c>
      <c r="E698" s="2" t="s">
        <v>61</v>
      </c>
      <c r="F698" s="2">
        <v>1</v>
      </c>
      <c r="G698" s="2">
        <v>18186</v>
      </c>
      <c r="H698" s="2">
        <v>15600</v>
      </c>
      <c r="I698" s="2">
        <v>5886</v>
      </c>
      <c r="J698" s="2">
        <v>5968</v>
      </c>
      <c r="K698" s="2">
        <v>426</v>
      </c>
      <c r="L698" s="2">
        <v>3289</v>
      </c>
      <c r="M698" s="2">
        <v>9850</v>
      </c>
      <c r="N698" s="2">
        <v>0</v>
      </c>
      <c r="O698" s="2">
        <v>9834</v>
      </c>
      <c r="P698" s="2">
        <v>5400</v>
      </c>
      <c r="Q698" s="2">
        <v>1512</v>
      </c>
      <c r="R698" s="2">
        <v>420</v>
      </c>
      <c r="S698" s="2">
        <v>294</v>
      </c>
      <c r="T698" s="2">
        <v>1850</v>
      </c>
      <c r="U698" s="2">
        <v>420</v>
      </c>
      <c r="V698" s="2">
        <v>5196</v>
      </c>
      <c r="W698" s="2">
        <v>0</v>
      </c>
      <c r="X698" s="2">
        <v>0</v>
      </c>
      <c r="Y698" s="2" t="s">
        <v>80</v>
      </c>
      <c r="Z698" s="2">
        <v>5</v>
      </c>
      <c r="AA698" s="2" t="s">
        <v>75</v>
      </c>
      <c r="AB698" s="2">
        <v>34</v>
      </c>
      <c r="AC698" s="2" t="s">
        <v>76</v>
      </c>
      <c r="AD698" s="2" t="s">
        <v>195</v>
      </c>
      <c r="AE698" s="2" t="s">
        <v>79</v>
      </c>
      <c r="AF698" s="2" t="s">
        <v>80</v>
      </c>
      <c r="AG698" s="2">
        <v>1</v>
      </c>
      <c r="AJ698" s="15" t="str">
        <f t="shared" si="71"/>
        <v>stable</v>
      </c>
      <c r="AK698" s="15">
        <f t="shared" si="70"/>
        <v>49355</v>
      </c>
      <c r="AL698" s="15">
        <f t="shared" si="72"/>
        <v>34776</v>
      </c>
      <c r="AM698" s="15">
        <f t="shared" si="73"/>
        <v>84131</v>
      </c>
      <c r="AN698" s="15">
        <f t="shared" si="74"/>
        <v>16826.2</v>
      </c>
      <c r="AO698" s="15">
        <f t="shared" si="75"/>
        <v>19749</v>
      </c>
      <c r="AP698" s="15" t="str">
        <f t="shared" si="76"/>
        <v>no</v>
      </c>
      <c r="AQ698" s="15"/>
      <c r="AR698" s="15"/>
      <c r="AS698" s="15"/>
      <c r="AT698" s="15"/>
      <c r="AU698" s="15"/>
      <c r="AV698" s="15"/>
      <c r="AW698" s="15"/>
      <c r="AX698" s="15"/>
      <c r="AY698" s="15"/>
      <c r="AZ698" s="15"/>
      <c r="BA698" s="15"/>
      <c r="BB698" s="15"/>
      <c r="BC698" s="15"/>
      <c r="BD698" s="15"/>
    </row>
    <row r="699" spans="1:56" x14ac:dyDescent="0.3">
      <c r="A699" s="2">
        <v>698</v>
      </c>
      <c r="B699" s="2">
        <v>165906</v>
      </c>
      <c r="C699" s="2" t="s">
        <v>257</v>
      </c>
      <c r="D699" s="2">
        <v>66714</v>
      </c>
      <c r="E699" s="2" t="s">
        <v>61</v>
      </c>
      <c r="F699" s="2">
        <v>1</v>
      </c>
      <c r="G699" s="2">
        <v>19589</v>
      </c>
      <c r="H699" s="2">
        <v>17810</v>
      </c>
      <c r="I699" s="2">
        <v>9045</v>
      </c>
      <c r="J699" s="2">
        <v>10028</v>
      </c>
      <c r="K699" s="2">
        <v>2596</v>
      </c>
      <c r="L699" s="2">
        <v>4797</v>
      </c>
      <c r="M699" s="2">
        <v>10400</v>
      </c>
      <c r="N699" s="2">
        <v>1838</v>
      </c>
      <c r="O699" s="2">
        <v>23088</v>
      </c>
      <c r="P699" s="2">
        <v>15600</v>
      </c>
      <c r="Q699" s="2">
        <v>6312</v>
      </c>
      <c r="R699" s="2">
        <v>396</v>
      </c>
      <c r="S699" s="2">
        <v>634</v>
      </c>
      <c r="T699" s="2">
        <v>10925</v>
      </c>
      <c r="U699" s="2">
        <v>396</v>
      </c>
      <c r="V699" s="2">
        <v>4938</v>
      </c>
      <c r="W699" s="2">
        <v>0</v>
      </c>
      <c r="X699" s="2">
        <v>0</v>
      </c>
      <c r="Y699" s="2" t="s">
        <v>68</v>
      </c>
      <c r="Z699" s="2">
        <v>4</v>
      </c>
      <c r="AA699" s="2" t="s">
        <v>75</v>
      </c>
      <c r="AB699" s="2">
        <v>58</v>
      </c>
      <c r="AC699" s="2" t="s">
        <v>76</v>
      </c>
      <c r="AD699" s="2" t="s">
        <v>179</v>
      </c>
      <c r="AE699" s="2" t="s">
        <v>79</v>
      </c>
      <c r="AF699" s="2" t="s">
        <v>68</v>
      </c>
      <c r="AG699" s="2">
        <v>0</v>
      </c>
      <c r="AJ699" s="15" t="str">
        <f t="shared" si="71"/>
        <v>stable</v>
      </c>
      <c r="AK699" s="15">
        <f t="shared" si="70"/>
        <v>63865</v>
      </c>
      <c r="AL699" s="15">
        <f t="shared" si="72"/>
        <v>74527</v>
      </c>
      <c r="AM699" s="15">
        <f t="shared" si="73"/>
        <v>138392</v>
      </c>
      <c r="AN699" s="15">
        <f t="shared" si="74"/>
        <v>34598</v>
      </c>
      <c r="AO699" s="15">
        <f t="shared" si="75"/>
        <v>27514</v>
      </c>
      <c r="AP699" s="15" t="str">
        <f t="shared" si="76"/>
        <v>no</v>
      </c>
      <c r="AQ699" s="15"/>
      <c r="AR699" s="15"/>
      <c r="AS699" s="15"/>
      <c r="AT699" s="15"/>
      <c r="AU699" s="15"/>
      <c r="AV699" s="15"/>
      <c r="AW699" s="15"/>
      <c r="AX699" s="15"/>
      <c r="AY699" s="15"/>
      <c r="AZ699" s="15"/>
      <c r="BA699" s="15"/>
      <c r="BB699" s="15"/>
      <c r="BC699" s="15"/>
      <c r="BD699" s="15"/>
    </row>
    <row r="700" spans="1:56" x14ac:dyDescent="0.3">
      <c r="A700" s="2">
        <v>699</v>
      </c>
      <c r="B700" s="2">
        <v>295600</v>
      </c>
      <c r="C700" s="2" t="s">
        <v>257</v>
      </c>
      <c r="D700" s="2">
        <v>86660</v>
      </c>
      <c r="E700" s="2" t="s">
        <v>104</v>
      </c>
      <c r="F700" s="2">
        <v>0</v>
      </c>
      <c r="G700" s="2">
        <v>22016</v>
      </c>
      <c r="H700" s="2">
        <v>16744</v>
      </c>
      <c r="I700" s="2">
        <v>14960</v>
      </c>
      <c r="J700" s="2">
        <v>10076</v>
      </c>
      <c r="K700" s="2">
        <v>1093</v>
      </c>
      <c r="L700" s="2">
        <v>5498</v>
      </c>
      <c r="M700" s="2">
        <v>5710</v>
      </c>
      <c r="N700" s="2">
        <v>620</v>
      </c>
      <c r="O700" s="2">
        <v>24288</v>
      </c>
      <c r="P700" s="2">
        <v>15600</v>
      </c>
      <c r="Q700" s="2">
        <v>2400</v>
      </c>
      <c r="R700" s="2">
        <v>498</v>
      </c>
      <c r="S700" s="2">
        <v>872</v>
      </c>
      <c r="T700" s="2">
        <v>0</v>
      </c>
      <c r="U700" s="2">
        <v>498</v>
      </c>
      <c r="V700" s="2">
        <v>4680</v>
      </c>
      <c r="W700" s="2">
        <v>0</v>
      </c>
      <c r="X700" s="2">
        <v>0</v>
      </c>
      <c r="Y700" s="2" t="s">
        <v>80</v>
      </c>
      <c r="Z700" s="2">
        <v>4</v>
      </c>
      <c r="AA700" s="2" t="s">
        <v>75</v>
      </c>
      <c r="AB700" s="2">
        <v>33</v>
      </c>
      <c r="AC700" s="2" t="s">
        <v>76</v>
      </c>
      <c r="AD700" s="2" t="s">
        <v>91</v>
      </c>
      <c r="AE700" s="2" t="s">
        <v>92</v>
      </c>
      <c r="AF700" s="2" t="s">
        <v>80</v>
      </c>
      <c r="AG700" s="2">
        <v>2</v>
      </c>
      <c r="AJ700" s="15" t="str">
        <f t="shared" si="71"/>
        <v>stable</v>
      </c>
      <c r="AK700" s="15">
        <f t="shared" si="70"/>
        <v>70387</v>
      </c>
      <c r="AL700" s="15">
        <f t="shared" si="72"/>
        <v>55166</v>
      </c>
      <c r="AM700" s="15">
        <f t="shared" si="73"/>
        <v>125553</v>
      </c>
      <c r="AN700" s="15">
        <f t="shared" si="74"/>
        <v>31388.25</v>
      </c>
      <c r="AO700" s="15">
        <f t="shared" si="75"/>
        <v>170047</v>
      </c>
      <c r="AP700" s="15" t="str">
        <f t="shared" si="76"/>
        <v>no</v>
      </c>
      <c r="AQ700" s="15"/>
      <c r="AR700" s="15"/>
      <c r="AS700" s="15"/>
      <c r="AT700" s="15"/>
      <c r="AU700" s="15"/>
      <c r="AV700" s="15"/>
      <c r="AW700" s="15"/>
      <c r="AX700" s="15"/>
      <c r="AY700" s="15"/>
      <c r="AZ700" s="15"/>
      <c r="BA700" s="15"/>
      <c r="BB700" s="15"/>
      <c r="BC700" s="15"/>
      <c r="BD700" s="15"/>
    </row>
    <row r="701" spans="1:56" x14ac:dyDescent="0.3">
      <c r="A701" s="2">
        <v>700</v>
      </c>
      <c r="B701" s="2">
        <v>66252</v>
      </c>
      <c r="C701" s="2" t="s">
        <v>257</v>
      </c>
      <c r="D701" s="2">
        <v>16764</v>
      </c>
      <c r="E701" s="2" t="s">
        <v>61</v>
      </c>
      <c r="F701" s="2">
        <v>1</v>
      </c>
      <c r="G701" s="2">
        <v>7802</v>
      </c>
      <c r="H701" s="2">
        <v>6994</v>
      </c>
      <c r="I701" s="2">
        <v>2340</v>
      </c>
      <c r="J701" s="2">
        <v>470</v>
      </c>
      <c r="K701" s="2">
        <v>0</v>
      </c>
      <c r="L701" s="2">
        <v>390</v>
      </c>
      <c r="M701" s="2">
        <v>3380</v>
      </c>
      <c r="N701" s="2">
        <v>0</v>
      </c>
      <c r="O701" s="2">
        <v>7620</v>
      </c>
      <c r="P701" s="2">
        <v>5400</v>
      </c>
      <c r="Q701" s="2">
        <v>630</v>
      </c>
      <c r="R701" s="2">
        <v>0</v>
      </c>
      <c r="S701" s="2">
        <v>220</v>
      </c>
      <c r="T701" s="2">
        <v>0</v>
      </c>
      <c r="U701" s="2">
        <v>0</v>
      </c>
      <c r="V701" s="2">
        <v>1890</v>
      </c>
      <c r="W701" s="2">
        <v>0</v>
      </c>
      <c r="X701" s="2">
        <v>0</v>
      </c>
      <c r="Y701" s="2" t="s">
        <v>80</v>
      </c>
      <c r="Z701" s="2">
        <v>1</v>
      </c>
      <c r="AA701" s="2" t="s">
        <v>75</v>
      </c>
      <c r="AB701" s="2">
        <v>57</v>
      </c>
      <c r="AC701" s="2" t="s">
        <v>142</v>
      </c>
      <c r="AD701" s="2" t="s">
        <v>179</v>
      </c>
      <c r="AE701" s="2" t="s">
        <v>79</v>
      </c>
      <c r="AF701" s="2" t="s">
        <v>80</v>
      </c>
      <c r="AG701" s="2">
        <v>0</v>
      </c>
      <c r="AJ701" s="15" t="str">
        <f t="shared" si="71"/>
        <v>stable</v>
      </c>
      <c r="AK701" s="15">
        <f t="shared" si="70"/>
        <v>17996</v>
      </c>
      <c r="AL701" s="15">
        <f t="shared" si="72"/>
        <v>19140</v>
      </c>
      <c r="AM701" s="15">
        <f t="shared" si="73"/>
        <v>37136</v>
      </c>
      <c r="AN701" s="15">
        <f t="shared" si="74"/>
        <v>37136</v>
      </c>
      <c r="AO701" s="15">
        <f t="shared" si="75"/>
        <v>29116</v>
      </c>
      <c r="AP701" s="15" t="str">
        <f t="shared" si="76"/>
        <v>no</v>
      </c>
      <c r="AQ701" s="15"/>
      <c r="AR701" s="15"/>
      <c r="AS701" s="15"/>
      <c r="AT701" s="15"/>
      <c r="AU701" s="15"/>
      <c r="AV701" s="15"/>
      <c r="AW701" s="15"/>
      <c r="AX701" s="15"/>
      <c r="AY701" s="15"/>
      <c r="AZ701" s="15"/>
      <c r="BA701" s="15"/>
      <c r="BB701" s="15"/>
      <c r="BC701" s="15"/>
      <c r="BD701" s="15"/>
    </row>
    <row r="702" spans="1:56" x14ac:dyDescent="0.3">
      <c r="A702" s="2">
        <v>701</v>
      </c>
      <c r="B702" s="2">
        <v>93020</v>
      </c>
      <c r="C702" s="2" t="s">
        <v>257</v>
      </c>
      <c r="D702" s="2">
        <v>37701</v>
      </c>
      <c r="E702" s="2" t="s">
        <v>61</v>
      </c>
      <c r="F702" s="2">
        <v>1</v>
      </c>
      <c r="G702" s="2">
        <v>14538</v>
      </c>
      <c r="H702" s="2">
        <v>12688</v>
      </c>
      <c r="I702" s="2">
        <v>1002</v>
      </c>
      <c r="J702" s="2">
        <v>9492</v>
      </c>
      <c r="K702" s="2">
        <v>586</v>
      </c>
      <c r="L702" s="2">
        <v>2121</v>
      </c>
      <c r="M702" s="2">
        <v>3440</v>
      </c>
      <c r="N702" s="2">
        <v>796</v>
      </c>
      <c r="O702" s="2">
        <v>7674</v>
      </c>
      <c r="P702" s="2">
        <v>3600</v>
      </c>
      <c r="Q702" s="2">
        <v>852</v>
      </c>
      <c r="R702" s="2">
        <v>72</v>
      </c>
      <c r="S702" s="2">
        <v>578</v>
      </c>
      <c r="T702" s="2">
        <v>420</v>
      </c>
      <c r="U702" s="2">
        <v>72</v>
      </c>
      <c r="V702" s="2">
        <v>1104</v>
      </c>
      <c r="W702" s="2">
        <v>0</v>
      </c>
      <c r="X702" s="2">
        <v>0</v>
      </c>
      <c r="Y702" s="2" t="s">
        <v>68</v>
      </c>
      <c r="Z702" s="2">
        <v>4</v>
      </c>
      <c r="AA702" s="2" t="s">
        <v>62</v>
      </c>
      <c r="AB702" s="2">
        <v>69</v>
      </c>
      <c r="AC702" s="2" t="s">
        <v>111</v>
      </c>
      <c r="AD702" s="2" t="s">
        <v>160</v>
      </c>
      <c r="AE702" s="2" t="s">
        <v>92</v>
      </c>
      <c r="AF702" s="2" t="s">
        <v>68</v>
      </c>
      <c r="AG702" s="2">
        <v>0</v>
      </c>
      <c r="AJ702" s="15" t="str">
        <f t="shared" si="71"/>
        <v>stable</v>
      </c>
      <c r="AK702" s="15">
        <f t="shared" si="70"/>
        <v>40427</v>
      </c>
      <c r="AL702" s="15">
        <f t="shared" si="72"/>
        <v>18608</v>
      </c>
      <c r="AM702" s="15">
        <f t="shared" si="73"/>
        <v>59035</v>
      </c>
      <c r="AN702" s="15">
        <f t="shared" si="74"/>
        <v>14758.75</v>
      </c>
      <c r="AO702" s="15">
        <f t="shared" si="75"/>
        <v>33985</v>
      </c>
      <c r="AP702" s="15" t="str">
        <f t="shared" si="76"/>
        <v>no</v>
      </c>
      <c r="AQ702" s="15"/>
      <c r="AR702" s="15"/>
      <c r="AS702" s="15"/>
      <c r="AT702" s="15"/>
      <c r="AU702" s="15"/>
      <c r="AV702" s="15"/>
      <c r="AW702" s="15"/>
      <c r="AX702" s="15"/>
      <c r="AY702" s="15"/>
      <c r="AZ702" s="15"/>
      <c r="BA702" s="15"/>
      <c r="BB702" s="15"/>
      <c r="BC702" s="15"/>
      <c r="BD702" s="15"/>
    </row>
    <row r="703" spans="1:56" x14ac:dyDescent="0.3">
      <c r="A703" s="2">
        <v>702</v>
      </c>
      <c r="B703" s="2">
        <v>121390</v>
      </c>
      <c r="C703" s="2" t="s">
        <v>257</v>
      </c>
      <c r="D703" s="2">
        <v>59661</v>
      </c>
      <c r="E703" s="2" t="s">
        <v>61</v>
      </c>
      <c r="F703" s="2">
        <v>1</v>
      </c>
      <c r="G703" s="2">
        <v>15700</v>
      </c>
      <c r="H703" s="2">
        <v>14586</v>
      </c>
      <c r="I703" s="2">
        <v>8595</v>
      </c>
      <c r="J703" s="2">
        <v>13616</v>
      </c>
      <c r="K703" s="2">
        <v>1541</v>
      </c>
      <c r="L703" s="2">
        <v>7180</v>
      </c>
      <c r="M703" s="2">
        <v>2100</v>
      </c>
      <c r="N703" s="2">
        <v>0</v>
      </c>
      <c r="O703" s="2">
        <v>18408</v>
      </c>
      <c r="P703" s="2">
        <v>13800</v>
      </c>
      <c r="Q703" s="2">
        <v>2580</v>
      </c>
      <c r="R703" s="2">
        <v>216</v>
      </c>
      <c r="S703" s="2">
        <v>456</v>
      </c>
      <c r="T703" s="2">
        <v>160</v>
      </c>
      <c r="U703" s="2">
        <v>216</v>
      </c>
      <c r="V703" s="2">
        <v>3294</v>
      </c>
      <c r="W703" s="2">
        <v>0</v>
      </c>
      <c r="X703" s="2">
        <v>0</v>
      </c>
      <c r="Y703" s="2" t="s">
        <v>68</v>
      </c>
      <c r="Z703" s="2">
        <v>3</v>
      </c>
      <c r="AA703" s="2" t="s">
        <v>75</v>
      </c>
      <c r="AB703" s="2">
        <v>59</v>
      </c>
      <c r="AC703" s="2" t="s">
        <v>76</v>
      </c>
      <c r="AD703" s="2" t="s">
        <v>106</v>
      </c>
      <c r="AE703" s="2" t="s">
        <v>92</v>
      </c>
      <c r="AF703" s="2" t="s">
        <v>68</v>
      </c>
      <c r="AG703" s="2">
        <v>0</v>
      </c>
      <c r="AJ703" s="15" t="str">
        <f t="shared" si="71"/>
        <v>stable</v>
      </c>
      <c r="AK703" s="15">
        <f t="shared" si="70"/>
        <v>61218</v>
      </c>
      <c r="AL703" s="15">
        <f t="shared" si="72"/>
        <v>41230</v>
      </c>
      <c r="AM703" s="15">
        <f t="shared" si="73"/>
        <v>102448</v>
      </c>
      <c r="AN703" s="15">
        <f t="shared" si="74"/>
        <v>34149.333333333336</v>
      </c>
      <c r="AO703" s="15">
        <f t="shared" si="75"/>
        <v>18942</v>
      </c>
      <c r="AP703" s="15" t="str">
        <f t="shared" si="76"/>
        <v>no</v>
      </c>
      <c r="AQ703" s="15"/>
      <c r="AR703" s="15"/>
      <c r="AS703" s="15"/>
      <c r="AT703" s="15"/>
      <c r="AU703" s="15"/>
      <c r="AV703" s="15"/>
      <c r="AW703" s="15"/>
      <c r="AX703" s="15"/>
      <c r="AY703" s="15"/>
      <c r="AZ703" s="15"/>
      <c r="BA703" s="15"/>
      <c r="BB703" s="15"/>
      <c r="BC703" s="15"/>
      <c r="BD703" s="15"/>
    </row>
    <row r="704" spans="1:56" x14ac:dyDescent="0.3">
      <c r="A704" s="2">
        <v>703</v>
      </c>
      <c r="B704" s="2">
        <v>642630</v>
      </c>
      <c r="C704" s="2" t="s">
        <v>257</v>
      </c>
      <c r="D704" s="2">
        <v>269303</v>
      </c>
      <c r="E704" s="2" t="s">
        <v>98</v>
      </c>
      <c r="F704" s="2">
        <v>1</v>
      </c>
      <c r="G704" s="2">
        <v>148174</v>
      </c>
      <c r="H704" s="2">
        <v>141440</v>
      </c>
      <c r="I704" s="2">
        <v>22844</v>
      </c>
      <c r="J704" s="2">
        <v>9432</v>
      </c>
      <c r="K704" s="2">
        <v>2759</v>
      </c>
      <c r="L704" s="2">
        <v>8333</v>
      </c>
      <c r="M704" s="2">
        <v>10860</v>
      </c>
      <c r="N704" s="2">
        <v>4462</v>
      </c>
      <c r="O704" s="2">
        <v>75552</v>
      </c>
      <c r="P704" s="2">
        <v>39000</v>
      </c>
      <c r="Q704" s="2">
        <v>27012</v>
      </c>
      <c r="R704" s="2">
        <v>16188</v>
      </c>
      <c r="S704" s="2">
        <v>855</v>
      </c>
      <c r="T704" s="2">
        <v>538</v>
      </c>
      <c r="U704" s="2">
        <v>16188</v>
      </c>
      <c r="V704" s="2">
        <v>20850</v>
      </c>
      <c r="W704" s="2">
        <v>15000</v>
      </c>
      <c r="X704" s="2">
        <v>0</v>
      </c>
      <c r="Y704" s="2" t="s">
        <v>68</v>
      </c>
      <c r="Z704" s="2">
        <v>7</v>
      </c>
      <c r="AA704" s="2" t="s">
        <v>62</v>
      </c>
      <c r="AB704" s="2">
        <v>53</v>
      </c>
      <c r="AC704" s="2" t="s">
        <v>142</v>
      </c>
      <c r="AD704" s="2" t="s">
        <v>102</v>
      </c>
      <c r="AE704" s="2" t="s">
        <v>102</v>
      </c>
      <c r="AF704" s="2" t="s">
        <v>68</v>
      </c>
      <c r="AG704" s="2">
        <v>1</v>
      </c>
      <c r="AJ704" s="15" t="str">
        <f t="shared" si="71"/>
        <v>stable</v>
      </c>
      <c r="AK704" s="15">
        <f t="shared" si="70"/>
        <v>332982</v>
      </c>
      <c r="AL704" s="15">
        <f t="shared" si="72"/>
        <v>226505</v>
      </c>
      <c r="AM704" s="15">
        <f t="shared" si="73"/>
        <v>559487</v>
      </c>
      <c r="AN704" s="15">
        <f t="shared" si="74"/>
        <v>79926.71428571429</v>
      </c>
      <c r="AO704" s="15">
        <f t="shared" si="75"/>
        <v>83143</v>
      </c>
      <c r="AP704" s="15" t="str">
        <f t="shared" si="76"/>
        <v>no</v>
      </c>
      <c r="AQ704" s="15"/>
      <c r="AR704" s="15"/>
      <c r="AS704" s="15"/>
      <c r="AT704" s="15"/>
      <c r="AU704" s="15"/>
      <c r="AV704" s="15"/>
      <c r="AW704" s="15"/>
      <c r="AX704" s="15"/>
      <c r="AY704" s="15"/>
      <c r="AZ704" s="15"/>
      <c r="BA704" s="15"/>
      <c r="BB704" s="15"/>
      <c r="BC704" s="15"/>
      <c r="BD704" s="15"/>
    </row>
    <row r="705" spans="1:56" x14ac:dyDescent="0.3">
      <c r="A705" s="2">
        <v>704</v>
      </c>
      <c r="B705" s="2">
        <v>154990</v>
      </c>
      <c r="C705" s="2" t="s">
        <v>257</v>
      </c>
      <c r="D705" s="2">
        <v>68961</v>
      </c>
      <c r="E705" s="2" t="s">
        <v>61</v>
      </c>
      <c r="F705" s="2">
        <v>1</v>
      </c>
      <c r="G705" s="2">
        <v>22596</v>
      </c>
      <c r="H705" s="2">
        <v>18720</v>
      </c>
      <c r="I705" s="2">
        <v>9169</v>
      </c>
      <c r="J705" s="2">
        <v>8376</v>
      </c>
      <c r="K705" s="2">
        <v>746</v>
      </c>
      <c r="L705" s="2">
        <v>5425</v>
      </c>
      <c r="M705" s="2">
        <v>6760</v>
      </c>
      <c r="N705" s="2">
        <v>2004</v>
      </c>
      <c r="O705" s="2">
        <v>25302</v>
      </c>
      <c r="P705" s="2">
        <v>21000</v>
      </c>
      <c r="Q705" s="2">
        <v>4338</v>
      </c>
      <c r="R705" s="2">
        <v>540</v>
      </c>
      <c r="S705" s="2">
        <v>3908</v>
      </c>
      <c r="T705" s="2">
        <v>860</v>
      </c>
      <c r="U705" s="2">
        <v>540</v>
      </c>
      <c r="V705" s="2">
        <v>5652</v>
      </c>
      <c r="W705" s="2">
        <v>0</v>
      </c>
      <c r="X705" s="2">
        <v>0</v>
      </c>
      <c r="Y705" s="2" t="s">
        <v>68</v>
      </c>
      <c r="Z705" s="2">
        <v>4</v>
      </c>
      <c r="AA705" s="2" t="s">
        <v>75</v>
      </c>
      <c r="AB705" s="2">
        <v>59</v>
      </c>
      <c r="AC705" s="2" t="s">
        <v>76</v>
      </c>
      <c r="AD705" s="2" t="s">
        <v>102</v>
      </c>
      <c r="AE705" s="2" t="s">
        <v>102</v>
      </c>
      <c r="AF705" s="2" t="s">
        <v>68</v>
      </c>
      <c r="AG705" s="2">
        <v>0</v>
      </c>
      <c r="AJ705" s="15" t="str">
        <f t="shared" si="71"/>
        <v>stable</v>
      </c>
      <c r="AK705" s="15">
        <f t="shared" si="70"/>
        <v>65032</v>
      </c>
      <c r="AL705" s="15">
        <f t="shared" si="72"/>
        <v>70904</v>
      </c>
      <c r="AM705" s="15">
        <f t="shared" si="73"/>
        <v>135936</v>
      </c>
      <c r="AN705" s="15">
        <f t="shared" si="74"/>
        <v>33984</v>
      </c>
      <c r="AO705" s="15">
        <f t="shared" si="75"/>
        <v>19054</v>
      </c>
      <c r="AP705" s="15" t="str">
        <f t="shared" si="76"/>
        <v>no</v>
      </c>
      <c r="AQ705" s="15"/>
      <c r="AR705" s="15"/>
      <c r="AS705" s="15"/>
      <c r="AT705" s="15"/>
      <c r="AU705" s="15"/>
      <c r="AV705" s="15"/>
      <c r="AW705" s="15"/>
      <c r="AX705" s="15"/>
      <c r="AY705" s="15"/>
      <c r="AZ705" s="15"/>
      <c r="BA705" s="15"/>
      <c r="BB705" s="15"/>
      <c r="BC705" s="15"/>
      <c r="BD705" s="15"/>
    </row>
    <row r="706" spans="1:56" x14ac:dyDescent="0.3">
      <c r="A706" s="2">
        <v>705</v>
      </c>
      <c r="B706" s="2">
        <v>112128</v>
      </c>
      <c r="C706" s="2" t="s">
        <v>257</v>
      </c>
      <c r="D706" s="2">
        <v>53818</v>
      </c>
      <c r="E706" s="2" t="s">
        <v>61</v>
      </c>
      <c r="F706" s="2">
        <v>1</v>
      </c>
      <c r="G706" s="2">
        <v>13598</v>
      </c>
      <c r="H706" s="2">
        <v>10686</v>
      </c>
      <c r="I706" s="2">
        <v>3008</v>
      </c>
      <c r="J706" s="2">
        <v>4031</v>
      </c>
      <c r="K706" s="2">
        <v>130</v>
      </c>
      <c r="L706" s="2">
        <v>1286</v>
      </c>
      <c r="M706" s="2">
        <v>20630</v>
      </c>
      <c r="N706" s="2">
        <v>1210</v>
      </c>
      <c r="O706" s="2">
        <v>13080</v>
      </c>
      <c r="P706" s="2">
        <v>7200</v>
      </c>
      <c r="Q706" s="2">
        <v>1836</v>
      </c>
      <c r="R706" s="2">
        <v>0</v>
      </c>
      <c r="S706" s="2">
        <v>1551</v>
      </c>
      <c r="T706" s="2">
        <v>0</v>
      </c>
      <c r="U706" s="2">
        <v>0</v>
      </c>
      <c r="V706" s="2">
        <v>6240</v>
      </c>
      <c r="W706" s="2">
        <v>4850</v>
      </c>
      <c r="X706" s="2">
        <v>0</v>
      </c>
      <c r="Y706" s="2" t="s">
        <v>80</v>
      </c>
      <c r="Z706" s="2">
        <v>2</v>
      </c>
      <c r="AA706" s="2" t="s">
        <v>75</v>
      </c>
      <c r="AB706" s="2">
        <v>46</v>
      </c>
      <c r="AC706" s="2" t="s">
        <v>76</v>
      </c>
      <c r="AD706" s="2" t="s">
        <v>179</v>
      </c>
      <c r="AE706" s="2" t="s">
        <v>79</v>
      </c>
      <c r="AF706" s="2" t="s">
        <v>80</v>
      </c>
      <c r="AG706" s="2">
        <v>0</v>
      </c>
      <c r="AJ706" s="15" t="str">
        <f t="shared" si="71"/>
        <v>stable</v>
      </c>
      <c r="AK706" s="15">
        <f t="shared" ref="AK706:AK769" si="77">SUM(G706:L706)</f>
        <v>32739</v>
      </c>
      <c r="AL706" s="15">
        <f t="shared" si="72"/>
        <v>56597</v>
      </c>
      <c r="AM706" s="15">
        <f t="shared" si="73"/>
        <v>89336</v>
      </c>
      <c r="AN706" s="15">
        <f t="shared" si="74"/>
        <v>44668</v>
      </c>
      <c r="AO706" s="15">
        <f t="shared" si="75"/>
        <v>22792</v>
      </c>
      <c r="AP706" s="15" t="str">
        <f t="shared" si="76"/>
        <v>no</v>
      </c>
      <c r="AQ706" s="15"/>
      <c r="AR706" s="15"/>
      <c r="AS706" s="15"/>
      <c r="AT706" s="15"/>
      <c r="AU706" s="15"/>
      <c r="AV706" s="15"/>
      <c r="AW706" s="15"/>
      <c r="AX706" s="15"/>
      <c r="AY706" s="15"/>
      <c r="AZ706" s="15"/>
      <c r="BA706" s="15"/>
      <c r="BB706" s="15"/>
      <c r="BC706" s="15"/>
      <c r="BD706" s="15"/>
    </row>
    <row r="707" spans="1:56" x14ac:dyDescent="0.3">
      <c r="A707" s="2">
        <v>706</v>
      </c>
      <c r="B707" s="2">
        <v>228063</v>
      </c>
      <c r="C707" s="2" t="s">
        <v>257</v>
      </c>
      <c r="D707" s="2">
        <v>132660</v>
      </c>
      <c r="E707" s="2" t="s">
        <v>61</v>
      </c>
      <c r="F707" s="2">
        <v>1</v>
      </c>
      <c r="G707" s="2">
        <v>54988</v>
      </c>
      <c r="H707" s="2">
        <v>26430</v>
      </c>
      <c r="I707" s="2">
        <v>5746</v>
      </c>
      <c r="J707" s="2">
        <v>3864</v>
      </c>
      <c r="K707" s="2">
        <v>6240</v>
      </c>
      <c r="L707" s="2">
        <v>1469</v>
      </c>
      <c r="M707" s="2">
        <v>35640</v>
      </c>
      <c r="N707" s="2">
        <v>0</v>
      </c>
      <c r="O707" s="2">
        <v>24120</v>
      </c>
      <c r="P707" s="2">
        <v>18000</v>
      </c>
      <c r="Q707" s="2">
        <v>11730</v>
      </c>
      <c r="R707" s="2">
        <v>3240</v>
      </c>
      <c r="S707" s="2">
        <v>1388</v>
      </c>
      <c r="T707" s="2">
        <v>0</v>
      </c>
      <c r="U707" s="2">
        <v>3240</v>
      </c>
      <c r="V707" s="2">
        <v>12042</v>
      </c>
      <c r="W707" s="2">
        <v>64500</v>
      </c>
      <c r="X707" s="2">
        <v>0</v>
      </c>
      <c r="Y707" s="2" t="s">
        <v>68</v>
      </c>
      <c r="Z707" s="2">
        <v>6</v>
      </c>
      <c r="AA707" s="2" t="s">
        <v>75</v>
      </c>
      <c r="AB707" s="2">
        <v>48</v>
      </c>
      <c r="AC707" s="2" t="s">
        <v>76</v>
      </c>
      <c r="AD707" s="2" t="s">
        <v>139</v>
      </c>
      <c r="AE707" s="2" t="s">
        <v>159</v>
      </c>
      <c r="AF707" s="2" t="s">
        <v>68</v>
      </c>
      <c r="AG707" s="2">
        <v>0</v>
      </c>
      <c r="AJ707" s="15" t="str">
        <f t="shared" ref="AJ707:AJ770" si="78">IF(AM707&gt;B707,"not stable","stable")</f>
        <v>not stable</v>
      </c>
      <c r="AK707" s="15">
        <f t="shared" si="77"/>
        <v>98737</v>
      </c>
      <c r="AL707" s="15">
        <f t="shared" ref="AL707:AL770" si="79">SUM(M707:X707)</f>
        <v>173900</v>
      </c>
      <c r="AM707" s="15">
        <f t="shared" ref="AM707:AM770" si="80">SUM(AK707:AL707)</f>
        <v>272637</v>
      </c>
      <c r="AN707" s="15">
        <f t="shared" ref="AN707:AN770" si="81">AM707/Z707</f>
        <v>45439.5</v>
      </c>
      <c r="AO707" s="15">
        <f t="shared" ref="AO707:AO770" si="82">B707-AM707</f>
        <v>-44574</v>
      </c>
      <c r="AP707" s="15" t="str">
        <f t="shared" ref="AP707:AP770" si="83">IF(AO707&lt;0,"yes","no")</f>
        <v>yes</v>
      </c>
      <c r="AQ707" s="15"/>
      <c r="AR707" s="15"/>
      <c r="AS707" s="15"/>
      <c r="AT707" s="15"/>
      <c r="AU707" s="15"/>
      <c r="AV707" s="15"/>
      <c r="AW707" s="15"/>
      <c r="AX707" s="15"/>
      <c r="AY707" s="15"/>
      <c r="AZ707" s="15"/>
      <c r="BA707" s="15"/>
      <c r="BB707" s="15"/>
      <c r="BC707" s="15"/>
      <c r="BD707" s="15"/>
    </row>
    <row r="708" spans="1:56" x14ac:dyDescent="0.3">
      <c r="A708" s="2">
        <v>707</v>
      </c>
      <c r="B708" s="2">
        <v>177157</v>
      </c>
      <c r="C708" s="2" t="s">
        <v>257</v>
      </c>
      <c r="D708" s="2">
        <v>77110</v>
      </c>
      <c r="E708" s="2" t="s">
        <v>98</v>
      </c>
      <c r="F708" s="2">
        <v>1</v>
      </c>
      <c r="G708" s="2">
        <v>18956</v>
      </c>
      <c r="H708" s="2">
        <v>15184</v>
      </c>
      <c r="I708" s="2">
        <v>22036</v>
      </c>
      <c r="J708" s="2">
        <v>5519</v>
      </c>
      <c r="K708" s="2">
        <v>731</v>
      </c>
      <c r="L708" s="2">
        <v>2788</v>
      </c>
      <c r="M708" s="2">
        <v>5970</v>
      </c>
      <c r="N708" s="2">
        <v>1420</v>
      </c>
      <c r="O708" s="2">
        <v>23820</v>
      </c>
      <c r="P708" s="2">
        <v>18000</v>
      </c>
      <c r="Q708" s="2">
        <v>2964</v>
      </c>
      <c r="R708" s="2">
        <v>720</v>
      </c>
      <c r="S708" s="2">
        <v>1384</v>
      </c>
      <c r="T708" s="2">
        <v>7860</v>
      </c>
      <c r="U708" s="2">
        <v>720</v>
      </c>
      <c r="V708" s="2">
        <v>12018</v>
      </c>
      <c r="W708" s="2">
        <v>6500</v>
      </c>
      <c r="X708" s="2">
        <v>0</v>
      </c>
      <c r="Y708" s="2" t="s">
        <v>80</v>
      </c>
      <c r="Z708" s="2">
        <v>4</v>
      </c>
      <c r="AA708" s="2" t="s">
        <v>62</v>
      </c>
      <c r="AB708" s="2">
        <v>65</v>
      </c>
      <c r="AC708" s="2" t="s">
        <v>111</v>
      </c>
      <c r="AD708" s="2" t="s">
        <v>102</v>
      </c>
      <c r="AE708" s="2" t="s">
        <v>102</v>
      </c>
      <c r="AF708" s="2" t="s">
        <v>80</v>
      </c>
      <c r="AG708" s="2">
        <v>0</v>
      </c>
      <c r="AJ708" s="15" t="str">
        <f t="shared" si="78"/>
        <v>stable</v>
      </c>
      <c r="AK708" s="15">
        <f t="shared" si="77"/>
        <v>65214</v>
      </c>
      <c r="AL708" s="15">
        <f t="shared" si="79"/>
        <v>81376</v>
      </c>
      <c r="AM708" s="15">
        <f t="shared" si="80"/>
        <v>146590</v>
      </c>
      <c r="AN708" s="15">
        <f t="shared" si="81"/>
        <v>36647.5</v>
      </c>
      <c r="AO708" s="15">
        <f t="shared" si="82"/>
        <v>30567</v>
      </c>
      <c r="AP708" s="15" t="str">
        <f t="shared" si="83"/>
        <v>no</v>
      </c>
      <c r="AQ708" s="15"/>
      <c r="AR708" s="15"/>
      <c r="AS708" s="15"/>
      <c r="AT708" s="15"/>
      <c r="AU708" s="15"/>
      <c r="AV708" s="15"/>
      <c r="AW708" s="15"/>
      <c r="AX708" s="15"/>
      <c r="AY708" s="15"/>
      <c r="AZ708" s="15"/>
      <c r="BA708" s="15"/>
      <c r="BB708" s="15"/>
      <c r="BC708" s="15"/>
      <c r="BD708" s="15"/>
    </row>
    <row r="709" spans="1:56" x14ac:dyDescent="0.3">
      <c r="A709" s="2">
        <v>708</v>
      </c>
      <c r="B709" s="2">
        <v>136980</v>
      </c>
      <c r="C709" s="2" t="s">
        <v>257</v>
      </c>
      <c r="D709" s="2">
        <v>111914</v>
      </c>
      <c r="E709" s="2" t="s">
        <v>61</v>
      </c>
      <c r="F709" s="2">
        <v>1</v>
      </c>
      <c r="G709" s="2">
        <v>36886</v>
      </c>
      <c r="H709" s="2">
        <v>23712</v>
      </c>
      <c r="I709" s="2">
        <v>23196</v>
      </c>
      <c r="J709" s="2">
        <v>9895</v>
      </c>
      <c r="K709" s="2">
        <v>2750</v>
      </c>
      <c r="L709" s="2">
        <v>3639</v>
      </c>
      <c r="M709" s="2">
        <v>1990</v>
      </c>
      <c r="N709" s="2">
        <v>3444</v>
      </c>
      <c r="O709" s="2">
        <v>10242</v>
      </c>
      <c r="P709" s="2">
        <v>3600</v>
      </c>
      <c r="Q709" s="2">
        <v>4500</v>
      </c>
      <c r="R709" s="2">
        <v>504</v>
      </c>
      <c r="S709" s="2">
        <v>2036</v>
      </c>
      <c r="T709" s="2">
        <v>1990</v>
      </c>
      <c r="U709" s="2">
        <v>504</v>
      </c>
      <c r="V709" s="2">
        <v>12618</v>
      </c>
      <c r="W709" s="2">
        <v>6960</v>
      </c>
      <c r="X709" s="2">
        <v>0</v>
      </c>
      <c r="Y709" s="2" t="s">
        <v>80</v>
      </c>
      <c r="Z709" s="2">
        <v>7</v>
      </c>
      <c r="AA709" s="2" t="s">
        <v>75</v>
      </c>
      <c r="AB709" s="2">
        <v>38</v>
      </c>
      <c r="AC709" s="2" t="s">
        <v>76</v>
      </c>
      <c r="AD709" s="2" t="s">
        <v>195</v>
      </c>
      <c r="AE709" s="2" t="s">
        <v>79</v>
      </c>
      <c r="AF709" s="2" t="s">
        <v>80</v>
      </c>
      <c r="AG709" s="2">
        <v>2</v>
      </c>
      <c r="AJ709" s="15" t="str">
        <f t="shared" si="78"/>
        <v>not stable</v>
      </c>
      <c r="AK709" s="15">
        <f t="shared" si="77"/>
        <v>100078</v>
      </c>
      <c r="AL709" s="15">
        <f t="shared" si="79"/>
        <v>48388</v>
      </c>
      <c r="AM709" s="15">
        <f t="shared" si="80"/>
        <v>148466</v>
      </c>
      <c r="AN709" s="15">
        <f t="shared" si="81"/>
        <v>21209.428571428572</v>
      </c>
      <c r="AO709" s="15">
        <f t="shared" si="82"/>
        <v>-11486</v>
      </c>
      <c r="AP709" s="15" t="str">
        <f t="shared" si="83"/>
        <v>yes</v>
      </c>
      <c r="AQ709" s="15"/>
      <c r="AR709" s="15"/>
      <c r="AS709" s="15"/>
      <c r="AT709" s="15"/>
      <c r="AU709" s="15"/>
      <c r="AV709" s="15"/>
      <c r="AW709" s="15"/>
      <c r="AX709" s="15"/>
      <c r="AY709" s="15"/>
      <c r="AZ709" s="15"/>
      <c r="BA709" s="15"/>
      <c r="BB709" s="15"/>
      <c r="BC709" s="15"/>
      <c r="BD709" s="15"/>
    </row>
    <row r="710" spans="1:56" x14ac:dyDescent="0.3">
      <c r="A710" s="2">
        <v>709</v>
      </c>
      <c r="B710" s="2">
        <v>267630</v>
      </c>
      <c r="C710" s="2" t="s">
        <v>257</v>
      </c>
      <c r="D710" s="2">
        <v>123334</v>
      </c>
      <c r="E710" s="2" t="s">
        <v>61</v>
      </c>
      <c r="F710" s="2">
        <v>2</v>
      </c>
      <c r="G710" s="2">
        <v>33712</v>
      </c>
      <c r="H710" s="2">
        <v>26790</v>
      </c>
      <c r="I710" s="2">
        <v>23782</v>
      </c>
      <c r="J710" s="2">
        <v>22546</v>
      </c>
      <c r="K710" s="2">
        <v>5300</v>
      </c>
      <c r="L710" s="2">
        <v>7856</v>
      </c>
      <c r="M710" s="2">
        <v>9170</v>
      </c>
      <c r="N710" s="2">
        <v>6871</v>
      </c>
      <c r="O710" s="2">
        <v>33876</v>
      </c>
      <c r="P710" s="2">
        <v>9000</v>
      </c>
      <c r="Q710" s="2">
        <v>30564</v>
      </c>
      <c r="R710" s="2">
        <v>11508</v>
      </c>
      <c r="S710" s="2">
        <v>9140</v>
      </c>
      <c r="T710" s="2">
        <v>490</v>
      </c>
      <c r="U710" s="2">
        <v>11508</v>
      </c>
      <c r="V710" s="2">
        <v>45456</v>
      </c>
      <c r="W710" s="2">
        <v>2800</v>
      </c>
      <c r="X710" s="2">
        <v>0</v>
      </c>
      <c r="Y710" s="2" t="s">
        <v>80</v>
      </c>
      <c r="Z710" s="2">
        <v>7</v>
      </c>
      <c r="AA710" s="2" t="s">
        <v>75</v>
      </c>
      <c r="AB710" s="2">
        <v>34</v>
      </c>
      <c r="AC710" s="2" t="s">
        <v>76</v>
      </c>
      <c r="AD710" s="2" t="s">
        <v>246</v>
      </c>
      <c r="AE710" s="2" t="s">
        <v>67</v>
      </c>
      <c r="AF710" s="2" t="s">
        <v>80</v>
      </c>
      <c r="AG710" s="2">
        <v>1</v>
      </c>
      <c r="AJ710" s="15" t="str">
        <f t="shared" si="78"/>
        <v>not stable</v>
      </c>
      <c r="AK710" s="15">
        <f t="shared" si="77"/>
        <v>119986</v>
      </c>
      <c r="AL710" s="15">
        <f t="shared" si="79"/>
        <v>170383</v>
      </c>
      <c r="AM710" s="15">
        <f t="shared" si="80"/>
        <v>290369</v>
      </c>
      <c r="AN710" s="15">
        <f t="shared" si="81"/>
        <v>41481.285714285717</v>
      </c>
      <c r="AO710" s="15">
        <f t="shared" si="82"/>
        <v>-22739</v>
      </c>
      <c r="AP710" s="15" t="str">
        <f t="shared" si="83"/>
        <v>yes</v>
      </c>
      <c r="AQ710" s="15"/>
      <c r="AR710" s="15"/>
      <c r="AS710" s="15"/>
      <c r="AT710" s="15"/>
      <c r="AU710" s="15"/>
      <c r="AV710" s="15"/>
      <c r="AW710" s="15"/>
      <c r="AX710" s="15"/>
      <c r="AY710" s="15"/>
      <c r="AZ710" s="15"/>
      <c r="BA710" s="15"/>
      <c r="BB710" s="15"/>
      <c r="BC710" s="15"/>
      <c r="BD710" s="15"/>
    </row>
    <row r="711" spans="1:56" x14ac:dyDescent="0.3">
      <c r="A711" s="2">
        <v>710</v>
      </c>
      <c r="B711" s="2">
        <v>150096</v>
      </c>
      <c r="C711" s="2" t="s">
        <v>257</v>
      </c>
      <c r="D711" s="2">
        <v>48435</v>
      </c>
      <c r="E711" s="2" t="s">
        <v>61</v>
      </c>
      <c r="F711" s="2">
        <v>1</v>
      </c>
      <c r="G711" s="2">
        <v>11909</v>
      </c>
      <c r="H711" s="2">
        <v>9100</v>
      </c>
      <c r="I711" s="2">
        <v>8557</v>
      </c>
      <c r="J711" s="2">
        <v>4788</v>
      </c>
      <c r="K711" s="2">
        <v>625</v>
      </c>
      <c r="L711" s="2">
        <v>1435</v>
      </c>
      <c r="M711" s="2">
        <v>9739</v>
      </c>
      <c r="N711" s="2">
        <v>5468</v>
      </c>
      <c r="O711" s="2">
        <v>9018</v>
      </c>
      <c r="P711" s="2">
        <v>1800</v>
      </c>
      <c r="Q711" s="2">
        <v>22152</v>
      </c>
      <c r="R711" s="2">
        <v>900</v>
      </c>
      <c r="S711" s="2">
        <v>10014</v>
      </c>
      <c r="T711" s="2">
        <v>0</v>
      </c>
      <c r="U711" s="2">
        <v>900</v>
      </c>
      <c r="V711" s="2">
        <v>8736</v>
      </c>
      <c r="W711" s="2">
        <v>8500</v>
      </c>
      <c r="X711" s="2">
        <v>0</v>
      </c>
      <c r="Y711" s="2" t="s">
        <v>80</v>
      </c>
      <c r="Z711" s="2">
        <v>2</v>
      </c>
      <c r="AA711" s="2" t="s">
        <v>75</v>
      </c>
      <c r="AB711" s="2">
        <v>35</v>
      </c>
      <c r="AC711" s="2" t="s">
        <v>76</v>
      </c>
      <c r="AD711" s="2" t="s">
        <v>247</v>
      </c>
      <c r="AE711" s="2" t="s">
        <v>79</v>
      </c>
      <c r="AF711" s="2" t="s">
        <v>80</v>
      </c>
      <c r="AG711" s="2">
        <v>1</v>
      </c>
      <c r="AJ711" s="15" t="str">
        <f t="shared" si="78"/>
        <v>stable</v>
      </c>
      <c r="AK711" s="15">
        <f t="shared" si="77"/>
        <v>36414</v>
      </c>
      <c r="AL711" s="15">
        <f t="shared" si="79"/>
        <v>77227</v>
      </c>
      <c r="AM711" s="15">
        <f t="shared" si="80"/>
        <v>113641</v>
      </c>
      <c r="AN711" s="15">
        <f t="shared" si="81"/>
        <v>56820.5</v>
      </c>
      <c r="AO711" s="15">
        <f t="shared" si="82"/>
        <v>36455</v>
      </c>
      <c r="AP711" s="15" t="str">
        <f t="shared" si="83"/>
        <v>no</v>
      </c>
      <c r="AQ711" s="15"/>
      <c r="AR711" s="15"/>
      <c r="AS711" s="15"/>
      <c r="AT711" s="15"/>
      <c r="AU711" s="15"/>
      <c r="AV711" s="15"/>
      <c r="AW711" s="15"/>
      <c r="AX711" s="15"/>
      <c r="AY711" s="15"/>
      <c r="AZ711" s="15"/>
      <c r="BA711" s="15"/>
      <c r="BB711" s="15"/>
      <c r="BC711" s="15"/>
      <c r="BD711" s="15"/>
    </row>
    <row r="712" spans="1:56" x14ac:dyDescent="0.3">
      <c r="A712" s="2">
        <v>711</v>
      </c>
      <c r="B712" s="2">
        <v>179509</v>
      </c>
      <c r="C712" s="2" t="s">
        <v>257</v>
      </c>
      <c r="D712" s="2">
        <v>115607</v>
      </c>
      <c r="E712" s="2" t="s">
        <v>61</v>
      </c>
      <c r="F712" s="2">
        <v>2</v>
      </c>
      <c r="G712" s="2">
        <v>37102</v>
      </c>
      <c r="H712" s="2">
        <v>33150</v>
      </c>
      <c r="I712" s="2">
        <v>17476</v>
      </c>
      <c r="J712" s="2">
        <v>11008</v>
      </c>
      <c r="K712" s="2">
        <v>836</v>
      </c>
      <c r="L712" s="2">
        <v>3930</v>
      </c>
      <c r="M712" s="2">
        <v>26650</v>
      </c>
      <c r="N712" s="2">
        <v>4979</v>
      </c>
      <c r="O712" s="2">
        <v>13734</v>
      </c>
      <c r="P712" s="2">
        <v>10200</v>
      </c>
      <c r="Q712" s="2">
        <v>1800</v>
      </c>
      <c r="R712" s="2">
        <v>1560</v>
      </c>
      <c r="S712" s="2">
        <v>1255</v>
      </c>
      <c r="T712" s="2">
        <v>500</v>
      </c>
      <c r="U712" s="2">
        <v>1560</v>
      </c>
      <c r="V712" s="2">
        <v>11238</v>
      </c>
      <c r="W712" s="2">
        <v>4500</v>
      </c>
      <c r="X712" s="2">
        <v>0</v>
      </c>
      <c r="Y712" s="2" t="s">
        <v>68</v>
      </c>
      <c r="Z712" s="2">
        <v>6</v>
      </c>
      <c r="AA712" s="2" t="s">
        <v>75</v>
      </c>
      <c r="AB712" s="2">
        <v>49</v>
      </c>
      <c r="AC712" s="2" t="s">
        <v>76</v>
      </c>
      <c r="AD712" s="2" t="s">
        <v>91</v>
      </c>
      <c r="AE712" s="2" t="s">
        <v>92</v>
      </c>
      <c r="AF712" s="2" t="s">
        <v>68</v>
      </c>
      <c r="AG712" s="2">
        <v>0</v>
      </c>
      <c r="AJ712" s="15" t="str">
        <f t="shared" si="78"/>
        <v>not stable</v>
      </c>
      <c r="AK712" s="15">
        <f t="shared" si="77"/>
        <v>103502</v>
      </c>
      <c r="AL712" s="15">
        <f t="shared" si="79"/>
        <v>77976</v>
      </c>
      <c r="AM712" s="15">
        <f t="shared" si="80"/>
        <v>181478</v>
      </c>
      <c r="AN712" s="15">
        <f t="shared" si="81"/>
        <v>30246.333333333332</v>
      </c>
      <c r="AO712" s="15">
        <f t="shared" si="82"/>
        <v>-1969</v>
      </c>
      <c r="AP712" s="15" t="str">
        <f t="shared" si="83"/>
        <v>yes</v>
      </c>
      <c r="AQ712" s="15"/>
      <c r="AR712" s="15"/>
      <c r="AS712" s="15"/>
      <c r="AT712" s="15"/>
      <c r="AU712" s="15"/>
      <c r="AV712" s="15"/>
      <c r="AW712" s="15"/>
      <c r="AX712" s="15"/>
      <c r="AY712" s="15"/>
      <c r="AZ712" s="15"/>
      <c r="BA712" s="15"/>
      <c r="BB712" s="15"/>
      <c r="BC712" s="15"/>
      <c r="BD712" s="15"/>
    </row>
    <row r="713" spans="1:56" x14ac:dyDescent="0.3">
      <c r="A713" s="2">
        <v>712</v>
      </c>
      <c r="B713" s="2">
        <v>625096</v>
      </c>
      <c r="C713" s="2" t="s">
        <v>257</v>
      </c>
      <c r="D713" s="2">
        <v>177424</v>
      </c>
      <c r="E713" s="2" t="s">
        <v>61</v>
      </c>
      <c r="F713" s="2">
        <v>2</v>
      </c>
      <c r="G713" s="2">
        <v>30010</v>
      </c>
      <c r="H713" s="2">
        <v>17810</v>
      </c>
      <c r="I713" s="2">
        <v>19666</v>
      </c>
      <c r="J713" s="2">
        <v>13626</v>
      </c>
      <c r="K713" s="2">
        <v>5055</v>
      </c>
      <c r="L713" s="2">
        <v>3186</v>
      </c>
      <c r="M713" s="2">
        <v>59550</v>
      </c>
      <c r="N713" s="2">
        <v>10421</v>
      </c>
      <c r="O713" s="2">
        <v>90774</v>
      </c>
      <c r="P713" s="2">
        <v>45000</v>
      </c>
      <c r="Q713" s="2">
        <v>77616</v>
      </c>
      <c r="R713" s="2">
        <v>9000</v>
      </c>
      <c r="S713" s="2">
        <v>11543</v>
      </c>
      <c r="T713" s="2">
        <v>0</v>
      </c>
      <c r="U713" s="2">
        <v>9000</v>
      </c>
      <c r="V713" s="2">
        <v>40548</v>
      </c>
      <c r="W713" s="2">
        <v>60100</v>
      </c>
      <c r="X713" s="2">
        <v>0</v>
      </c>
      <c r="Y713" s="2" t="s">
        <v>68</v>
      </c>
      <c r="Z713" s="2">
        <v>6</v>
      </c>
      <c r="AA713" s="2" t="s">
        <v>75</v>
      </c>
      <c r="AB713" s="2">
        <v>61</v>
      </c>
      <c r="AC713" s="2" t="s">
        <v>76</v>
      </c>
      <c r="AD713" s="2" t="s">
        <v>102</v>
      </c>
      <c r="AE713" s="2" t="s">
        <v>102</v>
      </c>
      <c r="AF713" s="2" t="s">
        <v>68</v>
      </c>
      <c r="AG713" s="2">
        <v>1</v>
      </c>
      <c r="AJ713" s="15" t="str">
        <f t="shared" si="78"/>
        <v>stable</v>
      </c>
      <c r="AK713" s="15">
        <f t="shared" si="77"/>
        <v>89353</v>
      </c>
      <c r="AL713" s="15">
        <f t="shared" si="79"/>
        <v>413552</v>
      </c>
      <c r="AM713" s="15">
        <f t="shared" si="80"/>
        <v>502905</v>
      </c>
      <c r="AN713" s="15">
        <f t="shared" si="81"/>
        <v>83817.5</v>
      </c>
      <c r="AO713" s="15">
        <f t="shared" si="82"/>
        <v>122191</v>
      </c>
      <c r="AP713" s="15" t="str">
        <f t="shared" si="83"/>
        <v>no</v>
      </c>
      <c r="AQ713" s="15"/>
      <c r="AR713" s="15"/>
      <c r="AS713" s="15"/>
      <c r="AT713" s="15"/>
      <c r="AU713" s="15"/>
      <c r="AV713" s="15"/>
      <c r="AW713" s="15"/>
      <c r="AX713" s="15"/>
      <c r="AY713" s="15"/>
      <c r="AZ713" s="15"/>
      <c r="BA713" s="15"/>
      <c r="BB713" s="15"/>
      <c r="BC713" s="15"/>
      <c r="BD713" s="15"/>
    </row>
    <row r="714" spans="1:56" x14ac:dyDescent="0.3">
      <c r="A714" s="2">
        <v>713</v>
      </c>
      <c r="B714" s="2">
        <v>119103</v>
      </c>
      <c r="C714" s="2" t="s">
        <v>257</v>
      </c>
      <c r="D714" s="2">
        <v>61420</v>
      </c>
      <c r="E714" s="2" t="s">
        <v>61</v>
      </c>
      <c r="F714" s="2">
        <v>1</v>
      </c>
      <c r="G714" s="2">
        <v>15164</v>
      </c>
      <c r="H714" s="2">
        <v>10296</v>
      </c>
      <c r="I714" s="2">
        <v>7666</v>
      </c>
      <c r="J714" s="2">
        <v>2236</v>
      </c>
      <c r="K714" s="2">
        <v>1950</v>
      </c>
      <c r="L714" s="2">
        <v>1009</v>
      </c>
      <c r="M714" s="2">
        <v>20670</v>
      </c>
      <c r="N714" s="2">
        <v>4950</v>
      </c>
      <c r="O714" s="2">
        <v>10440</v>
      </c>
      <c r="P714" s="2">
        <v>0</v>
      </c>
      <c r="Q714" s="2">
        <v>9090</v>
      </c>
      <c r="R714" s="2">
        <v>1080</v>
      </c>
      <c r="S714" s="2">
        <v>5800</v>
      </c>
      <c r="T714" s="2">
        <v>0</v>
      </c>
      <c r="U714" s="2">
        <v>1080</v>
      </c>
      <c r="V714" s="2">
        <v>12012</v>
      </c>
      <c r="W714" s="2">
        <v>3200</v>
      </c>
      <c r="X714" s="2">
        <v>0</v>
      </c>
      <c r="Y714" s="2" t="s">
        <v>80</v>
      </c>
      <c r="Z714" s="2">
        <v>3</v>
      </c>
      <c r="AA714" s="2" t="s">
        <v>75</v>
      </c>
      <c r="AB714" s="2">
        <v>37</v>
      </c>
      <c r="AC714" s="2" t="s">
        <v>76</v>
      </c>
      <c r="AD714" s="2" t="s">
        <v>220</v>
      </c>
      <c r="AE714" s="2" t="s">
        <v>79</v>
      </c>
      <c r="AF714" s="2" t="s">
        <v>80</v>
      </c>
      <c r="AG714" s="2">
        <v>1</v>
      </c>
      <c r="AJ714" s="15" t="str">
        <f t="shared" si="78"/>
        <v>stable</v>
      </c>
      <c r="AK714" s="15">
        <f t="shared" si="77"/>
        <v>38321</v>
      </c>
      <c r="AL714" s="15">
        <f t="shared" si="79"/>
        <v>68322</v>
      </c>
      <c r="AM714" s="15">
        <f t="shared" si="80"/>
        <v>106643</v>
      </c>
      <c r="AN714" s="15">
        <f t="shared" si="81"/>
        <v>35547.666666666664</v>
      </c>
      <c r="AO714" s="15">
        <f t="shared" si="82"/>
        <v>12460</v>
      </c>
      <c r="AP714" s="15" t="str">
        <f t="shared" si="83"/>
        <v>no</v>
      </c>
      <c r="AQ714" s="15"/>
      <c r="AR714" s="15"/>
      <c r="AS714" s="15"/>
      <c r="AT714" s="15"/>
      <c r="AU714" s="15"/>
      <c r="AV714" s="15"/>
      <c r="AW714" s="15"/>
      <c r="AX714" s="15"/>
      <c r="AY714" s="15"/>
      <c r="AZ714" s="15"/>
      <c r="BA714" s="15"/>
      <c r="BB714" s="15"/>
      <c r="BC714" s="15"/>
      <c r="BD714" s="15"/>
    </row>
    <row r="715" spans="1:56" x14ac:dyDescent="0.3">
      <c r="A715" s="2">
        <v>714</v>
      </c>
      <c r="B715" s="2">
        <v>127471</v>
      </c>
      <c r="C715" s="2" t="s">
        <v>257</v>
      </c>
      <c r="D715" s="2">
        <v>76670</v>
      </c>
      <c r="E715" s="2" t="s">
        <v>61</v>
      </c>
      <c r="F715" s="2">
        <v>2</v>
      </c>
      <c r="G715" s="2">
        <v>20776</v>
      </c>
      <c r="H715" s="2">
        <v>0</v>
      </c>
      <c r="I715" s="2">
        <v>13416</v>
      </c>
      <c r="J715" s="2">
        <v>7256</v>
      </c>
      <c r="K715" s="2">
        <v>5350</v>
      </c>
      <c r="L715" s="2">
        <v>3363</v>
      </c>
      <c r="M715" s="2">
        <v>9278</v>
      </c>
      <c r="N715" s="2">
        <v>3203</v>
      </c>
      <c r="O715" s="2">
        <v>19452</v>
      </c>
      <c r="P715" s="2">
        <v>12000</v>
      </c>
      <c r="Q715" s="2">
        <v>5610</v>
      </c>
      <c r="R715" s="2">
        <v>1944</v>
      </c>
      <c r="S715" s="2">
        <v>4776</v>
      </c>
      <c r="T715" s="2">
        <v>1720</v>
      </c>
      <c r="U715" s="2">
        <v>1944</v>
      </c>
      <c r="V715" s="2">
        <v>17856</v>
      </c>
      <c r="W715" s="2">
        <v>1500</v>
      </c>
      <c r="X715" s="2">
        <v>0</v>
      </c>
      <c r="Y715" s="2" t="s">
        <v>80</v>
      </c>
      <c r="Z715" s="2">
        <v>4</v>
      </c>
      <c r="AA715" s="2" t="s">
        <v>62</v>
      </c>
      <c r="AB715" s="2">
        <v>50</v>
      </c>
      <c r="AC715" s="2" t="s">
        <v>111</v>
      </c>
      <c r="AD715" s="2" t="s">
        <v>181</v>
      </c>
      <c r="AE715" s="2" t="s">
        <v>182</v>
      </c>
      <c r="AF715" s="2" t="s">
        <v>80</v>
      </c>
      <c r="AG715" s="2">
        <v>0</v>
      </c>
      <c r="AJ715" s="15" t="str">
        <f t="shared" si="78"/>
        <v>not stable</v>
      </c>
      <c r="AK715" s="15">
        <f t="shared" si="77"/>
        <v>50161</v>
      </c>
      <c r="AL715" s="15">
        <f t="shared" si="79"/>
        <v>79283</v>
      </c>
      <c r="AM715" s="15">
        <f t="shared" si="80"/>
        <v>129444</v>
      </c>
      <c r="AN715" s="15">
        <f t="shared" si="81"/>
        <v>32361</v>
      </c>
      <c r="AO715" s="15">
        <f t="shared" si="82"/>
        <v>-1973</v>
      </c>
      <c r="AP715" s="15" t="str">
        <f t="shared" si="83"/>
        <v>yes</v>
      </c>
      <c r="AQ715" s="15"/>
      <c r="AR715" s="15"/>
      <c r="AS715" s="15"/>
      <c r="AT715" s="15"/>
      <c r="AU715" s="15"/>
      <c r="AV715" s="15"/>
      <c r="AW715" s="15"/>
      <c r="AX715" s="15"/>
      <c r="AY715" s="15"/>
      <c r="AZ715" s="15"/>
      <c r="BA715" s="15"/>
      <c r="BB715" s="15"/>
      <c r="BC715" s="15"/>
      <c r="BD715" s="15"/>
    </row>
    <row r="716" spans="1:56" x14ac:dyDescent="0.3">
      <c r="A716" s="2">
        <v>715</v>
      </c>
      <c r="B716" s="2">
        <v>102080</v>
      </c>
      <c r="C716" s="2" t="s">
        <v>257</v>
      </c>
      <c r="D716" s="2">
        <v>61598</v>
      </c>
      <c r="E716" s="2" t="s">
        <v>61</v>
      </c>
      <c r="F716" s="2">
        <v>1</v>
      </c>
      <c r="G716" s="2">
        <v>13254</v>
      </c>
      <c r="H716" s="2">
        <v>11232</v>
      </c>
      <c r="I716" s="2">
        <v>2026</v>
      </c>
      <c r="J716" s="2">
        <v>1172</v>
      </c>
      <c r="K716" s="2">
        <v>205</v>
      </c>
      <c r="L716" s="2">
        <v>35</v>
      </c>
      <c r="M716" s="2">
        <v>34520</v>
      </c>
      <c r="N716" s="2">
        <v>18183</v>
      </c>
      <c r="O716" s="2">
        <v>9960</v>
      </c>
      <c r="P716" s="2">
        <v>0</v>
      </c>
      <c r="Q716" s="2">
        <v>2400</v>
      </c>
      <c r="R716" s="2">
        <v>282</v>
      </c>
      <c r="S716" s="2">
        <v>2184</v>
      </c>
      <c r="T716" s="2">
        <v>0</v>
      </c>
      <c r="U716" s="2">
        <v>282</v>
      </c>
      <c r="V716" s="2">
        <v>12948</v>
      </c>
      <c r="W716" s="2">
        <v>0</v>
      </c>
      <c r="X716" s="2">
        <v>0</v>
      </c>
      <c r="Y716" s="2" t="s">
        <v>80</v>
      </c>
      <c r="Z716" s="2">
        <v>1</v>
      </c>
      <c r="AA716" s="2" t="s">
        <v>75</v>
      </c>
      <c r="AB716" s="2">
        <v>21</v>
      </c>
      <c r="AC716" s="2" t="s">
        <v>63</v>
      </c>
      <c r="AD716" s="2" t="s">
        <v>179</v>
      </c>
      <c r="AE716" s="2" t="s">
        <v>79</v>
      </c>
      <c r="AF716" s="2" t="s">
        <v>80</v>
      </c>
      <c r="AG716" s="2">
        <v>0</v>
      </c>
      <c r="AJ716" s="15" t="str">
        <f t="shared" si="78"/>
        <v>not stable</v>
      </c>
      <c r="AK716" s="15">
        <f t="shared" si="77"/>
        <v>27924</v>
      </c>
      <c r="AL716" s="15">
        <f t="shared" si="79"/>
        <v>80759</v>
      </c>
      <c r="AM716" s="15">
        <f t="shared" si="80"/>
        <v>108683</v>
      </c>
      <c r="AN716" s="15">
        <f t="shared" si="81"/>
        <v>108683</v>
      </c>
      <c r="AO716" s="15">
        <f t="shared" si="82"/>
        <v>-6603</v>
      </c>
      <c r="AP716" s="15" t="str">
        <f t="shared" si="83"/>
        <v>yes</v>
      </c>
      <c r="AQ716" s="15"/>
      <c r="AR716" s="15"/>
      <c r="AS716" s="15"/>
      <c r="AT716" s="15"/>
      <c r="AU716" s="15"/>
      <c r="AV716" s="15"/>
      <c r="AW716" s="15"/>
      <c r="AX716" s="15"/>
      <c r="AY716" s="15"/>
      <c r="AZ716" s="15"/>
      <c r="BA716" s="15"/>
      <c r="BB716" s="15"/>
      <c r="BC716" s="15"/>
      <c r="BD716" s="15"/>
    </row>
    <row r="717" spans="1:56" x14ac:dyDescent="0.3">
      <c r="A717" s="2">
        <v>716</v>
      </c>
      <c r="B717" s="2">
        <v>381970</v>
      </c>
      <c r="C717" s="2" t="s">
        <v>257</v>
      </c>
      <c r="D717" s="2">
        <v>84813</v>
      </c>
      <c r="E717" s="2" t="s">
        <v>98</v>
      </c>
      <c r="F717" s="2">
        <v>1</v>
      </c>
      <c r="G717" s="2">
        <v>22076</v>
      </c>
      <c r="H717" s="2">
        <v>17160</v>
      </c>
      <c r="I717" s="2">
        <v>20747</v>
      </c>
      <c r="J717" s="2">
        <v>12075</v>
      </c>
      <c r="K717" s="2">
        <v>5235</v>
      </c>
      <c r="L717" s="2">
        <v>8278</v>
      </c>
      <c r="M717" s="2">
        <v>1610</v>
      </c>
      <c r="N717" s="2">
        <v>9605</v>
      </c>
      <c r="O717" s="2">
        <v>59412</v>
      </c>
      <c r="P717" s="2">
        <v>45000</v>
      </c>
      <c r="Q717" s="2">
        <v>10716</v>
      </c>
      <c r="R717" s="2">
        <v>420</v>
      </c>
      <c r="S717" s="2">
        <v>2197</v>
      </c>
      <c r="T717" s="2">
        <v>200</v>
      </c>
      <c r="U717" s="2">
        <v>420</v>
      </c>
      <c r="V717" s="2">
        <v>26934</v>
      </c>
      <c r="W717" s="2">
        <v>19900</v>
      </c>
      <c r="X717" s="2">
        <v>0</v>
      </c>
      <c r="Y717" s="2" t="s">
        <v>68</v>
      </c>
      <c r="Z717" s="2">
        <v>3</v>
      </c>
      <c r="AA717" s="2" t="s">
        <v>75</v>
      </c>
      <c r="AB717" s="2">
        <v>56</v>
      </c>
      <c r="AC717" s="2" t="s">
        <v>76</v>
      </c>
      <c r="AD717" s="2" t="s">
        <v>248</v>
      </c>
      <c r="AE717" s="2" t="s">
        <v>79</v>
      </c>
      <c r="AF717" s="2" t="s">
        <v>68</v>
      </c>
      <c r="AG717" s="2">
        <v>0</v>
      </c>
      <c r="AJ717" s="15" t="str">
        <f t="shared" si="78"/>
        <v>stable</v>
      </c>
      <c r="AK717" s="15">
        <f t="shared" si="77"/>
        <v>85571</v>
      </c>
      <c r="AL717" s="15">
        <f t="shared" si="79"/>
        <v>176414</v>
      </c>
      <c r="AM717" s="15">
        <f t="shared" si="80"/>
        <v>261985</v>
      </c>
      <c r="AN717" s="15">
        <f t="shared" si="81"/>
        <v>87328.333333333328</v>
      </c>
      <c r="AO717" s="15">
        <f t="shared" si="82"/>
        <v>119985</v>
      </c>
      <c r="AP717" s="15" t="str">
        <f t="shared" si="83"/>
        <v>no</v>
      </c>
      <c r="AQ717" s="15"/>
      <c r="AR717" s="15"/>
      <c r="AS717" s="15"/>
      <c r="AT717" s="15"/>
      <c r="AU717" s="15"/>
      <c r="AV717" s="15"/>
      <c r="AW717" s="15"/>
      <c r="AX717" s="15"/>
      <c r="AY717" s="15"/>
      <c r="AZ717" s="15"/>
      <c r="BA717" s="15"/>
      <c r="BB717" s="15"/>
      <c r="BC717" s="15"/>
      <c r="BD717" s="15"/>
    </row>
    <row r="718" spans="1:56" x14ac:dyDescent="0.3">
      <c r="A718" s="2">
        <v>717</v>
      </c>
      <c r="B718" s="2">
        <v>84976</v>
      </c>
      <c r="C718" s="2" t="s">
        <v>257</v>
      </c>
      <c r="D718" s="2">
        <v>62281</v>
      </c>
      <c r="E718" s="2" t="s">
        <v>61</v>
      </c>
      <c r="F718" s="2">
        <v>1</v>
      </c>
      <c r="G718" s="2">
        <v>15139</v>
      </c>
      <c r="H718" s="2">
        <v>10140</v>
      </c>
      <c r="I718" s="2">
        <v>12927</v>
      </c>
      <c r="J718" s="2">
        <v>4971</v>
      </c>
      <c r="K718" s="2">
        <v>1215</v>
      </c>
      <c r="L718" s="2">
        <v>3028</v>
      </c>
      <c r="M718" s="2">
        <v>10110</v>
      </c>
      <c r="N718" s="2">
        <v>1260</v>
      </c>
      <c r="O718" s="2">
        <v>9420</v>
      </c>
      <c r="P718" s="2">
        <v>0</v>
      </c>
      <c r="Q718" s="2">
        <v>2580</v>
      </c>
      <c r="R718" s="2">
        <v>1200</v>
      </c>
      <c r="S718" s="2">
        <v>790</v>
      </c>
      <c r="T718" s="2">
        <v>0</v>
      </c>
      <c r="U718" s="2">
        <v>1200</v>
      </c>
      <c r="V718" s="2">
        <v>8604</v>
      </c>
      <c r="W718" s="2">
        <v>0</v>
      </c>
      <c r="X718" s="2">
        <v>0</v>
      </c>
      <c r="Y718" s="2" t="s">
        <v>80</v>
      </c>
      <c r="Z718" s="2">
        <v>2</v>
      </c>
      <c r="AA718" s="2" t="s">
        <v>75</v>
      </c>
      <c r="AB718" s="2">
        <v>39</v>
      </c>
      <c r="AC718" s="2" t="s">
        <v>76</v>
      </c>
      <c r="AD718" s="2" t="s">
        <v>195</v>
      </c>
      <c r="AE718" s="2" t="s">
        <v>79</v>
      </c>
      <c r="AF718" s="2" t="s">
        <v>80</v>
      </c>
      <c r="AG718" s="2">
        <v>0</v>
      </c>
      <c r="AJ718" s="15" t="str">
        <f t="shared" si="78"/>
        <v>stable</v>
      </c>
      <c r="AK718" s="15">
        <f t="shared" si="77"/>
        <v>47420</v>
      </c>
      <c r="AL718" s="15">
        <f t="shared" si="79"/>
        <v>35164</v>
      </c>
      <c r="AM718" s="15">
        <f t="shared" si="80"/>
        <v>82584</v>
      </c>
      <c r="AN718" s="15">
        <f t="shared" si="81"/>
        <v>41292</v>
      </c>
      <c r="AO718" s="15">
        <f t="shared" si="82"/>
        <v>2392</v>
      </c>
      <c r="AP718" s="15" t="str">
        <f t="shared" si="83"/>
        <v>no</v>
      </c>
      <c r="AQ718" s="15"/>
      <c r="AR718" s="15"/>
      <c r="AS718" s="15"/>
      <c r="AT718" s="15"/>
      <c r="AU718" s="15"/>
      <c r="AV718" s="15"/>
      <c r="AW718" s="15"/>
      <c r="AX718" s="15"/>
      <c r="AY718" s="15"/>
      <c r="AZ718" s="15"/>
      <c r="BA718" s="15"/>
      <c r="BB718" s="15"/>
      <c r="BC718" s="15"/>
      <c r="BD718" s="15"/>
    </row>
    <row r="719" spans="1:56" x14ac:dyDescent="0.3">
      <c r="A719" s="2">
        <v>718</v>
      </c>
      <c r="B719" s="2">
        <v>410000</v>
      </c>
      <c r="C719" s="2" t="s">
        <v>257</v>
      </c>
      <c r="D719" s="2">
        <v>143332</v>
      </c>
      <c r="E719" s="2" t="s">
        <v>61</v>
      </c>
      <c r="F719" s="2">
        <v>1</v>
      </c>
      <c r="G719" s="2">
        <v>35812</v>
      </c>
      <c r="H719" s="2">
        <v>26494</v>
      </c>
      <c r="I719" s="2">
        <v>27940</v>
      </c>
      <c r="J719" s="2">
        <v>11231</v>
      </c>
      <c r="K719" s="2">
        <v>3415</v>
      </c>
      <c r="L719" s="2">
        <v>7205</v>
      </c>
      <c r="M719" s="2">
        <v>15826</v>
      </c>
      <c r="N719" s="2">
        <v>12205</v>
      </c>
      <c r="O719" s="2">
        <v>42180</v>
      </c>
      <c r="P719" s="2">
        <v>30000</v>
      </c>
      <c r="Q719" s="2">
        <v>11340</v>
      </c>
      <c r="R719" s="2">
        <v>4350</v>
      </c>
      <c r="S719" s="2">
        <v>11756</v>
      </c>
      <c r="T719" s="2">
        <v>25120</v>
      </c>
      <c r="U719" s="2">
        <v>4350</v>
      </c>
      <c r="V719" s="2">
        <v>47886</v>
      </c>
      <c r="W719" s="2">
        <v>6500</v>
      </c>
      <c r="X719" s="2">
        <v>0</v>
      </c>
      <c r="Y719" s="2" t="s">
        <v>68</v>
      </c>
      <c r="Z719" s="2">
        <v>9</v>
      </c>
      <c r="AA719" s="2" t="s">
        <v>62</v>
      </c>
      <c r="AB719" s="2">
        <v>72</v>
      </c>
      <c r="AC719" s="2" t="s">
        <v>111</v>
      </c>
      <c r="AD719" s="2" t="s">
        <v>102</v>
      </c>
      <c r="AE719" s="2" t="s">
        <v>102</v>
      </c>
      <c r="AF719" s="2" t="s">
        <v>68</v>
      </c>
      <c r="AG719" s="2">
        <v>3</v>
      </c>
      <c r="AJ719" s="15" t="str">
        <f t="shared" si="78"/>
        <v>stable</v>
      </c>
      <c r="AK719" s="15">
        <f t="shared" si="77"/>
        <v>112097</v>
      </c>
      <c r="AL719" s="15">
        <f t="shared" si="79"/>
        <v>211513</v>
      </c>
      <c r="AM719" s="15">
        <f t="shared" si="80"/>
        <v>323610</v>
      </c>
      <c r="AN719" s="15">
        <f t="shared" si="81"/>
        <v>35956.666666666664</v>
      </c>
      <c r="AO719" s="15">
        <f t="shared" si="82"/>
        <v>86390</v>
      </c>
      <c r="AP719" s="15" t="str">
        <f t="shared" si="83"/>
        <v>no</v>
      </c>
      <c r="AQ719" s="15"/>
      <c r="AR719" s="15"/>
      <c r="AS719" s="15"/>
      <c r="AT719" s="15"/>
      <c r="AU719" s="15"/>
      <c r="AV719" s="15"/>
      <c r="AW719" s="15"/>
      <c r="AX719" s="15"/>
      <c r="AY719" s="15"/>
      <c r="AZ719" s="15"/>
      <c r="BA719" s="15"/>
      <c r="BB719" s="15"/>
      <c r="BC719" s="15"/>
      <c r="BD719" s="15"/>
    </row>
    <row r="720" spans="1:56" x14ac:dyDescent="0.3">
      <c r="A720" s="2">
        <v>719</v>
      </c>
      <c r="B720" s="2">
        <v>19581</v>
      </c>
      <c r="C720" s="2" t="s">
        <v>257</v>
      </c>
      <c r="D720" s="2">
        <v>14188</v>
      </c>
      <c r="E720" s="2" t="s">
        <v>98</v>
      </c>
      <c r="F720" s="2">
        <v>0</v>
      </c>
      <c r="G720" s="2">
        <v>6565</v>
      </c>
      <c r="H720" s="2">
        <v>5200</v>
      </c>
      <c r="I720" s="2">
        <v>595</v>
      </c>
      <c r="J720" s="2">
        <v>3272</v>
      </c>
      <c r="K720" s="2">
        <v>866</v>
      </c>
      <c r="L720" s="2">
        <v>1386</v>
      </c>
      <c r="M720" s="2">
        <v>0</v>
      </c>
      <c r="N720" s="2">
        <v>0</v>
      </c>
      <c r="O720" s="2">
        <v>6396</v>
      </c>
      <c r="P720" s="2">
        <v>3000</v>
      </c>
      <c r="Q720" s="2">
        <v>72</v>
      </c>
      <c r="R720" s="2">
        <v>0</v>
      </c>
      <c r="S720" s="2">
        <v>59</v>
      </c>
      <c r="T720" s="2">
        <v>0</v>
      </c>
      <c r="U720" s="2">
        <v>0</v>
      </c>
      <c r="V720" s="2">
        <v>420</v>
      </c>
      <c r="W720" s="2">
        <v>0</v>
      </c>
      <c r="X720" s="2">
        <v>1060</v>
      </c>
      <c r="Y720" s="2" t="s">
        <v>80</v>
      </c>
      <c r="Z720" s="2">
        <v>2</v>
      </c>
      <c r="AA720" s="2" t="s">
        <v>75</v>
      </c>
      <c r="AB720" s="2">
        <v>78</v>
      </c>
      <c r="AC720" s="2" t="s">
        <v>76</v>
      </c>
      <c r="AD720" s="2" t="s">
        <v>199</v>
      </c>
      <c r="AE720" s="2" t="s">
        <v>92</v>
      </c>
      <c r="AF720" s="2" t="s">
        <v>80</v>
      </c>
      <c r="AG720" s="2">
        <v>0</v>
      </c>
      <c r="AJ720" s="15" t="str">
        <f t="shared" si="78"/>
        <v>not stable</v>
      </c>
      <c r="AK720" s="15">
        <f t="shared" si="77"/>
        <v>17884</v>
      </c>
      <c r="AL720" s="15">
        <f t="shared" si="79"/>
        <v>11007</v>
      </c>
      <c r="AM720" s="15">
        <f t="shared" si="80"/>
        <v>28891</v>
      </c>
      <c r="AN720" s="15">
        <f t="shared" si="81"/>
        <v>14445.5</v>
      </c>
      <c r="AO720" s="15">
        <f t="shared" si="82"/>
        <v>-9310</v>
      </c>
      <c r="AP720" s="15" t="str">
        <f t="shared" si="83"/>
        <v>yes</v>
      </c>
      <c r="AQ720" s="15"/>
      <c r="AR720" s="15"/>
      <c r="AS720" s="15"/>
      <c r="AT720" s="15"/>
      <c r="AU720" s="15"/>
      <c r="AV720" s="15"/>
      <c r="AW720" s="15"/>
      <c r="AX720" s="15"/>
      <c r="AY720" s="15"/>
      <c r="AZ720" s="15"/>
      <c r="BA720" s="15"/>
      <c r="BB720" s="15"/>
      <c r="BC720" s="15"/>
      <c r="BD720" s="15"/>
    </row>
    <row r="721" spans="1:56" x14ac:dyDescent="0.3">
      <c r="A721" s="2">
        <v>720</v>
      </c>
      <c r="B721" s="2">
        <v>161279</v>
      </c>
      <c r="C721" s="2" t="s">
        <v>257</v>
      </c>
      <c r="D721" s="2">
        <v>70194</v>
      </c>
      <c r="E721" s="2" t="s">
        <v>98</v>
      </c>
      <c r="F721" s="2">
        <v>1</v>
      </c>
      <c r="G721" s="2">
        <v>26768</v>
      </c>
      <c r="H721" s="2">
        <v>21970</v>
      </c>
      <c r="I721" s="2">
        <v>5434</v>
      </c>
      <c r="J721" s="2">
        <v>10130</v>
      </c>
      <c r="K721" s="2">
        <v>2320</v>
      </c>
      <c r="L721" s="2">
        <v>3005</v>
      </c>
      <c r="M721" s="2">
        <v>1300</v>
      </c>
      <c r="N721" s="2">
        <v>4275</v>
      </c>
      <c r="O721" s="2">
        <v>21276</v>
      </c>
      <c r="P721" s="2">
        <v>12000</v>
      </c>
      <c r="Q721" s="2">
        <v>7320</v>
      </c>
      <c r="R721" s="2">
        <v>3480</v>
      </c>
      <c r="S721" s="2">
        <v>26014</v>
      </c>
      <c r="T721" s="2">
        <v>200</v>
      </c>
      <c r="U721" s="2">
        <v>3480</v>
      </c>
      <c r="V721" s="2">
        <v>26040</v>
      </c>
      <c r="W721" s="2">
        <v>4000</v>
      </c>
      <c r="X721" s="2">
        <v>0</v>
      </c>
      <c r="Y721" s="2" t="s">
        <v>68</v>
      </c>
      <c r="Z721" s="2">
        <v>6</v>
      </c>
      <c r="AA721" s="2" t="s">
        <v>75</v>
      </c>
      <c r="AB721" s="2">
        <v>66</v>
      </c>
      <c r="AC721" s="2" t="s">
        <v>111</v>
      </c>
      <c r="AD721" s="2" t="s">
        <v>102</v>
      </c>
      <c r="AE721" s="2" t="s">
        <v>102</v>
      </c>
      <c r="AF721" s="2" t="s">
        <v>68</v>
      </c>
      <c r="AG721" s="2">
        <v>2</v>
      </c>
      <c r="AJ721" s="15" t="str">
        <f t="shared" si="78"/>
        <v>not stable</v>
      </c>
      <c r="AK721" s="15">
        <f t="shared" si="77"/>
        <v>69627</v>
      </c>
      <c r="AL721" s="15">
        <f t="shared" si="79"/>
        <v>109385</v>
      </c>
      <c r="AM721" s="15">
        <f t="shared" si="80"/>
        <v>179012</v>
      </c>
      <c r="AN721" s="15">
        <f t="shared" si="81"/>
        <v>29835.333333333332</v>
      </c>
      <c r="AO721" s="15">
        <f t="shared" si="82"/>
        <v>-17733</v>
      </c>
      <c r="AP721" s="15" t="str">
        <f t="shared" si="83"/>
        <v>yes</v>
      </c>
      <c r="AQ721" s="15"/>
      <c r="AR721" s="15"/>
      <c r="AS721" s="15"/>
      <c r="AT721" s="15"/>
      <c r="AU721" s="15"/>
      <c r="AV721" s="15"/>
      <c r="AW721" s="15"/>
      <c r="AX721" s="15"/>
      <c r="AY721" s="15"/>
      <c r="AZ721" s="15"/>
      <c r="BA721" s="15"/>
      <c r="BB721" s="15"/>
      <c r="BC721" s="15"/>
      <c r="BD721" s="15"/>
    </row>
    <row r="722" spans="1:56" x14ac:dyDescent="0.3">
      <c r="A722" s="2">
        <v>721</v>
      </c>
      <c r="B722" s="2">
        <v>122469</v>
      </c>
      <c r="C722" s="2" t="s">
        <v>257</v>
      </c>
      <c r="D722" s="2">
        <v>61053</v>
      </c>
      <c r="E722" s="2" t="s">
        <v>104</v>
      </c>
      <c r="F722" s="2">
        <v>2</v>
      </c>
      <c r="G722" s="2">
        <v>24151</v>
      </c>
      <c r="H722" s="2">
        <v>10920</v>
      </c>
      <c r="I722" s="2">
        <v>6590</v>
      </c>
      <c r="J722" s="2">
        <v>7284</v>
      </c>
      <c r="K722" s="2">
        <v>2274</v>
      </c>
      <c r="L722" s="2">
        <v>4687</v>
      </c>
      <c r="M722" s="2">
        <v>4700</v>
      </c>
      <c r="N722" s="2">
        <v>1900</v>
      </c>
      <c r="O722" s="2">
        <v>14454</v>
      </c>
      <c r="P722" s="2">
        <v>7200</v>
      </c>
      <c r="Q722" s="2">
        <v>6870</v>
      </c>
      <c r="R722" s="2">
        <v>720</v>
      </c>
      <c r="S722" s="2">
        <v>845</v>
      </c>
      <c r="T722" s="2">
        <v>1500</v>
      </c>
      <c r="U722" s="2">
        <v>720</v>
      </c>
      <c r="V722" s="2">
        <v>3648</v>
      </c>
      <c r="W722" s="2">
        <v>11000</v>
      </c>
      <c r="X722" s="2">
        <v>0</v>
      </c>
      <c r="Y722" s="2" t="s">
        <v>68</v>
      </c>
      <c r="Z722" s="2">
        <v>5</v>
      </c>
      <c r="AA722" s="2" t="s">
        <v>75</v>
      </c>
      <c r="AB722" s="2">
        <v>31</v>
      </c>
      <c r="AC722" s="2" t="s">
        <v>76</v>
      </c>
      <c r="AD722" s="2" t="s">
        <v>249</v>
      </c>
      <c r="AE722" s="2" t="s">
        <v>79</v>
      </c>
      <c r="AF722" s="2" t="s">
        <v>68</v>
      </c>
      <c r="AG722" s="2">
        <v>1</v>
      </c>
      <c r="AJ722" s="15" t="str">
        <f t="shared" si="78"/>
        <v>stable</v>
      </c>
      <c r="AK722" s="15">
        <f t="shared" si="77"/>
        <v>55906</v>
      </c>
      <c r="AL722" s="15">
        <f t="shared" si="79"/>
        <v>53557</v>
      </c>
      <c r="AM722" s="15">
        <f t="shared" si="80"/>
        <v>109463</v>
      </c>
      <c r="AN722" s="15">
        <f t="shared" si="81"/>
        <v>21892.6</v>
      </c>
      <c r="AO722" s="15">
        <f t="shared" si="82"/>
        <v>13006</v>
      </c>
      <c r="AP722" s="15" t="str">
        <f t="shared" si="83"/>
        <v>no</v>
      </c>
      <c r="AQ722" s="15"/>
      <c r="AR722" s="15"/>
      <c r="AS722" s="15"/>
      <c r="AT722" s="15"/>
      <c r="AU722" s="15"/>
      <c r="AV722" s="15"/>
      <c r="AW722" s="15"/>
      <c r="AX722" s="15"/>
      <c r="AY722" s="15"/>
      <c r="AZ722" s="15"/>
      <c r="BA722" s="15"/>
      <c r="BB722" s="15"/>
      <c r="BC722" s="15"/>
      <c r="BD722" s="15"/>
    </row>
    <row r="723" spans="1:56" x14ac:dyDescent="0.3">
      <c r="A723" s="2">
        <v>722</v>
      </c>
      <c r="B723" s="2">
        <v>113292</v>
      </c>
      <c r="C723" s="2" t="s">
        <v>257</v>
      </c>
      <c r="D723" s="2">
        <v>56503</v>
      </c>
      <c r="E723" s="2" t="s">
        <v>61</v>
      </c>
      <c r="F723" s="2">
        <v>1</v>
      </c>
      <c r="G723" s="2">
        <v>24419</v>
      </c>
      <c r="H723" s="2">
        <v>23088</v>
      </c>
      <c r="I723" s="2">
        <v>7822</v>
      </c>
      <c r="J723" s="2">
        <v>4017</v>
      </c>
      <c r="K723" s="2">
        <v>673</v>
      </c>
      <c r="L723" s="2">
        <v>1760</v>
      </c>
      <c r="M723" s="2">
        <v>3440</v>
      </c>
      <c r="N723" s="2">
        <v>2390</v>
      </c>
      <c r="O723" s="2">
        <v>16842</v>
      </c>
      <c r="P723" s="2">
        <v>9000</v>
      </c>
      <c r="Q723" s="2">
        <v>9486</v>
      </c>
      <c r="R723" s="2">
        <v>1620</v>
      </c>
      <c r="S723" s="2">
        <v>9503</v>
      </c>
      <c r="T723" s="2">
        <v>2600</v>
      </c>
      <c r="U723" s="2">
        <v>1620</v>
      </c>
      <c r="V723" s="2">
        <v>4536</v>
      </c>
      <c r="W723" s="2">
        <v>3000</v>
      </c>
      <c r="X723" s="2">
        <v>0</v>
      </c>
      <c r="Y723" s="2" t="s">
        <v>80</v>
      </c>
      <c r="Z723" s="2">
        <v>5</v>
      </c>
      <c r="AA723" s="2" t="s">
        <v>75</v>
      </c>
      <c r="AB723" s="2">
        <v>39</v>
      </c>
      <c r="AC723" s="2" t="s">
        <v>76</v>
      </c>
      <c r="AD723" s="2" t="s">
        <v>260</v>
      </c>
      <c r="AE723" s="2" t="s">
        <v>67</v>
      </c>
      <c r="AF723" s="2" t="s">
        <v>80</v>
      </c>
      <c r="AG723" s="2">
        <v>0</v>
      </c>
      <c r="AJ723" s="15" t="str">
        <f t="shared" si="78"/>
        <v>not stable</v>
      </c>
      <c r="AK723" s="15">
        <f t="shared" si="77"/>
        <v>61779</v>
      </c>
      <c r="AL723" s="15">
        <f t="shared" si="79"/>
        <v>64037</v>
      </c>
      <c r="AM723" s="15">
        <f t="shared" si="80"/>
        <v>125816</v>
      </c>
      <c r="AN723" s="15">
        <f t="shared" si="81"/>
        <v>25163.200000000001</v>
      </c>
      <c r="AO723" s="15">
        <f t="shared" si="82"/>
        <v>-12524</v>
      </c>
      <c r="AP723" s="15" t="str">
        <f t="shared" si="83"/>
        <v>yes</v>
      </c>
      <c r="AQ723" s="15"/>
      <c r="AR723" s="15"/>
      <c r="AS723" s="15"/>
      <c r="AT723" s="15"/>
      <c r="AU723" s="15"/>
      <c r="AV723" s="15"/>
      <c r="AW723" s="15"/>
      <c r="AX723" s="15"/>
      <c r="AY723" s="15"/>
      <c r="AZ723" s="15"/>
      <c r="BA723" s="15"/>
      <c r="BB723" s="15"/>
      <c r="BC723" s="15"/>
      <c r="BD723" s="15"/>
    </row>
    <row r="724" spans="1:56" x14ac:dyDescent="0.3">
      <c r="A724" s="2">
        <v>723</v>
      </c>
      <c r="B724" s="2">
        <v>76052</v>
      </c>
      <c r="C724" s="2" t="s">
        <v>257</v>
      </c>
      <c r="D724" s="2">
        <v>45755</v>
      </c>
      <c r="E724" s="2" t="s">
        <v>61</v>
      </c>
      <c r="F724" s="2">
        <v>1</v>
      </c>
      <c r="G724" s="2">
        <v>18946</v>
      </c>
      <c r="H724" s="2">
        <v>17836</v>
      </c>
      <c r="I724" s="2">
        <v>7232</v>
      </c>
      <c r="J724" s="2">
        <v>6279</v>
      </c>
      <c r="K724" s="2">
        <v>1152</v>
      </c>
      <c r="L724" s="2">
        <v>2255</v>
      </c>
      <c r="M724" s="2">
        <v>800</v>
      </c>
      <c r="N724" s="2">
        <v>2510</v>
      </c>
      <c r="O724" s="2">
        <v>15180</v>
      </c>
      <c r="P724" s="2">
        <v>6000</v>
      </c>
      <c r="Q724" s="2">
        <v>3528</v>
      </c>
      <c r="R724" s="2">
        <v>1440</v>
      </c>
      <c r="S724" s="2">
        <v>236</v>
      </c>
      <c r="T724" s="2">
        <v>0</v>
      </c>
      <c r="U724" s="2">
        <v>1440</v>
      </c>
      <c r="V724" s="2">
        <v>3096</v>
      </c>
      <c r="W724" s="2">
        <v>6000</v>
      </c>
      <c r="X724" s="2">
        <v>3866</v>
      </c>
      <c r="Y724" s="2" t="s">
        <v>80</v>
      </c>
      <c r="Z724" s="2">
        <v>3</v>
      </c>
      <c r="AA724" s="2" t="s">
        <v>75</v>
      </c>
      <c r="AB724" s="2">
        <v>53</v>
      </c>
      <c r="AC724" s="2" t="s">
        <v>76</v>
      </c>
      <c r="AD724" s="2" t="s">
        <v>197</v>
      </c>
      <c r="AE724" s="2" t="s">
        <v>92</v>
      </c>
      <c r="AF724" s="2" t="s">
        <v>80</v>
      </c>
      <c r="AG724" s="2">
        <v>0</v>
      </c>
      <c r="AJ724" s="15" t="str">
        <f t="shared" si="78"/>
        <v>not stable</v>
      </c>
      <c r="AK724" s="15">
        <f t="shared" si="77"/>
        <v>53700</v>
      </c>
      <c r="AL724" s="15">
        <f t="shared" si="79"/>
        <v>44096</v>
      </c>
      <c r="AM724" s="15">
        <f t="shared" si="80"/>
        <v>97796</v>
      </c>
      <c r="AN724" s="15">
        <f t="shared" si="81"/>
        <v>32598.666666666668</v>
      </c>
      <c r="AO724" s="15">
        <f t="shared" si="82"/>
        <v>-21744</v>
      </c>
      <c r="AP724" s="15" t="str">
        <f t="shared" si="83"/>
        <v>yes</v>
      </c>
      <c r="AQ724" s="15"/>
      <c r="AR724" s="15"/>
      <c r="AS724" s="15"/>
      <c r="AT724" s="15"/>
      <c r="AU724" s="15"/>
      <c r="AV724" s="15"/>
      <c r="AW724" s="15"/>
      <c r="AX724" s="15"/>
      <c r="AY724" s="15"/>
      <c r="AZ724" s="15"/>
      <c r="BA724" s="15"/>
      <c r="BB724" s="15"/>
      <c r="BC724" s="15"/>
      <c r="BD724" s="15"/>
    </row>
    <row r="725" spans="1:56" x14ac:dyDescent="0.3">
      <c r="A725" s="2">
        <v>724</v>
      </c>
      <c r="B725" s="2">
        <v>61470</v>
      </c>
      <c r="C725" s="2" t="s">
        <v>257</v>
      </c>
      <c r="D725" s="2">
        <v>39822</v>
      </c>
      <c r="E725" s="2" t="s">
        <v>61</v>
      </c>
      <c r="F725" s="2">
        <v>1</v>
      </c>
      <c r="G725" s="2">
        <v>14432</v>
      </c>
      <c r="H725" s="2">
        <v>11310</v>
      </c>
      <c r="I725" s="2">
        <v>4358</v>
      </c>
      <c r="J725" s="2">
        <v>4624</v>
      </c>
      <c r="K725" s="2">
        <v>1315</v>
      </c>
      <c r="L725" s="2">
        <v>1511</v>
      </c>
      <c r="M725" s="2">
        <v>930</v>
      </c>
      <c r="N725" s="2">
        <v>1850</v>
      </c>
      <c r="O725" s="2">
        <v>8016</v>
      </c>
      <c r="P725" s="2">
        <v>3600</v>
      </c>
      <c r="Q725" s="2">
        <v>1032</v>
      </c>
      <c r="R725" s="2">
        <v>540</v>
      </c>
      <c r="S725" s="2">
        <v>514</v>
      </c>
      <c r="T725" s="2">
        <v>0</v>
      </c>
      <c r="U725" s="2">
        <v>540</v>
      </c>
      <c r="V725" s="2">
        <v>3462</v>
      </c>
      <c r="W725" s="2">
        <v>0</v>
      </c>
      <c r="X725" s="2">
        <v>0</v>
      </c>
      <c r="Y725" s="2" t="s">
        <v>80</v>
      </c>
      <c r="Z725" s="2">
        <v>3</v>
      </c>
      <c r="AA725" s="2" t="s">
        <v>75</v>
      </c>
      <c r="AB725" s="2">
        <v>26</v>
      </c>
      <c r="AC725" s="2" t="s">
        <v>76</v>
      </c>
      <c r="AD725" s="2" t="s">
        <v>250</v>
      </c>
      <c r="AE725" s="2" t="s">
        <v>79</v>
      </c>
      <c r="AF725" s="2" t="s">
        <v>80</v>
      </c>
      <c r="AG725" s="2">
        <v>1</v>
      </c>
      <c r="AJ725" s="15" t="str">
        <f t="shared" si="78"/>
        <v>stable</v>
      </c>
      <c r="AK725" s="15">
        <f t="shared" si="77"/>
        <v>37550</v>
      </c>
      <c r="AL725" s="15">
        <f t="shared" si="79"/>
        <v>20484</v>
      </c>
      <c r="AM725" s="15">
        <f t="shared" si="80"/>
        <v>58034</v>
      </c>
      <c r="AN725" s="15">
        <f t="shared" si="81"/>
        <v>19344.666666666668</v>
      </c>
      <c r="AO725" s="15">
        <f t="shared" si="82"/>
        <v>3436</v>
      </c>
      <c r="AP725" s="15" t="str">
        <f t="shared" si="83"/>
        <v>no</v>
      </c>
      <c r="AQ725" s="15"/>
      <c r="AR725" s="15"/>
      <c r="AS725" s="15"/>
      <c r="AT725" s="15"/>
      <c r="AU725" s="15"/>
      <c r="AV725" s="15"/>
      <c r="AW725" s="15"/>
      <c r="AX725" s="15"/>
      <c r="AY725" s="15"/>
      <c r="AZ725" s="15"/>
      <c r="BA725" s="15"/>
      <c r="BB725" s="15"/>
      <c r="BC725" s="15"/>
      <c r="BD725" s="15"/>
    </row>
    <row r="726" spans="1:56" x14ac:dyDescent="0.3">
      <c r="A726" s="2">
        <v>725</v>
      </c>
      <c r="B726" s="2">
        <v>1280422</v>
      </c>
      <c r="C726" s="2" t="s">
        <v>257</v>
      </c>
      <c r="D726" s="2">
        <v>123790</v>
      </c>
      <c r="E726" s="2" t="s">
        <v>98</v>
      </c>
      <c r="F726" s="2">
        <v>0</v>
      </c>
      <c r="G726" s="2">
        <v>20346</v>
      </c>
      <c r="H726" s="2">
        <v>11438</v>
      </c>
      <c r="I726" s="2">
        <v>39666</v>
      </c>
      <c r="J726" s="2">
        <v>12616</v>
      </c>
      <c r="K726" s="2">
        <v>2126</v>
      </c>
      <c r="L726" s="2">
        <v>8220</v>
      </c>
      <c r="M726" s="2">
        <v>18820</v>
      </c>
      <c r="N726" s="2">
        <v>15590</v>
      </c>
      <c r="O726" s="2">
        <v>121920</v>
      </c>
      <c r="P726" s="2">
        <v>90000</v>
      </c>
      <c r="Q726" s="2">
        <v>9708</v>
      </c>
      <c r="R726" s="2">
        <v>13200</v>
      </c>
      <c r="S726" s="2">
        <v>20642</v>
      </c>
      <c r="T726" s="2">
        <v>26768</v>
      </c>
      <c r="U726" s="2">
        <v>13200</v>
      </c>
      <c r="V726" s="2">
        <v>33018</v>
      </c>
      <c r="W726" s="2">
        <v>16000</v>
      </c>
      <c r="X726" s="2">
        <v>5806</v>
      </c>
      <c r="Y726" s="2" t="s">
        <v>80</v>
      </c>
      <c r="Z726" s="2">
        <v>6</v>
      </c>
      <c r="AA726" s="2" t="s">
        <v>62</v>
      </c>
      <c r="AB726" s="2">
        <v>54</v>
      </c>
      <c r="AC726" s="2" t="s">
        <v>76</v>
      </c>
      <c r="AD726" s="2" t="s">
        <v>124</v>
      </c>
      <c r="AE726" s="2" t="s">
        <v>92</v>
      </c>
      <c r="AF726" s="2" t="s">
        <v>80</v>
      </c>
      <c r="AG726" s="2">
        <v>0</v>
      </c>
      <c r="AJ726" s="15" t="str">
        <f t="shared" si="78"/>
        <v>stable</v>
      </c>
      <c r="AK726" s="15">
        <f t="shared" si="77"/>
        <v>94412</v>
      </c>
      <c r="AL726" s="15">
        <f t="shared" si="79"/>
        <v>384672</v>
      </c>
      <c r="AM726" s="15">
        <f t="shared" si="80"/>
        <v>479084</v>
      </c>
      <c r="AN726" s="15">
        <f t="shared" si="81"/>
        <v>79847.333333333328</v>
      </c>
      <c r="AO726" s="15">
        <f t="shared" si="82"/>
        <v>801338</v>
      </c>
      <c r="AP726" s="15" t="str">
        <f t="shared" si="83"/>
        <v>no</v>
      </c>
      <c r="AQ726" s="15"/>
      <c r="AR726" s="15"/>
      <c r="AS726" s="15"/>
      <c r="AT726" s="15"/>
      <c r="AU726" s="15"/>
      <c r="AV726" s="15"/>
      <c r="AW726" s="15"/>
      <c r="AX726" s="15"/>
      <c r="AY726" s="15"/>
      <c r="AZ726" s="15"/>
      <c r="BA726" s="15"/>
      <c r="BB726" s="15"/>
      <c r="BC726" s="15"/>
      <c r="BD726" s="15"/>
    </row>
    <row r="727" spans="1:56" x14ac:dyDescent="0.3">
      <c r="A727" s="2">
        <v>726</v>
      </c>
      <c r="B727" s="2">
        <v>49700</v>
      </c>
      <c r="C727" s="2" t="s">
        <v>257</v>
      </c>
      <c r="D727" s="2">
        <v>29275</v>
      </c>
      <c r="E727" s="2" t="s">
        <v>61</v>
      </c>
      <c r="F727" s="2">
        <v>1</v>
      </c>
      <c r="G727" s="2">
        <v>9290</v>
      </c>
      <c r="H727" s="2">
        <v>1976</v>
      </c>
      <c r="I727" s="2">
        <v>1952</v>
      </c>
      <c r="J727" s="2">
        <v>3930</v>
      </c>
      <c r="K727" s="2">
        <v>1760</v>
      </c>
      <c r="L727" s="2">
        <v>1305</v>
      </c>
      <c r="M727" s="2">
        <v>5460</v>
      </c>
      <c r="N727" s="2">
        <v>350</v>
      </c>
      <c r="O727" s="2">
        <v>8868</v>
      </c>
      <c r="P727" s="2">
        <v>6000</v>
      </c>
      <c r="Q727" s="2">
        <v>864</v>
      </c>
      <c r="R727" s="2">
        <v>360</v>
      </c>
      <c r="S727" s="2">
        <v>50</v>
      </c>
      <c r="T727" s="2">
        <v>0</v>
      </c>
      <c r="U727" s="2">
        <v>360</v>
      </c>
      <c r="V727" s="2">
        <v>3486</v>
      </c>
      <c r="W727" s="2">
        <v>0</v>
      </c>
      <c r="X727" s="2">
        <v>0</v>
      </c>
      <c r="Y727" s="2" t="s">
        <v>80</v>
      </c>
      <c r="Z727" s="2">
        <v>1</v>
      </c>
      <c r="AA727" s="2" t="s">
        <v>75</v>
      </c>
      <c r="AB727" s="2">
        <v>47</v>
      </c>
      <c r="AC727" s="2" t="s">
        <v>111</v>
      </c>
      <c r="AD727" s="2" t="s">
        <v>82</v>
      </c>
      <c r="AE727" s="2" t="s">
        <v>79</v>
      </c>
      <c r="AF727" s="2" t="s">
        <v>80</v>
      </c>
      <c r="AG727" s="2">
        <v>0</v>
      </c>
      <c r="AJ727" s="15" t="str">
        <f t="shared" si="78"/>
        <v>stable</v>
      </c>
      <c r="AK727" s="15">
        <f t="shared" si="77"/>
        <v>20213</v>
      </c>
      <c r="AL727" s="15">
        <f t="shared" si="79"/>
        <v>25798</v>
      </c>
      <c r="AM727" s="15">
        <f t="shared" si="80"/>
        <v>46011</v>
      </c>
      <c r="AN727" s="15">
        <f t="shared" si="81"/>
        <v>46011</v>
      </c>
      <c r="AO727" s="15">
        <f t="shared" si="82"/>
        <v>3689</v>
      </c>
      <c r="AP727" s="15" t="str">
        <f t="shared" si="83"/>
        <v>no</v>
      </c>
      <c r="AQ727" s="15"/>
      <c r="AR727" s="15"/>
      <c r="AS727" s="15"/>
      <c r="AT727" s="15"/>
      <c r="AU727" s="15"/>
      <c r="AV727" s="15"/>
      <c r="AW727" s="15"/>
      <c r="AX727" s="15"/>
      <c r="AY727" s="15"/>
      <c r="AZ727" s="15"/>
      <c r="BA727" s="15"/>
      <c r="BB727" s="15"/>
      <c r="BC727" s="15"/>
      <c r="BD727" s="15"/>
    </row>
    <row r="728" spans="1:56" x14ac:dyDescent="0.3">
      <c r="A728" s="2">
        <v>727</v>
      </c>
      <c r="B728" s="2">
        <v>111338</v>
      </c>
      <c r="C728" s="2" t="s">
        <v>257</v>
      </c>
      <c r="D728" s="2">
        <v>61638</v>
      </c>
      <c r="E728" s="2" t="s">
        <v>61</v>
      </c>
      <c r="F728" s="2">
        <v>1</v>
      </c>
      <c r="G728" s="2">
        <v>21758</v>
      </c>
      <c r="H728" s="2">
        <v>20176</v>
      </c>
      <c r="I728" s="2">
        <v>4212</v>
      </c>
      <c r="J728" s="2">
        <v>7272</v>
      </c>
      <c r="K728" s="2">
        <v>606</v>
      </c>
      <c r="L728" s="2">
        <v>5204</v>
      </c>
      <c r="M728" s="2">
        <v>4500</v>
      </c>
      <c r="N728" s="2">
        <v>2275</v>
      </c>
      <c r="O728" s="2">
        <v>9768</v>
      </c>
      <c r="P728" s="2">
        <v>6000</v>
      </c>
      <c r="Q728" s="2">
        <v>4038</v>
      </c>
      <c r="R728" s="2">
        <v>924</v>
      </c>
      <c r="S728" s="2">
        <v>162</v>
      </c>
      <c r="T728" s="2">
        <v>1685</v>
      </c>
      <c r="U728" s="2">
        <v>924</v>
      </c>
      <c r="V728" s="2">
        <v>3120</v>
      </c>
      <c r="W728" s="2">
        <v>7800</v>
      </c>
      <c r="X728" s="2">
        <v>0</v>
      </c>
      <c r="Y728" s="2" t="s">
        <v>80</v>
      </c>
      <c r="Z728" s="2">
        <v>5</v>
      </c>
      <c r="AA728" s="2" t="s">
        <v>75</v>
      </c>
      <c r="AB728" s="2">
        <v>37</v>
      </c>
      <c r="AC728" s="2" t="s">
        <v>76</v>
      </c>
      <c r="AD728" s="2" t="s">
        <v>149</v>
      </c>
      <c r="AE728" s="2" t="s">
        <v>79</v>
      </c>
      <c r="AF728" s="2" t="s">
        <v>80</v>
      </c>
      <c r="AG728" s="2">
        <v>1</v>
      </c>
      <c r="AJ728" s="15" t="str">
        <f t="shared" si="78"/>
        <v>stable</v>
      </c>
      <c r="AK728" s="15">
        <f t="shared" si="77"/>
        <v>59228</v>
      </c>
      <c r="AL728" s="15">
        <f t="shared" si="79"/>
        <v>41196</v>
      </c>
      <c r="AM728" s="15">
        <f t="shared" si="80"/>
        <v>100424</v>
      </c>
      <c r="AN728" s="15">
        <f t="shared" si="81"/>
        <v>20084.8</v>
      </c>
      <c r="AO728" s="15">
        <f t="shared" si="82"/>
        <v>10914</v>
      </c>
      <c r="AP728" s="15" t="str">
        <f t="shared" si="83"/>
        <v>no</v>
      </c>
      <c r="AQ728" s="15"/>
      <c r="AR728" s="15"/>
      <c r="AS728" s="15"/>
      <c r="AT728" s="15"/>
      <c r="AU728" s="15"/>
      <c r="AV728" s="15"/>
      <c r="AW728" s="15"/>
      <c r="AX728" s="15"/>
      <c r="AY728" s="15"/>
      <c r="AZ728" s="15"/>
      <c r="BA728" s="15"/>
      <c r="BB728" s="15"/>
      <c r="BC728" s="15"/>
      <c r="BD728" s="15"/>
    </row>
    <row r="729" spans="1:56" x14ac:dyDescent="0.3">
      <c r="A729" s="2">
        <v>728</v>
      </c>
      <c r="B729" s="2">
        <v>103064</v>
      </c>
      <c r="C729" s="2" t="s">
        <v>257</v>
      </c>
      <c r="D729" s="2">
        <v>68956</v>
      </c>
      <c r="E729" s="2" t="s">
        <v>61</v>
      </c>
      <c r="F729" s="2">
        <v>1</v>
      </c>
      <c r="G729" s="2">
        <v>38278</v>
      </c>
      <c r="H729" s="2">
        <v>35100</v>
      </c>
      <c r="I729" s="2">
        <v>4024</v>
      </c>
      <c r="J729" s="2">
        <v>6991</v>
      </c>
      <c r="K729" s="2">
        <v>916</v>
      </c>
      <c r="L729" s="2">
        <v>4240</v>
      </c>
      <c r="M729" s="2">
        <v>5860</v>
      </c>
      <c r="N729" s="2">
        <v>1260</v>
      </c>
      <c r="O729" s="2">
        <v>9912</v>
      </c>
      <c r="P729" s="2">
        <v>6000</v>
      </c>
      <c r="Q729" s="2">
        <v>11958</v>
      </c>
      <c r="R729" s="2">
        <v>516</v>
      </c>
      <c r="S729" s="2">
        <v>260</v>
      </c>
      <c r="T729" s="2">
        <v>1500</v>
      </c>
      <c r="U729" s="2">
        <v>516</v>
      </c>
      <c r="V729" s="2">
        <v>8628</v>
      </c>
      <c r="W729" s="2">
        <v>0</v>
      </c>
      <c r="X729" s="2">
        <v>2960</v>
      </c>
      <c r="Y729" s="2" t="s">
        <v>80</v>
      </c>
      <c r="Z729" s="2">
        <v>6</v>
      </c>
      <c r="AA729" s="2" t="s">
        <v>75</v>
      </c>
      <c r="AB729" s="2">
        <v>40</v>
      </c>
      <c r="AC729" s="2" t="s">
        <v>76</v>
      </c>
      <c r="AD729" s="2" t="s">
        <v>161</v>
      </c>
      <c r="AE729" s="2" t="s">
        <v>79</v>
      </c>
      <c r="AF729" s="2" t="s">
        <v>80</v>
      </c>
      <c r="AG729" s="2">
        <v>0</v>
      </c>
      <c r="AJ729" s="15" t="str">
        <f t="shared" si="78"/>
        <v>not stable</v>
      </c>
      <c r="AK729" s="15">
        <f t="shared" si="77"/>
        <v>89549</v>
      </c>
      <c r="AL729" s="15">
        <f t="shared" si="79"/>
        <v>49370</v>
      </c>
      <c r="AM729" s="15">
        <f t="shared" si="80"/>
        <v>138919</v>
      </c>
      <c r="AN729" s="15">
        <f t="shared" si="81"/>
        <v>23153.166666666668</v>
      </c>
      <c r="AO729" s="15">
        <f t="shared" si="82"/>
        <v>-35855</v>
      </c>
      <c r="AP729" s="15" t="str">
        <f t="shared" si="83"/>
        <v>yes</v>
      </c>
      <c r="AQ729" s="15"/>
      <c r="AR729" s="15"/>
      <c r="AS729" s="15"/>
      <c r="AT729" s="15"/>
      <c r="AU729" s="15"/>
      <c r="AV729" s="15"/>
      <c r="AW729" s="15"/>
      <c r="AX729" s="15"/>
      <c r="AY729" s="15"/>
      <c r="AZ729" s="15"/>
      <c r="BA729" s="15"/>
      <c r="BB729" s="15"/>
      <c r="BC729" s="15"/>
      <c r="BD729" s="15"/>
    </row>
    <row r="730" spans="1:56" x14ac:dyDescent="0.3">
      <c r="A730" s="2">
        <v>729</v>
      </c>
      <c r="B730" s="2">
        <v>134358</v>
      </c>
      <c r="C730" s="2" t="s">
        <v>257</v>
      </c>
      <c r="D730" s="2">
        <v>66762</v>
      </c>
      <c r="E730" s="2" t="s">
        <v>61</v>
      </c>
      <c r="F730" s="2">
        <v>3</v>
      </c>
      <c r="G730" s="2">
        <v>36746</v>
      </c>
      <c r="H730" s="2">
        <v>4550</v>
      </c>
      <c r="I730" s="2">
        <v>4320</v>
      </c>
      <c r="J730" s="2">
        <v>11340</v>
      </c>
      <c r="K730" s="2">
        <v>850</v>
      </c>
      <c r="L730" s="2">
        <v>1735</v>
      </c>
      <c r="M730" s="2">
        <v>4000</v>
      </c>
      <c r="N730" s="2">
        <v>3265</v>
      </c>
      <c r="O730" s="2">
        <v>11100</v>
      </c>
      <c r="P730" s="2">
        <v>6000</v>
      </c>
      <c r="Q730" s="2">
        <v>7440</v>
      </c>
      <c r="R730" s="2">
        <v>960</v>
      </c>
      <c r="S730" s="2">
        <v>318</v>
      </c>
      <c r="T730" s="2">
        <v>4643</v>
      </c>
      <c r="U730" s="2">
        <v>960</v>
      </c>
      <c r="V730" s="2">
        <v>3888</v>
      </c>
      <c r="W730" s="2">
        <v>0</v>
      </c>
      <c r="X730" s="2">
        <v>0</v>
      </c>
      <c r="Y730" s="2" t="s">
        <v>80</v>
      </c>
      <c r="Z730" s="2">
        <v>9</v>
      </c>
      <c r="AA730" s="2" t="s">
        <v>75</v>
      </c>
      <c r="AB730" s="2">
        <v>42</v>
      </c>
      <c r="AC730" s="2" t="s">
        <v>76</v>
      </c>
      <c r="AD730" s="2" t="s">
        <v>261</v>
      </c>
      <c r="AE730" s="2" t="s">
        <v>79</v>
      </c>
      <c r="AF730" s="2" t="s">
        <v>80</v>
      </c>
      <c r="AG730" s="2">
        <v>1</v>
      </c>
      <c r="AJ730" s="15" t="str">
        <f t="shared" si="78"/>
        <v>stable</v>
      </c>
      <c r="AK730" s="15">
        <f t="shared" si="77"/>
        <v>59541</v>
      </c>
      <c r="AL730" s="15">
        <f t="shared" si="79"/>
        <v>42574</v>
      </c>
      <c r="AM730" s="15">
        <f t="shared" si="80"/>
        <v>102115</v>
      </c>
      <c r="AN730" s="15">
        <f t="shared" si="81"/>
        <v>11346.111111111111</v>
      </c>
      <c r="AO730" s="15">
        <f t="shared" si="82"/>
        <v>32243</v>
      </c>
      <c r="AP730" s="15" t="str">
        <f t="shared" si="83"/>
        <v>no</v>
      </c>
      <c r="AQ730" s="15"/>
      <c r="AR730" s="15"/>
      <c r="AS730" s="15"/>
      <c r="AT730" s="15"/>
      <c r="AU730" s="15"/>
      <c r="AV730" s="15"/>
      <c r="AW730" s="15"/>
      <c r="AX730" s="15"/>
      <c r="AY730" s="15"/>
      <c r="AZ730" s="15"/>
      <c r="BA730" s="15"/>
      <c r="BB730" s="15"/>
      <c r="BC730" s="15"/>
      <c r="BD730" s="15"/>
    </row>
    <row r="731" spans="1:56" x14ac:dyDescent="0.3">
      <c r="A731" s="2">
        <v>730</v>
      </c>
      <c r="B731" s="2">
        <v>37902</v>
      </c>
      <c r="C731" s="2" t="s">
        <v>257</v>
      </c>
      <c r="D731" s="2">
        <v>25690</v>
      </c>
      <c r="E731" s="2" t="s">
        <v>104</v>
      </c>
      <c r="F731" s="2">
        <v>0</v>
      </c>
      <c r="G731" s="2">
        <v>9547</v>
      </c>
      <c r="H731" s="2">
        <v>1920</v>
      </c>
      <c r="I731" s="2">
        <v>1998</v>
      </c>
      <c r="J731" s="2">
        <v>6214</v>
      </c>
      <c r="K731" s="2">
        <v>467</v>
      </c>
      <c r="L731" s="2">
        <v>3490</v>
      </c>
      <c r="M731" s="2">
        <v>0</v>
      </c>
      <c r="N731" s="2">
        <v>235</v>
      </c>
      <c r="O731" s="2">
        <v>8700</v>
      </c>
      <c r="P731" s="2">
        <v>6000</v>
      </c>
      <c r="Q731" s="2">
        <v>2592</v>
      </c>
      <c r="R731" s="2">
        <v>300</v>
      </c>
      <c r="S731" s="2">
        <v>220</v>
      </c>
      <c r="T731" s="2">
        <v>0</v>
      </c>
      <c r="U731" s="2">
        <v>300</v>
      </c>
      <c r="V731" s="2">
        <v>1200</v>
      </c>
      <c r="W731" s="2">
        <v>0</v>
      </c>
      <c r="X731" s="2">
        <v>15528</v>
      </c>
      <c r="Y731" s="2" t="s">
        <v>80</v>
      </c>
      <c r="Z731" s="2">
        <v>2</v>
      </c>
      <c r="AA731" s="2" t="s">
        <v>75</v>
      </c>
      <c r="AB731" s="2">
        <v>63</v>
      </c>
      <c r="AC731" s="2" t="s">
        <v>76</v>
      </c>
      <c r="AD731" s="2" t="s">
        <v>188</v>
      </c>
      <c r="AE731" s="2" t="s">
        <v>92</v>
      </c>
      <c r="AF731" s="2" t="s">
        <v>80</v>
      </c>
      <c r="AG731" s="2">
        <v>0</v>
      </c>
      <c r="AJ731" s="15" t="str">
        <f t="shared" si="78"/>
        <v>not stable</v>
      </c>
      <c r="AK731" s="15">
        <f t="shared" si="77"/>
        <v>23636</v>
      </c>
      <c r="AL731" s="15">
        <f t="shared" si="79"/>
        <v>35075</v>
      </c>
      <c r="AM731" s="15">
        <f t="shared" si="80"/>
        <v>58711</v>
      </c>
      <c r="AN731" s="15">
        <f t="shared" si="81"/>
        <v>29355.5</v>
      </c>
      <c r="AO731" s="15">
        <f t="shared" si="82"/>
        <v>-20809</v>
      </c>
      <c r="AP731" s="15" t="str">
        <f t="shared" si="83"/>
        <v>yes</v>
      </c>
      <c r="AQ731" s="15"/>
      <c r="AR731" s="15"/>
      <c r="AS731" s="15"/>
      <c r="AT731" s="15"/>
      <c r="AU731" s="15"/>
      <c r="AV731" s="15"/>
      <c r="AW731" s="15"/>
      <c r="AX731" s="15"/>
      <c r="AY731" s="15"/>
      <c r="AZ731" s="15"/>
      <c r="BA731" s="15"/>
      <c r="BB731" s="15"/>
      <c r="BC731" s="15"/>
      <c r="BD731" s="15"/>
    </row>
    <row r="732" spans="1:56" x14ac:dyDescent="0.3">
      <c r="A732" s="2">
        <v>731</v>
      </c>
      <c r="B732" s="2">
        <v>44184</v>
      </c>
      <c r="C732" s="2" t="s">
        <v>257</v>
      </c>
      <c r="D732" s="2">
        <v>34952</v>
      </c>
      <c r="E732" s="2" t="s">
        <v>61</v>
      </c>
      <c r="F732" s="2">
        <v>1</v>
      </c>
      <c r="G732" s="2">
        <v>19167</v>
      </c>
      <c r="H732" s="2">
        <v>10140</v>
      </c>
      <c r="I732" s="2">
        <v>1984</v>
      </c>
      <c r="J732" s="2">
        <v>6914</v>
      </c>
      <c r="K732" s="2">
        <v>523</v>
      </c>
      <c r="L732" s="2">
        <v>2104</v>
      </c>
      <c r="M732" s="2">
        <v>1300</v>
      </c>
      <c r="N732" s="2">
        <v>625</v>
      </c>
      <c r="O732" s="2">
        <v>8040</v>
      </c>
      <c r="P732" s="2">
        <v>4800</v>
      </c>
      <c r="Q732" s="2">
        <v>2088</v>
      </c>
      <c r="R732" s="2">
        <v>0</v>
      </c>
      <c r="S732" s="2">
        <v>113</v>
      </c>
      <c r="T732" s="2">
        <v>600</v>
      </c>
      <c r="U732" s="2">
        <v>0</v>
      </c>
      <c r="V732" s="2">
        <v>1602</v>
      </c>
      <c r="W732" s="2">
        <v>0</v>
      </c>
      <c r="X732" s="2">
        <v>11904</v>
      </c>
      <c r="Y732" s="2" t="s">
        <v>80</v>
      </c>
      <c r="Z732" s="2">
        <v>4</v>
      </c>
      <c r="AA732" s="2" t="s">
        <v>75</v>
      </c>
      <c r="AB732" s="2">
        <v>44</v>
      </c>
      <c r="AC732" s="2" t="s">
        <v>76</v>
      </c>
      <c r="AD732" s="2" t="s">
        <v>199</v>
      </c>
      <c r="AE732" s="2" t="s">
        <v>92</v>
      </c>
      <c r="AF732" s="2" t="s">
        <v>80</v>
      </c>
      <c r="AG732" s="2">
        <v>0</v>
      </c>
      <c r="AJ732" s="15" t="str">
        <f t="shared" si="78"/>
        <v>not stable</v>
      </c>
      <c r="AK732" s="15">
        <f t="shared" si="77"/>
        <v>40832</v>
      </c>
      <c r="AL732" s="15">
        <f t="shared" si="79"/>
        <v>31072</v>
      </c>
      <c r="AM732" s="15">
        <f t="shared" si="80"/>
        <v>71904</v>
      </c>
      <c r="AN732" s="15">
        <f t="shared" si="81"/>
        <v>17976</v>
      </c>
      <c r="AO732" s="15">
        <f t="shared" si="82"/>
        <v>-27720</v>
      </c>
      <c r="AP732" s="15" t="str">
        <f t="shared" si="83"/>
        <v>yes</v>
      </c>
      <c r="AQ732" s="15"/>
      <c r="AR732" s="15"/>
      <c r="AS732" s="15"/>
      <c r="AT732" s="15"/>
      <c r="AU732" s="15"/>
      <c r="AV732" s="15"/>
      <c r="AW732" s="15"/>
      <c r="AX732" s="15"/>
      <c r="AY732" s="15"/>
      <c r="AZ732" s="15"/>
      <c r="BA732" s="15"/>
      <c r="BB732" s="15"/>
      <c r="BC732" s="15"/>
      <c r="BD732" s="15"/>
    </row>
    <row r="733" spans="1:56" x14ac:dyDescent="0.3">
      <c r="A733" s="2">
        <v>732</v>
      </c>
      <c r="B733" s="2">
        <v>48255</v>
      </c>
      <c r="C733" s="2" t="s">
        <v>257</v>
      </c>
      <c r="D733" s="2">
        <v>30774</v>
      </c>
      <c r="E733" s="2" t="s">
        <v>104</v>
      </c>
      <c r="F733" s="2">
        <v>1</v>
      </c>
      <c r="G733" s="2">
        <v>14384</v>
      </c>
      <c r="H733" s="2">
        <v>7280</v>
      </c>
      <c r="I733" s="2">
        <v>1714</v>
      </c>
      <c r="J733" s="2">
        <v>6360</v>
      </c>
      <c r="K733" s="2">
        <v>500</v>
      </c>
      <c r="L733" s="2">
        <v>3032</v>
      </c>
      <c r="M733" s="2">
        <v>1000</v>
      </c>
      <c r="N733" s="2">
        <v>575</v>
      </c>
      <c r="O733" s="2">
        <v>8508</v>
      </c>
      <c r="P733" s="2">
        <v>5400</v>
      </c>
      <c r="Q733" s="2">
        <v>2784</v>
      </c>
      <c r="R733" s="2">
        <v>360</v>
      </c>
      <c r="S733" s="2">
        <v>128</v>
      </c>
      <c r="T733" s="2">
        <v>800</v>
      </c>
      <c r="U733" s="2">
        <v>360</v>
      </c>
      <c r="V733" s="2">
        <v>1902</v>
      </c>
      <c r="W733" s="2">
        <v>0</v>
      </c>
      <c r="X733" s="2">
        <v>19595</v>
      </c>
      <c r="Y733" s="2" t="s">
        <v>80</v>
      </c>
      <c r="Z733" s="2">
        <v>3</v>
      </c>
      <c r="AA733" s="2" t="s">
        <v>75</v>
      </c>
      <c r="AB733" s="2">
        <v>53</v>
      </c>
      <c r="AC733" s="2" t="s">
        <v>76</v>
      </c>
      <c r="AD733" s="2" t="s">
        <v>199</v>
      </c>
      <c r="AE733" s="2" t="s">
        <v>92</v>
      </c>
      <c r="AF733" s="2" t="s">
        <v>80</v>
      </c>
      <c r="AG733" s="2">
        <v>0</v>
      </c>
      <c r="AJ733" s="15" t="str">
        <f t="shared" si="78"/>
        <v>not stable</v>
      </c>
      <c r="AK733" s="15">
        <f t="shared" si="77"/>
        <v>33270</v>
      </c>
      <c r="AL733" s="15">
        <f t="shared" si="79"/>
        <v>41412</v>
      </c>
      <c r="AM733" s="15">
        <f t="shared" si="80"/>
        <v>74682</v>
      </c>
      <c r="AN733" s="15">
        <f t="shared" si="81"/>
        <v>24894</v>
      </c>
      <c r="AO733" s="15">
        <f t="shared" si="82"/>
        <v>-26427</v>
      </c>
      <c r="AP733" s="15" t="str">
        <f t="shared" si="83"/>
        <v>yes</v>
      </c>
      <c r="AQ733" s="15"/>
      <c r="AR733" s="15"/>
      <c r="AS733" s="15"/>
      <c r="AT733" s="15"/>
      <c r="AU733" s="15"/>
      <c r="AV733" s="15"/>
      <c r="AW733" s="15"/>
      <c r="AX733" s="15"/>
      <c r="AY733" s="15"/>
      <c r="AZ733" s="15"/>
      <c r="BA733" s="15"/>
      <c r="BB733" s="15"/>
      <c r="BC733" s="15"/>
      <c r="BD733" s="15"/>
    </row>
    <row r="734" spans="1:56" x14ac:dyDescent="0.3">
      <c r="A734" s="2">
        <v>733</v>
      </c>
      <c r="B734" s="2">
        <v>64455</v>
      </c>
      <c r="C734" s="2" t="s">
        <v>257</v>
      </c>
      <c r="D734" s="2">
        <v>47534</v>
      </c>
      <c r="E734" s="2" t="s">
        <v>104</v>
      </c>
      <c r="F734" s="2">
        <v>0</v>
      </c>
      <c r="G734" s="2">
        <v>30094</v>
      </c>
      <c r="H734" s="2">
        <v>8112</v>
      </c>
      <c r="I734" s="2">
        <v>1085</v>
      </c>
      <c r="J734" s="2">
        <v>5809</v>
      </c>
      <c r="K734" s="2">
        <v>610</v>
      </c>
      <c r="L734" s="2">
        <v>2776</v>
      </c>
      <c r="M734" s="2">
        <v>2700</v>
      </c>
      <c r="N734" s="2">
        <v>1505</v>
      </c>
      <c r="O734" s="2">
        <v>9336</v>
      </c>
      <c r="P734" s="2">
        <v>6000</v>
      </c>
      <c r="Q734" s="2">
        <v>3480</v>
      </c>
      <c r="R734" s="2">
        <v>0</v>
      </c>
      <c r="S734" s="2">
        <v>326</v>
      </c>
      <c r="T734" s="2">
        <v>800</v>
      </c>
      <c r="U734" s="2">
        <v>0</v>
      </c>
      <c r="V734" s="2">
        <v>2478</v>
      </c>
      <c r="W734" s="2">
        <v>0</v>
      </c>
      <c r="X734" s="2">
        <v>41775</v>
      </c>
      <c r="Y734" s="2" t="s">
        <v>80</v>
      </c>
      <c r="Z734" s="2">
        <v>8</v>
      </c>
      <c r="AA734" s="2" t="s">
        <v>75</v>
      </c>
      <c r="AB734" s="2">
        <v>49</v>
      </c>
      <c r="AC734" s="2" t="s">
        <v>76</v>
      </c>
      <c r="AD734" s="2" t="s">
        <v>199</v>
      </c>
      <c r="AE734" s="2" t="s">
        <v>92</v>
      </c>
      <c r="AF734" s="2" t="s">
        <v>80</v>
      </c>
      <c r="AG734" s="2">
        <v>2</v>
      </c>
      <c r="AJ734" s="15" t="str">
        <f t="shared" si="78"/>
        <v>not stable</v>
      </c>
      <c r="AK734" s="15">
        <f t="shared" si="77"/>
        <v>48486</v>
      </c>
      <c r="AL734" s="15">
        <f t="shared" si="79"/>
        <v>68400</v>
      </c>
      <c r="AM734" s="15">
        <f t="shared" si="80"/>
        <v>116886</v>
      </c>
      <c r="AN734" s="15">
        <f t="shared" si="81"/>
        <v>14610.75</v>
      </c>
      <c r="AO734" s="15">
        <f t="shared" si="82"/>
        <v>-52431</v>
      </c>
      <c r="AP734" s="15" t="str">
        <f t="shared" si="83"/>
        <v>yes</v>
      </c>
      <c r="AQ734" s="15"/>
      <c r="AR734" s="15"/>
      <c r="AS734" s="15"/>
      <c r="AT734" s="15"/>
      <c r="AU734" s="15"/>
      <c r="AV734" s="15"/>
      <c r="AW734" s="15"/>
      <c r="AX734" s="15"/>
      <c r="AY734" s="15"/>
      <c r="AZ734" s="15"/>
      <c r="BA734" s="15"/>
      <c r="BB734" s="15"/>
      <c r="BC734" s="15"/>
      <c r="BD734" s="15"/>
    </row>
    <row r="735" spans="1:56" x14ac:dyDescent="0.3">
      <c r="A735" s="2">
        <v>734</v>
      </c>
      <c r="B735" s="2">
        <v>51074</v>
      </c>
      <c r="C735" s="2" t="s">
        <v>257</v>
      </c>
      <c r="D735" s="2">
        <v>41795</v>
      </c>
      <c r="E735" s="2" t="s">
        <v>104</v>
      </c>
      <c r="F735" s="2">
        <v>1</v>
      </c>
      <c r="G735" s="2">
        <v>27340</v>
      </c>
      <c r="H735" s="2">
        <v>22620</v>
      </c>
      <c r="I735" s="2">
        <v>1850</v>
      </c>
      <c r="J735" s="2">
        <v>3672</v>
      </c>
      <c r="K735" s="2">
        <v>529</v>
      </c>
      <c r="L735" s="2">
        <v>2990</v>
      </c>
      <c r="M735" s="2">
        <v>800</v>
      </c>
      <c r="N735" s="2">
        <v>1030</v>
      </c>
      <c r="O735" s="2">
        <v>8940</v>
      </c>
      <c r="P735" s="2">
        <v>6000</v>
      </c>
      <c r="Q735" s="2">
        <v>2688</v>
      </c>
      <c r="R735" s="2">
        <v>0</v>
      </c>
      <c r="S735" s="2">
        <v>183</v>
      </c>
      <c r="T735" s="2">
        <v>300</v>
      </c>
      <c r="U735" s="2">
        <v>0</v>
      </c>
      <c r="V735" s="2">
        <v>1692</v>
      </c>
      <c r="W735" s="2">
        <v>0</v>
      </c>
      <c r="X735" s="2">
        <v>19984</v>
      </c>
      <c r="Y735" s="2" t="s">
        <v>80</v>
      </c>
      <c r="Z735" s="2">
        <v>4</v>
      </c>
      <c r="AA735" s="2" t="s">
        <v>75</v>
      </c>
      <c r="AB735" s="2">
        <v>71</v>
      </c>
      <c r="AC735" s="2" t="s">
        <v>76</v>
      </c>
      <c r="AD735" s="2" t="s">
        <v>199</v>
      </c>
      <c r="AE735" s="2" t="s">
        <v>92</v>
      </c>
      <c r="AF735" s="2" t="s">
        <v>80</v>
      </c>
      <c r="AG735" s="2">
        <v>0</v>
      </c>
      <c r="AJ735" s="15" t="str">
        <f t="shared" si="78"/>
        <v>not stable</v>
      </c>
      <c r="AK735" s="15">
        <f t="shared" si="77"/>
        <v>59001</v>
      </c>
      <c r="AL735" s="15">
        <f t="shared" si="79"/>
        <v>41617</v>
      </c>
      <c r="AM735" s="15">
        <f t="shared" si="80"/>
        <v>100618</v>
      </c>
      <c r="AN735" s="15">
        <f t="shared" si="81"/>
        <v>25154.5</v>
      </c>
      <c r="AO735" s="15">
        <f t="shared" si="82"/>
        <v>-49544</v>
      </c>
      <c r="AP735" s="15" t="str">
        <f t="shared" si="83"/>
        <v>yes</v>
      </c>
      <c r="AQ735" s="15"/>
      <c r="AR735" s="15"/>
      <c r="AS735" s="15"/>
      <c r="AT735" s="15"/>
      <c r="AU735" s="15"/>
      <c r="AV735" s="15"/>
      <c r="AW735" s="15"/>
      <c r="AX735" s="15"/>
      <c r="AY735" s="15"/>
      <c r="AZ735" s="15"/>
      <c r="BA735" s="15"/>
      <c r="BB735" s="15"/>
      <c r="BC735" s="15"/>
      <c r="BD735" s="15"/>
    </row>
    <row r="736" spans="1:56" x14ac:dyDescent="0.3">
      <c r="A736" s="2">
        <v>735</v>
      </c>
      <c r="B736" s="2">
        <v>40649</v>
      </c>
      <c r="C736" s="2" t="s">
        <v>257</v>
      </c>
      <c r="D736" s="2">
        <v>29480</v>
      </c>
      <c r="E736" s="2" t="s">
        <v>104</v>
      </c>
      <c r="F736" s="2">
        <v>1</v>
      </c>
      <c r="G736" s="2">
        <v>14613</v>
      </c>
      <c r="H736" s="2">
        <v>12350</v>
      </c>
      <c r="I736" s="2">
        <v>1756</v>
      </c>
      <c r="J736" s="2">
        <v>4234</v>
      </c>
      <c r="K736" s="2">
        <v>439</v>
      </c>
      <c r="L736" s="2">
        <v>3274</v>
      </c>
      <c r="M736" s="2">
        <v>1000</v>
      </c>
      <c r="N736" s="2">
        <v>630</v>
      </c>
      <c r="O736" s="2">
        <v>6324</v>
      </c>
      <c r="P736" s="2">
        <v>3600</v>
      </c>
      <c r="Q736" s="2">
        <v>3888</v>
      </c>
      <c r="R736" s="2">
        <v>120</v>
      </c>
      <c r="S736" s="2">
        <v>50</v>
      </c>
      <c r="T736" s="2">
        <v>100</v>
      </c>
      <c r="U736" s="2">
        <v>120</v>
      </c>
      <c r="V736" s="2">
        <v>1020</v>
      </c>
      <c r="W736" s="2">
        <v>0</v>
      </c>
      <c r="X736" s="2">
        <v>18939</v>
      </c>
      <c r="Y736" s="2" t="s">
        <v>80</v>
      </c>
      <c r="Z736" s="2">
        <v>4</v>
      </c>
      <c r="AA736" s="2" t="s">
        <v>75</v>
      </c>
      <c r="AB736" s="2">
        <v>65</v>
      </c>
      <c r="AC736" s="2" t="s">
        <v>76</v>
      </c>
      <c r="AD736" s="2" t="s">
        <v>199</v>
      </c>
      <c r="AE736" s="2" t="s">
        <v>92</v>
      </c>
      <c r="AF736" s="2" t="s">
        <v>80</v>
      </c>
      <c r="AG736" s="2">
        <v>1</v>
      </c>
      <c r="AJ736" s="15" t="str">
        <f t="shared" si="78"/>
        <v>not stable</v>
      </c>
      <c r="AK736" s="15">
        <f t="shared" si="77"/>
        <v>36666</v>
      </c>
      <c r="AL736" s="15">
        <f t="shared" si="79"/>
        <v>35791</v>
      </c>
      <c r="AM736" s="15">
        <f t="shared" si="80"/>
        <v>72457</v>
      </c>
      <c r="AN736" s="15">
        <f t="shared" si="81"/>
        <v>18114.25</v>
      </c>
      <c r="AO736" s="15">
        <f t="shared" si="82"/>
        <v>-31808</v>
      </c>
      <c r="AP736" s="15" t="str">
        <f t="shared" si="83"/>
        <v>yes</v>
      </c>
      <c r="AQ736" s="15"/>
      <c r="AR736" s="15"/>
      <c r="AS736" s="15"/>
      <c r="AT736" s="15"/>
      <c r="AU736" s="15"/>
      <c r="AV736" s="15"/>
      <c r="AW736" s="15"/>
      <c r="AX736" s="15"/>
      <c r="AY736" s="15"/>
      <c r="AZ736" s="15"/>
      <c r="BA736" s="15"/>
      <c r="BB736" s="15"/>
      <c r="BC736" s="15"/>
      <c r="BD736" s="15"/>
    </row>
    <row r="737" spans="1:56" x14ac:dyDescent="0.3">
      <c r="A737" s="2">
        <v>736</v>
      </c>
      <c r="B737" s="2">
        <v>96956</v>
      </c>
      <c r="C737" s="2" t="s">
        <v>257</v>
      </c>
      <c r="D737" s="2">
        <v>65412</v>
      </c>
      <c r="E737" s="2" t="s">
        <v>98</v>
      </c>
      <c r="F737" s="2">
        <v>0</v>
      </c>
      <c r="G737" s="2">
        <v>38213</v>
      </c>
      <c r="H737" s="2">
        <v>28080</v>
      </c>
      <c r="I737" s="2">
        <v>5278</v>
      </c>
      <c r="J737" s="2">
        <v>6392</v>
      </c>
      <c r="K737" s="2">
        <v>791</v>
      </c>
      <c r="L737" s="2">
        <v>3450</v>
      </c>
      <c r="M737" s="2">
        <v>3680</v>
      </c>
      <c r="N737" s="2">
        <v>4195</v>
      </c>
      <c r="O737" s="2">
        <v>10170</v>
      </c>
      <c r="P737" s="2">
        <v>6000</v>
      </c>
      <c r="Q737" s="2">
        <v>4872</v>
      </c>
      <c r="R737" s="2">
        <v>840</v>
      </c>
      <c r="S737" s="2">
        <v>299</v>
      </c>
      <c r="T737" s="2">
        <v>1620</v>
      </c>
      <c r="U737" s="2">
        <v>840</v>
      </c>
      <c r="V737" s="2">
        <v>3978</v>
      </c>
      <c r="W737" s="2">
        <v>0</v>
      </c>
      <c r="X737" s="2">
        <v>14996</v>
      </c>
      <c r="Y737" s="2" t="s">
        <v>68</v>
      </c>
      <c r="Z737" s="2">
        <v>8</v>
      </c>
      <c r="AA737" s="2" t="s">
        <v>75</v>
      </c>
      <c r="AB737" s="2">
        <v>36</v>
      </c>
      <c r="AC737" s="2" t="s">
        <v>76</v>
      </c>
      <c r="AD737" s="2" t="s">
        <v>199</v>
      </c>
      <c r="AE737" s="2" t="s">
        <v>92</v>
      </c>
      <c r="AF737" s="2" t="s">
        <v>68</v>
      </c>
      <c r="AG737" s="2">
        <v>0</v>
      </c>
      <c r="AJ737" s="15" t="str">
        <f t="shared" si="78"/>
        <v>not stable</v>
      </c>
      <c r="AK737" s="15">
        <f t="shared" si="77"/>
        <v>82204</v>
      </c>
      <c r="AL737" s="15">
        <f t="shared" si="79"/>
        <v>51490</v>
      </c>
      <c r="AM737" s="15">
        <f t="shared" si="80"/>
        <v>133694</v>
      </c>
      <c r="AN737" s="15">
        <f t="shared" si="81"/>
        <v>16711.75</v>
      </c>
      <c r="AO737" s="15">
        <f t="shared" si="82"/>
        <v>-36738</v>
      </c>
      <c r="AP737" s="15" t="str">
        <f t="shared" si="83"/>
        <v>yes</v>
      </c>
      <c r="AQ737" s="15"/>
      <c r="AR737" s="15"/>
      <c r="AS737" s="15"/>
      <c r="AT737" s="15"/>
      <c r="AU737" s="15"/>
      <c r="AV737" s="15"/>
      <c r="AW737" s="15"/>
      <c r="AX737" s="15"/>
      <c r="AY737" s="15"/>
      <c r="AZ737" s="15"/>
      <c r="BA737" s="15"/>
      <c r="BB737" s="15"/>
      <c r="BC737" s="15"/>
      <c r="BD737" s="15"/>
    </row>
    <row r="738" spans="1:56" x14ac:dyDescent="0.3">
      <c r="A738" s="2">
        <v>737</v>
      </c>
      <c r="B738" s="2">
        <v>76460</v>
      </c>
      <c r="C738" s="2" t="s">
        <v>257</v>
      </c>
      <c r="D738" s="2">
        <v>54181</v>
      </c>
      <c r="E738" s="2" t="s">
        <v>61</v>
      </c>
      <c r="F738" s="2">
        <v>1</v>
      </c>
      <c r="G738" s="2">
        <v>34310</v>
      </c>
      <c r="H738" s="2">
        <v>0</v>
      </c>
      <c r="I738" s="2">
        <v>2284</v>
      </c>
      <c r="J738" s="2">
        <v>6127</v>
      </c>
      <c r="K738" s="2">
        <v>910</v>
      </c>
      <c r="L738" s="2">
        <v>2700</v>
      </c>
      <c r="M738" s="2">
        <v>2000</v>
      </c>
      <c r="N738" s="2">
        <v>1345</v>
      </c>
      <c r="O738" s="2">
        <v>10740</v>
      </c>
      <c r="P738" s="2">
        <v>6000</v>
      </c>
      <c r="Q738" s="2">
        <v>2184</v>
      </c>
      <c r="R738" s="2">
        <v>0</v>
      </c>
      <c r="S738" s="2">
        <v>128</v>
      </c>
      <c r="T738" s="2">
        <v>800</v>
      </c>
      <c r="U738" s="2">
        <v>0</v>
      </c>
      <c r="V738" s="2">
        <v>1956</v>
      </c>
      <c r="W738" s="2">
        <v>0</v>
      </c>
      <c r="X738" s="2">
        <v>27160</v>
      </c>
      <c r="Y738" s="2" t="s">
        <v>68</v>
      </c>
      <c r="Z738" s="2">
        <v>8</v>
      </c>
      <c r="AA738" s="2" t="s">
        <v>75</v>
      </c>
      <c r="AB738" s="2">
        <v>69</v>
      </c>
      <c r="AC738" s="2" t="s">
        <v>76</v>
      </c>
      <c r="AD738" s="2" t="s">
        <v>199</v>
      </c>
      <c r="AE738" s="2" t="s">
        <v>92</v>
      </c>
      <c r="AF738" s="2" t="s">
        <v>68</v>
      </c>
      <c r="AG738" s="2">
        <v>0</v>
      </c>
      <c r="AJ738" s="15" t="str">
        <f t="shared" si="78"/>
        <v>not stable</v>
      </c>
      <c r="AK738" s="15">
        <f t="shared" si="77"/>
        <v>46331</v>
      </c>
      <c r="AL738" s="15">
        <f t="shared" si="79"/>
        <v>52313</v>
      </c>
      <c r="AM738" s="15">
        <f t="shared" si="80"/>
        <v>98644</v>
      </c>
      <c r="AN738" s="15">
        <f t="shared" si="81"/>
        <v>12330.5</v>
      </c>
      <c r="AO738" s="15">
        <f t="shared" si="82"/>
        <v>-22184</v>
      </c>
      <c r="AP738" s="15" t="str">
        <f t="shared" si="83"/>
        <v>yes</v>
      </c>
      <c r="AQ738" s="15"/>
      <c r="AR738" s="15"/>
      <c r="AS738" s="15"/>
      <c r="AT738" s="15"/>
      <c r="AU738" s="15"/>
      <c r="AV738" s="15"/>
      <c r="AW738" s="15"/>
      <c r="AX738" s="15"/>
      <c r="AY738" s="15"/>
      <c r="AZ738" s="15"/>
      <c r="BA738" s="15"/>
      <c r="BB738" s="15"/>
      <c r="BC738" s="15"/>
      <c r="BD738" s="15"/>
    </row>
    <row r="739" spans="1:56" x14ac:dyDescent="0.3">
      <c r="A739" s="2">
        <v>738</v>
      </c>
      <c r="B739" s="2">
        <v>42806</v>
      </c>
      <c r="C739" s="2" t="s">
        <v>257</v>
      </c>
      <c r="D739" s="2">
        <v>28900</v>
      </c>
      <c r="E739" s="2" t="s">
        <v>104</v>
      </c>
      <c r="F739" s="2">
        <v>0</v>
      </c>
      <c r="G739" s="2">
        <v>19244</v>
      </c>
      <c r="H739" s="2">
        <v>2080</v>
      </c>
      <c r="I739" s="2">
        <v>1180</v>
      </c>
      <c r="J739" s="2">
        <v>2260</v>
      </c>
      <c r="K739" s="2">
        <v>426</v>
      </c>
      <c r="L739" s="2">
        <v>1755</v>
      </c>
      <c r="M739" s="2">
        <v>800</v>
      </c>
      <c r="N739" s="2">
        <v>490</v>
      </c>
      <c r="O739" s="2">
        <v>7464</v>
      </c>
      <c r="P739" s="2">
        <v>4800</v>
      </c>
      <c r="Q739" s="2">
        <v>2088</v>
      </c>
      <c r="R739" s="2">
        <v>240</v>
      </c>
      <c r="S739" s="2">
        <v>162</v>
      </c>
      <c r="T739" s="2">
        <v>1100</v>
      </c>
      <c r="U739" s="2">
        <v>240</v>
      </c>
      <c r="V739" s="2">
        <v>2364</v>
      </c>
      <c r="W739" s="2">
        <v>0</v>
      </c>
      <c r="X739" s="2">
        <v>27436</v>
      </c>
      <c r="Y739" s="2" t="s">
        <v>80</v>
      </c>
      <c r="Z739" s="2">
        <v>1</v>
      </c>
      <c r="AA739" s="2" t="s">
        <v>75</v>
      </c>
      <c r="AB739" s="2">
        <v>57</v>
      </c>
      <c r="AC739" s="2" t="s">
        <v>142</v>
      </c>
      <c r="AD739" s="2" t="s">
        <v>199</v>
      </c>
      <c r="AE739" s="2" t="s">
        <v>92</v>
      </c>
      <c r="AF739" s="2" t="s">
        <v>80</v>
      </c>
      <c r="AG739" s="2">
        <v>0</v>
      </c>
      <c r="AJ739" s="15" t="str">
        <f t="shared" si="78"/>
        <v>not stable</v>
      </c>
      <c r="AK739" s="15">
        <f t="shared" si="77"/>
        <v>26945</v>
      </c>
      <c r="AL739" s="15">
        <f t="shared" si="79"/>
        <v>47184</v>
      </c>
      <c r="AM739" s="15">
        <f t="shared" si="80"/>
        <v>74129</v>
      </c>
      <c r="AN739" s="15">
        <f t="shared" si="81"/>
        <v>74129</v>
      </c>
      <c r="AO739" s="15">
        <f t="shared" si="82"/>
        <v>-31323</v>
      </c>
      <c r="AP739" s="15" t="str">
        <f t="shared" si="83"/>
        <v>yes</v>
      </c>
      <c r="AQ739" s="15"/>
      <c r="AR739" s="15"/>
      <c r="AS739" s="15"/>
      <c r="AT739" s="15"/>
      <c r="AU739" s="15"/>
      <c r="AV739" s="15"/>
      <c r="AW739" s="15"/>
      <c r="AX739" s="15"/>
      <c r="AY739" s="15"/>
      <c r="AZ739" s="15"/>
      <c r="BA739" s="15"/>
      <c r="BB739" s="15"/>
      <c r="BC739" s="15"/>
      <c r="BD739" s="15"/>
    </row>
    <row r="740" spans="1:56" x14ac:dyDescent="0.3">
      <c r="A740" s="2">
        <v>739</v>
      </c>
      <c r="B740" s="2">
        <v>148742</v>
      </c>
      <c r="C740" s="2" t="s">
        <v>257</v>
      </c>
      <c r="D740" s="2">
        <v>66790</v>
      </c>
      <c r="E740" s="2" t="s">
        <v>104</v>
      </c>
      <c r="F740" s="2">
        <v>1</v>
      </c>
      <c r="G740" s="2">
        <v>25781</v>
      </c>
      <c r="H740" s="2">
        <v>21600</v>
      </c>
      <c r="I740" s="2">
        <v>12766</v>
      </c>
      <c r="J740" s="2">
        <v>6996</v>
      </c>
      <c r="K740" s="2">
        <v>1854</v>
      </c>
      <c r="L740" s="2">
        <v>3280</v>
      </c>
      <c r="M740" s="2">
        <v>4472</v>
      </c>
      <c r="N740" s="2">
        <v>5135</v>
      </c>
      <c r="O740" s="2">
        <v>12660</v>
      </c>
      <c r="P740" s="2">
        <v>6000</v>
      </c>
      <c r="Q740" s="2">
        <v>4464</v>
      </c>
      <c r="R740" s="2">
        <v>1620</v>
      </c>
      <c r="S740" s="2">
        <v>245</v>
      </c>
      <c r="T740" s="2">
        <v>22780</v>
      </c>
      <c r="U740" s="2">
        <v>1620</v>
      </c>
      <c r="V740" s="2">
        <v>5496</v>
      </c>
      <c r="W740" s="2">
        <v>18000</v>
      </c>
      <c r="X740" s="2">
        <v>34028</v>
      </c>
      <c r="Y740" s="2" t="s">
        <v>68</v>
      </c>
      <c r="Z740" s="2">
        <v>6</v>
      </c>
      <c r="AA740" s="2" t="s">
        <v>62</v>
      </c>
      <c r="AB740" s="2">
        <v>61</v>
      </c>
      <c r="AC740" s="2" t="s">
        <v>111</v>
      </c>
      <c r="AD740" s="2" t="s">
        <v>124</v>
      </c>
      <c r="AE740" s="2" t="s">
        <v>92</v>
      </c>
      <c r="AF740" s="2" t="s">
        <v>68</v>
      </c>
      <c r="AG740" s="2">
        <v>0</v>
      </c>
      <c r="AJ740" s="15" t="str">
        <f t="shared" si="78"/>
        <v>not stable</v>
      </c>
      <c r="AK740" s="15">
        <f t="shared" si="77"/>
        <v>72277</v>
      </c>
      <c r="AL740" s="15">
        <f t="shared" si="79"/>
        <v>116520</v>
      </c>
      <c r="AM740" s="15">
        <f t="shared" si="80"/>
        <v>188797</v>
      </c>
      <c r="AN740" s="15">
        <f t="shared" si="81"/>
        <v>31466.166666666668</v>
      </c>
      <c r="AO740" s="15">
        <f t="shared" si="82"/>
        <v>-40055</v>
      </c>
      <c r="AP740" s="15" t="str">
        <f t="shared" si="83"/>
        <v>yes</v>
      </c>
      <c r="AQ740" s="15"/>
      <c r="AR740" s="15"/>
      <c r="AS740" s="15"/>
      <c r="AT740" s="15"/>
      <c r="AU740" s="15"/>
      <c r="AV740" s="15"/>
      <c r="AW740" s="15"/>
      <c r="AX740" s="15"/>
      <c r="AY740" s="15"/>
      <c r="AZ740" s="15"/>
      <c r="BA740" s="15"/>
      <c r="BB740" s="15"/>
      <c r="BC740" s="15"/>
      <c r="BD740" s="15"/>
    </row>
    <row r="741" spans="1:56" x14ac:dyDescent="0.3">
      <c r="A741" s="2">
        <v>740</v>
      </c>
      <c r="B741" s="2">
        <v>146786</v>
      </c>
      <c r="C741" s="2" t="s">
        <v>257</v>
      </c>
      <c r="D741" s="2">
        <v>49207</v>
      </c>
      <c r="E741" s="2" t="s">
        <v>98</v>
      </c>
      <c r="F741" s="2">
        <v>0</v>
      </c>
      <c r="G741" s="2">
        <v>17432</v>
      </c>
      <c r="H741" s="2">
        <v>16010</v>
      </c>
      <c r="I741" s="2">
        <v>8015</v>
      </c>
      <c r="J741" s="2">
        <v>3724</v>
      </c>
      <c r="K741" s="2">
        <v>565</v>
      </c>
      <c r="L741" s="2">
        <v>8376</v>
      </c>
      <c r="M741" s="2">
        <v>1200</v>
      </c>
      <c r="N741" s="2">
        <v>2926</v>
      </c>
      <c r="O741" s="2">
        <v>52380</v>
      </c>
      <c r="P741" s="2">
        <v>33000</v>
      </c>
      <c r="Q741" s="2">
        <v>2052</v>
      </c>
      <c r="R741" s="2">
        <v>2520</v>
      </c>
      <c r="S741" s="2">
        <v>1938</v>
      </c>
      <c r="T741" s="2">
        <v>26060</v>
      </c>
      <c r="U741" s="2">
        <v>2520</v>
      </c>
      <c r="V741" s="2">
        <v>11604</v>
      </c>
      <c r="W741" s="2">
        <v>5000</v>
      </c>
      <c r="X741" s="2">
        <v>0</v>
      </c>
      <c r="Y741" s="2" t="s">
        <v>183</v>
      </c>
      <c r="Z741" s="2">
        <v>3</v>
      </c>
      <c r="AA741" s="2" t="s">
        <v>62</v>
      </c>
      <c r="AB741" s="2">
        <v>75</v>
      </c>
      <c r="AC741" s="2" t="s">
        <v>111</v>
      </c>
      <c r="AD741" s="2" t="s">
        <v>102</v>
      </c>
      <c r="AE741" s="2" t="s">
        <v>102</v>
      </c>
      <c r="AF741" s="2" t="s">
        <v>183</v>
      </c>
      <c r="AG741" s="2">
        <v>0</v>
      </c>
      <c r="AJ741" s="15" t="str">
        <f t="shared" si="78"/>
        <v>not stable</v>
      </c>
      <c r="AK741" s="15">
        <f t="shared" si="77"/>
        <v>54122</v>
      </c>
      <c r="AL741" s="15">
        <f t="shared" si="79"/>
        <v>141200</v>
      </c>
      <c r="AM741" s="15">
        <f t="shared" si="80"/>
        <v>195322</v>
      </c>
      <c r="AN741" s="15">
        <f t="shared" si="81"/>
        <v>65107.333333333336</v>
      </c>
      <c r="AO741" s="15">
        <f t="shared" si="82"/>
        <v>-48536</v>
      </c>
      <c r="AP741" s="15" t="str">
        <f t="shared" si="83"/>
        <v>yes</v>
      </c>
      <c r="AQ741" s="15"/>
      <c r="AR741" s="15"/>
      <c r="AS741" s="15"/>
      <c r="AT741" s="15"/>
      <c r="AU741" s="15"/>
      <c r="AV741" s="15"/>
      <c r="AW741" s="15"/>
      <c r="AX741" s="15"/>
      <c r="AY741" s="15"/>
      <c r="AZ741" s="15"/>
      <c r="BA741" s="15"/>
      <c r="BB741" s="15"/>
      <c r="BC741" s="15"/>
      <c r="BD741" s="15"/>
    </row>
    <row r="742" spans="1:56" x14ac:dyDescent="0.3">
      <c r="A742" s="2">
        <v>741</v>
      </c>
      <c r="B742" s="2">
        <v>183827</v>
      </c>
      <c r="C742" s="2" t="s">
        <v>257</v>
      </c>
      <c r="D742" s="2">
        <v>80835</v>
      </c>
      <c r="E742" s="2" t="s">
        <v>98</v>
      </c>
      <c r="F742" s="2">
        <v>1</v>
      </c>
      <c r="G742" s="2">
        <v>36426</v>
      </c>
      <c r="H742" s="2">
        <v>26910</v>
      </c>
      <c r="I742" s="2">
        <v>8140</v>
      </c>
      <c r="J742" s="2">
        <v>10625</v>
      </c>
      <c r="K742" s="2">
        <v>1682</v>
      </c>
      <c r="L742" s="2">
        <v>3980</v>
      </c>
      <c r="M742" s="2">
        <v>3260</v>
      </c>
      <c r="N742" s="2">
        <v>5486</v>
      </c>
      <c r="O742" s="2">
        <v>26160</v>
      </c>
      <c r="P742" s="2">
        <v>9000</v>
      </c>
      <c r="Q742" s="2">
        <v>4092</v>
      </c>
      <c r="R742" s="2">
        <v>2400</v>
      </c>
      <c r="S742" s="2">
        <v>5314</v>
      </c>
      <c r="T742" s="2">
        <v>2400</v>
      </c>
      <c r="U742" s="2">
        <v>2400</v>
      </c>
      <c r="V742" s="2">
        <v>19266</v>
      </c>
      <c r="W742" s="2">
        <v>18300</v>
      </c>
      <c r="X742" s="2">
        <v>0</v>
      </c>
      <c r="Y742" s="2" t="s">
        <v>68</v>
      </c>
      <c r="Z742" s="2">
        <v>7</v>
      </c>
      <c r="AA742" s="2" t="s">
        <v>75</v>
      </c>
      <c r="AB742" s="2">
        <v>72</v>
      </c>
      <c r="AC742" s="2" t="s">
        <v>76</v>
      </c>
      <c r="AD742" s="2" t="s">
        <v>102</v>
      </c>
      <c r="AE742" s="2" t="s">
        <v>102</v>
      </c>
      <c r="AF742" s="2" t="s">
        <v>68</v>
      </c>
      <c r="AG742" s="2">
        <v>0</v>
      </c>
      <c r="AJ742" s="15" t="str">
        <f t="shared" si="78"/>
        <v>not stable</v>
      </c>
      <c r="AK742" s="15">
        <f t="shared" si="77"/>
        <v>87763</v>
      </c>
      <c r="AL742" s="15">
        <f t="shared" si="79"/>
        <v>98078</v>
      </c>
      <c r="AM742" s="15">
        <f t="shared" si="80"/>
        <v>185841</v>
      </c>
      <c r="AN742" s="15">
        <f t="shared" si="81"/>
        <v>26548.714285714286</v>
      </c>
      <c r="AO742" s="15">
        <f t="shared" si="82"/>
        <v>-2014</v>
      </c>
      <c r="AP742" s="15" t="str">
        <f t="shared" si="83"/>
        <v>yes</v>
      </c>
      <c r="AQ742" s="15"/>
      <c r="AR742" s="15"/>
      <c r="AS742" s="15"/>
      <c r="AT742" s="15"/>
      <c r="AU742" s="15"/>
      <c r="AV742" s="15"/>
      <c r="AW742" s="15"/>
      <c r="AX742" s="15"/>
      <c r="AY742" s="15"/>
      <c r="AZ742" s="15"/>
      <c r="BA742" s="15"/>
      <c r="BB742" s="15"/>
      <c r="BC742" s="15"/>
      <c r="BD742" s="15"/>
    </row>
    <row r="743" spans="1:56" x14ac:dyDescent="0.3">
      <c r="A743" s="2">
        <v>742</v>
      </c>
      <c r="B743" s="2">
        <v>580160</v>
      </c>
      <c r="C743" s="2" t="s">
        <v>257</v>
      </c>
      <c r="D743" s="2">
        <v>144611</v>
      </c>
      <c r="E743" s="2" t="s">
        <v>61</v>
      </c>
      <c r="F743" s="2">
        <v>2</v>
      </c>
      <c r="G743" s="2">
        <v>34084</v>
      </c>
      <c r="H743" s="2">
        <v>25300</v>
      </c>
      <c r="I743" s="2">
        <v>27459</v>
      </c>
      <c r="J743" s="2">
        <v>22374</v>
      </c>
      <c r="K743" s="2">
        <v>5390</v>
      </c>
      <c r="L743" s="2">
        <v>8790</v>
      </c>
      <c r="M743" s="2">
        <v>10200</v>
      </c>
      <c r="N743" s="2">
        <v>17660</v>
      </c>
      <c r="O743" s="2">
        <v>77826</v>
      </c>
      <c r="P743" s="2">
        <v>30000</v>
      </c>
      <c r="Q743" s="2">
        <v>10482</v>
      </c>
      <c r="R743" s="2">
        <v>22194</v>
      </c>
      <c r="S743" s="2">
        <v>7032</v>
      </c>
      <c r="T743" s="2">
        <v>18200</v>
      </c>
      <c r="U743" s="2">
        <v>22194</v>
      </c>
      <c r="V743" s="2">
        <v>71574</v>
      </c>
      <c r="W743" s="2">
        <v>26300</v>
      </c>
      <c r="X743" s="2">
        <v>0</v>
      </c>
      <c r="Y743" s="2" t="s">
        <v>68</v>
      </c>
      <c r="Z743" s="2">
        <v>7</v>
      </c>
      <c r="AA743" s="2" t="s">
        <v>62</v>
      </c>
      <c r="AB743" s="2">
        <v>74</v>
      </c>
      <c r="AC743" s="2" t="s">
        <v>111</v>
      </c>
      <c r="AD743" s="2" t="s">
        <v>102</v>
      </c>
      <c r="AE743" s="2" t="s">
        <v>102</v>
      </c>
      <c r="AF743" s="2" t="s">
        <v>68</v>
      </c>
      <c r="AG743" s="2">
        <v>1</v>
      </c>
      <c r="AJ743" s="15" t="str">
        <f t="shared" si="78"/>
        <v>stable</v>
      </c>
      <c r="AK743" s="15">
        <f t="shared" si="77"/>
        <v>123397</v>
      </c>
      <c r="AL743" s="15">
        <f t="shared" si="79"/>
        <v>313662</v>
      </c>
      <c r="AM743" s="15">
        <f t="shared" si="80"/>
        <v>437059</v>
      </c>
      <c r="AN743" s="15">
        <f t="shared" si="81"/>
        <v>62437</v>
      </c>
      <c r="AO743" s="15">
        <f t="shared" si="82"/>
        <v>143101</v>
      </c>
      <c r="AP743" s="15" t="str">
        <f t="shared" si="83"/>
        <v>no</v>
      </c>
      <c r="AQ743" s="15"/>
      <c r="AR743" s="15"/>
      <c r="AS743" s="15"/>
      <c r="AT743" s="15"/>
      <c r="AU743" s="15"/>
      <c r="AV743" s="15"/>
      <c r="AW743" s="15"/>
      <c r="AX743" s="15"/>
      <c r="AY743" s="15"/>
      <c r="AZ743" s="15"/>
      <c r="BA743" s="15"/>
      <c r="BB743" s="15"/>
      <c r="BC743" s="15"/>
      <c r="BD743" s="15"/>
    </row>
    <row r="744" spans="1:56" x14ac:dyDescent="0.3">
      <c r="A744" s="2">
        <v>743</v>
      </c>
      <c r="B744" s="2">
        <v>270835</v>
      </c>
      <c r="C744" s="2" t="s">
        <v>257</v>
      </c>
      <c r="D744" s="2">
        <v>78280</v>
      </c>
      <c r="E744" s="2" t="s">
        <v>61</v>
      </c>
      <c r="F744" s="2">
        <v>2</v>
      </c>
      <c r="G744" s="2">
        <v>24605</v>
      </c>
      <c r="H744" s="2">
        <v>14560</v>
      </c>
      <c r="I744" s="2">
        <v>10790</v>
      </c>
      <c r="J744" s="2">
        <v>14063</v>
      </c>
      <c r="K744" s="2">
        <v>3126</v>
      </c>
      <c r="L744" s="2">
        <v>2905</v>
      </c>
      <c r="M744" s="2">
        <v>4800</v>
      </c>
      <c r="N744" s="2">
        <v>9878</v>
      </c>
      <c r="O744" s="2">
        <v>37860</v>
      </c>
      <c r="P744" s="2">
        <v>0</v>
      </c>
      <c r="Q744" s="2">
        <v>11160</v>
      </c>
      <c r="R744" s="2">
        <v>5400</v>
      </c>
      <c r="S744" s="2">
        <v>2960</v>
      </c>
      <c r="T744" s="2">
        <v>3370</v>
      </c>
      <c r="U744" s="2">
        <v>5400</v>
      </c>
      <c r="V744" s="2">
        <v>28566</v>
      </c>
      <c r="W744" s="2">
        <v>16000</v>
      </c>
      <c r="X744" s="2">
        <v>0</v>
      </c>
      <c r="Y744" s="2" t="s">
        <v>68</v>
      </c>
      <c r="Z744" s="2">
        <v>5</v>
      </c>
      <c r="AA744" s="2" t="s">
        <v>75</v>
      </c>
      <c r="AB744" s="2">
        <v>48</v>
      </c>
      <c r="AC744" s="2" t="s">
        <v>76</v>
      </c>
      <c r="AD744" s="2" t="s">
        <v>128</v>
      </c>
      <c r="AE744" s="2" t="s">
        <v>67</v>
      </c>
      <c r="AF744" s="2" t="s">
        <v>68</v>
      </c>
      <c r="AG744" s="2">
        <v>0</v>
      </c>
      <c r="AJ744" s="15" t="str">
        <f t="shared" si="78"/>
        <v>stable</v>
      </c>
      <c r="AK744" s="15">
        <f t="shared" si="77"/>
        <v>70049</v>
      </c>
      <c r="AL744" s="15">
        <f t="shared" si="79"/>
        <v>125394</v>
      </c>
      <c r="AM744" s="15">
        <f t="shared" si="80"/>
        <v>195443</v>
      </c>
      <c r="AN744" s="15">
        <f t="shared" si="81"/>
        <v>39088.6</v>
      </c>
      <c r="AO744" s="15">
        <f t="shared" si="82"/>
        <v>75392</v>
      </c>
      <c r="AP744" s="15" t="str">
        <f t="shared" si="83"/>
        <v>no</v>
      </c>
      <c r="AQ744" s="15"/>
      <c r="AR744" s="15"/>
      <c r="AS744" s="15"/>
      <c r="AT744" s="15"/>
      <c r="AU744" s="15"/>
      <c r="AV744" s="15"/>
      <c r="AW744" s="15"/>
      <c r="AX744" s="15"/>
      <c r="AY744" s="15"/>
      <c r="AZ744" s="15"/>
      <c r="BA744" s="15"/>
      <c r="BB744" s="15"/>
      <c r="BC744" s="15"/>
      <c r="BD744" s="15"/>
    </row>
    <row r="745" spans="1:56" x14ac:dyDescent="0.3">
      <c r="A745" s="2">
        <v>744</v>
      </c>
      <c r="B745" s="2">
        <v>149640</v>
      </c>
      <c r="C745" s="2" t="s">
        <v>257</v>
      </c>
      <c r="D745" s="2">
        <v>101626</v>
      </c>
      <c r="E745" s="2" t="s">
        <v>98</v>
      </c>
      <c r="F745" s="2">
        <v>1</v>
      </c>
      <c r="G745" s="2">
        <v>41773</v>
      </c>
      <c r="H745" s="2">
        <v>36965</v>
      </c>
      <c r="I745" s="2">
        <v>13530</v>
      </c>
      <c r="J745" s="2">
        <v>9628</v>
      </c>
      <c r="K745" s="2">
        <v>3303</v>
      </c>
      <c r="L745" s="2">
        <v>3091</v>
      </c>
      <c r="M745" s="2">
        <v>10140</v>
      </c>
      <c r="N745" s="2">
        <v>7282</v>
      </c>
      <c r="O745" s="2">
        <v>22764</v>
      </c>
      <c r="P745" s="2">
        <v>12000</v>
      </c>
      <c r="Q745" s="2">
        <v>6336</v>
      </c>
      <c r="R745" s="2">
        <v>300</v>
      </c>
      <c r="S745" s="2">
        <v>966</v>
      </c>
      <c r="T745" s="2">
        <v>7119</v>
      </c>
      <c r="U745" s="2">
        <v>300</v>
      </c>
      <c r="V745" s="2">
        <v>9090</v>
      </c>
      <c r="W745" s="2">
        <v>5000</v>
      </c>
      <c r="X745" s="2">
        <v>0</v>
      </c>
      <c r="Y745" s="2" t="s">
        <v>80</v>
      </c>
      <c r="Z745" s="2">
        <v>4</v>
      </c>
      <c r="AA745" s="2" t="s">
        <v>62</v>
      </c>
      <c r="AB745" s="2">
        <v>40</v>
      </c>
      <c r="AC745" s="2" t="s">
        <v>142</v>
      </c>
      <c r="AD745" s="2" t="s">
        <v>264</v>
      </c>
      <c r="AE745" s="2" t="s">
        <v>182</v>
      </c>
      <c r="AF745" s="2" t="s">
        <v>80</v>
      </c>
      <c r="AG745" s="2">
        <v>0</v>
      </c>
      <c r="AJ745" s="15" t="str">
        <f t="shared" si="78"/>
        <v>not stable</v>
      </c>
      <c r="AK745" s="15">
        <f t="shared" si="77"/>
        <v>108290</v>
      </c>
      <c r="AL745" s="15">
        <f t="shared" si="79"/>
        <v>81297</v>
      </c>
      <c r="AM745" s="15">
        <f t="shared" si="80"/>
        <v>189587</v>
      </c>
      <c r="AN745" s="15">
        <f t="shared" si="81"/>
        <v>47396.75</v>
      </c>
      <c r="AO745" s="15">
        <f t="shared" si="82"/>
        <v>-39947</v>
      </c>
      <c r="AP745" s="15" t="str">
        <f t="shared" si="83"/>
        <v>yes</v>
      </c>
      <c r="AQ745" s="15"/>
      <c r="AR745" s="15"/>
      <c r="AS745" s="15"/>
      <c r="AT745" s="15"/>
      <c r="AU745" s="15"/>
      <c r="AV745" s="15"/>
      <c r="AW745" s="15"/>
      <c r="AX745" s="15"/>
      <c r="AY745" s="15"/>
      <c r="AZ745" s="15"/>
      <c r="BA745" s="15"/>
      <c r="BB745" s="15"/>
      <c r="BC745" s="15"/>
      <c r="BD745" s="15"/>
    </row>
    <row r="746" spans="1:56" x14ac:dyDescent="0.3">
      <c r="A746" s="2">
        <v>745</v>
      </c>
      <c r="B746" s="2">
        <v>255060</v>
      </c>
      <c r="C746" s="2" t="s">
        <v>257</v>
      </c>
      <c r="D746" s="2">
        <v>108830</v>
      </c>
      <c r="E746" s="2" t="s">
        <v>104</v>
      </c>
      <c r="F746" s="2">
        <v>0</v>
      </c>
      <c r="G746" s="2">
        <v>38149</v>
      </c>
      <c r="H746" s="2">
        <v>27063</v>
      </c>
      <c r="I746" s="2">
        <v>22653</v>
      </c>
      <c r="J746" s="2">
        <v>19084</v>
      </c>
      <c r="K746" s="2">
        <v>300</v>
      </c>
      <c r="L746" s="2">
        <v>4835</v>
      </c>
      <c r="M746" s="2">
        <v>1600</v>
      </c>
      <c r="N746" s="2">
        <v>6549</v>
      </c>
      <c r="O746" s="2">
        <v>24570</v>
      </c>
      <c r="P746" s="2">
        <v>4800</v>
      </c>
      <c r="Q746" s="2">
        <v>22464</v>
      </c>
      <c r="R746" s="2">
        <v>6612</v>
      </c>
      <c r="S746" s="2">
        <v>3912</v>
      </c>
      <c r="T746" s="2">
        <v>3345</v>
      </c>
      <c r="U746" s="2">
        <v>6612</v>
      </c>
      <c r="V746" s="2">
        <v>14250</v>
      </c>
      <c r="W746" s="2">
        <v>5700</v>
      </c>
      <c r="X746" s="2">
        <v>0</v>
      </c>
      <c r="Y746" s="2" t="s">
        <v>80</v>
      </c>
      <c r="Z746" s="2">
        <v>5</v>
      </c>
      <c r="AA746" s="2" t="s">
        <v>75</v>
      </c>
      <c r="AB746" s="2">
        <v>46</v>
      </c>
      <c r="AC746" s="2" t="s">
        <v>76</v>
      </c>
      <c r="AD746" s="2" t="s">
        <v>124</v>
      </c>
      <c r="AE746" s="2" t="s">
        <v>92</v>
      </c>
      <c r="AF746" s="2" t="s">
        <v>80</v>
      </c>
      <c r="AG746" s="2">
        <v>1</v>
      </c>
      <c r="AJ746" s="15" t="str">
        <f t="shared" si="78"/>
        <v>stable</v>
      </c>
      <c r="AK746" s="15">
        <f t="shared" si="77"/>
        <v>112084</v>
      </c>
      <c r="AL746" s="15">
        <f t="shared" si="79"/>
        <v>100414</v>
      </c>
      <c r="AM746" s="15">
        <f t="shared" si="80"/>
        <v>212498</v>
      </c>
      <c r="AN746" s="15">
        <f t="shared" si="81"/>
        <v>42499.6</v>
      </c>
      <c r="AO746" s="15">
        <f t="shared" si="82"/>
        <v>42562</v>
      </c>
      <c r="AP746" s="15" t="str">
        <f t="shared" si="83"/>
        <v>no</v>
      </c>
      <c r="AQ746" s="15"/>
      <c r="AR746" s="15"/>
      <c r="AS746" s="15"/>
      <c r="AT746" s="15"/>
      <c r="AU746" s="15"/>
      <c r="AV746" s="15"/>
      <c r="AW746" s="15"/>
      <c r="AX746" s="15"/>
      <c r="AY746" s="15"/>
      <c r="AZ746" s="15"/>
      <c r="BA746" s="15"/>
      <c r="BB746" s="15"/>
      <c r="BC746" s="15"/>
      <c r="BD746" s="15"/>
    </row>
    <row r="747" spans="1:56" x14ac:dyDescent="0.3">
      <c r="A747" s="2">
        <v>746</v>
      </c>
      <c r="B747" s="2">
        <v>143552</v>
      </c>
      <c r="C747" s="2" t="s">
        <v>257</v>
      </c>
      <c r="D747" s="2">
        <v>94463</v>
      </c>
      <c r="E747" s="2" t="s">
        <v>98</v>
      </c>
      <c r="F747" s="2">
        <v>0</v>
      </c>
      <c r="G747" s="2">
        <v>35502</v>
      </c>
      <c r="H747" s="2">
        <v>28316</v>
      </c>
      <c r="I747" s="2">
        <v>11461</v>
      </c>
      <c r="J747" s="2">
        <v>16916</v>
      </c>
      <c r="K747" s="2">
        <v>860</v>
      </c>
      <c r="L747" s="2">
        <v>3575</v>
      </c>
      <c r="M747" s="2">
        <v>2400</v>
      </c>
      <c r="N747" s="2">
        <v>3777</v>
      </c>
      <c r="O747" s="2">
        <v>18138</v>
      </c>
      <c r="P747" s="2">
        <v>9000</v>
      </c>
      <c r="Q747" s="2">
        <v>8736</v>
      </c>
      <c r="R747" s="2">
        <v>2040</v>
      </c>
      <c r="S747" s="2">
        <v>720</v>
      </c>
      <c r="T747" s="2">
        <v>2600</v>
      </c>
      <c r="U747" s="2">
        <v>2040</v>
      </c>
      <c r="V747" s="2">
        <v>7380</v>
      </c>
      <c r="W747" s="2">
        <v>3500</v>
      </c>
      <c r="X747" s="2">
        <v>0</v>
      </c>
      <c r="Y747" s="2" t="s">
        <v>80</v>
      </c>
      <c r="Z747" s="2">
        <v>7</v>
      </c>
      <c r="AA747" s="2" t="s">
        <v>75</v>
      </c>
      <c r="AB747" s="2">
        <v>56</v>
      </c>
      <c r="AC747" s="2" t="s">
        <v>76</v>
      </c>
      <c r="AD747" s="2" t="s">
        <v>91</v>
      </c>
      <c r="AE747" s="2" t="s">
        <v>92</v>
      </c>
      <c r="AF747" s="2" t="s">
        <v>80</v>
      </c>
      <c r="AG747" s="2">
        <v>0</v>
      </c>
      <c r="AJ747" s="15" t="str">
        <f t="shared" si="78"/>
        <v>not stable</v>
      </c>
      <c r="AK747" s="15">
        <f t="shared" si="77"/>
        <v>96630</v>
      </c>
      <c r="AL747" s="15">
        <f t="shared" si="79"/>
        <v>60331</v>
      </c>
      <c r="AM747" s="15">
        <f t="shared" si="80"/>
        <v>156961</v>
      </c>
      <c r="AN747" s="15">
        <f t="shared" si="81"/>
        <v>22423</v>
      </c>
      <c r="AO747" s="15">
        <f t="shared" si="82"/>
        <v>-13409</v>
      </c>
      <c r="AP747" s="15" t="str">
        <f t="shared" si="83"/>
        <v>yes</v>
      </c>
      <c r="AQ747" s="15"/>
      <c r="AR747" s="15"/>
      <c r="AS747" s="15"/>
      <c r="AT747" s="15"/>
      <c r="AU747" s="15"/>
      <c r="AV747" s="15"/>
      <c r="AW747" s="15"/>
      <c r="AX747" s="15"/>
      <c r="AY747" s="15"/>
      <c r="AZ747" s="15"/>
      <c r="BA747" s="15"/>
      <c r="BB747" s="15"/>
      <c r="BC747" s="15"/>
      <c r="BD747" s="15"/>
    </row>
    <row r="748" spans="1:56" x14ac:dyDescent="0.3">
      <c r="A748" s="2">
        <v>747</v>
      </c>
      <c r="B748" s="2">
        <v>269001</v>
      </c>
      <c r="C748" s="2" t="s">
        <v>257</v>
      </c>
      <c r="D748" s="2">
        <v>165207</v>
      </c>
      <c r="E748" s="2" t="s">
        <v>98</v>
      </c>
      <c r="F748" s="2">
        <v>1</v>
      </c>
      <c r="G748" s="2">
        <v>66320</v>
      </c>
      <c r="H748" s="2">
        <v>20774</v>
      </c>
      <c r="I748" s="2">
        <v>15520</v>
      </c>
      <c r="J748" s="2">
        <v>28150</v>
      </c>
      <c r="K748" s="2">
        <v>3716</v>
      </c>
      <c r="L748" s="2">
        <v>5817</v>
      </c>
      <c r="M748" s="2">
        <v>2400</v>
      </c>
      <c r="N748" s="2">
        <v>9733</v>
      </c>
      <c r="O748" s="2">
        <v>39570</v>
      </c>
      <c r="P748" s="2">
        <v>18000</v>
      </c>
      <c r="Q748" s="2">
        <v>19272</v>
      </c>
      <c r="R748" s="2">
        <v>4752</v>
      </c>
      <c r="S748" s="2">
        <v>21487</v>
      </c>
      <c r="T748" s="2">
        <v>1500</v>
      </c>
      <c r="U748" s="2">
        <v>4752</v>
      </c>
      <c r="V748" s="2">
        <v>16134</v>
      </c>
      <c r="W748" s="2">
        <v>2000</v>
      </c>
      <c r="X748" s="2">
        <v>0</v>
      </c>
      <c r="Y748" s="2" t="s">
        <v>68</v>
      </c>
      <c r="Z748" s="2">
        <v>4</v>
      </c>
      <c r="AA748" s="2" t="s">
        <v>75</v>
      </c>
      <c r="AB748" s="2">
        <v>74</v>
      </c>
      <c r="AC748" s="2" t="s">
        <v>76</v>
      </c>
      <c r="AD748" s="2" t="s">
        <v>102</v>
      </c>
      <c r="AE748" s="2" t="s">
        <v>102</v>
      </c>
      <c r="AF748" s="2" t="s">
        <v>68</v>
      </c>
      <c r="AG748" s="2">
        <v>0</v>
      </c>
      <c r="AJ748" s="15" t="str">
        <f t="shared" si="78"/>
        <v>not stable</v>
      </c>
      <c r="AK748" s="15">
        <f t="shared" si="77"/>
        <v>140297</v>
      </c>
      <c r="AL748" s="15">
        <f t="shared" si="79"/>
        <v>139600</v>
      </c>
      <c r="AM748" s="15">
        <f t="shared" si="80"/>
        <v>279897</v>
      </c>
      <c r="AN748" s="15">
        <f t="shared" si="81"/>
        <v>69974.25</v>
      </c>
      <c r="AO748" s="15">
        <f t="shared" si="82"/>
        <v>-10896</v>
      </c>
      <c r="AP748" s="15" t="str">
        <f t="shared" si="83"/>
        <v>yes</v>
      </c>
      <c r="AQ748" s="15"/>
      <c r="AR748" s="15"/>
      <c r="AS748" s="15"/>
      <c r="AT748" s="15"/>
      <c r="AU748" s="15"/>
      <c r="AV748" s="15"/>
      <c r="AW748" s="15"/>
      <c r="AX748" s="15"/>
      <c r="AY748" s="15"/>
      <c r="AZ748" s="15"/>
      <c r="BA748" s="15"/>
      <c r="BB748" s="15"/>
      <c r="BC748" s="15"/>
      <c r="BD748" s="15"/>
    </row>
    <row r="749" spans="1:56" x14ac:dyDescent="0.3">
      <c r="A749" s="2">
        <v>748</v>
      </c>
      <c r="B749" s="2">
        <v>447170</v>
      </c>
      <c r="C749" s="2" t="s">
        <v>257</v>
      </c>
      <c r="D749" s="2">
        <v>43149</v>
      </c>
      <c r="E749" s="2" t="s">
        <v>98</v>
      </c>
      <c r="F749" s="2">
        <v>0</v>
      </c>
      <c r="G749" s="2">
        <v>14374</v>
      </c>
      <c r="H749" s="2">
        <v>7332</v>
      </c>
      <c r="I749" s="2">
        <v>5948</v>
      </c>
      <c r="J749" s="2">
        <v>9480</v>
      </c>
      <c r="K749" s="2">
        <v>1690</v>
      </c>
      <c r="L749" s="2">
        <v>3921</v>
      </c>
      <c r="M749" s="2">
        <v>1040</v>
      </c>
      <c r="N749" s="2">
        <v>2765</v>
      </c>
      <c r="O749" s="2">
        <v>20208</v>
      </c>
      <c r="P749" s="2">
        <v>6000</v>
      </c>
      <c r="Q749" s="2">
        <v>6600</v>
      </c>
      <c r="R749" s="2">
        <v>2088</v>
      </c>
      <c r="S749" s="2">
        <v>8671</v>
      </c>
      <c r="T749" s="2">
        <v>0</v>
      </c>
      <c r="U749" s="2">
        <v>2088</v>
      </c>
      <c r="V749" s="2">
        <v>1614</v>
      </c>
      <c r="W749" s="2">
        <v>9000</v>
      </c>
      <c r="X749" s="2">
        <v>0</v>
      </c>
      <c r="Y749" s="2" t="s">
        <v>80</v>
      </c>
      <c r="Z749" s="2">
        <v>1</v>
      </c>
      <c r="AA749" s="2" t="s">
        <v>75</v>
      </c>
      <c r="AB749" s="2">
        <v>63</v>
      </c>
      <c r="AC749" s="2" t="s">
        <v>111</v>
      </c>
      <c r="AD749" s="2" t="s">
        <v>102</v>
      </c>
      <c r="AE749" s="2" t="s">
        <v>102</v>
      </c>
      <c r="AF749" s="2" t="s">
        <v>80</v>
      </c>
      <c r="AG749" s="2">
        <v>0</v>
      </c>
      <c r="AJ749" s="15" t="str">
        <f t="shared" si="78"/>
        <v>stable</v>
      </c>
      <c r="AK749" s="15">
        <f t="shared" si="77"/>
        <v>42745</v>
      </c>
      <c r="AL749" s="15">
        <f t="shared" si="79"/>
        <v>60074</v>
      </c>
      <c r="AM749" s="15">
        <f t="shared" si="80"/>
        <v>102819</v>
      </c>
      <c r="AN749" s="15">
        <f t="shared" si="81"/>
        <v>102819</v>
      </c>
      <c r="AO749" s="15">
        <f t="shared" si="82"/>
        <v>344351</v>
      </c>
      <c r="AP749" s="15" t="str">
        <f t="shared" si="83"/>
        <v>no</v>
      </c>
      <c r="AQ749" s="15"/>
      <c r="AR749" s="15"/>
      <c r="AS749" s="15"/>
      <c r="AT749" s="15"/>
      <c r="AU749" s="15"/>
      <c r="AV749" s="15"/>
      <c r="AW749" s="15"/>
      <c r="AX749" s="15"/>
      <c r="AY749" s="15"/>
      <c r="AZ749" s="15"/>
      <c r="BA749" s="15"/>
      <c r="BB749" s="15"/>
      <c r="BC749" s="15"/>
      <c r="BD749" s="15"/>
    </row>
    <row r="750" spans="1:56" x14ac:dyDescent="0.3">
      <c r="A750" s="2">
        <v>749</v>
      </c>
      <c r="B750" s="2">
        <v>117837</v>
      </c>
      <c r="C750" s="2" t="s">
        <v>257</v>
      </c>
      <c r="D750" s="2">
        <v>56980</v>
      </c>
      <c r="E750" s="2" t="s">
        <v>61</v>
      </c>
      <c r="F750" s="2">
        <v>2</v>
      </c>
      <c r="G750" s="2">
        <v>22313</v>
      </c>
      <c r="H750" s="2">
        <v>20560</v>
      </c>
      <c r="I750" s="2">
        <v>10632</v>
      </c>
      <c r="J750" s="2">
        <v>7194</v>
      </c>
      <c r="K750" s="2">
        <v>385</v>
      </c>
      <c r="L750" s="2">
        <v>2593</v>
      </c>
      <c r="M750" s="2">
        <v>900</v>
      </c>
      <c r="N750" s="2">
        <v>6430</v>
      </c>
      <c r="O750" s="2">
        <v>20574</v>
      </c>
      <c r="P750" s="2">
        <v>9000</v>
      </c>
      <c r="Q750" s="2">
        <v>5736</v>
      </c>
      <c r="R750" s="2">
        <v>3654</v>
      </c>
      <c r="S750" s="2">
        <v>5350</v>
      </c>
      <c r="T750" s="2">
        <v>0</v>
      </c>
      <c r="U750" s="2">
        <v>3654</v>
      </c>
      <c r="V750" s="2">
        <v>17010</v>
      </c>
      <c r="W750" s="2">
        <v>0</v>
      </c>
      <c r="X750" s="2">
        <v>0</v>
      </c>
      <c r="Y750" s="2" t="s">
        <v>80</v>
      </c>
      <c r="Z750" s="2">
        <v>5</v>
      </c>
      <c r="AA750" s="2" t="s">
        <v>75</v>
      </c>
      <c r="AB750" s="2">
        <v>74</v>
      </c>
      <c r="AC750" s="2" t="s">
        <v>76</v>
      </c>
      <c r="AD750" s="2" t="s">
        <v>102</v>
      </c>
      <c r="AE750" s="2" t="s">
        <v>102</v>
      </c>
      <c r="AF750" s="2" t="s">
        <v>80</v>
      </c>
      <c r="AG750" s="2">
        <v>1</v>
      </c>
      <c r="AJ750" s="15" t="str">
        <f t="shared" si="78"/>
        <v>not stable</v>
      </c>
      <c r="AK750" s="15">
        <f t="shared" si="77"/>
        <v>63677</v>
      </c>
      <c r="AL750" s="15">
        <f t="shared" si="79"/>
        <v>72308</v>
      </c>
      <c r="AM750" s="15">
        <f t="shared" si="80"/>
        <v>135985</v>
      </c>
      <c r="AN750" s="15">
        <f t="shared" si="81"/>
        <v>27197</v>
      </c>
      <c r="AO750" s="15">
        <f t="shared" si="82"/>
        <v>-18148</v>
      </c>
      <c r="AP750" s="15" t="str">
        <f t="shared" si="83"/>
        <v>yes</v>
      </c>
      <c r="AQ750" s="15"/>
      <c r="AR750" s="15"/>
      <c r="AS750" s="15"/>
      <c r="AT750" s="15"/>
      <c r="AU750" s="15"/>
      <c r="AV750" s="15"/>
      <c r="AW750" s="15"/>
      <c r="AX750" s="15"/>
      <c r="AY750" s="15"/>
      <c r="AZ750" s="15"/>
      <c r="BA750" s="15"/>
      <c r="BB750" s="15"/>
      <c r="BC750" s="15"/>
      <c r="BD750" s="15"/>
    </row>
    <row r="751" spans="1:56" x14ac:dyDescent="0.3">
      <c r="A751" s="2">
        <v>750</v>
      </c>
      <c r="B751" s="2">
        <v>121962</v>
      </c>
      <c r="C751" s="2" t="s">
        <v>257</v>
      </c>
      <c r="D751" s="2">
        <v>52567</v>
      </c>
      <c r="E751" s="2" t="s">
        <v>104</v>
      </c>
      <c r="F751" s="2">
        <v>1</v>
      </c>
      <c r="G751" s="2">
        <v>23056</v>
      </c>
      <c r="H751" s="2">
        <v>19290</v>
      </c>
      <c r="I751" s="2">
        <v>5903</v>
      </c>
      <c r="J751" s="2">
        <v>4862</v>
      </c>
      <c r="K751" s="2">
        <v>1487</v>
      </c>
      <c r="L751" s="2">
        <v>3671</v>
      </c>
      <c r="M751" s="2">
        <v>2860</v>
      </c>
      <c r="N751" s="2">
        <v>1870</v>
      </c>
      <c r="O751" s="2">
        <v>15504</v>
      </c>
      <c r="P751" s="2">
        <v>9000</v>
      </c>
      <c r="Q751" s="2">
        <v>2760</v>
      </c>
      <c r="R751" s="2">
        <v>1410</v>
      </c>
      <c r="S751" s="2">
        <v>40</v>
      </c>
      <c r="T751" s="2">
        <v>2000</v>
      </c>
      <c r="U751" s="2">
        <v>1410</v>
      </c>
      <c r="V751" s="2">
        <v>6150</v>
      </c>
      <c r="W751" s="2">
        <v>9000</v>
      </c>
      <c r="X751" s="2">
        <v>5065</v>
      </c>
      <c r="Y751" s="2" t="s">
        <v>80</v>
      </c>
      <c r="Z751" s="2">
        <v>3</v>
      </c>
      <c r="AA751" s="2" t="s">
        <v>75</v>
      </c>
      <c r="AB751" s="2">
        <v>54</v>
      </c>
      <c r="AC751" s="2" t="s">
        <v>76</v>
      </c>
      <c r="AD751" s="2" t="s">
        <v>199</v>
      </c>
      <c r="AE751" s="2" t="s">
        <v>92</v>
      </c>
      <c r="AF751" s="2" t="s">
        <v>80</v>
      </c>
      <c r="AG751" s="2">
        <v>0</v>
      </c>
      <c r="AJ751" s="15" t="str">
        <f t="shared" si="78"/>
        <v>stable</v>
      </c>
      <c r="AK751" s="15">
        <f t="shared" si="77"/>
        <v>58269</v>
      </c>
      <c r="AL751" s="15">
        <f t="shared" si="79"/>
        <v>57069</v>
      </c>
      <c r="AM751" s="15">
        <f t="shared" si="80"/>
        <v>115338</v>
      </c>
      <c r="AN751" s="15">
        <f t="shared" si="81"/>
        <v>38446</v>
      </c>
      <c r="AO751" s="15">
        <f t="shared" si="82"/>
        <v>6624</v>
      </c>
      <c r="AP751" s="15" t="str">
        <f t="shared" si="83"/>
        <v>no</v>
      </c>
      <c r="AQ751" s="15"/>
      <c r="AR751" s="15"/>
      <c r="AS751" s="15"/>
      <c r="AT751" s="15"/>
      <c r="AU751" s="15"/>
      <c r="AV751" s="15"/>
      <c r="AW751" s="15"/>
      <c r="AX751" s="15"/>
      <c r="AY751" s="15"/>
      <c r="AZ751" s="15"/>
      <c r="BA751" s="15"/>
      <c r="BB751" s="15"/>
      <c r="BC751" s="15"/>
      <c r="BD751" s="15"/>
    </row>
    <row r="752" spans="1:56" x14ac:dyDescent="0.3">
      <c r="A752" s="2">
        <v>751</v>
      </c>
      <c r="B752" s="2">
        <v>542660</v>
      </c>
      <c r="C752" s="2" t="s">
        <v>257</v>
      </c>
      <c r="D752" s="2">
        <v>138516</v>
      </c>
      <c r="E752" s="2" t="s">
        <v>98</v>
      </c>
      <c r="F752" s="2">
        <v>0</v>
      </c>
      <c r="G752" s="2">
        <v>57030</v>
      </c>
      <c r="H752" s="2">
        <v>45708</v>
      </c>
      <c r="I752" s="2">
        <v>25510</v>
      </c>
      <c r="J752" s="2">
        <v>12194</v>
      </c>
      <c r="K752" s="2">
        <v>4282</v>
      </c>
      <c r="L752" s="2">
        <v>6488</v>
      </c>
      <c r="M752" s="2">
        <v>12000</v>
      </c>
      <c r="N752" s="2">
        <v>18340</v>
      </c>
      <c r="O752" s="2">
        <v>133650</v>
      </c>
      <c r="P752" s="2">
        <v>60000</v>
      </c>
      <c r="Q752" s="2">
        <v>63912</v>
      </c>
      <c r="R752" s="2">
        <v>18000</v>
      </c>
      <c r="S752" s="2">
        <v>12502</v>
      </c>
      <c r="T752" s="2">
        <v>29500</v>
      </c>
      <c r="U752" s="2">
        <v>18000</v>
      </c>
      <c r="V752" s="2">
        <v>30906</v>
      </c>
      <c r="W752" s="2">
        <v>16000</v>
      </c>
      <c r="X752" s="2">
        <v>0</v>
      </c>
      <c r="Y752" s="2" t="s">
        <v>68</v>
      </c>
      <c r="Z752" s="2">
        <v>7</v>
      </c>
      <c r="AA752" s="2" t="s">
        <v>75</v>
      </c>
      <c r="AB752" s="2">
        <v>48</v>
      </c>
      <c r="AC752" s="2" t="s">
        <v>76</v>
      </c>
      <c r="AD752" s="2" t="s">
        <v>102</v>
      </c>
      <c r="AE752" s="2" t="s">
        <v>102</v>
      </c>
      <c r="AF752" s="2" t="s">
        <v>68</v>
      </c>
      <c r="AG752" s="2">
        <v>1</v>
      </c>
      <c r="AJ752" s="15" t="str">
        <f t="shared" si="78"/>
        <v>not stable</v>
      </c>
      <c r="AK752" s="15">
        <f t="shared" si="77"/>
        <v>151212</v>
      </c>
      <c r="AL752" s="15">
        <f t="shared" si="79"/>
        <v>412810</v>
      </c>
      <c r="AM752" s="15">
        <f t="shared" si="80"/>
        <v>564022</v>
      </c>
      <c r="AN752" s="15">
        <f t="shared" si="81"/>
        <v>80574.571428571435</v>
      </c>
      <c r="AO752" s="15">
        <f t="shared" si="82"/>
        <v>-21362</v>
      </c>
      <c r="AP752" s="15" t="str">
        <f t="shared" si="83"/>
        <v>yes</v>
      </c>
      <c r="AQ752" s="15"/>
      <c r="AR752" s="15"/>
      <c r="AS752" s="15"/>
      <c r="AT752" s="15"/>
      <c r="AU752" s="15"/>
      <c r="AV752" s="15"/>
      <c r="AW752" s="15"/>
      <c r="AX752" s="15"/>
      <c r="AY752" s="15"/>
      <c r="AZ752" s="15"/>
      <c r="BA752" s="15"/>
      <c r="BB752" s="15"/>
      <c r="BC752" s="15"/>
      <c r="BD752" s="15"/>
    </row>
    <row r="753" spans="1:56" x14ac:dyDescent="0.3">
      <c r="A753" s="2">
        <v>752</v>
      </c>
      <c r="B753" s="2">
        <v>285520</v>
      </c>
      <c r="C753" s="2" t="s">
        <v>257</v>
      </c>
      <c r="D753" s="2">
        <v>97832</v>
      </c>
      <c r="E753" s="2" t="s">
        <v>98</v>
      </c>
      <c r="F753" s="2">
        <v>1</v>
      </c>
      <c r="G753" s="2">
        <v>20016</v>
      </c>
      <c r="H753" s="2">
        <v>11765</v>
      </c>
      <c r="I753" s="2">
        <v>21828</v>
      </c>
      <c r="J753" s="2">
        <v>8124</v>
      </c>
      <c r="K753" s="2">
        <v>3500</v>
      </c>
      <c r="L753" s="2">
        <v>6120</v>
      </c>
      <c r="M753" s="2">
        <v>1800</v>
      </c>
      <c r="N753" s="2">
        <v>2351</v>
      </c>
      <c r="O753" s="2">
        <v>121638</v>
      </c>
      <c r="P753" s="2">
        <v>102000</v>
      </c>
      <c r="Q753" s="2">
        <v>8016</v>
      </c>
      <c r="R753" s="2">
        <v>2040</v>
      </c>
      <c r="S753" s="2">
        <v>9634</v>
      </c>
      <c r="T753" s="2">
        <v>0</v>
      </c>
      <c r="U753" s="2">
        <v>2040</v>
      </c>
      <c r="V753" s="2">
        <v>15756</v>
      </c>
      <c r="W753" s="2">
        <v>3500</v>
      </c>
      <c r="X753" s="2">
        <v>0</v>
      </c>
      <c r="Y753" s="2" t="s">
        <v>80</v>
      </c>
      <c r="Z753" s="2">
        <v>4</v>
      </c>
      <c r="AA753" s="2" t="s">
        <v>75</v>
      </c>
      <c r="AB753" s="2">
        <v>30</v>
      </c>
      <c r="AC753" s="2" t="s">
        <v>76</v>
      </c>
      <c r="AD753" s="2" t="s">
        <v>252</v>
      </c>
      <c r="AE753" s="2" t="s">
        <v>67</v>
      </c>
      <c r="AF753" s="2" t="s">
        <v>80</v>
      </c>
      <c r="AG753" s="2">
        <v>2</v>
      </c>
      <c r="AJ753" s="15" t="str">
        <f t="shared" si="78"/>
        <v>not stable</v>
      </c>
      <c r="AK753" s="15">
        <f t="shared" si="77"/>
        <v>71353</v>
      </c>
      <c r="AL753" s="15">
        <f t="shared" si="79"/>
        <v>268775</v>
      </c>
      <c r="AM753" s="15">
        <f t="shared" si="80"/>
        <v>340128</v>
      </c>
      <c r="AN753" s="15">
        <f t="shared" si="81"/>
        <v>85032</v>
      </c>
      <c r="AO753" s="15">
        <f t="shared" si="82"/>
        <v>-54608</v>
      </c>
      <c r="AP753" s="15" t="str">
        <f t="shared" si="83"/>
        <v>yes</v>
      </c>
      <c r="AQ753" s="15"/>
      <c r="AR753" s="15"/>
      <c r="AS753" s="15"/>
      <c r="AT753" s="15"/>
      <c r="AU753" s="15"/>
      <c r="AV753" s="15"/>
      <c r="AW753" s="15"/>
      <c r="AX753" s="15"/>
      <c r="AY753" s="15"/>
      <c r="AZ753" s="15"/>
      <c r="BA753" s="15"/>
      <c r="BB753" s="15"/>
      <c r="BC753" s="15"/>
      <c r="BD753" s="15"/>
    </row>
    <row r="754" spans="1:56" x14ac:dyDescent="0.3">
      <c r="A754" s="2">
        <v>753</v>
      </c>
      <c r="B754" s="2">
        <v>58329</v>
      </c>
      <c r="C754" s="2" t="s">
        <v>257</v>
      </c>
      <c r="D754" s="2">
        <v>27433</v>
      </c>
      <c r="E754" s="2" t="s">
        <v>104</v>
      </c>
      <c r="F754" s="2">
        <v>1</v>
      </c>
      <c r="G754" s="2">
        <v>8758</v>
      </c>
      <c r="H754" s="2">
        <v>7277</v>
      </c>
      <c r="I754" s="2">
        <v>4942</v>
      </c>
      <c r="J754" s="2">
        <v>3734</v>
      </c>
      <c r="K754" s="2">
        <v>1290</v>
      </c>
      <c r="L754" s="2">
        <v>1590</v>
      </c>
      <c r="M754" s="2">
        <v>1300</v>
      </c>
      <c r="N754" s="2">
        <v>919</v>
      </c>
      <c r="O754" s="2">
        <v>11196</v>
      </c>
      <c r="P754" s="2">
        <v>4200</v>
      </c>
      <c r="Q754" s="2">
        <v>1680</v>
      </c>
      <c r="R754" s="2">
        <v>660</v>
      </c>
      <c r="S754" s="2">
        <v>160</v>
      </c>
      <c r="T754" s="2">
        <v>500</v>
      </c>
      <c r="U754" s="2">
        <v>660</v>
      </c>
      <c r="V754" s="2">
        <v>2580</v>
      </c>
      <c r="W754" s="2">
        <v>3000</v>
      </c>
      <c r="X754" s="2">
        <v>0</v>
      </c>
      <c r="Y754" s="2" t="s">
        <v>80</v>
      </c>
      <c r="Z754" s="2">
        <v>2</v>
      </c>
      <c r="AA754" s="2" t="s">
        <v>62</v>
      </c>
      <c r="AB754" s="2">
        <v>61</v>
      </c>
      <c r="AC754" s="2" t="s">
        <v>111</v>
      </c>
      <c r="AD754" s="2" t="s">
        <v>263</v>
      </c>
      <c r="AE754" s="2" t="s">
        <v>182</v>
      </c>
      <c r="AF754" s="2" t="s">
        <v>80</v>
      </c>
      <c r="AG754" s="2">
        <v>1</v>
      </c>
      <c r="AJ754" s="15" t="str">
        <f t="shared" si="78"/>
        <v>stable</v>
      </c>
      <c r="AK754" s="15">
        <f t="shared" si="77"/>
        <v>27591</v>
      </c>
      <c r="AL754" s="15">
        <f t="shared" si="79"/>
        <v>26855</v>
      </c>
      <c r="AM754" s="15">
        <f t="shared" si="80"/>
        <v>54446</v>
      </c>
      <c r="AN754" s="15">
        <f t="shared" si="81"/>
        <v>27223</v>
      </c>
      <c r="AO754" s="15">
        <f t="shared" si="82"/>
        <v>3883</v>
      </c>
      <c r="AP754" s="15" t="str">
        <f t="shared" si="83"/>
        <v>no</v>
      </c>
      <c r="AQ754" s="15"/>
      <c r="AR754" s="15"/>
      <c r="AS754" s="15"/>
      <c r="AT754" s="15"/>
      <c r="AU754" s="15"/>
      <c r="AV754" s="15"/>
      <c r="AW754" s="15"/>
      <c r="AX754" s="15"/>
      <c r="AY754" s="15"/>
      <c r="AZ754" s="15"/>
      <c r="BA754" s="15"/>
      <c r="BB754" s="15"/>
      <c r="BC754" s="15"/>
      <c r="BD754" s="15"/>
    </row>
    <row r="755" spans="1:56" x14ac:dyDescent="0.3">
      <c r="A755" s="2">
        <v>754</v>
      </c>
      <c r="B755" s="2">
        <v>242172</v>
      </c>
      <c r="C755" s="2" t="s">
        <v>257</v>
      </c>
      <c r="D755" s="2">
        <v>135028</v>
      </c>
      <c r="E755" s="2" t="s">
        <v>61</v>
      </c>
      <c r="F755" s="2">
        <v>2</v>
      </c>
      <c r="G755" s="2">
        <v>50232</v>
      </c>
      <c r="H755" s="2">
        <v>30264</v>
      </c>
      <c r="I755" s="2">
        <v>20596</v>
      </c>
      <c r="J755" s="2">
        <v>19204</v>
      </c>
      <c r="K755" s="2">
        <v>4582</v>
      </c>
      <c r="L755" s="2">
        <v>6525</v>
      </c>
      <c r="M755" s="2">
        <v>3000</v>
      </c>
      <c r="N755" s="2">
        <v>17710</v>
      </c>
      <c r="O755" s="2">
        <v>60144</v>
      </c>
      <c r="P755" s="2">
        <v>48000</v>
      </c>
      <c r="Q755" s="2">
        <v>28992</v>
      </c>
      <c r="R755" s="2">
        <v>6600</v>
      </c>
      <c r="S755" s="2">
        <v>4956</v>
      </c>
      <c r="T755" s="2">
        <v>600</v>
      </c>
      <c r="U755" s="2">
        <v>6600</v>
      </c>
      <c r="V755" s="2">
        <v>21588</v>
      </c>
      <c r="W755" s="2">
        <v>1200</v>
      </c>
      <c r="X755" s="2">
        <v>3100</v>
      </c>
      <c r="Y755" s="2" t="s">
        <v>68</v>
      </c>
      <c r="Z755" s="2">
        <v>5</v>
      </c>
      <c r="AA755" s="2" t="s">
        <v>75</v>
      </c>
      <c r="AB755" s="2">
        <v>63</v>
      </c>
      <c r="AC755" s="2" t="s">
        <v>76</v>
      </c>
      <c r="AD755" s="2" t="s">
        <v>203</v>
      </c>
      <c r="AE755" s="2" t="s">
        <v>159</v>
      </c>
      <c r="AF755" s="2" t="s">
        <v>68</v>
      </c>
      <c r="AG755" s="2">
        <v>0</v>
      </c>
      <c r="AJ755" s="15" t="str">
        <f t="shared" si="78"/>
        <v>not stable</v>
      </c>
      <c r="AK755" s="15">
        <f t="shared" si="77"/>
        <v>131403</v>
      </c>
      <c r="AL755" s="15">
        <f t="shared" si="79"/>
        <v>202490</v>
      </c>
      <c r="AM755" s="15">
        <f t="shared" si="80"/>
        <v>333893</v>
      </c>
      <c r="AN755" s="15">
        <f t="shared" si="81"/>
        <v>66778.600000000006</v>
      </c>
      <c r="AO755" s="15">
        <f t="shared" si="82"/>
        <v>-91721</v>
      </c>
      <c r="AP755" s="15" t="str">
        <f t="shared" si="83"/>
        <v>yes</v>
      </c>
      <c r="AQ755" s="15"/>
      <c r="AR755" s="15"/>
      <c r="AS755" s="15"/>
      <c r="AT755" s="15"/>
      <c r="AU755" s="15"/>
      <c r="AV755" s="15"/>
      <c r="AW755" s="15"/>
      <c r="AX755" s="15"/>
      <c r="AY755" s="15"/>
      <c r="AZ755" s="15"/>
      <c r="BA755" s="15"/>
      <c r="BB755" s="15"/>
      <c r="BC755" s="15"/>
      <c r="BD755" s="15"/>
    </row>
    <row r="756" spans="1:56" x14ac:dyDescent="0.3">
      <c r="A756" s="2">
        <v>755</v>
      </c>
      <c r="B756" s="2">
        <v>455683</v>
      </c>
      <c r="C756" s="2" t="s">
        <v>257</v>
      </c>
      <c r="D756" s="2">
        <v>133573</v>
      </c>
      <c r="E756" s="2" t="s">
        <v>61</v>
      </c>
      <c r="F756" s="2">
        <v>2</v>
      </c>
      <c r="G756" s="2">
        <v>28103</v>
      </c>
      <c r="H756" s="2">
        <v>12710</v>
      </c>
      <c r="I756" s="2">
        <v>24530</v>
      </c>
      <c r="J756" s="2">
        <v>26389</v>
      </c>
      <c r="K756" s="2">
        <v>1715</v>
      </c>
      <c r="L756" s="2">
        <v>8811</v>
      </c>
      <c r="M756" s="2">
        <v>9000</v>
      </c>
      <c r="N756" s="2">
        <v>32672</v>
      </c>
      <c r="O756" s="2">
        <v>57450</v>
      </c>
      <c r="P756" s="2">
        <v>30000</v>
      </c>
      <c r="Q756" s="2">
        <v>13800</v>
      </c>
      <c r="R756" s="2">
        <v>14100</v>
      </c>
      <c r="S756" s="2">
        <v>3530</v>
      </c>
      <c r="T756" s="2">
        <v>0</v>
      </c>
      <c r="U756" s="2">
        <v>14100</v>
      </c>
      <c r="V756" s="2">
        <v>71376</v>
      </c>
      <c r="W756" s="2">
        <v>6000</v>
      </c>
      <c r="X756" s="2">
        <v>0</v>
      </c>
      <c r="Y756" s="2" t="s">
        <v>80</v>
      </c>
      <c r="Z756" s="2">
        <v>2</v>
      </c>
      <c r="AA756" s="2" t="s">
        <v>75</v>
      </c>
      <c r="AB756" s="2">
        <v>48</v>
      </c>
      <c r="AC756" s="2" t="s">
        <v>76</v>
      </c>
      <c r="AD756" s="2" t="s">
        <v>148</v>
      </c>
      <c r="AE756" s="2" t="s">
        <v>67</v>
      </c>
      <c r="AF756" s="2" t="s">
        <v>80</v>
      </c>
      <c r="AG756" s="2">
        <v>0</v>
      </c>
      <c r="AJ756" s="15" t="str">
        <f t="shared" si="78"/>
        <v>stable</v>
      </c>
      <c r="AK756" s="15">
        <f t="shared" si="77"/>
        <v>102258</v>
      </c>
      <c r="AL756" s="15">
        <f t="shared" si="79"/>
        <v>252028</v>
      </c>
      <c r="AM756" s="15">
        <f t="shared" si="80"/>
        <v>354286</v>
      </c>
      <c r="AN756" s="15">
        <f t="shared" si="81"/>
        <v>177143</v>
      </c>
      <c r="AO756" s="15">
        <f t="shared" si="82"/>
        <v>101397</v>
      </c>
      <c r="AP756" s="15" t="str">
        <f t="shared" si="83"/>
        <v>no</v>
      </c>
      <c r="AQ756" s="15"/>
      <c r="AR756" s="15"/>
      <c r="AS756" s="15"/>
      <c r="AT756" s="15"/>
      <c r="AU756" s="15"/>
      <c r="AV756" s="15"/>
      <c r="AW756" s="15"/>
      <c r="AX756" s="15"/>
      <c r="AY756" s="15"/>
      <c r="AZ756" s="15"/>
      <c r="BA756" s="15"/>
      <c r="BB756" s="15"/>
      <c r="BC756" s="15"/>
      <c r="BD756" s="15"/>
    </row>
    <row r="757" spans="1:56" x14ac:dyDescent="0.3">
      <c r="A757" s="2">
        <v>756</v>
      </c>
      <c r="B757" s="2">
        <v>55080</v>
      </c>
      <c r="C757" s="2" t="s">
        <v>257</v>
      </c>
      <c r="D757" s="2">
        <v>40257</v>
      </c>
      <c r="E757" s="2" t="s">
        <v>61</v>
      </c>
      <c r="F757" s="2">
        <v>0</v>
      </c>
      <c r="G757" s="2">
        <v>20338</v>
      </c>
      <c r="H757" s="2">
        <v>20068</v>
      </c>
      <c r="I757" s="2">
        <v>1230</v>
      </c>
      <c r="J757" s="2">
        <v>7634</v>
      </c>
      <c r="K757" s="2">
        <v>1345</v>
      </c>
      <c r="L757" s="2">
        <v>3781</v>
      </c>
      <c r="M757" s="2">
        <v>980</v>
      </c>
      <c r="N757" s="2">
        <v>550</v>
      </c>
      <c r="O757" s="2">
        <v>6000</v>
      </c>
      <c r="P757" s="2">
        <v>3000</v>
      </c>
      <c r="Q757" s="2">
        <v>2376</v>
      </c>
      <c r="R757" s="2">
        <v>360</v>
      </c>
      <c r="S757" s="2">
        <v>1000</v>
      </c>
      <c r="T757" s="2">
        <v>870</v>
      </c>
      <c r="U757" s="2">
        <v>360</v>
      </c>
      <c r="V757" s="2">
        <v>3678</v>
      </c>
      <c r="W757" s="2">
        <v>2300</v>
      </c>
      <c r="X757" s="2">
        <v>2925</v>
      </c>
      <c r="Y757" s="2" t="s">
        <v>80</v>
      </c>
      <c r="Z757" s="2">
        <v>2</v>
      </c>
      <c r="AA757" s="2" t="s">
        <v>75</v>
      </c>
      <c r="AB757" s="2">
        <v>51</v>
      </c>
      <c r="AC757" s="2" t="s">
        <v>76</v>
      </c>
      <c r="AD757" s="2" t="s">
        <v>102</v>
      </c>
      <c r="AE757" s="2" t="s">
        <v>102</v>
      </c>
      <c r="AF757" s="2" t="s">
        <v>80</v>
      </c>
      <c r="AG757" s="2">
        <v>0</v>
      </c>
      <c r="AJ757" s="15" t="str">
        <f t="shared" si="78"/>
        <v>not stable</v>
      </c>
      <c r="AK757" s="15">
        <f t="shared" si="77"/>
        <v>54396</v>
      </c>
      <c r="AL757" s="15">
        <f t="shared" si="79"/>
        <v>24399</v>
      </c>
      <c r="AM757" s="15">
        <f t="shared" si="80"/>
        <v>78795</v>
      </c>
      <c r="AN757" s="15">
        <f t="shared" si="81"/>
        <v>39397.5</v>
      </c>
      <c r="AO757" s="15">
        <f t="shared" si="82"/>
        <v>-23715</v>
      </c>
      <c r="AP757" s="15" t="str">
        <f t="shared" si="83"/>
        <v>yes</v>
      </c>
      <c r="AQ757" s="15"/>
      <c r="AR757" s="15"/>
      <c r="AS757" s="15"/>
      <c r="AT757" s="15"/>
      <c r="AU757" s="15"/>
      <c r="AV757" s="15"/>
      <c r="AW757" s="15"/>
      <c r="AX757" s="15"/>
      <c r="AY757" s="15"/>
      <c r="AZ757" s="15"/>
      <c r="BA757" s="15"/>
      <c r="BB757" s="15"/>
      <c r="BC757" s="15"/>
      <c r="BD757" s="15"/>
    </row>
    <row r="758" spans="1:56" x14ac:dyDescent="0.3">
      <c r="A758" s="2">
        <v>757</v>
      </c>
      <c r="B758" s="2">
        <v>119115</v>
      </c>
      <c r="C758" s="2" t="s">
        <v>257</v>
      </c>
      <c r="D758" s="2">
        <v>64447</v>
      </c>
      <c r="E758" s="2" t="s">
        <v>61</v>
      </c>
      <c r="F758" s="2">
        <v>2</v>
      </c>
      <c r="G758" s="2">
        <v>45155</v>
      </c>
      <c r="H758" s="2">
        <v>40142</v>
      </c>
      <c r="I758" s="2">
        <v>2856</v>
      </c>
      <c r="J758" s="2">
        <v>2584</v>
      </c>
      <c r="K758" s="2">
        <v>250</v>
      </c>
      <c r="L758" s="2">
        <v>1343</v>
      </c>
      <c r="M758" s="2">
        <v>5480</v>
      </c>
      <c r="N758" s="2">
        <v>3670</v>
      </c>
      <c r="O758" s="2">
        <v>14340</v>
      </c>
      <c r="P758" s="2">
        <v>6000</v>
      </c>
      <c r="Q758" s="2">
        <v>3498</v>
      </c>
      <c r="R758" s="2">
        <v>780</v>
      </c>
      <c r="S758" s="2">
        <v>30</v>
      </c>
      <c r="T758" s="2">
        <v>1200</v>
      </c>
      <c r="U758" s="2">
        <v>780</v>
      </c>
      <c r="V758" s="2">
        <v>6882</v>
      </c>
      <c r="W758" s="2">
        <v>2200</v>
      </c>
      <c r="X758" s="2">
        <v>0</v>
      </c>
      <c r="Y758" s="2" t="s">
        <v>68</v>
      </c>
      <c r="Z758" s="2">
        <v>8</v>
      </c>
      <c r="AA758" s="2" t="s">
        <v>75</v>
      </c>
      <c r="AB758" s="2">
        <v>73</v>
      </c>
      <c r="AC758" s="2" t="s">
        <v>76</v>
      </c>
      <c r="AD758" s="2" t="s">
        <v>102</v>
      </c>
      <c r="AE758" s="2" t="s">
        <v>102</v>
      </c>
      <c r="AF758" s="2" t="s">
        <v>68</v>
      </c>
      <c r="AG758" s="2">
        <v>0</v>
      </c>
      <c r="AJ758" s="15" t="str">
        <f t="shared" si="78"/>
        <v>not stable</v>
      </c>
      <c r="AK758" s="15">
        <f t="shared" si="77"/>
        <v>92330</v>
      </c>
      <c r="AL758" s="15">
        <f t="shared" si="79"/>
        <v>44860</v>
      </c>
      <c r="AM758" s="15">
        <f t="shared" si="80"/>
        <v>137190</v>
      </c>
      <c r="AN758" s="15">
        <f t="shared" si="81"/>
        <v>17148.75</v>
      </c>
      <c r="AO758" s="15">
        <f t="shared" si="82"/>
        <v>-18075</v>
      </c>
      <c r="AP758" s="15" t="str">
        <f t="shared" si="83"/>
        <v>yes</v>
      </c>
      <c r="AQ758" s="15"/>
      <c r="AR758" s="15"/>
      <c r="AS758" s="15"/>
      <c r="AT758" s="15"/>
      <c r="AU758" s="15"/>
      <c r="AV758" s="15"/>
      <c r="AW758" s="15"/>
      <c r="AX758" s="15"/>
      <c r="AY758" s="15"/>
      <c r="AZ758" s="15"/>
      <c r="BA758" s="15"/>
      <c r="BB758" s="15"/>
      <c r="BC758" s="15"/>
      <c r="BD758" s="15"/>
    </row>
    <row r="759" spans="1:56" x14ac:dyDescent="0.3">
      <c r="A759" s="2">
        <v>758</v>
      </c>
      <c r="B759" s="2">
        <v>80704</v>
      </c>
      <c r="C759" s="2" t="s">
        <v>257</v>
      </c>
      <c r="D759" s="2">
        <v>45648</v>
      </c>
      <c r="E759" s="2" t="s">
        <v>104</v>
      </c>
      <c r="F759" s="2">
        <v>0</v>
      </c>
      <c r="G759" s="2">
        <v>22493</v>
      </c>
      <c r="H759" s="2">
        <v>20488</v>
      </c>
      <c r="I759" s="2">
        <v>3499</v>
      </c>
      <c r="J759" s="2">
        <v>4000</v>
      </c>
      <c r="K759" s="2">
        <v>605</v>
      </c>
      <c r="L759" s="2">
        <v>1412</v>
      </c>
      <c r="M759" s="2">
        <v>2792</v>
      </c>
      <c r="N759" s="2">
        <v>5170</v>
      </c>
      <c r="O759" s="2">
        <v>13590</v>
      </c>
      <c r="P759" s="2">
        <v>6000</v>
      </c>
      <c r="Q759" s="2">
        <v>1992</v>
      </c>
      <c r="R759" s="2">
        <v>1728</v>
      </c>
      <c r="S759" s="2">
        <v>420</v>
      </c>
      <c r="T759" s="2">
        <v>300</v>
      </c>
      <c r="U759" s="2">
        <v>1728</v>
      </c>
      <c r="V759" s="2">
        <v>3222</v>
      </c>
      <c r="W759" s="2">
        <v>9000</v>
      </c>
      <c r="X759" s="2">
        <v>0</v>
      </c>
      <c r="Y759" s="2" t="s">
        <v>80</v>
      </c>
      <c r="Z759" s="2">
        <v>5</v>
      </c>
      <c r="AA759" s="2" t="s">
        <v>75</v>
      </c>
      <c r="AB759" s="2">
        <v>43</v>
      </c>
      <c r="AC759" s="2" t="s">
        <v>76</v>
      </c>
      <c r="AD759" s="2" t="s">
        <v>253</v>
      </c>
      <c r="AE759" s="2" t="s">
        <v>92</v>
      </c>
      <c r="AF759" s="2" t="s">
        <v>80</v>
      </c>
      <c r="AG759" s="2">
        <v>1</v>
      </c>
      <c r="AJ759" s="15" t="str">
        <f t="shared" si="78"/>
        <v>not stable</v>
      </c>
      <c r="AK759" s="15">
        <f t="shared" si="77"/>
        <v>52497</v>
      </c>
      <c r="AL759" s="15">
        <f t="shared" si="79"/>
        <v>45942</v>
      </c>
      <c r="AM759" s="15">
        <f t="shared" si="80"/>
        <v>98439</v>
      </c>
      <c r="AN759" s="15">
        <f t="shared" si="81"/>
        <v>19687.8</v>
      </c>
      <c r="AO759" s="15">
        <f t="shared" si="82"/>
        <v>-17735</v>
      </c>
      <c r="AP759" s="15" t="str">
        <f t="shared" si="83"/>
        <v>yes</v>
      </c>
      <c r="AQ759" s="15"/>
      <c r="AR759" s="15"/>
      <c r="AS759" s="15"/>
      <c r="AT759" s="15"/>
      <c r="AU759" s="15"/>
      <c r="AV759" s="15"/>
      <c r="AW759" s="15"/>
      <c r="AX759" s="15"/>
      <c r="AY759" s="15"/>
      <c r="AZ759" s="15"/>
      <c r="BA759" s="15"/>
      <c r="BB759" s="15"/>
      <c r="BC759" s="15"/>
      <c r="BD759" s="15"/>
    </row>
    <row r="760" spans="1:56" x14ac:dyDescent="0.3">
      <c r="A760" s="2">
        <v>759</v>
      </c>
      <c r="B760" s="2">
        <v>128718</v>
      </c>
      <c r="C760" s="2" t="s">
        <v>257</v>
      </c>
      <c r="D760" s="2">
        <v>87250</v>
      </c>
      <c r="E760" s="2" t="s">
        <v>61</v>
      </c>
      <c r="F760" s="2">
        <v>1</v>
      </c>
      <c r="G760" s="2">
        <v>37364</v>
      </c>
      <c r="H760" s="2">
        <v>35100</v>
      </c>
      <c r="I760" s="2">
        <v>12682</v>
      </c>
      <c r="J760" s="2">
        <v>2571</v>
      </c>
      <c r="K760" s="2">
        <v>1480</v>
      </c>
      <c r="L760" s="2">
        <v>4065</v>
      </c>
      <c r="M760" s="2">
        <v>3814</v>
      </c>
      <c r="N760" s="2">
        <v>2055</v>
      </c>
      <c r="O760" s="2">
        <v>13116</v>
      </c>
      <c r="P760" s="2">
        <v>4200</v>
      </c>
      <c r="Q760" s="2">
        <v>9336</v>
      </c>
      <c r="R760" s="2">
        <v>138</v>
      </c>
      <c r="S760" s="2">
        <v>540</v>
      </c>
      <c r="T760" s="2">
        <v>0</v>
      </c>
      <c r="U760" s="2">
        <v>138</v>
      </c>
      <c r="V760" s="2">
        <v>2772</v>
      </c>
      <c r="W760" s="2">
        <v>500</v>
      </c>
      <c r="X760" s="2">
        <v>0</v>
      </c>
      <c r="Y760" s="2" t="s">
        <v>68</v>
      </c>
      <c r="Z760" s="2">
        <v>5</v>
      </c>
      <c r="AA760" s="2" t="s">
        <v>75</v>
      </c>
      <c r="AB760" s="2">
        <v>39</v>
      </c>
      <c r="AC760" s="2" t="s">
        <v>76</v>
      </c>
      <c r="AD760" s="2" t="s">
        <v>261</v>
      </c>
      <c r="AE760" s="2" t="s">
        <v>79</v>
      </c>
      <c r="AF760" s="2" t="s">
        <v>68</v>
      </c>
      <c r="AG760" s="2">
        <v>1</v>
      </c>
      <c r="AJ760" s="15" t="str">
        <f t="shared" si="78"/>
        <v>not stable</v>
      </c>
      <c r="AK760" s="15">
        <f t="shared" si="77"/>
        <v>93262</v>
      </c>
      <c r="AL760" s="15">
        <f t="shared" si="79"/>
        <v>36609</v>
      </c>
      <c r="AM760" s="15">
        <f t="shared" si="80"/>
        <v>129871</v>
      </c>
      <c r="AN760" s="15">
        <f t="shared" si="81"/>
        <v>25974.2</v>
      </c>
      <c r="AO760" s="15">
        <f t="shared" si="82"/>
        <v>-1153</v>
      </c>
      <c r="AP760" s="15" t="str">
        <f t="shared" si="83"/>
        <v>yes</v>
      </c>
      <c r="AQ760" s="15"/>
      <c r="AR760" s="15"/>
      <c r="AS760" s="15"/>
      <c r="AT760" s="15"/>
      <c r="AU760" s="15"/>
      <c r="AV760" s="15"/>
      <c r="AW760" s="15"/>
      <c r="AX760" s="15"/>
      <c r="AY760" s="15"/>
      <c r="AZ760" s="15"/>
      <c r="BA760" s="15"/>
      <c r="BB760" s="15"/>
      <c r="BC760" s="15"/>
      <c r="BD760" s="15"/>
    </row>
    <row r="761" spans="1:56" x14ac:dyDescent="0.3">
      <c r="A761" s="2">
        <v>760</v>
      </c>
      <c r="B761" s="2">
        <v>169182</v>
      </c>
      <c r="C761" s="2" t="s">
        <v>257</v>
      </c>
      <c r="D761" s="2">
        <v>111407</v>
      </c>
      <c r="E761" s="2" t="s">
        <v>104</v>
      </c>
      <c r="F761" s="2">
        <v>1</v>
      </c>
      <c r="G761" s="2">
        <v>45834</v>
      </c>
      <c r="H761" s="2">
        <v>35382</v>
      </c>
      <c r="I761" s="2">
        <v>13510</v>
      </c>
      <c r="J761" s="2">
        <v>10058</v>
      </c>
      <c r="K761" s="2">
        <v>9200</v>
      </c>
      <c r="L761" s="2">
        <v>7379</v>
      </c>
      <c r="M761" s="2">
        <v>2600</v>
      </c>
      <c r="N761" s="2">
        <v>8694</v>
      </c>
      <c r="O761" s="2">
        <v>10896</v>
      </c>
      <c r="P761" s="2">
        <v>4200</v>
      </c>
      <c r="Q761" s="2">
        <v>10548</v>
      </c>
      <c r="R761" s="2">
        <v>672</v>
      </c>
      <c r="S761" s="2">
        <v>3710</v>
      </c>
      <c r="T761" s="2">
        <v>200</v>
      </c>
      <c r="U761" s="2">
        <v>672</v>
      </c>
      <c r="V761" s="2">
        <v>5988</v>
      </c>
      <c r="W761" s="2">
        <v>5000</v>
      </c>
      <c r="X761" s="2">
        <v>83230</v>
      </c>
      <c r="Y761" s="2" t="s">
        <v>68</v>
      </c>
      <c r="Z761" s="2">
        <v>8</v>
      </c>
      <c r="AA761" s="2" t="s">
        <v>75</v>
      </c>
      <c r="AB761" s="2">
        <v>60</v>
      </c>
      <c r="AC761" s="2" t="s">
        <v>76</v>
      </c>
      <c r="AD761" s="2" t="s">
        <v>122</v>
      </c>
      <c r="AE761" s="2" t="s">
        <v>92</v>
      </c>
      <c r="AF761" s="2" t="s">
        <v>68</v>
      </c>
      <c r="AG761" s="2">
        <v>2</v>
      </c>
      <c r="AJ761" s="15" t="str">
        <f t="shared" si="78"/>
        <v>not stable</v>
      </c>
      <c r="AK761" s="15">
        <f t="shared" si="77"/>
        <v>121363</v>
      </c>
      <c r="AL761" s="15">
        <f t="shared" si="79"/>
        <v>136410</v>
      </c>
      <c r="AM761" s="15">
        <f t="shared" si="80"/>
        <v>257773</v>
      </c>
      <c r="AN761" s="15">
        <f t="shared" si="81"/>
        <v>32221.625</v>
      </c>
      <c r="AO761" s="15">
        <f t="shared" si="82"/>
        <v>-88591</v>
      </c>
      <c r="AP761" s="15" t="str">
        <f t="shared" si="83"/>
        <v>yes</v>
      </c>
      <c r="AQ761" s="15"/>
      <c r="AR761" s="15"/>
      <c r="AS761" s="15"/>
      <c r="AT761" s="15"/>
      <c r="AU761" s="15"/>
      <c r="AV761" s="15"/>
      <c r="AW761" s="15"/>
      <c r="AX761" s="15"/>
      <c r="AY761" s="15"/>
      <c r="AZ761" s="15"/>
      <c r="BA761" s="15"/>
      <c r="BB761" s="15"/>
      <c r="BC761" s="15"/>
      <c r="BD761" s="15"/>
    </row>
    <row r="762" spans="1:56" x14ac:dyDescent="0.3">
      <c r="A762" s="2">
        <v>761</v>
      </c>
      <c r="B762" s="2">
        <v>116316</v>
      </c>
      <c r="C762" s="2" t="s">
        <v>257</v>
      </c>
      <c r="D762" s="2">
        <v>94619</v>
      </c>
      <c r="E762" s="2" t="s">
        <v>104</v>
      </c>
      <c r="F762" s="2">
        <v>0</v>
      </c>
      <c r="G762" s="2">
        <v>48951</v>
      </c>
      <c r="H762" s="2">
        <v>44330</v>
      </c>
      <c r="I762" s="2">
        <v>8070</v>
      </c>
      <c r="J762" s="2">
        <v>13336</v>
      </c>
      <c r="K762" s="2">
        <v>2920</v>
      </c>
      <c r="L762" s="2">
        <v>6575</v>
      </c>
      <c r="M762" s="2">
        <v>5000</v>
      </c>
      <c r="N762" s="2">
        <v>3805</v>
      </c>
      <c r="O762" s="2">
        <v>9918</v>
      </c>
      <c r="P762" s="2">
        <v>3000</v>
      </c>
      <c r="Q762" s="2">
        <v>3594</v>
      </c>
      <c r="R762" s="2">
        <v>0</v>
      </c>
      <c r="S762" s="2">
        <v>46</v>
      </c>
      <c r="T762" s="2">
        <v>950</v>
      </c>
      <c r="U762" s="2">
        <v>0</v>
      </c>
      <c r="V762" s="2">
        <v>4164</v>
      </c>
      <c r="W762" s="2">
        <v>1500</v>
      </c>
      <c r="X762" s="2">
        <v>9348</v>
      </c>
      <c r="Y762" s="2" t="s">
        <v>68</v>
      </c>
      <c r="Z762" s="2">
        <v>11</v>
      </c>
      <c r="AA762" s="2" t="s">
        <v>75</v>
      </c>
      <c r="AB762" s="2">
        <v>39</v>
      </c>
      <c r="AC762" s="2" t="s">
        <v>76</v>
      </c>
      <c r="AD762" s="2" t="s">
        <v>170</v>
      </c>
      <c r="AE762" s="2" t="s">
        <v>92</v>
      </c>
      <c r="AF762" s="2" t="s">
        <v>68</v>
      </c>
      <c r="AG762" s="2">
        <v>1</v>
      </c>
      <c r="AJ762" s="15" t="str">
        <f t="shared" si="78"/>
        <v>not stable</v>
      </c>
      <c r="AK762" s="15">
        <f t="shared" si="77"/>
        <v>124182</v>
      </c>
      <c r="AL762" s="15">
        <f t="shared" si="79"/>
        <v>41325</v>
      </c>
      <c r="AM762" s="15">
        <f t="shared" si="80"/>
        <v>165507</v>
      </c>
      <c r="AN762" s="15">
        <f t="shared" si="81"/>
        <v>15046.09090909091</v>
      </c>
      <c r="AO762" s="15">
        <f t="shared" si="82"/>
        <v>-49191</v>
      </c>
      <c r="AP762" s="15" t="str">
        <f t="shared" si="83"/>
        <v>yes</v>
      </c>
      <c r="AQ762" s="15"/>
      <c r="AR762" s="15"/>
      <c r="AS762" s="15"/>
      <c r="AT762" s="15"/>
      <c r="AU762" s="15"/>
      <c r="AV762" s="15"/>
      <c r="AW762" s="15"/>
      <c r="AX762" s="15"/>
      <c r="AY762" s="15"/>
      <c r="AZ762" s="15"/>
      <c r="BA762" s="15"/>
      <c r="BB762" s="15"/>
      <c r="BC762" s="15"/>
      <c r="BD762" s="15"/>
    </row>
    <row r="763" spans="1:56" x14ac:dyDescent="0.3">
      <c r="A763" s="2">
        <v>762</v>
      </c>
      <c r="B763" s="2">
        <v>164939</v>
      </c>
      <c r="C763" s="2" t="s">
        <v>257</v>
      </c>
      <c r="D763" s="2">
        <v>62576</v>
      </c>
      <c r="E763" s="2" t="s">
        <v>61</v>
      </c>
      <c r="F763" s="2">
        <v>1</v>
      </c>
      <c r="G763" s="2">
        <v>29972</v>
      </c>
      <c r="H763" s="2">
        <v>27595</v>
      </c>
      <c r="I763" s="2">
        <v>8707</v>
      </c>
      <c r="J763" s="2">
        <v>4571</v>
      </c>
      <c r="K763" s="2">
        <v>865</v>
      </c>
      <c r="L763" s="2">
        <v>1827</v>
      </c>
      <c r="M763" s="2">
        <v>9100</v>
      </c>
      <c r="N763" s="2">
        <v>1932</v>
      </c>
      <c r="O763" s="2">
        <v>36684</v>
      </c>
      <c r="P763" s="2">
        <v>21000</v>
      </c>
      <c r="Q763" s="2">
        <v>7308</v>
      </c>
      <c r="R763" s="2">
        <v>1008</v>
      </c>
      <c r="S763" s="2">
        <v>1145</v>
      </c>
      <c r="T763" s="2">
        <v>0</v>
      </c>
      <c r="U763" s="2">
        <v>1008</v>
      </c>
      <c r="V763" s="2">
        <v>14730</v>
      </c>
      <c r="W763" s="2">
        <v>16200</v>
      </c>
      <c r="X763" s="2">
        <v>12700</v>
      </c>
      <c r="Y763" s="2" t="s">
        <v>68</v>
      </c>
      <c r="Z763" s="2">
        <v>4</v>
      </c>
      <c r="AA763" s="2" t="s">
        <v>75</v>
      </c>
      <c r="AB763" s="2">
        <v>60</v>
      </c>
      <c r="AC763" s="2" t="s">
        <v>76</v>
      </c>
      <c r="AD763" s="2" t="s">
        <v>197</v>
      </c>
      <c r="AE763" s="2" t="s">
        <v>92</v>
      </c>
      <c r="AF763" s="2" t="s">
        <v>68</v>
      </c>
      <c r="AG763" s="2">
        <v>0</v>
      </c>
      <c r="AJ763" s="15" t="str">
        <f t="shared" si="78"/>
        <v>not stable</v>
      </c>
      <c r="AK763" s="15">
        <f t="shared" si="77"/>
        <v>73537</v>
      </c>
      <c r="AL763" s="15">
        <f t="shared" si="79"/>
        <v>122815</v>
      </c>
      <c r="AM763" s="15">
        <f t="shared" si="80"/>
        <v>196352</v>
      </c>
      <c r="AN763" s="15">
        <f t="shared" si="81"/>
        <v>49088</v>
      </c>
      <c r="AO763" s="15">
        <f t="shared" si="82"/>
        <v>-31413</v>
      </c>
      <c r="AP763" s="15" t="str">
        <f t="shared" si="83"/>
        <v>yes</v>
      </c>
      <c r="AQ763" s="15"/>
      <c r="AR763" s="15"/>
      <c r="AS763" s="15"/>
      <c r="AT763" s="15"/>
      <c r="AU763" s="15"/>
      <c r="AV763" s="15"/>
      <c r="AW763" s="15"/>
      <c r="AX763" s="15"/>
      <c r="AY763" s="15"/>
      <c r="AZ763" s="15"/>
      <c r="BA763" s="15"/>
      <c r="BB763" s="15"/>
      <c r="BC763" s="15"/>
      <c r="BD763" s="15"/>
    </row>
    <row r="764" spans="1:56" x14ac:dyDescent="0.3">
      <c r="A764" s="2">
        <v>763</v>
      </c>
      <c r="B764" s="2">
        <v>125877</v>
      </c>
      <c r="C764" s="2" t="s">
        <v>257</v>
      </c>
      <c r="D764" s="2">
        <v>61471</v>
      </c>
      <c r="E764" s="2" t="s">
        <v>61</v>
      </c>
      <c r="F764" s="2">
        <v>2</v>
      </c>
      <c r="G764" s="2">
        <v>22660</v>
      </c>
      <c r="H764" s="2">
        <v>20410</v>
      </c>
      <c r="I764" s="2">
        <v>9031</v>
      </c>
      <c r="J764" s="2">
        <v>9668</v>
      </c>
      <c r="K764" s="2">
        <v>140</v>
      </c>
      <c r="L764" s="2">
        <v>7485</v>
      </c>
      <c r="M764" s="2">
        <v>4320</v>
      </c>
      <c r="N764" s="2">
        <v>55</v>
      </c>
      <c r="O764" s="2">
        <v>15414</v>
      </c>
      <c r="P764" s="2">
        <v>9000</v>
      </c>
      <c r="Q764" s="2">
        <v>9210</v>
      </c>
      <c r="R764" s="2">
        <v>2208</v>
      </c>
      <c r="S764" s="2">
        <v>416</v>
      </c>
      <c r="T764" s="2">
        <v>0</v>
      </c>
      <c r="U764" s="2">
        <v>2208</v>
      </c>
      <c r="V764" s="2">
        <v>10086</v>
      </c>
      <c r="W764" s="2">
        <v>11100</v>
      </c>
      <c r="X764" s="2">
        <v>0</v>
      </c>
      <c r="Y764" s="2" t="s">
        <v>80</v>
      </c>
      <c r="Z764" s="2">
        <v>3</v>
      </c>
      <c r="AA764" s="2" t="s">
        <v>75</v>
      </c>
      <c r="AB764" s="2">
        <v>60</v>
      </c>
      <c r="AC764" s="2" t="s">
        <v>76</v>
      </c>
      <c r="AD764" s="2" t="s">
        <v>171</v>
      </c>
      <c r="AE764" s="2" t="s">
        <v>67</v>
      </c>
      <c r="AF764" s="2" t="s">
        <v>80</v>
      </c>
      <c r="AG764" s="2">
        <v>0</v>
      </c>
      <c r="AJ764" s="15" t="str">
        <f t="shared" si="78"/>
        <v>not stable</v>
      </c>
      <c r="AK764" s="15">
        <f t="shared" si="77"/>
        <v>69394</v>
      </c>
      <c r="AL764" s="15">
        <f t="shared" si="79"/>
        <v>64017</v>
      </c>
      <c r="AM764" s="15">
        <f t="shared" si="80"/>
        <v>133411</v>
      </c>
      <c r="AN764" s="15">
        <f t="shared" si="81"/>
        <v>44470.333333333336</v>
      </c>
      <c r="AO764" s="15">
        <f t="shared" si="82"/>
        <v>-7534</v>
      </c>
      <c r="AP764" s="15" t="str">
        <f t="shared" si="83"/>
        <v>yes</v>
      </c>
      <c r="AQ764" s="15"/>
      <c r="AR764" s="15"/>
      <c r="AS764" s="15"/>
      <c r="AT764" s="15"/>
      <c r="AU764" s="15"/>
      <c r="AV764" s="15"/>
      <c r="AW764" s="15"/>
      <c r="AX764" s="15"/>
      <c r="AY764" s="15"/>
      <c r="AZ764" s="15"/>
      <c r="BA764" s="15"/>
      <c r="BB764" s="15"/>
      <c r="BC764" s="15"/>
      <c r="BD764" s="15"/>
    </row>
    <row r="765" spans="1:56" x14ac:dyDescent="0.3">
      <c r="A765" s="2">
        <v>764</v>
      </c>
      <c r="B765" s="2">
        <v>35384</v>
      </c>
      <c r="C765" s="2" t="s">
        <v>257</v>
      </c>
      <c r="D765" s="2">
        <v>13394</v>
      </c>
      <c r="E765" s="2" t="s">
        <v>61</v>
      </c>
      <c r="F765" s="2">
        <v>1</v>
      </c>
      <c r="G765" s="2">
        <v>5236</v>
      </c>
      <c r="H765" s="2">
        <v>4810</v>
      </c>
      <c r="I765" s="2">
        <v>2665</v>
      </c>
      <c r="J765" s="2">
        <v>979</v>
      </c>
      <c r="K765" s="2">
        <v>50</v>
      </c>
      <c r="L765" s="2">
        <v>515</v>
      </c>
      <c r="M765" s="2">
        <v>1300</v>
      </c>
      <c r="N765" s="2">
        <v>1198</v>
      </c>
      <c r="O765" s="2">
        <v>7530</v>
      </c>
      <c r="P765" s="2">
        <v>6000</v>
      </c>
      <c r="Q765" s="2">
        <v>2160</v>
      </c>
      <c r="R765" s="2">
        <v>96</v>
      </c>
      <c r="S765" s="2">
        <v>814</v>
      </c>
      <c r="T765" s="2">
        <v>0</v>
      </c>
      <c r="U765" s="2">
        <v>96</v>
      </c>
      <c r="V765" s="2">
        <v>3240</v>
      </c>
      <c r="W765" s="2">
        <v>0</v>
      </c>
      <c r="X765" s="2">
        <v>0</v>
      </c>
      <c r="Y765" s="2" t="s">
        <v>80</v>
      </c>
      <c r="Z765" s="2">
        <v>1</v>
      </c>
      <c r="AA765" s="2" t="s">
        <v>62</v>
      </c>
      <c r="AB765" s="2">
        <v>44</v>
      </c>
      <c r="AC765" s="2" t="s">
        <v>111</v>
      </c>
      <c r="AD765" s="2" t="s">
        <v>217</v>
      </c>
      <c r="AE765" s="2" t="s">
        <v>92</v>
      </c>
      <c r="AF765" s="2" t="s">
        <v>80</v>
      </c>
      <c r="AG765" s="2">
        <v>0</v>
      </c>
      <c r="AJ765" s="15" t="str">
        <f t="shared" si="78"/>
        <v>not stable</v>
      </c>
      <c r="AK765" s="15">
        <f t="shared" si="77"/>
        <v>14255</v>
      </c>
      <c r="AL765" s="15">
        <f t="shared" si="79"/>
        <v>22434</v>
      </c>
      <c r="AM765" s="15">
        <f t="shared" si="80"/>
        <v>36689</v>
      </c>
      <c r="AN765" s="15">
        <f t="shared" si="81"/>
        <v>36689</v>
      </c>
      <c r="AO765" s="15">
        <f t="shared" si="82"/>
        <v>-1305</v>
      </c>
      <c r="AP765" s="15" t="str">
        <f t="shared" si="83"/>
        <v>yes</v>
      </c>
      <c r="AQ765" s="15"/>
      <c r="AR765" s="15"/>
      <c r="AS765" s="15"/>
      <c r="AT765" s="15"/>
      <c r="AU765" s="15"/>
      <c r="AV765" s="15"/>
      <c r="AW765" s="15"/>
      <c r="AX765" s="15"/>
      <c r="AY765" s="15"/>
      <c r="AZ765" s="15"/>
      <c r="BA765" s="15"/>
      <c r="BB765" s="15"/>
      <c r="BC765" s="15"/>
      <c r="BD765" s="15"/>
    </row>
    <row r="766" spans="1:56" x14ac:dyDescent="0.3">
      <c r="A766" s="2">
        <v>765</v>
      </c>
      <c r="B766" s="2">
        <v>493311</v>
      </c>
      <c r="C766" s="2" t="s">
        <v>257</v>
      </c>
      <c r="D766" s="2">
        <v>257754</v>
      </c>
      <c r="E766" s="2" t="s">
        <v>61</v>
      </c>
      <c r="F766" s="2">
        <v>4</v>
      </c>
      <c r="G766" s="2">
        <v>44632</v>
      </c>
      <c r="H766" s="2">
        <v>42016</v>
      </c>
      <c r="I766" s="2">
        <v>30411</v>
      </c>
      <c r="J766" s="2">
        <v>31252</v>
      </c>
      <c r="K766" s="2">
        <v>6368</v>
      </c>
      <c r="L766" s="2">
        <v>15270</v>
      </c>
      <c r="M766" s="2">
        <v>117944</v>
      </c>
      <c r="N766" s="2">
        <v>13974</v>
      </c>
      <c r="O766" s="2">
        <v>15900</v>
      </c>
      <c r="P766" s="2">
        <v>9000</v>
      </c>
      <c r="Q766" s="2">
        <v>31770</v>
      </c>
      <c r="R766" s="2">
        <v>6210</v>
      </c>
      <c r="S766" s="2">
        <v>3682</v>
      </c>
      <c r="T766" s="2">
        <v>75600</v>
      </c>
      <c r="U766" s="2">
        <v>6210</v>
      </c>
      <c r="V766" s="2">
        <v>35442</v>
      </c>
      <c r="W766" s="2">
        <v>0</v>
      </c>
      <c r="X766" s="2">
        <v>11608</v>
      </c>
      <c r="Y766" s="2" t="s">
        <v>68</v>
      </c>
      <c r="Z766" s="2">
        <v>12</v>
      </c>
      <c r="AA766" s="2" t="s">
        <v>75</v>
      </c>
      <c r="AB766" s="2">
        <v>43</v>
      </c>
      <c r="AC766" s="2" t="s">
        <v>76</v>
      </c>
      <c r="AD766" s="2" t="s">
        <v>239</v>
      </c>
      <c r="AE766" s="2" t="s">
        <v>79</v>
      </c>
      <c r="AF766" s="2" t="s">
        <v>68</v>
      </c>
      <c r="AG766" s="2">
        <v>2</v>
      </c>
      <c r="AJ766" s="15" t="str">
        <f t="shared" si="78"/>
        <v>not stable</v>
      </c>
      <c r="AK766" s="15">
        <f t="shared" si="77"/>
        <v>169949</v>
      </c>
      <c r="AL766" s="15">
        <f t="shared" si="79"/>
        <v>327340</v>
      </c>
      <c r="AM766" s="15">
        <f t="shared" si="80"/>
        <v>497289</v>
      </c>
      <c r="AN766" s="15">
        <f t="shared" si="81"/>
        <v>41440.75</v>
      </c>
      <c r="AO766" s="15">
        <f t="shared" si="82"/>
        <v>-3978</v>
      </c>
      <c r="AP766" s="15" t="str">
        <f t="shared" si="83"/>
        <v>yes</v>
      </c>
      <c r="AQ766" s="15"/>
      <c r="AR766" s="15"/>
      <c r="AS766" s="15"/>
      <c r="AT766" s="15"/>
      <c r="AU766" s="15"/>
      <c r="AV766" s="15"/>
      <c r="AW766" s="15"/>
      <c r="AX766" s="15"/>
      <c r="AY766" s="15"/>
      <c r="AZ766" s="15"/>
      <c r="BA766" s="15"/>
      <c r="BB766" s="15"/>
      <c r="BC766" s="15"/>
      <c r="BD766" s="15"/>
    </row>
    <row r="767" spans="1:56" x14ac:dyDescent="0.3">
      <c r="A767" s="2">
        <v>766</v>
      </c>
      <c r="B767" s="2">
        <v>187533</v>
      </c>
      <c r="C767" s="2" t="s">
        <v>257</v>
      </c>
      <c r="D767" s="2">
        <v>105886</v>
      </c>
      <c r="E767" s="2" t="s">
        <v>61</v>
      </c>
      <c r="F767" s="2">
        <v>4</v>
      </c>
      <c r="G767" s="2">
        <v>46245</v>
      </c>
      <c r="H767" s="2">
        <v>33943</v>
      </c>
      <c r="I767" s="2">
        <v>13320</v>
      </c>
      <c r="J767" s="2">
        <v>16662</v>
      </c>
      <c r="K767" s="2">
        <v>750</v>
      </c>
      <c r="L767" s="2">
        <v>7735</v>
      </c>
      <c r="M767" s="2">
        <v>10200</v>
      </c>
      <c r="N767" s="2">
        <v>4443</v>
      </c>
      <c r="O767" s="2">
        <v>14646</v>
      </c>
      <c r="P767" s="2">
        <v>6000</v>
      </c>
      <c r="Q767" s="2">
        <v>15816</v>
      </c>
      <c r="R767" s="2">
        <v>660</v>
      </c>
      <c r="S767" s="2">
        <v>533</v>
      </c>
      <c r="T767" s="2">
        <v>7025</v>
      </c>
      <c r="U767" s="2">
        <v>660</v>
      </c>
      <c r="V767" s="2">
        <v>16758</v>
      </c>
      <c r="W767" s="2">
        <v>0</v>
      </c>
      <c r="X767" s="2">
        <v>0</v>
      </c>
      <c r="Y767" s="2" t="s">
        <v>68</v>
      </c>
      <c r="Z767" s="2">
        <v>12</v>
      </c>
      <c r="AA767" s="2" t="s">
        <v>75</v>
      </c>
      <c r="AB767" s="2">
        <v>33</v>
      </c>
      <c r="AC767" s="2" t="s">
        <v>76</v>
      </c>
      <c r="AD767" s="2" t="s">
        <v>167</v>
      </c>
      <c r="AE767" s="2" t="s">
        <v>79</v>
      </c>
      <c r="AF767" s="2" t="s">
        <v>68</v>
      </c>
      <c r="AG767" s="2">
        <v>2</v>
      </c>
      <c r="AJ767" s="15" t="str">
        <f t="shared" si="78"/>
        <v>not stable</v>
      </c>
      <c r="AK767" s="15">
        <f t="shared" si="77"/>
        <v>118655</v>
      </c>
      <c r="AL767" s="15">
        <f t="shared" si="79"/>
        <v>76741</v>
      </c>
      <c r="AM767" s="15">
        <f t="shared" si="80"/>
        <v>195396</v>
      </c>
      <c r="AN767" s="15">
        <f t="shared" si="81"/>
        <v>16283</v>
      </c>
      <c r="AO767" s="15">
        <f t="shared" si="82"/>
        <v>-7863</v>
      </c>
      <c r="AP767" s="15" t="str">
        <f t="shared" si="83"/>
        <v>yes</v>
      </c>
      <c r="AQ767" s="15"/>
      <c r="AR767" s="15"/>
      <c r="AS767" s="15"/>
      <c r="AT767" s="15"/>
      <c r="AU767" s="15"/>
      <c r="AV767" s="15"/>
      <c r="AW767" s="15"/>
      <c r="AX767" s="15"/>
      <c r="AY767" s="15"/>
      <c r="AZ767" s="15"/>
      <c r="BA767" s="15"/>
      <c r="BB767" s="15"/>
      <c r="BC767" s="15"/>
      <c r="BD767" s="15"/>
    </row>
    <row r="768" spans="1:56" x14ac:dyDescent="0.3">
      <c r="A768" s="2">
        <v>767</v>
      </c>
      <c r="B768" s="2">
        <v>140501</v>
      </c>
      <c r="C768" s="2" t="s">
        <v>257</v>
      </c>
      <c r="D768" s="2">
        <v>53480</v>
      </c>
      <c r="E768" s="2" t="s">
        <v>61</v>
      </c>
      <c r="F768" s="2">
        <v>1</v>
      </c>
      <c r="G768" s="2">
        <v>25115</v>
      </c>
      <c r="H768" s="2">
        <v>23244</v>
      </c>
      <c r="I768" s="2">
        <v>4760</v>
      </c>
      <c r="J768" s="2">
        <v>7192</v>
      </c>
      <c r="K768" s="2">
        <v>505</v>
      </c>
      <c r="L768" s="2">
        <v>1971</v>
      </c>
      <c r="M768" s="2">
        <v>4940</v>
      </c>
      <c r="N768" s="2">
        <v>4220</v>
      </c>
      <c r="O768" s="2">
        <v>19338</v>
      </c>
      <c r="P768" s="2">
        <v>9000</v>
      </c>
      <c r="Q768" s="2">
        <v>12480</v>
      </c>
      <c r="R768" s="2">
        <v>888</v>
      </c>
      <c r="S768" s="2">
        <v>5974</v>
      </c>
      <c r="T768" s="2">
        <v>7349</v>
      </c>
      <c r="U768" s="2">
        <v>888</v>
      </c>
      <c r="V768" s="2">
        <v>13896</v>
      </c>
      <c r="W768" s="2">
        <v>7906</v>
      </c>
      <c r="X768" s="2">
        <v>1200</v>
      </c>
      <c r="Y768" s="2" t="s">
        <v>80</v>
      </c>
      <c r="Z768" s="2">
        <v>6</v>
      </c>
      <c r="AA768" s="2" t="s">
        <v>75</v>
      </c>
      <c r="AB768" s="2">
        <v>40</v>
      </c>
      <c r="AC768" s="2" t="s">
        <v>76</v>
      </c>
      <c r="AD768" s="2" t="s">
        <v>148</v>
      </c>
      <c r="AE768" s="2" t="s">
        <v>67</v>
      </c>
      <c r="AF768" s="2" t="s">
        <v>80</v>
      </c>
      <c r="AG768" s="2">
        <v>0</v>
      </c>
      <c r="AJ768" s="15" t="str">
        <f t="shared" si="78"/>
        <v>not stable</v>
      </c>
      <c r="AK768" s="15">
        <f t="shared" si="77"/>
        <v>62787</v>
      </c>
      <c r="AL768" s="15">
        <f t="shared" si="79"/>
        <v>88079</v>
      </c>
      <c r="AM768" s="15">
        <f t="shared" si="80"/>
        <v>150866</v>
      </c>
      <c r="AN768" s="15">
        <f t="shared" si="81"/>
        <v>25144.333333333332</v>
      </c>
      <c r="AO768" s="15">
        <f t="shared" si="82"/>
        <v>-10365</v>
      </c>
      <c r="AP768" s="15" t="str">
        <f t="shared" si="83"/>
        <v>yes</v>
      </c>
      <c r="AQ768" s="15"/>
      <c r="AR768" s="15"/>
      <c r="AS768" s="15"/>
      <c r="AT768" s="15"/>
      <c r="AU768" s="15"/>
      <c r="AV768" s="15"/>
      <c r="AW768" s="15"/>
      <c r="AX768" s="15"/>
      <c r="AY768" s="15"/>
      <c r="AZ768" s="15"/>
      <c r="BA768" s="15"/>
      <c r="BB768" s="15"/>
      <c r="BC768" s="15"/>
      <c r="BD768" s="15"/>
    </row>
    <row r="769" spans="1:56" x14ac:dyDescent="0.3">
      <c r="A769" s="2">
        <v>768</v>
      </c>
      <c r="B769" s="2">
        <v>457006</v>
      </c>
      <c r="C769" s="2" t="s">
        <v>257</v>
      </c>
      <c r="D769" s="2">
        <v>132644</v>
      </c>
      <c r="E769" s="2" t="s">
        <v>98</v>
      </c>
      <c r="F769" s="2">
        <v>1</v>
      </c>
      <c r="G769" s="2">
        <v>24224</v>
      </c>
      <c r="H769" s="2">
        <v>21296</v>
      </c>
      <c r="I769" s="2">
        <v>17222</v>
      </c>
      <c r="J769" s="2">
        <v>11011</v>
      </c>
      <c r="K769" s="2">
        <v>4240</v>
      </c>
      <c r="L769" s="2">
        <v>9160</v>
      </c>
      <c r="M769" s="2">
        <v>50600</v>
      </c>
      <c r="N769" s="2">
        <v>27132</v>
      </c>
      <c r="O769" s="2">
        <v>86598</v>
      </c>
      <c r="P769" s="2">
        <v>60000</v>
      </c>
      <c r="Q769" s="2">
        <v>66456</v>
      </c>
      <c r="R769" s="2">
        <v>8688</v>
      </c>
      <c r="S769" s="2">
        <v>16422</v>
      </c>
      <c r="T769" s="2">
        <v>37800</v>
      </c>
      <c r="U769" s="2">
        <v>8688</v>
      </c>
      <c r="V769" s="2">
        <v>20418</v>
      </c>
      <c r="W769" s="2">
        <v>16000</v>
      </c>
      <c r="X769" s="2">
        <v>0</v>
      </c>
      <c r="Y769" s="2" t="s">
        <v>68</v>
      </c>
      <c r="Z769" s="2">
        <v>3</v>
      </c>
      <c r="AA769" s="2" t="s">
        <v>75</v>
      </c>
      <c r="AB769" s="2">
        <v>67</v>
      </c>
      <c r="AC769" s="2" t="s">
        <v>76</v>
      </c>
      <c r="AD769" s="2" t="s">
        <v>102</v>
      </c>
      <c r="AE769" s="2" t="s">
        <v>102</v>
      </c>
      <c r="AF769" s="2" t="s">
        <v>68</v>
      </c>
      <c r="AG769" s="2">
        <v>0</v>
      </c>
      <c r="AJ769" s="15" t="str">
        <f t="shared" si="78"/>
        <v>not stable</v>
      </c>
      <c r="AK769" s="15">
        <f t="shared" si="77"/>
        <v>87153</v>
      </c>
      <c r="AL769" s="15">
        <f t="shared" si="79"/>
        <v>398802</v>
      </c>
      <c r="AM769" s="15">
        <f t="shared" si="80"/>
        <v>485955</v>
      </c>
      <c r="AN769" s="15">
        <f t="shared" si="81"/>
        <v>161985</v>
      </c>
      <c r="AO769" s="15">
        <f t="shared" si="82"/>
        <v>-28949</v>
      </c>
      <c r="AP769" s="15" t="str">
        <f t="shared" si="83"/>
        <v>yes</v>
      </c>
      <c r="AQ769" s="15"/>
      <c r="AR769" s="15"/>
      <c r="AS769" s="15"/>
      <c r="AT769" s="15"/>
      <c r="AU769" s="15"/>
      <c r="AV769" s="15"/>
      <c r="AW769" s="15"/>
      <c r="AX769" s="15"/>
      <c r="AY769" s="15"/>
      <c r="AZ769" s="15"/>
      <c r="BA769" s="15"/>
      <c r="BB769" s="15"/>
      <c r="BC769" s="15"/>
      <c r="BD769" s="15"/>
    </row>
    <row r="770" spans="1:56" x14ac:dyDescent="0.3">
      <c r="A770" s="2">
        <v>769</v>
      </c>
      <c r="B770" s="2">
        <v>303063</v>
      </c>
      <c r="C770" s="2" t="s">
        <v>257</v>
      </c>
      <c r="D770" s="2">
        <v>74519</v>
      </c>
      <c r="E770" s="2" t="s">
        <v>61</v>
      </c>
      <c r="F770" s="2">
        <v>4</v>
      </c>
      <c r="G770" s="2">
        <v>34537</v>
      </c>
      <c r="H770" s="2">
        <v>30134</v>
      </c>
      <c r="I770" s="2">
        <v>8477</v>
      </c>
      <c r="J770" s="2">
        <v>6977</v>
      </c>
      <c r="K770" s="2">
        <v>1369</v>
      </c>
      <c r="L770" s="2">
        <v>4185</v>
      </c>
      <c r="M770" s="2">
        <v>3900</v>
      </c>
      <c r="N770" s="2">
        <v>11971</v>
      </c>
      <c r="O770" s="2">
        <v>18450</v>
      </c>
      <c r="P770" s="2">
        <v>9000</v>
      </c>
      <c r="Q770" s="2">
        <v>5130</v>
      </c>
      <c r="R770" s="2">
        <v>1692</v>
      </c>
      <c r="S770" s="2">
        <v>12238</v>
      </c>
      <c r="T770" s="2">
        <v>3460</v>
      </c>
      <c r="U770" s="2">
        <v>1692</v>
      </c>
      <c r="V770" s="2">
        <v>16134</v>
      </c>
      <c r="W770" s="2">
        <v>5500</v>
      </c>
      <c r="X770" s="2">
        <v>0</v>
      </c>
      <c r="Y770" s="2" t="s">
        <v>68</v>
      </c>
      <c r="Z770" s="2">
        <v>8</v>
      </c>
      <c r="AA770" s="2" t="s">
        <v>62</v>
      </c>
      <c r="AB770" s="2">
        <v>59</v>
      </c>
      <c r="AC770" s="2" t="s">
        <v>111</v>
      </c>
      <c r="AD770" s="2" t="s">
        <v>102</v>
      </c>
      <c r="AE770" s="2" t="s">
        <v>102</v>
      </c>
      <c r="AF770" s="2" t="s">
        <v>68</v>
      </c>
      <c r="AG770" s="2">
        <v>1</v>
      </c>
      <c r="AJ770" s="15" t="str">
        <f t="shared" si="78"/>
        <v>stable</v>
      </c>
      <c r="AK770" s="15">
        <f t="shared" ref="AK770:AK801" si="84">SUM(G770:L770)</f>
        <v>85679</v>
      </c>
      <c r="AL770" s="15">
        <f t="shared" si="79"/>
        <v>89167</v>
      </c>
      <c r="AM770" s="15">
        <f t="shared" si="80"/>
        <v>174846</v>
      </c>
      <c r="AN770" s="15">
        <f t="shared" si="81"/>
        <v>21855.75</v>
      </c>
      <c r="AO770" s="15">
        <f t="shared" si="82"/>
        <v>128217</v>
      </c>
      <c r="AP770" s="15" t="str">
        <f t="shared" si="83"/>
        <v>no</v>
      </c>
      <c r="AQ770" s="15"/>
      <c r="AR770" s="15"/>
      <c r="AS770" s="15"/>
      <c r="AT770" s="15"/>
      <c r="AU770" s="15"/>
      <c r="AV770" s="15"/>
      <c r="AW770" s="15"/>
      <c r="AX770" s="15"/>
      <c r="AY770" s="15"/>
      <c r="AZ770" s="15"/>
      <c r="BA770" s="15"/>
      <c r="BB770" s="15"/>
      <c r="BC770" s="15"/>
      <c r="BD770" s="15"/>
    </row>
    <row r="771" spans="1:56" x14ac:dyDescent="0.3">
      <c r="A771" s="2">
        <v>770</v>
      </c>
      <c r="B771" s="2">
        <v>114198</v>
      </c>
      <c r="C771" s="2" t="s">
        <v>257</v>
      </c>
      <c r="D771" s="2">
        <v>55932</v>
      </c>
      <c r="E771" s="2" t="s">
        <v>61</v>
      </c>
      <c r="F771" s="2">
        <v>0</v>
      </c>
      <c r="G771" s="2">
        <v>28494</v>
      </c>
      <c r="H771" s="2">
        <v>23218</v>
      </c>
      <c r="I771" s="2">
        <v>6058</v>
      </c>
      <c r="J771" s="2">
        <v>9278</v>
      </c>
      <c r="K771" s="2">
        <v>1060</v>
      </c>
      <c r="L771" s="2">
        <v>2179</v>
      </c>
      <c r="M771" s="2">
        <v>0</v>
      </c>
      <c r="N771" s="2">
        <v>2660</v>
      </c>
      <c r="O771" s="2">
        <v>10302</v>
      </c>
      <c r="P771" s="2">
        <v>3000</v>
      </c>
      <c r="Q771" s="2">
        <v>12540</v>
      </c>
      <c r="R771" s="2">
        <v>1536</v>
      </c>
      <c r="S771" s="2">
        <v>4958</v>
      </c>
      <c r="T771" s="2">
        <v>835</v>
      </c>
      <c r="U771" s="2">
        <v>1536</v>
      </c>
      <c r="V771" s="2">
        <v>8508</v>
      </c>
      <c r="W771" s="2">
        <v>1500</v>
      </c>
      <c r="X771" s="2">
        <v>0</v>
      </c>
      <c r="Y771" s="2" t="s">
        <v>80</v>
      </c>
      <c r="Z771" s="2">
        <v>2</v>
      </c>
      <c r="AA771" s="2" t="s">
        <v>75</v>
      </c>
      <c r="AB771" s="2">
        <v>54</v>
      </c>
      <c r="AC771" s="2" t="s">
        <v>111</v>
      </c>
      <c r="AD771" s="2" t="s">
        <v>102</v>
      </c>
      <c r="AE771" s="2" t="s">
        <v>102</v>
      </c>
      <c r="AF771" s="2" t="s">
        <v>80</v>
      </c>
      <c r="AG771" s="2">
        <v>0</v>
      </c>
      <c r="AJ771" s="15" t="str">
        <f t="shared" ref="AJ771:AJ801" si="85">IF(AM771&gt;B771,"not stable","stable")</f>
        <v>not stable</v>
      </c>
      <c r="AK771" s="15">
        <f t="shared" si="84"/>
        <v>70287</v>
      </c>
      <c r="AL771" s="15">
        <f t="shared" ref="AL771:AL801" si="86">SUM(M771:X771)</f>
        <v>47375</v>
      </c>
      <c r="AM771" s="15">
        <f t="shared" ref="AM771:AM801" si="87">SUM(AK771:AL771)</f>
        <v>117662</v>
      </c>
      <c r="AN771" s="15">
        <f t="shared" ref="AN771:AN801" si="88">AM771/Z771</f>
        <v>58831</v>
      </c>
      <c r="AO771" s="15">
        <f t="shared" ref="AO771:AO801" si="89">B771-AM771</f>
        <v>-3464</v>
      </c>
      <c r="AP771" s="15" t="str">
        <f t="shared" ref="AP771:AP801" si="90">IF(AO771&lt;0,"yes","no")</f>
        <v>yes</v>
      </c>
      <c r="AQ771" s="15"/>
      <c r="AR771" s="15"/>
      <c r="AS771" s="15"/>
      <c r="AT771" s="15"/>
      <c r="AU771" s="15"/>
      <c r="AV771" s="15"/>
      <c r="AW771" s="15"/>
      <c r="AX771" s="15"/>
      <c r="AY771" s="15"/>
      <c r="AZ771" s="15"/>
      <c r="BA771" s="15"/>
      <c r="BB771" s="15"/>
      <c r="BC771" s="15"/>
      <c r="BD771" s="15"/>
    </row>
    <row r="772" spans="1:56" x14ac:dyDescent="0.3">
      <c r="A772" s="2">
        <v>771</v>
      </c>
      <c r="B772" s="2">
        <v>188066</v>
      </c>
      <c r="C772" s="2" t="s">
        <v>257</v>
      </c>
      <c r="D772" s="2">
        <v>82725</v>
      </c>
      <c r="E772" s="2" t="s">
        <v>61</v>
      </c>
      <c r="F772" s="2">
        <v>3</v>
      </c>
      <c r="G772" s="2">
        <v>16023</v>
      </c>
      <c r="H772" s="2">
        <v>14690</v>
      </c>
      <c r="I772" s="2">
        <v>11063</v>
      </c>
      <c r="J772" s="2">
        <v>11842</v>
      </c>
      <c r="K772" s="2">
        <v>4290</v>
      </c>
      <c r="L772" s="2">
        <v>6480</v>
      </c>
      <c r="M772" s="2">
        <v>20000</v>
      </c>
      <c r="N772" s="2">
        <v>4550</v>
      </c>
      <c r="O772" s="2">
        <v>21390</v>
      </c>
      <c r="P772" s="2">
        <v>12000</v>
      </c>
      <c r="Q772" s="2">
        <v>27672</v>
      </c>
      <c r="R772" s="2">
        <v>1500</v>
      </c>
      <c r="S772" s="2">
        <v>11339</v>
      </c>
      <c r="T772" s="2">
        <v>0</v>
      </c>
      <c r="U772" s="2">
        <v>1500</v>
      </c>
      <c r="V772" s="2">
        <v>13674</v>
      </c>
      <c r="W772" s="2">
        <v>11500</v>
      </c>
      <c r="X772" s="2">
        <v>0</v>
      </c>
      <c r="Y772" s="2" t="s">
        <v>80</v>
      </c>
      <c r="Z772" s="2">
        <v>3</v>
      </c>
      <c r="AA772" s="2" t="s">
        <v>75</v>
      </c>
      <c r="AB772" s="2">
        <v>44</v>
      </c>
      <c r="AC772" s="2" t="s">
        <v>76</v>
      </c>
      <c r="AD772" s="2" t="s">
        <v>143</v>
      </c>
      <c r="AE772" s="2" t="s">
        <v>79</v>
      </c>
      <c r="AF772" s="2" t="s">
        <v>80</v>
      </c>
      <c r="AG772" s="2">
        <v>0</v>
      </c>
      <c r="AJ772" s="15" t="str">
        <f t="shared" si="85"/>
        <v>not stable</v>
      </c>
      <c r="AK772" s="15">
        <f t="shared" si="84"/>
        <v>64388</v>
      </c>
      <c r="AL772" s="15">
        <f t="shared" si="86"/>
        <v>125125</v>
      </c>
      <c r="AM772" s="15">
        <f t="shared" si="87"/>
        <v>189513</v>
      </c>
      <c r="AN772" s="15">
        <f t="shared" si="88"/>
        <v>63171</v>
      </c>
      <c r="AO772" s="15">
        <f t="shared" si="89"/>
        <v>-1447</v>
      </c>
      <c r="AP772" s="15" t="str">
        <f t="shared" si="90"/>
        <v>yes</v>
      </c>
      <c r="AQ772" s="15"/>
      <c r="AR772" s="15"/>
      <c r="AS772" s="15"/>
      <c r="AT772" s="15"/>
      <c r="AU772" s="15"/>
      <c r="AV772" s="15"/>
      <c r="AW772" s="15"/>
      <c r="AX772" s="15"/>
      <c r="AY772" s="15"/>
      <c r="AZ772" s="15"/>
      <c r="BA772" s="15"/>
      <c r="BB772" s="15"/>
      <c r="BC772" s="15"/>
      <c r="BD772" s="15"/>
    </row>
    <row r="773" spans="1:56" x14ac:dyDescent="0.3">
      <c r="A773" s="2">
        <v>772</v>
      </c>
      <c r="B773" s="2">
        <v>132104</v>
      </c>
      <c r="C773" s="2" t="s">
        <v>257</v>
      </c>
      <c r="D773" s="2">
        <v>55992</v>
      </c>
      <c r="E773" s="2" t="s">
        <v>61</v>
      </c>
      <c r="F773" s="2">
        <v>2</v>
      </c>
      <c r="G773" s="2">
        <v>17720</v>
      </c>
      <c r="H773" s="2">
        <v>10470</v>
      </c>
      <c r="I773" s="2">
        <v>5146</v>
      </c>
      <c r="J773" s="2">
        <v>9653</v>
      </c>
      <c r="K773" s="2">
        <v>1786</v>
      </c>
      <c r="L773" s="2">
        <v>6990</v>
      </c>
      <c r="M773" s="2">
        <v>1200</v>
      </c>
      <c r="N773" s="2">
        <v>2446</v>
      </c>
      <c r="O773" s="2">
        <v>10830</v>
      </c>
      <c r="P773" s="2">
        <v>3600</v>
      </c>
      <c r="Q773" s="2">
        <v>10260</v>
      </c>
      <c r="R773" s="2">
        <v>306</v>
      </c>
      <c r="S773" s="2">
        <v>3603</v>
      </c>
      <c r="T773" s="2">
        <v>1359</v>
      </c>
      <c r="U773" s="2">
        <v>306</v>
      </c>
      <c r="V773" s="2">
        <v>13812</v>
      </c>
      <c r="W773" s="2">
        <v>0</v>
      </c>
      <c r="X773" s="2">
        <v>10750</v>
      </c>
      <c r="Y773" s="2" t="s">
        <v>80</v>
      </c>
      <c r="Z773" s="2">
        <v>4</v>
      </c>
      <c r="AA773" s="2" t="s">
        <v>75</v>
      </c>
      <c r="AB773" s="2">
        <v>37</v>
      </c>
      <c r="AC773" s="2" t="s">
        <v>76</v>
      </c>
      <c r="AD773" s="2" t="s">
        <v>239</v>
      </c>
      <c r="AE773" s="2" t="s">
        <v>79</v>
      </c>
      <c r="AF773" s="2" t="s">
        <v>80</v>
      </c>
      <c r="AG773" s="2">
        <v>0</v>
      </c>
      <c r="AJ773" s="15" t="str">
        <f t="shared" si="85"/>
        <v>stable</v>
      </c>
      <c r="AK773" s="15">
        <f t="shared" si="84"/>
        <v>51765</v>
      </c>
      <c r="AL773" s="15">
        <f t="shared" si="86"/>
        <v>58472</v>
      </c>
      <c r="AM773" s="15">
        <f t="shared" si="87"/>
        <v>110237</v>
      </c>
      <c r="AN773" s="15">
        <f t="shared" si="88"/>
        <v>27559.25</v>
      </c>
      <c r="AO773" s="15">
        <f t="shared" si="89"/>
        <v>21867</v>
      </c>
      <c r="AP773" s="15" t="str">
        <f t="shared" si="90"/>
        <v>no</v>
      </c>
      <c r="AQ773" s="15"/>
      <c r="AR773" s="15"/>
      <c r="AS773" s="15"/>
      <c r="AT773" s="15"/>
      <c r="AU773" s="15"/>
      <c r="AV773" s="15"/>
      <c r="AW773" s="15"/>
      <c r="AX773" s="15"/>
      <c r="AY773" s="15"/>
      <c r="AZ773" s="15"/>
      <c r="BA773" s="15"/>
      <c r="BB773" s="15"/>
      <c r="BC773" s="15"/>
      <c r="BD773" s="15"/>
    </row>
    <row r="774" spans="1:56" x14ac:dyDescent="0.3">
      <c r="A774" s="2">
        <v>773</v>
      </c>
      <c r="B774" s="2">
        <v>95469</v>
      </c>
      <c r="C774" s="2" t="s">
        <v>257</v>
      </c>
      <c r="D774" s="2">
        <v>63506</v>
      </c>
      <c r="E774" s="2" t="s">
        <v>104</v>
      </c>
      <c r="F774" s="2">
        <v>0</v>
      </c>
      <c r="G774" s="2">
        <v>39460</v>
      </c>
      <c r="H774" s="2">
        <v>38038</v>
      </c>
      <c r="I774" s="2">
        <v>2933</v>
      </c>
      <c r="J774" s="2">
        <v>4580</v>
      </c>
      <c r="K774" s="2">
        <v>1435</v>
      </c>
      <c r="L774" s="2">
        <v>2720</v>
      </c>
      <c r="M774" s="2">
        <v>4560</v>
      </c>
      <c r="N774" s="2">
        <v>1130</v>
      </c>
      <c r="O774" s="2">
        <v>11070</v>
      </c>
      <c r="P774" s="2">
        <v>3600</v>
      </c>
      <c r="Q774" s="2">
        <v>3780</v>
      </c>
      <c r="R774" s="2">
        <v>180</v>
      </c>
      <c r="S774" s="2">
        <v>1338</v>
      </c>
      <c r="T774" s="2">
        <v>7540</v>
      </c>
      <c r="U774" s="2">
        <v>180</v>
      </c>
      <c r="V774" s="2">
        <v>1254</v>
      </c>
      <c r="W774" s="2">
        <v>540</v>
      </c>
      <c r="X774" s="2">
        <v>20011</v>
      </c>
      <c r="Y774" s="2" t="s">
        <v>68</v>
      </c>
      <c r="Z774" s="2">
        <v>8</v>
      </c>
      <c r="AA774" s="2" t="s">
        <v>62</v>
      </c>
      <c r="AB774" s="2">
        <v>71</v>
      </c>
      <c r="AC774" s="2" t="s">
        <v>111</v>
      </c>
      <c r="AD774" s="2" t="s">
        <v>197</v>
      </c>
      <c r="AE774" s="2" t="s">
        <v>92</v>
      </c>
      <c r="AF774" s="2" t="s">
        <v>68</v>
      </c>
      <c r="AG774" s="2">
        <v>0</v>
      </c>
      <c r="AJ774" s="15" t="str">
        <f t="shared" si="85"/>
        <v>not stable</v>
      </c>
      <c r="AK774" s="15">
        <f t="shared" si="84"/>
        <v>89166</v>
      </c>
      <c r="AL774" s="15">
        <f t="shared" si="86"/>
        <v>55183</v>
      </c>
      <c r="AM774" s="15">
        <f t="shared" si="87"/>
        <v>144349</v>
      </c>
      <c r="AN774" s="15">
        <f t="shared" si="88"/>
        <v>18043.625</v>
      </c>
      <c r="AO774" s="15">
        <f t="shared" si="89"/>
        <v>-48880</v>
      </c>
      <c r="AP774" s="15" t="str">
        <f t="shared" si="90"/>
        <v>yes</v>
      </c>
      <c r="AQ774" s="15"/>
      <c r="AR774" s="15"/>
      <c r="AS774" s="15"/>
      <c r="AT774" s="15"/>
      <c r="AU774" s="15"/>
      <c r="AV774" s="15"/>
      <c r="AW774" s="15"/>
      <c r="AX774" s="15"/>
      <c r="AY774" s="15"/>
      <c r="AZ774" s="15"/>
      <c r="BA774" s="15"/>
      <c r="BB774" s="15"/>
      <c r="BC774" s="15"/>
      <c r="BD774" s="15"/>
    </row>
    <row r="775" spans="1:56" x14ac:dyDescent="0.3">
      <c r="A775" s="2">
        <v>774</v>
      </c>
      <c r="B775" s="2">
        <v>174591</v>
      </c>
      <c r="C775" s="2" t="s">
        <v>257</v>
      </c>
      <c r="D775" s="2">
        <v>51335</v>
      </c>
      <c r="E775" s="2" t="s">
        <v>61</v>
      </c>
      <c r="F775" s="2">
        <v>0</v>
      </c>
      <c r="G775" s="2">
        <v>26344</v>
      </c>
      <c r="H775" s="2">
        <v>24830</v>
      </c>
      <c r="I775" s="2">
        <v>7138</v>
      </c>
      <c r="J775" s="2">
        <v>7116</v>
      </c>
      <c r="K775" s="2">
        <v>555</v>
      </c>
      <c r="L775" s="2">
        <v>2920</v>
      </c>
      <c r="M775" s="2">
        <v>0</v>
      </c>
      <c r="N775" s="2">
        <v>3108</v>
      </c>
      <c r="O775" s="2">
        <v>16416</v>
      </c>
      <c r="P775" s="2">
        <v>7800</v>
      </c>
      <c r="Q775" s="2">
        <v>3900</v>
      </c>
      <c r="R775" s="2">
        <v>936</v>
      </c>
      <c r="S775" s="2">
        <v>555</v>
      </c>
      <c r="T775" s="2">
        <v>0</v>
      </c>
      <c r="U775" s="2">
        <v>936</v>
      </c>
      <c r="V775" s="2">
        <v>1344</v>
      </c>
      <c r="W775" s="2">
        <v>0</v>
      </c>
      <c r="X775" s="2">
        <v>0</v>
      </c>
      <c r="Y775" s="2" t="s">
        <v>68</v>
      </c>
      <c r="Z775" s="2">
        <v>4</v>
      </c>
      <c r="AA775" s="2" t="s">
        <v>75</v>
      </c>
      <c r="AB775" s="2">
        <v>56</v>
      </c>
      <c r="AC775" s="2" t="s">
        <v>76</v>
      </c>
      <c r="AD775" s="2" t="s">
        <v>170</v>
      </c>
      <c r="AE775" s="2" t="s">
        <v>92</v>
      </c>
      <c r="AF775" s="2" t="s">
        <v>68</v>
      </c>
      <c r="AG775" s="2">
        <v>1</v>
      </c>
      <c r="AJ775" s="15" t="str">
        <f t="shared" si="85"/>
        <v>stable</v>
      </c>
      <c r="AK775" s="15">
        <f t="shared" si="84"/>
        <v>68903</v>
      </c>
      <c r="AL775" s="15">
        <f t="shared" si="86"/>
        <v>34995</v>
      </c>
      <c r="AM775" s="15">
        <f t="shared" si="87"/>
        <v>103898</v>
      </c>
      <c r="AN775" s="15">
        <f t="shared" si="88"/>
        <v>25974.5</v>
      </c>
      <c r="AO775" s="15">
        <f t="shared" si="89"/>
        <v>70693</v>
      </c>
      <c r="AP775" s="15" t="str">
        <f t="shared" si="90"/>
        <v>no</v>
      </c>
      <c r="AQ775" s="15"/>
      <c r="AR775" s="15"/>
      <c r="AS775" s="15"/>
      <c r="AT775" s="15"/>
      <c r="AU775" s="15"/>
      <c r="AV775" s="15"/>
      <c r="AW775" s="15"/>
      <c r="AX775" s="15"/>
      <c r="AY775" s="15"/>
      <c r="AZ775" s="15"/>
      <c r="BA775" s="15"/>
      <c r="BB775" s="15"/>
      <c r="BC775" s="15"/>
      <c r="BD775" s="15"/>
    </row>
    <row r="776" spans="1:56" x14ac:dyDescent="0.3">
      <c r="A776" s="2">
        <v>775</v>
      </c>
      <c r="B776" s="2">
        <v>72510</v>
      </c>
      <c r="C776" s="2" t="s">
        <v>257</v>
      </c>
      <c r="D776" s="2">
        <v>42893</v>
      </c>
      <c r="E776" s="2" t="s">
        <v>61</v>
      </c>
      <c r="F776" s="2">
        <v>1</v>
      </c>
      <c r="G776" s="2">
        <v>23207</v>
      </c>
      <c r="H776" s="2">
        <v>19552</v>
      </c>
      <c r="I776" s="2">
        <v>2928</v>
      </c>
      <c r="J776" s="2">
        <v>6166</v>
      </c>
      <c r="K776" s="2">
        <v>20</v>
      </c>
      <c r="L776" s="2">
        <v>3238</v>
      </c>
      <c r="M776" s="2">
        <v>2880</v>
      </c>
      <c r="N776" s="2">
        <v>170</v>
      </c>
      <c r="O776" s="2">
        <v>10350</v>
      </c>
      <c r="P776" s="2">
        <v>4200</v>
      </c>
      <c r="Q776" s="2">
        <v>3120</v>
      </c>
      <c r="R776" s="2">
        <v>0</v>
      </c>
      <c r="S776" s="2">
        <v>210</v>
      </c>
      <c r="T776" s="2">
        <v>3250</v>
      </c>
      <c r="U776" s="2">
        <v>0</v>
      </c>
      <c r="V776" s="2">
        <v>1056</v>
      </c>
      <c r="W776" s="2">
        <v>0</v>
      </c>
      <c r="X776" s="2">
        <v>0</v>
      </c>
      <c r="Y776" s="2" t="s">
        <v>68</v>
      </c>
      <c r="Z776" s="2">
        <v>5</v>
      </c>
      <c r="AA776" s="2" t="s">
        <v>62</v>
      </c>
      <c r="AB776" s="2">
        <v>58</v>
      </c>
      <c r="AC776" s="2" t="s">
        <v>111</v>
      </c>
      <c r="AD776" s="2" t="s">
        <v>189</v>
      </c>
      <c r="AE776" s="2" t="s">
        <v>79</v>
      </c>
      <c r="AF776" s="2" t="s">
        <v>68</v>
      </c>
      <c r="AG776" s="2">
        <v>0</v>
      </c>
      <c r="AJ776" s="15" t="str">
        <f t="shared" si="85"/>
        <v>not stable</v>
      </c>
      <c r="AK776" s="15">
        <f t="shared" si="84"/>
        <v>55111</v>
      </c>
      <c r="AL776" s="15">
        <f t="shared" si="86"/>
        <v>25236</v>
      </c>
      <c r="AM776" s="15">
        <f t="shared" si="87"/>
        <v>80347</v>
      </c>
      <c r="AN776" s="15">
        <f t="shared" si="88"/>
        <v>16069.4</v>
      </c>
      <c r="AO776" s="15">
        <f t="shared" si="89"/>
        <v>-7837</v>
      </c>
      <c r="AP776" s="15" t="str">
        <f t="shared" si="90"/>
        <v>yes</v>
      </c>
      <c r="AQ776" s="15"/>
      <c r="AR776" s="15"/>
      <c r="AS776" s="15"/>
      <c r="AT776" s="15"/>
      <c r="AU776" s="15"/>
      <c r="AV776" s="15"/>
      <c r="AW776" s="15"/>
      <c r="AX776" s="15"/>
      <c r="AY776" s="15"/>
      <c r="AZ776" s="15"/>
      <c r="BA776" s="15"/>
      <c r="BB776" s="15"/>
      <c r="BC776" s="15"/>
      <c r="BD776" s="15"/>
    </row>
    <row r="777" spans="1:56" x14ac:dyDescent="0.3">
      <c r="A777" s="2">
        <v>776</v>
      </c>
      <c r="B777" s="2">
        <v>128763</v>
      </c>
      <c r="C777" s="2" t="s">
        <v>257</v>
      </c>
      <c r="D777" s="2">
        <v>54694</v>
      </c>
      <c r="E777" s="2" t="s">
        <v>61</v>
      </c>
      <c r="F777" s="2">
        <v>1</v>
      </c>
      <c r="G777" s="2">
        <v>29918</v>
      </c>
      <c r="H777" s="2">
        <v>28782</v>
      </c>
      <c r="I777" s="2">
        <v>1368</v>
      </c>
      <c r="J777" s="2">
        <v>10039</v>
      </c>
      <c r="K777" s="2">
        <v>127</v>
      </c>
      <c r="L777" s="2">
        <v>2110</v>
      </c>
      <c r="M777" s="2">
        <v>3600</v>
      </c>
      <c r="N777" s="2">
        <v>1272</v>
      </c>
      <c r="O777" s="2">
        <v>17070</v>
      </c>
      <c r="P777" s="2">
        <v>10200</v>
      </c>
      <c r="Q777" s="2">
        <v>12846</v>
      </c>
      <c r="R777" s="2">
        <v>732</v>
      </c>
      <c r="S777" s="2">
        <v>9827</v>
      </c>
      <c r="T777" s="2">
        <v>8105</v>
      </c>
      <c r="U777" s="2">
        <v>732</v>
      </c>
      <c r="V777" s="2">
        <v>4932</v>
      </c>
      <c r="W777" s="2">
        <v>0</v>
      </c>
      <c r="X777" s="2">
        <v>0</v>
      </c>
      <c r="Y777" s="2" t="s">
        <v>80</v>
      </c>
      <c r="Z777" s="2">
        <v>5</v>
      </c>
      <c r="AA777" s="2" t="s">
        <v>75</v>
      </c>
      <c r="AB777" s="2">
        <v>43</v>
      </c>
      <c r="AC777" s="2" t="s">
        <v>76</v>
      </c>
      <c r="AD777" s="2" t="s">
        <v>82</v>
      </c>
      <c r="AE777" s="2" t="s">
        <v>79</v>
      </c>
      <c r="AF777" s="2" t="s">
        <v>80</v>
      </c>
      <c r="AG777" s="2">
        <v>0</v>
      </c>
      <c r="AJ777" s="15" t="str">
        <f t="shared" si="85"/>
        <v>not stable</v>
      </c>
      <c r="AK777" s="15">
        <f t="shared" si="84"/>
        <v>72344</v>
      </c>
      <c r="AL777" s="15">
        <f t="shared" si="86"/>
        <v>69316</v>
      </c>
      <c r="AM777" s="15">
        <f t="shared" si="87"/>
        <v>141660</v>
      </c>
      <c r="AN777" s="15">
        <f t="shared" si="88"/>
        <v>28332</v>
      </c>
      <c r="AO777" s="15">
        <f t="shared" si="89"/>
        <v>-12897</v>
      </c>
      <c r="AP777" s="15" t="str">
        <f t="shared" si="90"/>
        <v>yes</v>
      </c>
      <c r="AQ777" s="15"/>
      <c r="AR777" s="15"/>
      <c r="AS777" s="15"/>
      <c r="AT777" s="15"/>
      <c r="AU777" s="15"/>
      <c r="AV777" s="15"/>
      <c r="AW777" s="15"/>
      <c r="AX777" s="15"/>
      <c r="AY777" s="15"/>
      <c r="AZ777" s="15"/>
      <c r="BA777" s="15"/>
      <c r="BB777" s="15"/>
      <c r="BC777" s="15"/>
      <c r="BD777" s="15"/>
    </row>
    <row r="778" spans="1:56" x14ac:dyDescent="0.3">
      <c r="A778" s="2">
        <v>777</v>
      </c>
      <c r="B778" s="2">
        <v>193723</v>
      </c>
      <c r="C778" s="2" t="s">
        <v>257</v>
      </c>
      <c r="D778" s="2">
        <v>58865</v>
      </c>
      <c r="E778" s="2" t="s">
        <v>98</v>
      </c>
      <c r="F778" s="2">
        <v>0</v>
      </c>
      <c r="G778" s="2">
        <v>22943</v>
      </c>
      <c r="H778" s="2">
        <v>16796</v>
      </c>
      <c r="I778" s="2">
        <v>5456</v>
      </c>
      <c r="J778" s="2">
        <v>11180</v>
      </c>
      <c r="K778" s="2">
        <v>400</v>
      </c>
      <c r="L778" s="2">
        <v>3380</v>
      </c>
      <c r="M778" s="2">
        <v>7150</v>
      </c>
      <c r="N778" s="2">
        <v>0</v>
      </c>
      <c r="O778" s="2">
        <v>56370</v>
      </c>
      <c r="P778" s="2">
        <v>42000</v>
      </c>
      <c r="Q778" s="2">
        <v>7680</v>
      </c>
      <c r="R778" s="2">
        <v>1500</v>
      </c>
      <c r="S778" s="2">
        <v>4431</v>
      </c>
      <c r="T778" s="2">
        <v>26585</v>
      </c>
      <c r="U778" s="2">
        <v>1500</v>
      </c>
      <c r="V778" s="2">
        <v>16686</v>
      </c>
      <c r="W778" s="2">
        <v>8000</v>
      </c>
      <c r="X778" s="2">
        <v>0</v>
      </c>
      <c r="Y778" s="2" t="s">
        <v>68</v>
      </c>
      <c r="Z778" s="2">
        <v>5</v>
      </c>
      <c r="AA778" s="2" t="s">
        <v>62</v>
      </c>
      <c r="AB778" s="2">
        <v>56</v>
      </c>
      <c r="AC778" s="2" t="s">
        <v>111</v>
      </c>
      <c r="AD778" s="2" t="s">
        <v>124</v>
      </c>
      <c r="AE778" s="2" t="s">
        <v>92</v>
      </c>
      <c r="AF778" s="2" t="s">
        <v>68</v>
      </c>
      <c r="AG778" s="2">
        <v>1</v>
      </c>
      <c r="AJ778" s="15" t="str">
        <f t="shared" si="85"/>
        <v>not stable</v>
      </c>
      <c r="AK778" s="15">
        <f t="shared" si="84"/>
        <v>60155</v>
      </c>
      <c r="AL778" s="15">
        <f t="shared" si="86"/>
        <v>171902</v>
      </c>
      <c r="AM778" s="15">
        <f t="shared" si="87"/>
        <v>232057</v>
      </c>
      <c r="AN778" s="15">
        <f t="shared" si="88"/>
        <v>46411.4</v>
      </c>
      <c r="AO778" s="15">
        <f t="shared" si="89"/>
        <v>-38334</v>
      </c>
      <c r="AP778" s="15" t="str">
        <f t="shared" si="90"/>
        <v>yes</v>
      </c>
      <c r="AQ778" s="15"/>
      <c r="AR778" s="15"/>
      <c r="AS778" s="15"/>
      <c r="AT778" s="15"/>
      <c r="AU778" s="15"/>
      <c r="AV778" s="15"/>
      <c r="AW778" s="15"/>
      <c r="AX778" s="15"/>
      <c r="AY778" s="15"/>
      <c r="AZ778" s="15"/>
      <c r="BA778" s="15"/>
      <c r="BB778" s="15"/>
      <c r="BC778" s="15"/>
      <c r="BD778" s="15"/>
    </row>
    <row r="779" spans="1:56" x14ac:dyDescent="0.3">
      <c r="A779" s="2">
        <v>778</v>
      </c>
      <c r="B779" s="2">
        <v>95261</v>
      </c>
      <c r="C779" s="2" t="s">
        <v>257</v>
      </c>
      <c r="D779" s="2">
        <v>65976</v>
      </c>
      <c r="E779" s="2" t="s">
        <v>61</v>
      </c>
      <c r="F779" s="2">
        <v>3</v>
      </c>
      <c r="G779" s="2">
        <v>27209</v>
      </c>
      <c r="H779" s="2">
        <v>23836</v>
      </c>
      <c r="I779" s="2">
        <v>5408</v>
      </c>
      <c r="J779" s="2">
        <v>9106</v>
      </c>
      <c r="K779" s="2">
        <v>2150</v>
      </c>
      <c r="L779" s="2">
        <v>6825</v>
      </c>
      <c r="M779" s="2">
        <v>3284</v>
      </c>
      <c r="N779" s="2">
        <v>150</v>
      </c>
      <c r="O779" s="2">
        <v>20220</v>
      </c>
      <c r="P779" s="2">
        <v>11400</v>
      </c>
      <c r="Q779" s="2">
        <v>300</v>
      </c>
      <c r="R779" s="2">
        <v>732</v>
      </c>
      <c r="S779" s="2">
        <v>1315</v>
      </c>
      <c r="T779" s="2">
        <v>320</v>
      </c>
      <c r="U779" s="2">
        <v>732</v>
      </c>
      <c r="V779" s="2">
        <v>2136</v>
      </c>
      <c r="W779" s="2">
        <v>0</v>
      </c>
      <c r="X779" s="2">
        <v>4499</v>
      </c>
      <c r="Y779" s="2" t="s">
        <v>68</v>
      </c>
      <c r="Z779" s="2">
        <v>6</v>
      </c>
      <c r="AA779" s="2" t="s">
        <v>75</v>
      </c>
      <c r="AB779" s="2">
        <v>62</v>
      </c>
      <c r="AC779" s="2" t="s">
        <v>76</v>
      </c>
      <c r="AD779" s="2" t="s">
        <v>149</v>
      </c>
      <c r="AE779" s="2" t="s">
        <v>79</v>
      </c>
      <c r="AF779" s="2" t="s">
        <v>68</v>
      </c>
      <c r="AG779" s="2">
        <v>1</v>
      </c>
      <c r="AJ779" s="15" t="str">
        <f t="shared" si="85"/>
        <v>not stable</v>
      </c>
      <c r="AK779" s="15">
        <f t="shared" si="84"/>
        <v>74534</v>
      </c>
      <c r="AL779" s="15">
        <f t="shared" si="86"/>
        <v>45088</v>
      </c>
      <c r="AM779" s="15">
        <f t="shared" si="87"/>
        <v>119622</v>
      </c>
      <c r="AN779" s="15">
        <f t="shared" si="88"/>
        <v>19937</v>
      </c>
      <c r="AO779" s="15">
        <f t="shared" si="89"/>
        <v>-24361</v>
      </c>
      <c r="AP779" s="15" t="str">
        <f t="shared" si="90"/>
        <v>yes</v>
      </c>
      <c r="AQ779" s="15"/>
      <c r="AR779" s="15"/>
      <c r="AS779" s="15"/>
      <c r="AT779" s="15"/>
      <c r="AU779" s="15"/>
      <c r="AV779" s="15"/>
      <c r="AW779" s="15"/>
      <c r="AX779" s="15"/>
      <c r="AY779" s="15"/>
      <c r="AZ779" s="15"/>
      <c r="BA779" s="15"/>
      <c r="BB779" s="15"/>
      <c r="BC779" s="15"/>
      <c r="BD779" s="15"/>
    </row>
    <row r="780" spans="1:56" x14ac:dyDescent="0.3">
      <c r="A780" s="2">
        <v>779</v>
      </c>
      <c r="B780" s="2">
        <v>78840</v>
      </c>
      <c r="C780" s="2" t="s">
        <v>257</v>
      </c>
      <c r="D780" s="2">
        <v>59506</v>
      </c>
      <c r="E780" s="2" t="s">
        <v>61</v>
      </c>
      <c r="F780" s="2">
        <v>3</v>
      </c>
      <c r="G780" s="2">
        <v>38852</v>
      </c>
      <c r="H780" s="2">
        <v>37540</v>
      </c>
      <c r="I780" s="2">
        <v>1908</v>
      </c>
      <c r="J780" s="2">
        <v>8311</v>
      </c>
      <c r="K780" s="2">
        <v>80</v>
      </c>
      <c r="L780" s="2">
        <v>3370</v>
      </c>
      <c r="M780" s="2">
        <v>2100</v>
      </c>
      <c r="N780" s="2">
        <v>3280</v>
      </c>
      <c r="O780" s="2">
        <v>9900</v>
      </c>
      <c r="P780" s="2">
        <v>6000</v>
      </c>
      <c r="Q780" s="2">
        <v>1116</v>
      </c>
      <c r="R780" s="2">
        <v>180</v>
      </c>
      <c r="S780" s="2">
        <v>785</v>
      </c>
      <c r="T780" s="2">
        <v>1574</v>
      </c>
      <c r="U780" s="2">
        <v>180</v>
      </c>
      <c r="V780" s="2">
        <v>1686</v>
      </c>
      <c r="W780" s="2">
        <v>0</v>
      </c>
      <c r="X780" s="2">
        <v>0</v>
      </c>
      <c r="Y780" s="2" t="s">
        <v>68</v>
      </c>
      <c r="Z780" s="2">
        <v>8</v>
      </c>
      <c r="AA780" s="2" t="s">
        <v>75</v>
      </c>
      <c r="AB780" s="2">
        <v>46</v>
      </c>
      <c r="AC780" s="2" t="s">
        <v>76</v>
      </c>
      <c r="AD780" s="2" t="s">
        <v>82</v>
      </c>
      <c r="AE780" s="2" t="s">
        <v>79</v>
      </c>
      <c r="AF780" s="2" t="s">
        <v>68</v>
      </c>
      <c r="AG780" s="2">
        <v>0</v>
      </c>
      <c r="AJ780" s="15" t="str">
        <f t="shared" si="85"/>
        <v>not stable</v>
      </c>
      <c r="AK780" s="15">
        <f t="shared" si="84"/>
        <v>90061</v>
      </c>
      <c r="AL780" s="15">
        <f t="shared" si="86"/>
        <v>26801</v>
      </c>
      <c r="AM780" s="15">
        <f t="shared" si="87"/>
        <v>116862</v>
      </c>
      <c r="AN780" s="15">
        <f t="shared" si="88"/>
        <v>14607.75</v>
      </c>
      <c r="AO780" s="15">
        <f t="shared" si="89"/>
        <v>-38022</v>
      </c>
      <c r="AP780" s="15" t="str">
        <f t="shared" si="90"/>
        <v>yes</v>
      </c>
      <c r="AQ780" s="15"/>
      <c r="AR780" s="15"/>
      <c r="AS780" s="15"/>
      <c r="AT780" s="15"/>
      <c r="AU780" s="15"/>
      <c r="AV780" s="15"/>
      <c r="AW780" s="15"/>
      <c r="AX780" s="15"/>
      <c r="AY780" s="15"/>
      <c r="AZ780" s="15"/>
      <c r="BA780" s="15"/>
      <c r="BB780" s="15"/>
      <c r="BC780" s="15"/>
      <c r="BD780" s="15"/>
    </row>
    <row r="781" spans="1:56" x14ac:dyDescent="0.3">
      <c r="A781" s="2">
        <v>780</v>
      </c>
      <c r="B781" s="2">
        <v>269913</v>
      </c>
      <c r="C781" s="2" t="s">
        <v>257</v>
      </c>
      <c r="D781" s="2">
        <v>118253</v>
      </c>
      <c r="E781" s="2" t="s">
        <v>104</v>
      </c>
      <c r="F781" s="2">
        <v>0</v>
      </c>
      <c r="G781" s="2">
        <v>47834</v>
      </c>
      <c r="H781" s="2">
        <v>38560</v>
      </c>
      <c r="I781" s="2">
        <v>17881</v>
      </c>
      <c r="J781" s="2">
        <v>16740</v>
      </c>
      <c r="K781" s="2">
        <v>2368</v>
      </c>
      <c r="L781" s="2">
        <v>7200</v>
      </c>
      <c r="M781" s="2">
        <v>8150</v>
      </c>
      <c r="N781" s="2">
        <v>19980</v>
      </c>
      <c r="O781" s="2">
        <v>24636</v>
      </c>
      <c r="P781" s="2">
        <v>9000</v>
      </c>
      <c r="Q781" s="2">
        <v>21972</v>
      </c>
      <c r="R781" s="2">
        <v>4800</v>
      </c>
      <c r="S781" s="2">
        <v>5896</v>
      </c>
      <c r="T781" s="2">
        <v>2935</v>
      </c>
      <c r="U781" s="2">
        <v>4800</v>
      </c>
      <c r="V781" s="2">
        <v>19206</v>
      </c>
      <c r="W781" s="2">
        <v>4500</v>
      </c>
      <c r="X781" s="2">
        <v>232963</v>
      </c>
      <c r="Y781" s="2" t="s">
        <v>68</v>
      </c>
      <c r="Z781" s="2">
        <v>6</v>
      </c>
      <c r="AA781" s="2" t="s">
        <v>75</v>
      </c>
      <c r="AB781" s="2">
        <v>46</v>
      </c>
      <c r="AC781" s="2" t="s">
        <v>76</v>
      </c>
      <c r="AD781" s="2" t="s">
        <v>88</v>
      </c>
      <c r="AE781" s="2" t="s">
        <v>92</v>
      </c>
      <c r="AF781" s="2" t="s">
        <v>68</v>
      </c>
      <c r="AG781" s="2">
        <v>1</v>
      </c>
      <c r="AJ781" s="15" t="str">
        <f t="shared" si="85"/>
        <v>not stable</v>
      </c>
      <c r="AK781" s="15">
        <f t="shared" si="84"/>
        <v>130583</v>
      </c>
      <c r="AL781" s="15">
        <f t="shared" si="86"/>
        <v>358838</v>
      </c>
      <c r="AM781" s="15">
        <f t="shared" si="87"/>
        <v>489421</v>
      </c>
      <c r="AN781" s="15">
        <f t="shared" si="88"/>
        <v>81570.166666666672</v>
      </c>
      <c r="AO781" s="15">
        <f t="shared" si="89"/>
        <v>-219508</v>
      </c>
      <c r="AP781" s="15" t="str">
        <f t="shared" si="90"/>
        <v>yes</v>
      </c>
      <c r="AQ781" s="15"/>
      <c r="AR781" s="15"/>
      <c r="AS781" s="15"/>
      <c r="AT781" s="15"/>
      <c r="AU781" s="15"/>
      <c r="AV781" s="15"/>
      <c r="AW781" s="15"/>
      <c r="AX781" s="15"/>
      <c r="AY781" s="15"/>
      <c r="AZ781" s="15"/>
      <c r="BA781" s="15"/>
      <c r="BB781" s="15"/>
      <c r="BC781" s="15"/>
      <c r="BD781" s="15"/>
    </row>
    <row r="782" spans="1:56" x14ac:dyDescent="0.3">
      <c r="A782" s="2">
        <v>781</v>
      </c>
      <c r="B782" s="2">
        <v>44415</v>
      </c>
      <c r="C782" s="2" t="s">
        <v>257</v>
      </c>
      <c r="D782" s="2">
        <v>23822</v>
      </c>
      <c r="E782" s="2" t="s">
        <v>61</v>
      </c>
      <c r="F782" s="2">
        <v>2</v>
      </c>
      <c r="G782" s="2">
        <v>13046</v>
      </c>
      <c r="H782" s="2">
        <v>10398</v>
      </c>
      <c r="I782" s="2">
        <v>2205</v>
      </c>
      <c r="J782" s="2">
        <v>3472</v>
      </c>
      <c r="K782" s="2">
        <v>150</v>
      </c>
      <c r="L782" s="2">
        <v>1997</v>
      </c>
      <c r="M782" s="2">
        <v>240</v>
      </c>
      <c r="N782" s="2">
        <v>1015</v>
      </c>
      <c r="O782" s="2">
        <v>10500</v>
      </c>
      <c r="P782" s="2">
        <v>4800</v>
      </c>
      <c r="Q782" s="2">
        <v>1536</v>
      </c>
      <c r="R782" s="2">
        <v>0</v>
      </c>
      <c r="S782" s="2">
        <v>361</v>
      </c>
      <c r="T782" s="2">
        <v>0</v>
      </c>
      <c r="U782" s="2">
        <v>0</v>
      </c>
      <c r="V782" s="2">
        <v>3714</v>
      </c>
      <c r="W782" s="2">
        <v>1800</v>
      </c>
      <c r="X782" s="2">
        <v>0</v>
      </c>
      <c r="Y782" s="2" t="s">
        <v>80</v>
      </c>
      <c r="Z782" s="2">
        <v>2</v>
      </c>
      <c r="AA782" s="2" t="s">
        <v>75</v>
      </c>
      <c r="AB782" s="2">
        <v>41</v>
      </c>
      <c r="AC782" s="2" t="s">
        <v>76</v>
      </c>
      <c r="AD782" s="2" t="s">
        <v>82</v>
      </c>
      <c r="AE782" s="2" t="s">
        <v>79</v>
      </c>
      <c r="AF782" s="2" t="s">
        <v>80</v>
      </c>
      <c r="AG782" s="2">
        <v>0</v>
      </c>
      <c r="AJ782" s="15" t="str">
        <f t="shared" si="85"/>
        <v>not stable</v>
      </c>
      <c r="AK782" s="15">
        <f t="shared" si="84"/>
        <v>31268</v>
      </c>
      <c r="AL782" s="15">
        <f t="shared" si="86"/>
        <v>23966</v>
      </c>
      <c r="AM782" s="15">
        <f t="shared" si="87"/>
        <v>55234</v>
      </c>
      <c r="AN782" s="15">
        <f t="shared" si="88"/>
        <v>27617</v>
      </c>
      <c r="AO782" s="15">
        <f t="shared" si="89"/>
        <v>-10819</v>
      </c>
      <c r="AP782" s="15" t="str">
        <f t="shared" si="90"/>
        <v>yes</v>
      </c>
      <c r="AQ782" s="15"/>
      <c r="AR782" s="15"/>
      <c r="AS782" s="15"/>
      <c r="AT782" s="15"/>
      <c r="AU782" s="15"/>
      <c r="AV782" s="15"/>
      <c r="AW782" s="15"/>
      <c r="AX782" s="15"/>
      <c r="AY782" s="15"/>
      <c r="AZ782" s="15"/>
      <c r="BA782" s="15"/>
      <c r="BB782" s="15"/>
      <c r="BC782" s="15"/>
      <c r="BD782" s="15"/>
    </row>
    <row r="783" spans="1:56" x14ac:dyDescent="0.3">
      <c r="A783" s="2">
        <v>782</v>
      </c>
      <c r="B783" s="2">
        <v>159040</v>
      </c>
      <c r="C783" s="2" t="s">
        <v>257</v>
      </c>
      <c r="D783" s="2">
        <v>49284</v>
      </c>
      <c r="E783" s="2" t="s">
        <v>98</v>
      </c>
      <c r="F783" s="2">
        <v>0</v>
      </c>
      <c r="G783" s="2">
        <v>18348</v>
      </c>
      <c r="H783" s="2">
        <v>11076</v>
      </c>
      <c r="I783" s="2">
        <v>8096</v>
      </c>
      <c r="J783" s="2">
        <v>5992</v>
      </c>
      <c r="K783" s="2">
        <v>1542</v>
      </c>
      <c r="L783" s="2">
        <v>3182</v>
      </c>
      <c r="M783" s="2">
        <v>3000</v>
      </c>
      <c r="N783" s="2">
        <v>9264</v>
      </c>
      <c r="O783" s="2">
        <v>21690</v>
      </c>
      <c r="P783" s="2">
        <v>13800</v>
      </c>
      <c r="Q783" s="2">
        <v>4176</v>
      </c>
      <c r="R783" s="2">
        <v>2520</v>
      </c>
      <c r="S783" s="2">
        <v>4605</v>
      </c>
      <c r="T783" s="2">
        <v>0</v>
      </c>
      <c r="U783" s="2">
        <v>2520</v>
      </c>
      <c r="V783" s="2">
        <v>12354</v>
      </c>
      <c r="W783" s="2">
        <v>2370</v>
      </c>
      <c r="X783" s="2">
        <v>0</v>
      </c>
      <c r="Y783" s="2" t="s">
        <v>80</v>
      </c>
      <c r="Z783" s="2">
        <v>2</v>
      </c>
      <c r="AA783" s="2" t="s">
        <v>62</v>
      </c>
      <c r="AB783" s="2">
        <v>68</v>
      </c>
      <c r="AC783" s="2" t="s">
        <v>111</v>
      </c>
      <c r="AD783" s="2" t="s">
        <v>102</v>
      </c>
      <c r="AE783" s="2" t="s">
        <v>102</v>
      </c>
      <c r="AF783" s="2" t="s">
        <v>80</v>
      </c>
      <c r="AG783" s="2">
        <v>0</v>
      </c>
      <c r="AJ783" s="15" t="str">
        <f t="shared" si="85"/>
        <v>stable</v>
      </c>
      <c r="AK783" s="15">
        <f t="shared" si="84"/>
        <v>48236</v>
      </c>
      <c r="AL783" s="15">
        <f t="shared" si="86"/>
        <v>76299</v>
      </c>
      <c r="AM783" s="15">
        <f t="shared" si="87"/>
        <v>124535</v>
      </c>
      <c r="AN783" s="15">
        <f t="shared" si="88"/>
        <v>62267.5</v>
      </c>
      <c r="AO783" s="15">
        <f t="shared" si="89"/>
        <v>34505</v>
      </c>
      <c r="AP783" s="15" t="str">
        <f t="shared" si="90"/>
        <v>no</v>
      </c>
      <c r="AQ783" s="15"/>
      <c r="AR783" s="15"/>
      <c r="AS783" s="15"/>
      <c r="AT783" s="15"/>
      <c r="AU783" s="15"/>
      <c r="AV783" s="15"/>
      <c r="AW783" s="15"/>
      <c r="AX783" s="15"/>
      <c r="AY783" s="15"/>
      <c r="AZ783" s="15"/>
      <c r="BA783" s="15"/>
      <c r="BB783" s="15"/>
      <c r="BC783" s="15"/>
      <c r="BD783" s="15"/>
    </row>
    <row r="784" spans="1:56" x14ac:dyDescent="0.3">
      <c r="A784" s="2">
        <v>783</v>
      </c>
      <c r="B784" s="2">
        <v>132632</v>
      </c>
      <c r="C784" s="2" t="s">
        <v>257</v>
      </c>
      <c r="D784" s="2">
        <v>71216</v>
      </c>
      <c r="E784" s="2" t="s">
        <v>61</v>
      </c>
      <c r="F784" s="2">
        <v>2</v>
      </c>
      <c r="G784" s="2">
        <v>37482</v>
      </c>
      <c r="H784" s="2">
        <v>34190</v>
      </c>
      <c r="I784" s="2">
        <v>8950</v>
      </c>
      <c r="J784" s="2">
        <v>7672</v>
      </c>
      <c r="K784" s="2">
        <v>40</v>
      </c>
      <c r="L784" s="2">
        <v>3797</v>
      </c>
      <c r="M784" s="2">
        <v>5720</v>
      </c>
      <c r="N784" s="2">
        <v>7200</v>
      </c>
      <c r="O784" s="2">
        <v>11520</v>
      </c>
      <c r="P784" s="2">
        <v>5400</v>
      </c>
      <c r="Q784" s="2">
        <v>20520</v>
      </c>
      <c r="R784" s="2">
        <v>1560</v>
      </c>
      <c r="S784" s="2">
        <v>999</v>
      </c>
      <c r="T784" s="2">
        <v>1950</v>
      </c>
      <c r="U784" s="2">
        <v>1560</v>
      </c>
      <c r="V784" s="2">
        <v>5052</v>
      </c>
      <c r="W784" s="2">
        <v>0</v>
      </c>
      <c r="X784" s="2">
        <v>0</v>
      </c>
      <c r="Y784" s="2" t="s">
        <v>80</v>
      </c>
      <c r="Z784" s="2">
        <v>6</v>
      </c>
      <c r="AA784" s="2" t="s">
        <v>75</v>
      </c>
      <c r="AB784" s="2">
        <v>45</v>
      </c>
      <c r="AC784" s="2" t="s">
        <v>76</v>
      </c>
      <c r="AD784" s="2" t="s">
        <v>179</v>
      </c>
      <c r="AE784" s="2" t="s">
        <v>79</v>
      </c>
      <c r="AF784" s="2" t="s">
        <v>80</v>
      </c>
      <c r="AG784" s="2">
        <v>0</v>
      </c>
      <c r="AJ784" s="15" t="str">
        <f t="shared" si="85"/>
        <v>not stable</v>
      </c>
      <c r="AK784" s="15">
        <f t="shared" si="84"/>
        <v>92131</v>
      </c>
      <c r="AL784" s="15">
        <f t="shared" si="86"/>
        <v>61481</v>
      </c>
      <c r="AM784" s="15">
        <f t="shared" si="87"/>
        <v>153612</v>
      </c>
      <c r="AN784" s="15">
        <f t="shared" si="88"/>
        <v>25602</v>
      </c>
      <c r="AO784" s="15">
        <f t="shared" si="89"/>
        <v>-20980</v>
      </c>
      <c r="AP784" s="15" t="str">
        <f t="shared" si="90"/>
        <v>yes</v>
      </c>
      <c r="AQ784" s="15"/>
      <c r="AR784" s="15"/>
      <c r="AS784" s="15"/>
      <c r="AT784" s="15"/>
      <c r="AU784" s="15"/>
      <c r="AV784" s="15"/>
      <c r="AW784" s="15"/>
      <c r="AX784" s="15"/>
      <c r="AY784" s="15"/>
      <c r="AZ784" s="15"/>
      <c r="BA784" s="15"/>
      <c r="BB784" s="15"/>
      <c r="BC784" s="15"/>
      <c r="BD784" s="15"/>
    </row>
    <row r="785" spans="1:56" x14ac:dyDescent="0.3">
      <c r="A785" s="2">
        <v>784</v>
      </c>
      <c r="B785" s="2">
        <v>149776</v>
      </c>
      <c r="C785" s="2" t="s">
        <v>257</v>
      </c>
      <c r="D785" s="2">
        <v>87336</v>
      </c>
      <c r="E785" s="2" t="s">
        <v>61</v>
      </c>
      <c r="F785" s="2">
        <v>1</v>
      </c>
      <c r="G785" s="2">
        <v>49640</v>
      </c>
      <c r="H785" s="2">
        <v>41685</v>
      </c>
      <c r="I785" s="2">
        <v>5775</v>
      </c>
      <c r="J785" s="2">
        <v>6489</v>
      </c>
      <c r="K785" s="2">
        <v>865</v>
      </c>
      <c r="L785" s="2">
        <v>6147</v>
      </c>
      <c r="M785" s="2">
        <v>5300</v>
      </c>
      <c r="N785" s="2">
        <v>9015</v>
      </c>
      <c r="O785" s="2">
        <v>17526</v>
      </c>
      <c r="P785" s="2">
        <v>6000</v>
      </c>
      <c r="Q785" s="2">
        <v>11136</v>
      </c>
      <c r="R785" s="2">
        <v>3420</v>
      </c>
      <c r="S785" s="2">
        <v>2108</v>
      </c>
      <c r="T785" s="2">
        <v>2250</v>
      </c>
      <c r="U785" s="2">
        <v>3420</v>
      </c>
      <c r="V785" s="2">
        <v>13512</v>
      </c>
      <c r="W785" s="2">
        <v>0</v>
      </c>
      <c r="X785" s="2">
        <v>0</v>
      </c>
      <c r="Y785" s="2" t="s">
        <v>80</v>
      </c>
      <c r="Z785" s="2">
        <v>8</v>
      </c>
      <c r="AA785" s="2" t="s">
        <v>75</v>
      </c>
      <c r="AB785" s="2">
        <v>46</v>
      </c>
      <c r="AC785" s="2" t="s">
        <v>76</v>
      </c>
      <c r="AD785" s="2" t="s">
        <v>145</v>
      </c>
      <c r="AE785" s="2" t="s">
        <v>79</v>
      </c>
      <c r="AF785" s="2" t="s">
        <v>80</v>
      </c>
      <c r="AG785" s="2">
        <v>1</v>
      </c>
      <c r="AJ785" s="15" t="str">
        <f t="shared" si="85"/>
        <v>not stable</v>
      </c>
      <c r="AK785" s="15">
        <f t="shared" si="84"/>
        <v>110601</v>
      </c>
      <c r="AL785" s="15">
        <f t="shared" si="86"/>
        <v>73687</v>
      </c>
      <c r="AM785" s="15">
        <f t="shared" si="87"/>
        <v>184288</v>
      </c>
      <c r="AN785" s="15">
        <f t="shared" si="88"/>
        <v>23036</v>
      </c>
      <c r="AO785" s="15">
        <f t="shared" si="89"/>
        <v>-34512</v>
      </c>
      <c r="AP785" s="15" t="str">
        <f t="shared" si="90"/>
        <v>yes</v>
      </c>
      <c r="AQ785" s="15"/>
      <c r="AR785" s="15"/>
      <c r="AS785" s="15"/>
      <c r="AT785" s="15"/>
      <c r="AU785" s="15"/>
      <c r="AV785" s="15"/>
      <c r="AW785" s="15"/>
      <c r="AX785" s="15"/>
      <c r="AY785" s="15"/>
      <c r="AZ785" s="15"/>
      <c r="BA785" s="15"/>
      <c r="BB785" s="15"/>
      <c r="BC785" s="15"/>
      <c r="BD785" s="15"/>
    </row>
    <row r="786" spans="1:56" x14ac:dyDescent="0.3">
      <c r="A786" s="2">
        <v>785</v>
      </c>
      <c r="B786" s="2">
        <v>177908</v>
      </c>
      <c r="C786" s="2" t="s">
        <v>257</v>
      </c>
      <c r="D786" s="2">
        <v>85454</v>
      </c>
      <c r="E786" s="2" t="s">
        <v>61</v>
      </c>
      <c r="F786" s="2">
        <v>2</v>
      </c>
      <c r="G786" s="2">
        <v>35834</v>
      </c>
      <c r="H786" s="2">
        <v>31335</v>
      </c>
      <c r="I786" s="2">
        <v>8738</v>
      </c>
      <c r="J786" s="2">
        <v>9474</v>
      </c>
      <c r="K786" s="2">
        <v>2074</v>
      </c>
      <c r="L786" s="2">
        <v>3860</v>
      </c>
      <c r="M786" s="2">
        <v>10835</v>
      </c>
      <c r="N786" s="2">
        <v>8565</v>
      </c>
      <c r="O786" s="2">
        <v>14820</v>
      </c>
      <c r="P786" s="2">
        <v>9000</v>
      </c>
      <c r="Q786" s="2">
        <v>27678</v>
      </c>
      <c r="R786" s="2">
        <v>3600</v>
      </c>
      <c r="S786" s="2">
        <v>7043</v>
      </c>
      <c r="T786" s="2">
        <v>5500</v>
      </c>
      <c r="U786" s="2">
        <v>3600</v>
      </c>
      <c r="V786" s="2">
        <v>14016</v>
      </c>
      <c r="W786" s="2">
        <v>2000</v>
      </c>
      <c r="X786" s="2">
        <v>0</v>
      </c>
      <c r="Y786" s="2" t="s">
        <v>80</v>
      </c>
      <c r="Z786" s="2">
        <v>6</v>
      </c>
      <c r="AA786" s="2" t="s">
        <v>75</v>
      </c>
      <c r="AB786" s="2">
        <v>46</v>
      </c>
      <c r="AC786" s="2" t="s">
        <v>76</v>
      </c>
      <c r="AD786" s="2" t="s">
        <v>254</v>
      </c>
      <c r="AE786" s="2" t="s">
        <v>67</v>
      </c>
      <c r="AF786" s="2" t="s">
        <v>80</v>
      </c>
      <c r="AG786" s="2">
        <v>1</v>
      </c>
      <c r="AJ786" s="15" t="str">
        <f t="shared" si="85"/>
        <v>not stable</v>
      </c>
      <c r="AK786" s="15">
        <f t="shared" si="84"/>
        <v>91315</v>
      </c>
      <c r="AL786" s="15">
        <f t="shared" si="86"/>
        <v>106657</v>
      </c>
      <c r="AM786" s="15">
        <f t="shared" si="87"/>
        <v>197972</v>
      </c>
      <c r="AN786" s="15">
        <f t="shared" si="88"/>
        <v>32995.333333333336</v>
      </c>
      <c r="AO786" s="15">
        <f t="shared" si="89"/>
        <v>-20064</v>
      </c>
      <c r="AP786" s="15" t="str">
        <f t="shared" si="90"/>
        <v>yes</v>
      </c>
      <c r="AQ786" s="15"/>
      <c r="AR786" s="15"/>
      <c r="AS786" s="15"/>
      <c r="AT786" s="15"/>
      <c r="AU786" s="15"/>
      <c r="AV786" s="15"/>
      <c r="AW786" s="15"/>
      <c r="AX786" s="15"/>
      <c r="AY786" s="15"/>
      <c r="AZ786" s="15"/>
      <c r="BA786" s="15"/>
      <c r="BB786" s="15"/>
      <c r="BC786" s="15"/>
      <c r="BD786" s="15"/>
    </row>
    <row r="787" spans="1:56" x14ac:dyDescent="0.3">
      <c r="A787" s="2">
        <v>786</v>
      </c>
      <c r="B787" s="2">
        <v>140474</v>
      </c>
      <c r="C787" s="2" t="s">
        <v>257</v>
      </c>
      <c r="D787" s="2">
        <v>73957</v>
      </c>
      <c r="E787" s="2" t="s">
        <v>61</v>
      </c>
      <c r="F787" s="2">
        <v>2</v>
      </c>
      <c r="G787" s="2">
        <v>36138</v>
      </c>
      <c r="H787" s="2">
        <v>30672</v>
      </c>
      <c r="I787" s="2">
        <v>3550</v>
      </c>
      <c r="J787" s="2">
        <v>7100</v>
      </c>
      <c r="K787" s="2">
        <v>650</v>
      </c>
      <c r="L787" s="2">
        <v>2510</v>
      </c>
      <c r="M787" s="2">
        <v>10760</v>
      </c>
      <c r="N787" s="2">
        <v>5364</v>
      </c>
      <c r="O787" s="2">
        <v>18720</v>
      </c>
      <c r="P787" s="2">
        <v>7800</v>
      </c>
      <c r="Q787" s="2">
        <v>6666</v>
      </c>
      <c r="R787" s="2">
        <v>1920</v>
      </c>
      <c r="S787" s="2">
        <v>1570</v>
      </c>
      <c r="T787" s="2">
        <v>450</v>
      </c>
      <c r="U787" s="2">
        <v>1920</v>
      </c>
      <c r="V787" s="2">
        <v>5214</v>
      </c>
      <c r="W787" s="2">
        <v>8850</v>
      </c>
      <c r="X787" s="2">
        <v>8628</v>
      </c>
      <c r="Y787" s="2" t="s">
        <v>68</v>
      </c>
      <c r="Z787" s="2">
        <v>9</v>
      </c>
      <c r="AA787" s="2" t="s">
        <v>75</v>
      </c>
      <c r="AB787" s="2">
        <v>63</v>
      </c>
      <c r="AC787" s="2" t="s">
        <v>76</v>
      </c>
      <c r="AD787" s="2" t="s">
        <v>197</v>
      </c>
      <c r="AE787" s="2" t="s">
        <v>92</v>
      </c>
      <c r="AF787" s="2" t="s">
        <v>68</v>
      </c>
      <c r="AG787" s="2">
        <v>1</v>
      </c>
      <c r="AJ787" s="15" t="str">
        <f t="shared" si="85"/>
        <v>not stable</v>
      </c>
      <c r="AK787" s="15">
        <f t="shared" si="84"/>
        <v>80620</v>
      </c>
      <c r="AL787" s="15">
        <f t="shared" si="86"/>
        <v>77862</v>
      </c>
      <c r="AM787" s="15">
        <f t="shared" si="87"/>
        <v>158482</v>
      </c>
      <c r="AN787" s="15">
        <f t="shared" si="88"/>
        <v>17609.111111111109</v>
      </c>
      <c r="AO787" s="15">
        <f t="shared" si="89"/>
        <v>-18008</v>
      </c>
      <c r="AP787" s="15" t="str">
        <f t="shared" si="90"/>
        <v>yes</v>
      </c>
      <c r="AQ787" s="15"/>
      <c r="AR787" s="15"/>
      <c r="AS787" s="15"/>
      <c r="AT787" s="15"/>
      <c r="AU787" s="15"/>
      <c r="AV787" s="15"/>
      <c r="AW787" s="15"/>
      <c r="AX787" s="15"/>
      <c r="AY787" s="15"/>
      <c r="AZ787" s="15"/>
      <c r="BA787" s="15"/>
      <c r="BB787" s="15"/>
      <c r="BC787" s="15"/>
      <c r="BD787" s="15"/>
    </row>
    <row r="788" spans="1:56" x14ac:dyDescent="0.3">
      <c r="A788" s="2">
        <v>787</v>
      </c>
      <c r="B788" s="2">
        <v>194956</v>
      </c>
      <c r="C788" s="2" t="s">
        <v>257</v>
      </c>
      <c r="D788" s="2">
        <v>115961</v>
      </c>
      <c r="E788" s="2" t="s">
        <v>98</v>
      </c>
      <c r="F788" s="2">
        <v>0</v>
      </c>
      <c r="G788" s="2">
        <v>45663</v>
      </c>
      <c r="H788" s="2">
        <v>32870</v>
      </c>
      <c r="I788" s="2">
        <v>19345</v>
      </c>
      <c r="J788" s="2">
        <v>12466</v>
      </c>
      <c r="K788" s="2">
        <v>3535</v>
      </c>
      <c r="L788" s="2">
        <v>4320</v>
      </c>
      <c r="M788" s="2">
        <v>3200</v>
      </c>
      <c r="N788" s="2">
        <v>13300</v>
      </c>
      <c r="O788" s="2">
        <v>25020</v>
      </c>
      <c r="P788" s="2">
        <v>9000</v>
      </c>
      <c r="Q788" s="2">
        <v>5700</v>
      </c>
      <c r="R788" s="2">
        <v>1800</v>
      </c>
      <c r="S788" s="2">
        <v>2565</v>
      </c>
      <c r="T788" s="2">
        <v>855</v>
      </c>
      <c r="U788" s="2">
        <v>1800</v>
      </c>
      <c r="V788" s="2">
        <v>6996</v>
      </c>
      <c r="W788" s="2">
        <v>5000</v>
      </c>
      <c r="X788" s="2">
        <v>0</v>
      </c>
      <c r="Y788" s="2" t="s">
        <v>68</v>
      </c>
      <c r="Z788" s="2">
        <v>7</v>
      </c>
      <c r="AA788" s="2" t="s">
        <v>75</v>
      </c>
      <c r="AB788" s="2">
        <v>39</v>
      </c>
      <c r="AC788" s="2" t="s">
        <v>76</v>
      </c>
      <c r="AD788" s="2" t="s">
        <v>102</v>
      </c>
      <c r="AE788" s="2" t="s">
        <v>102</v>
      </c>
      <c r="AF788" s="2" t="s">
        <v>68</v>
      </c>
      <c r="AG788" s="2">
        <v>1</v>
      </c>
      <c r="AJ788" s="15" t="str">
        <f t="shared" si="85"/>
        <v>stable</v>
      </c>
      <c r="AK788" s="15">
        <f t="shared" si="84"/>
        <v>118199</v>
      </c>
      <c r="AL788" s="15">
        <f t="shared" si="86"/>
        <v>75236</v>
      </c>
      <c r="AM788" s="15">
        <f t="shared" si="87"/>
        <v>193435</v>
      </c>
      <c r="AN788" s="15">
        <f t="shared" si="88"/>
        <v>27633.571428571428</v>
      </c>
      <c r="AO788" s="15">
        <f t="shared" si="89"/>
        <v>1521</v>
      </c>
      <c r="AP788" s="15" t="str">
        <f t="shared" si="90"/>
        <v>no</v>
      </c>
      <c r="AQ788" s="15"/>
      <c r="AR788" s="15"/>
      <c r="AS788" s="15"/>
      <c r="AT788" s="15"/>
      <c r="AU788" s="15"/>
      <c r="AV788" s="15"/>
      <c r="AW788" s="15"/>
      <c r="AX788" s="15"/>
      <c r="AY788" s="15"/>
      <c r="AZ788" s="15"/>
      <c r="BA788" s="15"/>
      <c r="BB788" s="15"/>
      <c r="BC788" s="15"/>
      <c r="BD788" s="15"/>
    </row>
    <row r="789" spans="1:56" x14ac:dyDescent="0.3">
      <c r="A789" s="2">
        <v>788</v>
      </c>
      <c r="B789" s="2">
        <v>142113</v>
      </c>
      <c r="C789" s="2" t="s">
        <v>257</v>
      </c>
      <c r="D789" s="2">
        <v>63837</v>
      </c>
      <c r="E789" s="2" t="s">
        <v>61</v>
      </c>
      <c r="F789" s="2">
        <v>2</v>
      </c>
      <c r="G789" s="2">
        <v>30353</v>
      </c>
      <c r="H789" s="2">
        <v>27157</v>
      </c>
      <c r="I789" s="2">
        <v>6280</v>
      </c>
      <c r="J789" s="2">
        <v>5510</v>
      </c>
      <c r="K789" s="2">
        <v>730</v>
      </c>
      <c r="L789" s="2">
        <v>3920</v>
      </c>
      <c r="M789" s="2">
        <v>2880</v>
      </c>
      <c r="N789" s="2">
        <v>6850</v>
      </c>
      <c r="O789" s="2">
        <v>11460</v>
      </c>
      <c r="P789" s="2">
        <v>4800</v>
      </c>
      <c r="Q789" s="2">
        <v>11160</v>
      </c>
      <c r="R789" s="2">
        <v>1560</v>
      </c>
      <c r="S789" s="2">
        <v>610</v>
      </c>
      <c r="T789" s="2">
        <v>21400</v>
      </c>
      <c r="U789" s="2">
        <v>1560</v>
      </c>
      <c r="V789" s="2">
        <v>9372</v>
      </c>
      <c r="W789" s="2">
        <v>4000</v>
      </c>
      <c r="X789" s="2">
        <v>0</v>
      </c>
      <c r="Y789" s="2" t="s">
        <v>68</v>
      </c>
      <c r="Z789" s="2">
        <v>4</v>
      </c>
      <c r="AA789" s="2" t="s">
        <v>75</v>
      </c>
      <c r="AB789" s="2">
        <v>49</v>
      </c>
      <c r="AC789" s="2" t="s">
        <v>76</v>
      </c>
      <c r="AD789" s="2" t="s">
        <v>255</v>
      </c>
      <c r="AE789" s="2" t="s">
        <v>79</v>
      </c>
      <c r="AF789" s="2" t="s">
        <v>68</v>
      </c>
      <c r="AG789" s="2">
        <v>1</v>
      </c>
      <c r="AJ789" s="15" t="str">
        <f t="shared" si="85"/>
        <v>not stable</v>
      </c>
      <c r="AK789" s="15">
        <f t="shared" si="84"/>
        <v>73950</v>
      </c>
      <c r="AL789" s="15">
        <f t="shared" si="86"/>
        <v>75652</v>
      </c>
      <c r="AM789" s="15">
        <f t="shared" si="87"/>
        <v>149602</v>
      </c>
      <c r="AN789" s="15">
        <f t="shared" si="88"/>
        <v>37400.5</v>
      </c>
      <c r="AO789" s="15">
        <f t="shared" si="89"/>
        <v>-7489</v>
      </c>
      <c r="AP789" s="15" t="str">
        <f t="shared" si="90"/>
        <v>yes</v>
      </c>
      <c r="AQ789" s="15"/>
      <c r="AR789" s="15"/>
      <c r="AS789" s="15"/>
      <c r="AT789" s="15"/>
      <c r="AU789" s="15"/>
      <c r="AV789" s="15"/>
      <c r="AW789" s="15"/>
      <c r="AX789" s="15"/>
      <c r="AY789" s="15"/>
      <c r="AZ789" s="15"/>
      <c r="BA789" s="15"/>
      <c r="BB789" s="15"/>
      <c r="BC789" s="15"/>
      <c r="BD789" s="15"/>
    </row>
    <row r="790" spans="1:56" x14ac:dyDescent="0.3">
      <c r="A790" s="2">
        <v>789</v>
      </c>
      <c r="B790" s="2">
        <v>30292</v>
      </c>
      <c r="C790" s="2" t="s">
        <v>257</v>
      </c>
      <c r="D790" s="2">
        <v>17311</v>
      </c>
      <c r="E790" s="2" t="s">
        <v>61</v>
      </c>
      <c r="F790" s="2">
        <v>2</v>
      </c>
      <c r="G790" s="2">
        <v>8094</v>
      </c>
      <c r="H790" s="2">
        <v>7514</v>
      </c>
      <c r="I790" s="2">
        <v>540</v>
      </c>
      <c r="J790" s="2">
        <v>1754</v>
      </c>
      <c r="K790" s="2">
        <v>200</v>
      </c>
      <c r="L790" s="2">
        <v>3275</v>
      </c>
      <c r="M790" s="2">
        <v>1300</v>
      </c>
      <c r="N790" s="2">
        <v>800</v>
      </c>
      <c r="O790" s="2">
        <v>8190</v>
      </c>
      <c r="P790" s="2">
        <v>4200</v>
      </c>
      <c r="Q790" s="2">
        <v>624</v>
      </c>
      <c r="R790" s="2">
        <v>0</v>
      </c>
      <c r="S790" s="2">
        <v>345</v>
      </c>
      <c r="T790" s="2">
        <v>0</v>
      </c>
      <c r="U790" s="2">
        <v>0</v>
      </c>
      <c r="V790" s="2">
        <v>1062</v>
      </c>
      <c r="W790" s="2">
        <v>0</v>
      </c>
      <c r="X790" s="2">
        <v>0</v>
      </c>
      <c r="Y790" s="2" t="s">
        <v>68</v>
      </c>
      <c r="Z790" s="2">
        <v>2</v>
      </c>
      <c r="AA790" s="2" t="s">
        <v>75</v>
      </c>
      <c r="AB790" s="2">
        <v>55</v>
      </c>
      <c r="AC790" s="2" t="s">
        <v>142</v>
      </c>
      <c r="AD790" s="2" t="s">
        <v>82</v>
      </c>
      <c r="AE790" s="2" t="s">
        <v>79</v>
      </c>
      <c r="AF790" s="2" t="s">
        <v>68</v>
      </c>
      <c r="AG790" s="2">
        <v>0</v>
      </c>
      <c r="AJ790" s="15" t="str">
        <f t="shared" si="85"/>
        <v>not stable</v>
      </c>
      <c r="AK790" s="15">
        <f t="shared" si="84"/>
        <v>21377</v>
      </c>
      <c r="AL790" s="15">
        <f t="shared" si="86"/>
        <v>16521</v>
      </c>
      <c r="AM790" s="15">
        <f t="shared" si="87"/>
        <v>37898</v>
      </c>
      <c r="AN790" s="15">
        <f t="shared" si="88"/>
        <v>18949</v>
      </c>
      <c r="AO790" s="15">
        <f t="shared" si="89"/>
        <v>-7606</v>
      </c>
      <c r="AP790" s="15" t="str">
        <f t="shared" si="90"/>
        <v>yes</v>
      </c>
      <c r="AQ790" s="15"/>
      <c r="AR790" s="15"/>
      <c r="AS790" s="15"/>
      <c r="AT790" s="15"/>
      <c r="AU790" s="15"/>
      <c r="AV790" s="15"/>
      <c r="AW790" s="15"/>
      <c r="AX790" s="15"/>
      <c r="AY790" s="15"/>
      <c r="AZ790" s="15"/>
      <c r="BA790" s="15"/>
      <c r="BB790" s="15"/>
      <c r="BC790" s="15"/>
      <c r="BD790" s="15"/>
    </row>
    <row r="791" spans="1:56" x14ac:dyDescent="0.3">
      <c r="A791" s="2">
        <v>790</v>
      </c>
      <c r="B791" s="2">
        <v>433096</v>
      </c>
      <c r="C791" s="2" t="s">
        <v>257</v>
      </c>
      <c r="D791" s="2">
        <v>133517</v>
      </c>
      <c r="E791" s="2" t="s">
        <v>61</v>
      </c>
      <c r="F791" s="2">
        <v>1</v>
      </c>
      <c r="G791" s="2">
        <v>43267</v>
      </c>
      <c r="H791" s="2">
        <v>34869</v>
      </c>
      <c r="I791" s="2">
        <v>17790</v>
      </c>
      <c r="J791" s="2">
        <v>15036</v>
      </c>
      <c r="K791" s="2">
        <v>2265</v>
      </c>
      <c r="L791" s="2">
        <v>6745</v>
      </c>
      <c r="M791" s="2">
        <v>17420</v>
      </c>
      <c r="N791" s="2">
        <v>40066</v>
      </c>
      <c r="O791" s="2">
        <v>25410</v>
      </c>
      <c r="P791" s="2">
        <v>13800</v>
      </c>
      <c r="Q791" s="2">
        <v>16464</v>
      </c>
      <c r="R791" s="2">
        <v>9480</v>
      </c>
      <c r="S791" s="2">
        <v>8919</v>
      </c>
      <c r="T791" s="2">
        <v>22100</v>
      </c>
      <c r="U791" s="2">
        <v>9480</v>
      </c>
      <c r="V791" s="2">
        <v>33960</v>
      </c>
      <c r="W791" s="2">
        <v>5000</v>
      </c>
      <c r="X791" s="2">
        <v>73668</v>
      </c>
      <c r="Y791" s="2" t="s">
        <v>80</v>
      </c>
      <c r="Z791" s="2">
        <v>5</v>
      </c>
      <c r="AA791" s="2" t="s">
        <v>75</v>
      </c>
      <c r="AB791" s="2">
        <v>49</v>
      </c>
      <c r="AC791" s="2" t="s">
        <v>76</v>
      </c>
      <c r="AD791" s="2" t="s">
        <v>88</v>
      </c>
      <c r="AE791" s="2" t="s">
        <v>92</v>
      </c>
      <c r="AF791" s="2" t="s">
        <v>80</v>
      </c>
      <c r="AG791" s="2">
        <v>0</v>
      </c>
      <c r="AJ791" s="15" t="str">
        <f t="shared" si="85"/>
        <v>stable</v>
      </c>
      <c r="AK791" s="15">
        <f t="shared" si="84"/>
        <v>119972</v>
      </c>
      <c r="AL791" s="15">
        <f t="shared" si="86"/>
        <v>275767</v>
      </c>
      <c r="AM791" s="15">
        <f t="shared" si="87"/>
        <v>395739</v>
      </c>
      <c r="AN791" s="15">
        <f t="shared" si="88"/>
        <v>79147.8</v>
      </c>
      <c r="AO791" s="15">
        <f t="shared" si="89"/>
        <v>37357</v>
      </c>
      <c r="AP791" s="15" t="str">
        <f t="shared" si="90"/>
        <v>no</v>
      </c>
      <c r="AQ791" s="15"/>
      <c r="AR791" s="15"/>
      <c r="AS791" s="15"/>
      <c r="AT791" s="15"/>
      <c r="AU791" s="15"/>
      <c r="AV791" s="15"/>
      <c r="AW791" s="15"/>
      <c r="AX791" s="15"/>
      <c r="AY791" s="15"/>
      <c r="AZ791" s="15"/>
      <c r="BA791" s="15"/>
      <c r="BB791" s="15"/>
      <c r="BC791" s="15"/>
      <c r="BD791" s="15"/>
    </row>
    <row r="792" spans="1:56" x14ac:dyDescent="0.3">
      <c r="A792" s="2">
        <v>791</v>
      </c>
      <c r="B792" s="2">
        <v>23209</v>
      </c>
      <c r="C792" s="2" t="s">
        <v>257</v>
      </c>
      <c r="D792" s="2">
        <v>10373</v>
      </c>
      <c r="E792" s="2" t="s">
        <v>98</v>
      </c>
      <c r="F792" s="2">
        <v>0</v>
      </c>
      <c r="G792" s="2">
        <v>5750</v>
      </c>
      <c r="H792" s="2">
        <v>4440</v>
      </c>
      <c r="I792" s="2">
        <v>0</v>
      </c>
      <c r="J792" s="2">
        <v>1930</v>
      </c>
      <c r="K792" s="2">
        <v>165</v>
      </c>
      <c r="L792" s="2">
        <v>1275</v>
      </c>
      <c r="M792" s="2">
        <v>0</v>
      </c>
      <c r="N792" s="2">
        <v>950</v>
      </c>
      <c r="O792" s="2">
        <v>8094</v>
      </c>
      <c r="P792" s="2">
        <v>3000</v>
      </c>
      <c r="Q792" s="2">
        <v>900</v>
      </c>
      <c r="R792" s="2">
        <v>0</v>
      </c>
      <c r="S792" s="2">
        <v>1815</v>
      </c>
      <c r="T792" s="2">
        <v>0</v>
      </c>
      <c r="U792" s="2">
        <v>0</v>
      </c>
      <c r="V792" s="2">
        <v>432</v>
      </c>
      <c r="W792" s="2">
        <v>0</v>
      </c>
      <c r="X792" s="2">
        <v>0</v>
      </c>
      <c r="Y792" s="2" t="s">
        <v>80</v>
      </c>
      <c r="Z792" s="2">
        <v>1</v>
      </c>
      <c r="AA792" s="2" t="s">
        <v>62</v>
      </c>
      <c r="AB792" s="2">
        <v>85</v>
      </c>
      <c r="AC792" s="2" t="s">
        <v>111</v>
      </c>
      <c r="AD792" s="2" t="s">
        <v>102</v>
      </c>
      <c r="AE792" s="2" t="s">
        <v>102</v>
      </c>
      <c r="AF792" s="2" t="s">
        <v>80</v>
      </c>
      <c r="AG792" s="2">
        <v>0</v>
      </c>
      <c r="AJ792" s="15" t="str">
        <f t="shared" si="85"/>
        <v>not stable</v>
      </c>
      <c r="AK792" s="15">
        <f t="shared" si="84"/>
        <v>13560</v>
      </c>
      <c r="AL792" s="15">
        <f t="shared" si="86"/>
        <v>15191</v>
      </c>
      <c r="AM792" s="15">
        <f t="shared" si="87"/>
        <v>28751</v>
      </c>
      <c r="AN792" s="15">
        <f t="shared" si="88"/>
        <v>28751</v>
      </c>
      <c r="AO792" s="15">
        <f t="shared" si="89"/>
        <v>-5542</v>
      </c>
      <c r="AP792" s="15" t="str">
        <f t="shared" si="90"/>
        <v>yes</v>
      </c>
      <c r="AQ792" s="15"/>
      <c r="AR792" s="15"/>
      <c r="AS792" s="15"/>
      <c r="AT792" s="15"/>
      <c r="AU792" s="15"/>
      <c r="AV792" s="15"/>
      <c r="AW792" s="15"/>
      <c r="AX792" s="15"/>
      <c r="AY792" s="15"/>
      <c r="AZ792" s="15"/>
      <c r="BA792" s="15"/>
      <c r="BB792" s="15"/>
      <c r="BC792" s="15"/>
      <c r="BD792" s="15"/>
    </row>
    <row r="793" spans="1:56" x14ac:dyDescent="0.3">
      <c r="A793" s="2">
        <v>792</v>
      </c>
      <c r="B793" s="2">
        <v>257832</v>
      </c>
      <c r="C793" s="2" t="s">
        <v>257</v>
      </c>
      <c r="D793" s="2">
        <v>85551</v>
      </c>
      <c r="E793" s="2" t="s">
        <v>61</v>
      </c>
      <c r="F793" s="2">
        <v>1</v>
      </c>
      <c r="G793" s="2">
        <v>32289</v>
      </c>
      <c r="H793" s="2">
        <v>29430</v>
      </c>
      <c r="I793" s="2">
        <v>10830</v>
      </c>
      <c r="J793" s="2">
        <v>7752</v>
      </c>
      <c r="K793" s="2">
        <v>1322</v>
      </c>
      <c r="L793" s="2">
        <v>2845</v>
      </c>
      <c r="M793" s="2">
        <v>15515</v>
      </c>
      <c r="N793" s="2">
        <v>9730</v>
      </c>
      <c r="O793" s="2">
        <v>29160</v>
      </c>
      <c r="P793" s="2">
        <v>12000</v>
      </c>
      <c r="Q793" s="2">
        <v>18654</v>
      </c>
      <c r="R793" s="2">
        <v>5400</v>
      </c>
      <c r="S793" s="2">
        <v>3085</v>
      </c>
      <c r="T793" s="2">
        <v>15225</v>
      </c>
      <c r="U793" s="2">
        <v>5400</v>
      </c>
      <c r="V793" s="2">
        <v>23580</v>
      </c>
      <c r="W793" s="2">
        <v>36790</v>
      </c>
      <c r="X793" s="2">
        <v>0</v>
      </c>
      <c r="Y793" s="2" t="s">
        <v>80</v>
      </c>
      <c r="Z793" s="2">
        <v>4</v>
      </c>
      <c r="AA793" s="2" t="s">
        <v>75</v>
      </c>
      <c r="AB793" s="2">
        <v>51</v>
      </c>
      <c r="AC793" s="2" t="s">
        <v>76</v>
      </c>
      <c r="AD793" s="2" t="s">
        <v>217</v>
      </c>
      <c r="AE793" s="2" t="s">
        <v>89</v>
      </c>
      <c r="AF793" s="2" t="s">
        <v>80</v>
      </c>
      <c r="AG793" s="2">
        <v>0</v>
      </c>
      <c r="AJ793" s="15" t="str">
        <f t="shared" si="85"/>
        <v>not stable</v>
      </c>
      <c r="AK793" s="15">
        <f t="shared" si="84"/>
        <v>84468</v>
      </c>
      <c r="AL793" s="15">
        <f t="shared" si="86"/>
        <v>174539</v>
      </c>
      <c r="AM793" s="15">
        <f t="shared" si="87"/>
        <v>259007</v>
      </c>
      <c r="AN793" s="15">
        <f t="shared" si="88"/>
        <v>64751.75</v>
      </c>
      <c r="AO793" s="15">
        <f t="shared" si="89"/>
        <v>-1175</v>
      </c>
      <c r="AP793" s="15" t="str">
        <f t="shared" si="90"/>
        <v>yes</v>
      </c>
      <c r="AQ793" s="15"/>
      <c r="AR793" s="15"/>
      <c r="AS793" s="15"/>
      <c r="AT793" s="15"/>
      <c r="AU793" s="15"/>
      <c r="AV793" s="15"/>
      <c r="AW793" s="15"/>
      <c r="AX793" s="15"/>
      <c r="AY793" s="15"/>
      <c r="AZ793" s="15"/>
      <c r="BA793" s="15"/>
      <c r="BB793" s="15"/>
      <c r="BC793" s="15"/>
      <c r="BD793" s="15"/>
    </row>
    <row r="794" spans="1:56" x14ac:dyDescent="0.3">
      <c r="A794" s="2">
        <v>793</v>
      </c>
      <c r="B794" s="2">
        <v>321310</v>
      </c>
      <c r="C794" s="2" t="s">
        <v>257</v>
      </c>
      <c r="D794" s="2">
        <v>162706</v>
      </c>
      <c r="E794" s="2" t="s">
        <v>104</v>
      </c>
      <c r="F794" s="2">
        <v>2</v>
      </c>
      <c r="G794" s="2">
        <v>60006</v>
      </c>
      <c r="H794" s="2">
        <v>39110</v>
      </c>
      <c r="I794" s="2">
        <v>19318</v>
      </c>
      <c r="J794" s="2">
        <v>25290</v>
      </c>
      <c r="K794" s="2">
        <v>3015</v>
      </c>
      <c r="L794" s="2">
        <v>10225</v>
      </c>
      <c r="M794" s="2">
        <v>20850</v>
      </c>
      <c r="N794" s="2">
        <v>22414</v>
      </c>
      <c r="O794" s="2">
        <v>23640</v>
      </c>
      <c r="P794" s="2">
        <v>6000</v>
      </c>
      <c r="Q794" s="2">
        <v>17502</v>
      </c>
      <c r="R794" s="2">
        <v>11640</v>
      </c>
      <c r="S794" s="2">
        <v>8375</v>
      </c>
      <c r="T794" s="2">
        <v>52020</v>
      </c>
      <c r="U794" s="2">
        <v>11640</v>
      </c>
      <c r="V794" s="2">
        <v>12018</v>
      </c>
      <c r="W794" s="2">
        <v>14560</v>
      </c>
      <c r="X794" s="2">
        <v>209478</v>
      </c>
      <c r="Y794" s="2" t="s">
        <v>80</v>
      </c>
      <c r="Z794" s="2">
        <v>6</v>
      </c>
      <c r="AA794" s="2" t="s">
        <v>75</v>
      </c>
      <c r="AB794" s="2">
        <v>54</v>
      </c>
      <c r="AC794" s="2" t="s">
        <v>76</v>
      </c>
      <c r="AD794" s="2" t="s">
        <v>88</v>
      </c>
      <c r="AE794" s="2" t="s">
        <v>92</v>
      </c>
      <c r="AF794" s="2" t="s">
        <v>80</v>
      </c>
      <c r="AG794" s="2">
        <v>0</v>
      </c>
      <c r="AJ794" s="15" t="str">
        <f t="shared" si="85"/>
        <v>not stable</v>
      </c>
      <c r="AK794" s="15">
        <f t="shared" si="84"/>
        <v>156964</v>
      </c>
      <c r="AL794" s="15">
        <f t="shared" si="86"/>
        <v>410137</v>
      </c>
      <c r="AM794" s="15">
        <f t="shared" si="87"/>
        <v>567101</v>
      </c>
      <c r="AN794" s="15">
        <f t="shared" si="88"/>
        <v>94516.833333333328</v>
      </c>
      <c r="AO794" s="15">
        <f t="shared" si="89"/>
        <v>-245791</v>
      </c>
      <c r="AP794" s="15" t="str">
        <f t="shared" si="90"/>
        <v>yes</v>
      </c>
      <c r="AQ794" s="15"/>
      <c r="AR794" s="15"/>
      <c r="AS794" s="15"/>
      <c r="AT794" s="15"/>
      <c r="AU794" s="15"/>
      <c r="AV794" s="15"/>
      <c r="AW794" s="15"/>
      <c r="AX794" s="15"/>
      <c r="AY794" s="15"/>
      <c r="AZ794" s="15"/>
      <c r="BA794" s="15"/>
      <c r="BB794" s="15"/>
      <c r="BC794" s="15"/>
      <c r="BD794" s="15"/>
    </row>
    <row r="795" spans="1:56" x14ac:dyDescent="0.3">
      <c r="A795" s="2">
        <v>794</v>
      </c>
      <c r="B795" s="2">
        <v>69835</v>
      </c>
      <c r="C795" s="2" t="s">
        <v>257</v>
      </c>
      <c r="D795" s="2">
        <v>43559</v>
      </c>
      <c r="E795" s="2" t="s">
        <v>61</v>
      </c>
      <c r="F795" s="2">
        <v>2</v>
      </c>
      <c r="G795" s="2">
        <v>21856</v>
      </c>
      <c r="H795" s="2">
        <v>20120</v>
      </c>
      <c r="I795" s="2">
        <v>4406</v>
      </c>
      <c r="J795" s="2">
        <v>4740</v>
      </c>
      <c r="K795" s="2">
        <v>545</v>
      </c>
      <c r="L795" s="2">
        <v>5640</v>
      </c>
      <c r="M795" s="2">
        <v>0</v>
      </c>
      <c r="N795" s="2">
        <v>2045</v>
      </c>
      <c r="O795" s="2">
        <v>9198</v>
      </c>
      <c r="P795" s="2">
        <v>4800</v>
      </c>
      <c r="Q795" s="2">
        <v>4260</v>
      </c>
      <c r="R795" s="2">
        <v>0</v>
      </c>
      <c r="S795" s="2">
        <v>715</v>
      </c>
      <c r="T795" s="2">
        <v>0</v>
      </c>
      <c r="U795" s="2">
        <v>0</v>
      </c>
      <c r="V795" s="2">
        <v>3738</v>
      </c>
      <c r="W795" s="2">
        <v>1510</v>
      </c>
      <c r="X795" s="2">
        <v>0</v>
      </c>
      <c r="Y795" s="2" t="s">
        <v>80</v>
      </c>
      <c r="Z795" s="2">
        <v>3</v>
      </c>
      <c r="AA795" s="2" t="s">
        <v>75</v>
      </c>
      <c r="AB795" s="2">
        <v>66</v>
      </c>
      <c r="AC795" s="2" t="s">
        <v>76</v>
      </c>
      <c r="AD795" s="2" t="s">
        <v>82</v>
      </c>
      <c r="AE795" s="2" t="s">
        <v>79</v>
      </c>
      <c r="AF795" s="2" t="s">
        <v>80</v>
      </c>
      <c r="AG795" s="2">
        <v>0</v>
      </c>
      <c r="AJ795" s="15" t="str">
        <f t="shared" si="85"/>
        <v>not stable</v>
      </c>
      <c r="AK795" s="15">
        <f t="shared" si="84"/>
        <v>57307</v>
      </c>
      <c r="AL795" s="15">
        <f t="shared" si="86"/>
        <v>26266</v>
      </c>
      <c r="AM795" s="15">
        <f t="shared" si="87"/>
        <v>83573</v>
      </c>
      <c r="AN795" s="15">
        <f t="shared" si="88"/>
        <v>27857.666666666668</v>
      </c>
      <c r="AO795" s="15">
        <f t="shared" si="89"/>
        <v>-13738</v>
      </c>
      <c r="AP795" s="15" t="str">
        <f t="shared" si="90"/>
        <v>yes</v>
      </c>
      <c r="AQ795" s="15"/>
      <c r="AR795" s="15"/>
      <c r="AS795" s="15"/>
      <c r="AT795" s="15"/>
      <c r="AU795" s="15"/>
      <c r="AV795" s="15"/>
      <c r="AW795" s="15"/>
      <c r="AX795" s="15"/>
      <c r="AY795" s="15"/>
      <c r="AZ795" s="15"/>
      <c r="BA795" s="15"/>
      <c r="BB795" s="15"/>
      <c r="BC795" s="15"/>
      <c r="BD795" s="15"/>
    </row>
    <row r="796" spans="1:56" x14ac:dyDescent="0.3">
      <c r="A796" s="2">
        <v>795</v>
      </c>
      <c r="B796" s="2">
        <v>71533</v>
      </c>
      <c r="C796" s="2" t="s">
        <v>257</v>
      </c>
      <c r="D796" s="2">
        <v>48086</v>
      </c>
      <c r="E796" s="2" t="s">
        <v>61</v>
      </c>
      <c r="F796" s="2">
        <v>2</v>
      </c>
      <c r="G796" s="2">
        <v>26234</v>
      </c>
      <c r="H796" s="2">
        <v>24020</v>
      </c>
      <c r="I796" s="2">
        <v>4306</v>
      </c>
      <c r="J796" s="2">
        <v>5477</v>
      </c>
      <c r="K796" s="2">
        <v>620</v>
      </c>
      <c r="L796" s="2">
        <v>2807</v>
      </c>
      <c r="M796" s="2">
        <v>980</v>
      </c>
      <c r="N796" s="2">
        <v>3470</v>
      </c>
      <c r="O796" s="2">
        <v>19560</v>
      </c>
      <c r="P796" s="2">
        <v>5400</v>
      </c>
      <c r="Q796" s="2">
        <v>2160</v>
      </c>
      <c r="R796" s="2">
        <v>0</v>
      </c>
      <c r="S796" s="2">
        <v>546</v>
      </c>
      <c r="T796" s="2">
        <v>859</v>
      </c>
      <c r="U796" s="2">
        <v>0</v>
      </c>
      <c r="V796" s="2">
        <v>2562</v>
      </c>
      <c r="W796" s="2">
        <v>0</v>
      </c>
      <c r="X796" s="2">
        <v>0</v>
      </c>
      <c r="Y796" s="2" t="s">
        <v>80</v>
      </c>
      <c r="Z796" s="2">
        <v>4</v>
      </c>
      <c r="AA796" s="2" t="s">
        <v>75</v>
      </c>
      <c r="AB796" s="2">
        <v>30</v>
      </c>
      <c r="AC796" s="2" t="s">
        <v>76</v>
      </c>
      <c r="AD796" s="2" t="s">
        <v>82</v>
      </c>
      <c r="AE796" s="2" t="s">
        <v>79</v>
      </c>
      <c r="AF796" s="2" t="s">
        <v>80</v>
      </c>
      <c r="AG796" s="2">
        <v>2</v>
      </c>
      <c r="AJ796" s="15" t="str">
        <f t="shared" si="85"/>
        <v>not stable</v>
      </c>
      <c r="AK796" s="15">
        <f t="shared" si="84"/>
        <v>63464</v>
      </c>
      <c r="AL796" s="15">
        <f t="shared" si="86"/>
        <v>35537</v>
      </c>
      <c r="AM796" s="15">
        <f t="shared" si="87"/>
        <v>99001</v>
      </c>
      <c r="AN796" s="15">
        <f t="shared" si="88"/>
        <v>24750.25</v>
      </c>
      <c r="AO796" s="15">
        <f t="shared" si="89"/>
        <v>-27468</v>
      </c>
      <c r="AP796" s="15" t="str">
        <f t="shared" si="90"/>
        <v>yes</v>
      </c>
      <c r="AQ796" s="15"/>
      <c r="AR796" s="15"/>
      <c r="AS796" s="15"/>
      <c r="AT796" s="15"/>
      <c r="AU796" s="15"/>
      <c r="AV796" s="15"/>
      <c r="AW796" s="15"/>
      <c r="AX796" s="15"/>
      <c r="AY796" s="15"/>
      <c r="AZ796" s="15"/>
      <c r="BA796" s="15"/>
      <c r="BB796" s="15"/>
      <c r="BC796" s="15"/>
      <c r="BD796" s="15"/>
    </row>
    <row r="797" spans="1:56" x14ac:dyDescent="0.3">
      <c r="A797" s="2">
        <v>796</v>
      </c>
      <c r="B797" s="2">
        <v>128523</v>
      </c>
      <c r="C797" s="2" t="s">
        <v>257</v>
      </c>
      <c r="D797" s="2">
        <v>44456</v>
      </c>
      <c r="E797" s="2" t="s">
        <v>61</v>
      </c>
      <c r="F797" s="2">
        <v>1</v>
      </c>
      <c r="G797" s="2">
        <v>18314</v>
      </c>
      <c r="H797" s="2">
        <v>15470</v>
      </c>
      <c r="I797" s="2">
        <v>5810</v>
      </c>
      <c r="J797" s="2">
        <v>6264</v>
      </c>
      <c r="K797" s="2">
        <v>1440</v>
      </c>
      <c r="L797" s="2">
        <v>1980</v>
      </c>
      <c r="M797" s="2">
        <v>1800</v>
      </c>
      <c r="N797" s="2">
        <v>1740</v>
      </c>
      <c r="O797" s="2">
        <v>15180</v>
      </c>
      <c r="P797" s="2">
        <v>7800</v>
      </c>
      <c r="Q797" s="2">
        <v>7632</v>
      </c>
      <c r="R797" s="2">
        <v>2400</v>
      </c>
      <c r="S797" s="2">
        <v>1160</v>
      </c>
      <c r="T797" s="2">
        <v>0</v>
      </c>
      <c r="U797" s="2">
        <v>2400</v>
      </c>
      <c r="V797" s="2">
        <v>11034</v>
      </c>
      <c r="W797" s="2">
        <v>17100</v>
      </c>
      <c r="X797" s="2">
        <v>0</v>
      </c>
      <c r="Y797" s="2" t="s">
        <v>80</v>
      </c>
      <c r="Z797" s="2">
        <v>2</v>
      </c>
      <c r="AA797" s="2" t="s">
        <v>75</v>
      </c>
      <c r="AB797" s="2">
        <v>57</v>
      </c>
      <c r="AC797" s="2" t="s">
        <v>76</v>
      </c>
      <c r="AD797" s="2" t="s">
        <v>95</v>
      </c>
      <c r="AE797" s="2" t="s">
        <v>79</v>
      </c>
      <c r="AF797" s="2" t="s">
        <v>80</v>
      </c>
      <c r="AG797" s="2">
        <v>0</v>
      </c>
      <c r="AJ797" s="15" t="str">
        <f t="shared" si="85"/>
        <v>stable</v>
      </c>
      <c r="AK797" s="15">
        <f t="shared" si="84"/>
        <v>49278</v>
      </c>
      <c r="AL797" s="15">
        <f t="shared" si="86"/>
        <v>68246</v>
      </c>
      <c r="AM797" s="15">
        <f t="shared" si="87"/>
        <v>117524</v>
      </c>
      <c r="AN797" s="15">
        <f t="shared" si="88"/>
        <v>58762</v>
      </c>
      <c r="AO797" s="15">
        <f t="shared" si="89"/>
        <v>10999</v>
      </c>
      <c r="AP797" s="15" t="str">
        <f t="shared" si="90"/>
        <v>no</v>
      </c>
      <c r="AQ797" s="15"/>
      <c r="AR797" s="15"/>
      <c r="AS797" s="15"/>
      <c r="AT797" s="15"/>
      <c r="AU797" s="15"/>
      <c r="AV797" s="15"/>
      <c r="AW797" s="15"/>
      <c r="AX797" s="15"/>
      <c r="AY797" s="15"/>
      <c r="AZ797" s="15"/>
      <c r="BA797" s="15"/>
      <c r="BB797" s="15"/>
      <c r="BC797" s="15"/>
      <c r="BD797" s="15"/>
    </row>
    <row r="798" spans="1:56" x14ac:dyDescent="0.3">
      <c r="A798" s="2">
        <v>797</v>
      </c>
      <c r="B798" s="2">
        <v>32145</v>
      </c>
      <c r="C798" s="2" t="s">
        <v>257</v>
      </c>
      <c r="D798" s="2">
        <v>19830</v>
      </c>
      <c r="E798" s="2" t="s">
        <v>98</v>
      </c>
      <c r="F798" s="2">
        <v>0</v>
      </c>
      <c r="G798" s="2">
        <v>12003</v>
      </c>
      <c r="H798" s="2">
        <v>10860</v>
      </c>
      <c r="I798" s="2">
        <v>1495</v>
      </c>
      <c r="J798" s="2">
        <v>1828</v>
      </c>
      <c r="K798" s="2">
        <v>155</v>
      </c>
      <c r="L798" s="2">
        <v>2675</v>
      </c>
      <c r="M798" s="2">
        <v>0</v>
      </c>
      <c r="N798" s="2">
        <v>245</v>
      </c>
      <c r="O798" s="2">
        <v>6720</v>
      </c>
      <c r="P798" s="2">
        <v>3600</v>
      </c>
      <c r="Q798" s="2">
        <v>900</v>
      </c>
      <c r="R798" s="2">
        <v>0</v>
      </c>
      <c r="S798" s="2">
        <v>1670</v>
      </c>
      <c r="T798" s="2">
        <v>0</v>
      </c>
      <c r="U798" s="2">
        <v>0</v>
      </c>
      <c r="V798" s="2">
        <v>534</v>
      </c>
      <c r="W798" s="2">
        <v>1000</v>
      </c>
      <c r="X798" s="2">
        <v>7532</v>
      </c>
      <c r="Y798" s="2" t="s">
        <v>80</v>
      </c>
      <c r="Z798" s="2">
        <v>2</v>
      </c>
      <c r="AA798" s="2" t="s">
        <v>75</v>
      </c>
      <c r="AB798" s="2">
        <v>66</v>
      </c>
      <c r="AC798" s="2" t="s">
        <v>76</v>
      </c>
      <c r="AD798" s="2" t="s">
        <v>102</v>
      </c>
      <c r="AE798" s="2" t="s">
        <v>102</v>
      </c>
      <c r="AF798" s="2" t="s">
        <v>80</v>
      </c>
      <c r="AG798" s="2">
        <v>0</v>
      </c>
      <c r="AJ798" s="15" t="str">
        <f t="shared" si="85"/>
        <v>not stable</v>
      </c>
      <c r="AK798" s="15">
        <f t="shared" si="84"/>
        <v>29016</v>
      </c>
      <c r="AL798" s="15">
        <f t="shared" si="86"/>
        <v>22201</v>
      </c>
      <c r="AM798" s="15">
        <f t="shared" si="87"/>
        <v>51217</v>
      </c>
      <c r="AN798" s="15">
        <f t="shared" si="88"/>
        <v>25608.5</v>
      </c>
      <c r="AO798" s="15">
        <f t="shared" si="89"/>
        <v>-19072</v>
      </c>
      <c r="AP798" s="15" t="str">
        <f t="shared" si="90"/>
        <v>yes</v>
      </c>
      <c r="AQ798" s="15"/>
      <c r="AR798" s="15"/>
      <c r="AS798" s="15"/>
      <c r="AT798" s="15"/>
      <c r="AU798" s="15"/>
      <c r="AV798" s="15"/>
      <c r="AW798" s="15"/>
      <c r="AX798" s="15"/>
      <c r="AY798" s="15"/>
      <c r="AZ798" s="15"/>
      <c r="BA798" s="15"/>
      <c r="BB798" s="15"/>
      <c r="BC798" s="15"/>
      <c r="BD798" s="15"/>
    </row>
    <row r="799" spans="1:56" x14ac:dyDescent="0.3">
      <c r="A799" s="2">
        <v>798</v>
      </c>
      <c r="B799" s="2">
        <v>76779</v>
      </c>
      <c r="C799" s="2" t="s">
        <v>257</v>
      </c>
      <c r="D799" s="2">
        <v>60887</v>
      </c>
      <c r="E799" s="2" t="s">
        <v>61</v>
      </c>
      <c r="F799" s="2">
        <v>2</v>
      </c>
      <c r="G799" s="2">
        <v>32610</v>
      </c>
      <c r="H799" s="2">
        <v>29260</v>
      </c>
      <c r="I799" s="2">
        <v>4318</v>
      </c>
      <c r="J799" s="2">
        <v>6108</v>
      </c>
      <c r="K799" s="2">
        <v>520</v>
      </c>
      <c r="L799" s="2">
        <v>3520</v>
      </c>
      <c r="M799" s="2">
        <v>5945</v>
      </c>
      <c r="N799" s="2">
        <v>5970</v>
      </c>
      <c r="O799" s="2">
        <v>13698</v>
      </c>
      <c r="P799" s="2">
        <v>7800</v>
      </c>
      <c r="Q799" s="2">
        <v>6102</v>
      </c>
      <c r="R799" s="2">
        <v>720</v>
      </c>
      <c r="S799" s="2">
        <v>554</v>
      </c>
      <c r="T799" s="2">
        <v>3505</v>
      </c>
      <c r="U799" s="2">
        <v>720</v>
      </c>
      <c r="V799" s="2">
        <v>4896</v>
      </c>
      <c r="W799" s="2">
        <v>1460</v>
      </c>
      <c r="X799" s="2">
        <v>0</v>
      </c>
      <c r="Y799" s="2" t="s">
        <v>68</v>
      </c>
      <c r="Z799" s="2">
        <v>5</v>
      </c>
      <c r="AA799" s="2" t="s">
        <v>75</v>
      </c>
      <c r="AB799" s="2">
        <v>43</v>
      </c>
      <c r="AC799" s="2" t="s">
        <v>76</v>
      </c>
      <c r="AD799" s="2" t="s">
        <v>82</v>
      </c>
      <c r="AE799" s="2" t="s">
        <v>79</v>
      </c>
      <c r="AF799" s="2" t="s">
        <v>68</v>
      </c>
      <c r="AG799" s="2">
        <v>0</v>
      </c>
      <c r="AJ799" s="15" t="str">
        <f t="shared" si="85"/>
        <v>not stable</v>
      </c>
      <c r="AK799" s="15">
        <f t="shared" si="84"/>
        <v>76336</v>
      </c>
      <c r="AL799" s="15">
        <f t="shared" si="86"/>
        <v>51370</v>
      </c>
      <c r="AM799" s="15">
        <f t="shared" si="87"/>
        <v>127706</v>
      </c>
      <c r="AN799" s="15">
        <f t="shared" si="88"/>
        <v>25541.200000000001</v>
      </c>
      <c r="AO799" s="15">
        <f t="shared" si="89"/>
        <v>-50927</v>
      </c>
      <c r="AP799" s="15" t="str">
        <f t="shared" si="90"/>
        <v>yes</v>
      </c>
      <c r="AQ799" s="15"/>
      <c r="AR799" s="15"/>
      <c r="AS799" s="15"/>
      <c r="AT799" s="15"/>
      <c r="AU799" s="15"/>
      <c r="AV799" s="15"/>
      <c r="AW799" s="15"/>
      <c r="AX799" s="15"/>
      <c r="AY799" s="15"/>
      <c r="AZ799" s="15"/>
      <c r="BA799" s="15"/>
      <c r="BB799" s="15"/>
      <c r="BC799" s="15"/>
      <c r="BD799" s="15"/>
    </row>
    <row r="800" spans="1:56" x14ac:dyDescent="0.3">
      <c r="A800" s="2">
        <v>799</v>
      </c>
      <c r="B800" s="2">
        <v>112140</v>
      </c>
      <c r="C800" s="2" t="s">
        <v>257</v>
      </c>
      <c r="D800" s="2">
        <v>73067</v>
      </c>
      <c r="E800" s="2" t="s">
        <v>104</v>
      </c>
      <c r="F800" s="2">
        <v>1</v>
      </c>
      <c r="G800" s="2">
        <v>35934</v>
      </c>
      <c r="H800" s="2">
        <v>31865</v>
      </c>
      <c r="I800" s="2">
        <v>10360</v>
      </c>
      <c r="J800" s="2">
        <v>7488</v>
      </c>
      <c r="K800" s="2">
        <v>1546</v>
      </c>
      <c r="L800" s="2">
        <v>3255</v>
      </c>
      <c r="M800" s="2">
        <v>1960</v>
      </c>
      <c r="N800" s="2">
        <v>5295</v>
      </c>
      <c r="O800" s="2">
        <v>12276</v>
      </c>
      <c r="P800" s="2">
        <v>4800</v>
      </c>
      <c r="Q800" s="2">
        <v>4248</v>
      </c>
      <c r="R800" s="2">
        <v>720</v>
      </c>
      <c r="S800" s="2">
        <v>2458</v>
      </c>
      <c r="T800" s="2">
        <v>745</v>
      </c>
      <c r="U800" s="2">
        <v>720</v>
      </c>
      <c r="V800" s="2">
        <v>5436</v>
      </c>
      <c r="W800" s="2">
        <v>2000</v>
      </c>
      <c r="X800" s="2">
        <v>38730</v>
      </c>
      <c r="Y800" s="2" t="s">
        <v>80</v>
      </c>
      <c r="Z800" s="2">
        <v>6</v>
      </c>
      <c r="AA800" s="2" t="s">
        <v>75</v>
      </c>
      <c r="AB800" s="2">
        <v>36</v>
      </c>
      <c r="AC800" s="2" t="s">
        <v>76</v>
      </c>
      <c r="AD800" s="2" t="s">
        <v>88</v>
      </c>
      <c r="AE800" s="2" t="s">
        <v>89</v>
      </c>
      <c r="AF800" s="2" t="s">
        <v>80</v>
      </c>
      <c r="AG800" s="2">
        <v>2</v>
      </c>
      <c r="AJ800" s="15" t="str">
        <f t="shared" si="85"/>
        <v>not stable</v>
      </c>
      <c r="AK800" s="15">
        <f t="shared" si="84"/>
        <v>90448</v>
      </c>
      <c r="AL800" s="15">
        <f t="shared" si="86"/>
        <v>79388</v>
      </c>
      <c r="AM800" s="15">
        <f t="shared" si="87"/>
        <v>169836</v>
      </c>
      <c r="AN800" s="15">
        <f t="shared" si="88"/>
        <v>28306</v>
      </c>
      <c r="AO800" s="15">
        <f t="shared" si="89"/>
        <v>-57696</v>
      </c>
      <c r="AP800" s="15" t="str">
        <f t="shared" si="90"/>
        <v>yes</v>
      </c>
      <c r="AQ800" s="15"/>
      <c r="AR800" s="15"/>
      <c r="AS800" s="15"/>
      <c r="AT800" s="15"/>
      <c r="AU800" s="15"/>
      <c r="AV800" s="15"/>
      <c r="AW800" s="15"/>
      <c r="AX800" s="15"/>
      <c r="AY800" s="15"/>
      <c r="AZ800" s="15"/>
      <c r="BA800" s="15"/>
      <c r="BB800" s="15"/>
      <c r="BC800" s="15"/>
      <c r="BD800" s="15"/>
    </row>
    <row r="801" spans="1:56" x14ac:dyDescent="0.3">
      <c r="A801" s="2">
        <v>800</v>
      </c>
      <c r="B801" s="2">
        <v>78132</v>
      </c>
      <c r="C801" s="2" t="s">
        <v>257</v>
      </c>
      <c r="D801" s="2">
        <v>74931</v>
      </c>
      <c r="E801" s="2" t="s">
        <v>104</v>
      </c>
      <c r="F801" s="2">
        <v>1</v>
      </c>
      <c r="G801" s="2">
        <v>49094</v>
      </c>
      <c r="H801" s="2">
        <v>47500</v>
      </c>
      <c r="I801" s="2">
        <v>3050</v>
      </c>
      <c r="J801" s="2">
        <v>4799</v>
      </c>
      <c r="K801" s="2">
        <v>947</v>
      </c>
      <c r="L801" s="2">
        <v>6255</v>
      </c>
      <c r="M801" s="2">
        <v>3596</v>
      </c>
      <c r="N801" s="2">
        <v>3320</v>
      </c>
      <c r="O801" s="2">
        <v>14562</v>
      </c>
      <c r="P801" s="2">
        <v>6000</v>
      </c>
      <c r="Q801" s="2">
        <v>4230</v>
      </c>
      <c r="R801" s="2">
        <v>0</v>
      </c>
      <c r="S801" s="2">
        <v>1461</v>
      </c>
      <c r="T801" s="2">
        <v>3245</v>
      </c>
      <c r="U801" s="2">
        <v>0</v>
      </c>
      <c r="V801" s="2">
        <v>8796</v>
      </c>
      <c r="W801" s="2">
        <v>4500</v>
      </c>
      <c r="X801" s="2">
        <v>39645</v>
      </c>
      <c r="Y801" s="2" t="s">
        <v>80</v>
      </c>
      <c r="Z801" s="2">
        <v>9</v>
      </c>
      <c r="AA801" s="2" t="s">
        <v>75</v>
      </c>
      <c r="AB801" s="2">
        <v>40</v>
      </c>
      <c r="AC801" s="2" t="s">
        <v>76</v>
      </c>
      <c r="AD801" s="2" t="s">
        <v>88</v>
      </c>
      <c r="AE801" s="2" t="s">
        <v>92</v>
      </c>
      <c r="AF801" s="2" t="s">
        <v>80</v>
      </c>
      <c r="AG801" s="2">
        <v>2</v>
      </c>
      <c r="AJ801" s="15" t="str">
        <f t="shared" si="85"/>
        <v>not stable</v>
      </c>
      <c r="AK801" s="15">
        <f t="shared" si="84"/>
        <v>111645</v>
      </c>
      <c r="AL801" s="15">
        <f t="shared" si="86"/>
        <v>89355</v>
      </c>
      <c r="AM801" s="15">
        <f t="shared" si="87"/>
        <v>201000</v>
      </c>
      <c r="AN801" s="15">
        <f t="shared" si="88"/>
        <v>22333.333333333332</v>
      </c>
      <c r="AO801" s="15">
        <f t="shared" si="89"/>
        <v>-122868</v>
      </c>
      <c r="AP801" s="15" t="str">
        <f t="shared" si="90"/>
        <v>yes</v>
      </c>
      <c r="AQ801" s="15"/>
      <c r="AR801" s="15"/>
      <c r="AS801" s="15"/>
      <c r="AT801" s="15"/>
      <c r="AU801" s="15"/>
      <c r="AV801" s="15"/>
      <c r="AW801" s="15"/>
      <c r="AX801" s="15"/>
      <c r="AY801" s="15"/>
      <c r="AZ801" s="15"/>
      <c r="BA801" s="15"/>
      <c r="BB801" s="15"/>
      <c r="BC801" s="15"/>
      <c r="BD801"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2EC87-7A4E-4F35-9D92-5D286DDF7140}">
  <dimension ref="A3:B13"/>
  <sheetViews>
    <sheetView workbookViewId="0">
      <selection activeCell="B16" sqref="B16"/>
    </sheetView>
  </sheetViews>
  <sheetFormatPr defaultRowHeight="14.4" x14ac:dyDescent="0.3"/>
  <cols>
    <col min="1" max="1" width="12.5546875" bestFit="1" customWidth="1"/>
    <col min="2" max="3" width="36.109375" bestFit="1" customWidth="1"/>
    <col min="4" max="4" width="11.77734375" bestFit="1" customWidth="1"/>
  </cols>
  <sheetData>
    <row r="3" spans="1:2" x14ac:dyDescent="0.3">
      <c r="A3" s="22" t="s">
        <v>283</v>
      </c>
      <c r="B3" s="22" t="s">
        <v>304</v>
      </c>
    </row>
    <row r="4" spans="1:2" x14ac:dyDescent="0.3">
      <c r="A4" s="17" t="s">
        <v>259</v>
      </c>
      <c r="B4" s="18">
        <v>1263</v>
      </c>
    </row>
    <row r="5" spans="1:2" x14ac:dyDescent="0.3">
      <c r="A5" s="19" t="s">
        <v>62</v>
      </c>
      <c r="B5" s="18">
        <v>189</v>
      </c>
    </row>
    <row r="6" spans="1:2" x14ac:dyDescent="0.3">
      <c r="A6" s="19" t="s">
        <v>75</v>
      </c>
      <c r="B6" s="18">
        <v>1074</v>
      </c>
    </row>
    <row r="7" spans="1:2" x14ac:dyDescent="0.3">
      <c r="A7" s="17" t="s">
        <v>258</v>
      </c>
      <c r="B7" s="18">
        <v>1387</v>
      </c>
    </row>
    <row r="8" spans="1:2" x14ac:dyDescent="0.3">
      <c r="A8" s="19" t="s">
        <v>62</v>
      </c>
      <c r="B8" s="18">
        <v>245</v>
      </c>
    </row>
    <row r="9" spans="1:2" x14ac:dyDescent="0.3">
      <c r="A9" s="19" t="s">
        <v>75</v>
      </c>
      <c r="B9" s="18">
        <v>1142</v>
      </c>
    </row>
    <row r="10" spans="1:2" x14ac:dyDescent="0.3">
      <c r="A10" s="17" t="s">
        <v>257</v>
      </c>
      <c r="B10" s="18">
        <v>1037</v>
      </c>
    </row>
    <row r="11" spans="1:2" x14ac:dyDescent="0.3">
      <c r="A11" s="19" t="s">
        <v>62</v>
      </c>
      <c r="B11" s="18">
        <v>169</v>
      </c>
    </row>
    <row r="12" spans="1:2" x14ac:dyDescent="0.3">
      <c r="A12" s="19" t="s">
        <v>75</v>
      </c>
      <c r="B12" s="18">
        <v>868</v>
      </c>
    </row>
    <row r="13" spans="1:2" x14ac:dyDescent="0.3">
      <c r="A13" s="8" t="s">
        <v>284</v>
      </c>
      <c r="B13" s="16">
        <v>3687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40AB3-A81F-4EFC-A67D-E2EFE40CAA94}">
  <dimension ref="A3:B78"/>
  <sheetViews>
    <sheetView topLeftCell="A21" workbookViewId="0">
      <selection activeCell="D24" sqref="D24"/>
    </sheetView>
  </sheetViews>
  <sheetFormatPr defaultRowHeight="14.4" x14ac:dyDescent="0.3"/>
  <cols>
    <col min="1" max="1" width="12.5546875" bestFit="1" customWidth="1"/>
    <col min="2" max="2" width="26" bestFit="1" customWidth="1"/>
  </cols>
  <sheetData>
    <row r="3" spans="1:2" x14ac:dyDescent="0.3">
      <c r="A3" s="7" t="s">
        <v>283</v>
      </c>
      <c r="B3" t="s">
        <v>303</v>
      </c>
    </row>
    <row r="4" spans="1:2" x14ac:dyDescent="0.3">
      <c r="A4" s="8">
        <v>17</v>
      </c>
      <c r="B4">
        <v>1</v>
      </c>
    </row>
    <row r="5" spans="1:2" x14ac:dyDescent="0.3">
      <c r="A5" s="8">
        <v>18</v>
      </c>
      <c r="B5">
        <v>1</v>
      </c>
    </row>
    <row r="6" spans="1:2" x14ac:dyDescent="0.3">
      <c r="A6" s="8">
        <v>20</v>
      </c>
      <c r="B6">
        <v>1</v>
      </c>
    </row>
    <row r="7" spans="1:2" x14ac:dyDescent="0.3">
      <c r="A7" s="8">
        <v>21</v>
      </c>
      <c r="B7">
        <v>2</v>
      </c>
    </row>
    <row r="8" spans="1:2" x14ac:dyDescent="0.3">
      <c r="A8" s="8">
        <v>22</v>
      </c>
      <c r="B8">
        <v>3</v>
      </c>
    </row>
    <row r="9" spans="1:2" x14ac:dyDescent="0.3">
      <c r="A9" s="8">
        <v>23</v>
      </c>
      <c r="B9">
        <v>1</v>
      </c>
    </row>
    <row r="10" spans="1:2" x14ac:dyDescent="0.3">
      <c r="A10" s="8">
        <v>24</v>
      </c>
      <c r="B10">
        <v>2</v>
      </c>
    </row>
    <row r="11" spans="1:2" x14ac:dyDescent="0.3">
      <c r="A11" s="8">
        <v>25</v>
      </c>
      <c r="B11">
        <v>3</v>
      </c>
    </row>
    <row r="12" spans="1:2" x14ac:dyDescent="0.3">
      <c r="A12" s="8">
        <v>26</v>
      </c>
      <c r="B12">
        <v>2</v>
      </c>
    </row>
    <row r="13" spans="1:2" x14ac:dyDescent="0.3">
      <c r="A13" s="8">
        <v>27</v>
      </c>
      <c r="B13">
        <v>2</v>
      </c>
    </row>
    <row r="14" spans="1:2" x14ac:dyDescent="0.3">
      <c r="A14" s="8">
        <v>28</v>
      </c>
      <c r="B14">
        <v>3</v>
      </c>
    </row>
    <row r="15" spans="1:2" x14ac:dyDescent="0.3">
      <c r="A15" s="8">
        <v>29</v>
      </c>
      <c r="B15">
        <v>4</v>
      </c>
    </row>
    <row r="16" spans="1:2" x14ac:dyDescent="0.3">
      <c r="A16" s="8">
        <v>30</v>
      </c>
      <c r="B16">
        <v>7</v>
      </c>
    </row>
    <row r="17" spans="1:2" x14ac:dyDescent="0.3">
      <c r="A17" s="8">
        <v>31</v>
      </c>
      <c r="B17">
        <v>13</v>
      </c>
    </row>
    <row r="18" spans="1:2" x14ac:dyDescent="0.3">
      <c r="A18" s="8">
        <v>32</v>
      </c>
      <c r="B18">
        <v>10</v>
      </c>
    </row>
    <row r="19" spans="1:2" x14ac:dyDescent="0.3">
      <c r="A19" s="8">
        <v>33</v>
      </c>
      <c r="B19">
        <v>9</v>
      </c>
    </row>
    <row r="20" spans="1:2" x14ac:dyDescent="0.3">
      <c r="A20" s="8">
        <v>34</v>
      </c>
      <c r="B20">
        <v>16</v>
      </c>
    </row>
    <row r="21" spans="1:2" x14ac:dyDescent="0.3">
      <c r="A21" s="8">
        <v>35</v>
      </c>
      <c r="B21">
        <v>20</v>
      </c>
    </row>
    <row r="22" spans="1:2" x14ac:dyDescent="0.3">
      <c r="A22" s="8">
        <v>36</v>
      </c>
      <c r="B22">
        <v>13</v>
      </c>
    </row>
    <row r="23" spans="1:2" x14ac:dyDescent="0.3">
      <c r="A23" s="8">
        <v>37</v>
      </c>
      <c r="B23">
        <v>13</v>
      </c>
    </row>
    <row r="24" spans="1:2" x14ac:dyDescent="0.3">
      <c r="A24" s="8">
        <v>38</v>
      </c>
      <c r="B24">
        <v>17</v>
      </c>
    </row>
    <row r="25" spans="1:2" x14ac:dyDescent="0.3">
      <c r="A25" s="8">
        <v>39</v>
      </c>
      <c r="B25">
        <v>19</v>
      </c>
    </row>
    <row r="26" spans="1:2" x14ac:dyDescent="0.3">
      <c r="A26" s="8">
        <v>40</v>
      </c>
      <c r="B26">
        <v>12</v>
      </c>
    </row>
    <row r="27" spans="1:2" x14ac:dyDescent="0.3">
      <c r="A27" s="8">
        <v>41</v>
      </c>
      <c r="B27">
        <v>22</v>
      </c>
    </row>
    <row r="28" spans="1:2" x14ac:dyDescent="0.3">
      <c r="A28" s="8">
        <v>42</v>
      </c>
      <c r="B28">
        <v>25</v>
      </c>
    </row>
    <row r="29" spans="1:2" x14ac:dyDescent="0.3">
      <c r="A29" s="8">
        <v>43</v>
      </c>
      <c r="B29">
        <v>23</v>
      </c>
    </row>
    <row r="30" spans="1:2" x14ac:dyDescent="0.3">
      <c r="A30" s="8">
        <v>44</v>
      </c>
      <c r="B30">
        <v>11</v>
      </c>
    </row>
    <row r="31" spans="1:2" x14ac:dyDescent="0.3">
      <c r="A31" s="8">
        <v>45</v>
      </c>
      <c r="B31">
        <v>22</v>
      </c>
    </row>
    <row r="32" spans="1:2" x14ac:dyDescent="0.3">
      <c r="A32" s="8">
        <v>46</v>
      </c>
      <c r="B32">
        <v>28</v>
      </c>
    </row>
    <row r="33" spans="1:2" x14ac:dyDescent="0.3">
      <c r="A33" s="8">
        <v>47</v>
      </c>
      <c r="B33">
        <v>10</v>
      </c>
    </row>
    <row r="34" spans="1:2" x14ac:dyDescent="0.3">
      <c r="A34" s="8">
        <v>48</v>
      </c>
      <c r="B34">
        <v>21</v>
      </c>
    </row>
    <row r="35" spans="1:2" x14ac:dyDescent="0.3">
      <c r="A35" s="8">
        <v>49</v>
      </c>
      <c r="B35">
        <v>19</v>
      </c>
    </row>
    <row r="36" spans="1:2" x14ac:dyDescent="0.3">
      <c r="A36" s="8">
        <v>50</v>
      </c>
      <c r="B36">
        <v>15</v>
      </c>
    </row>
    <row r="37" spans="1:2" x14ac:dyDescent="0.3">
      <c r="A37" s="8">
        <v>51</v>
      </c>
      <c r="B37">
        <v>19</v>
      </c>
    </row>
    <row r="38" spans="1:2" x14ac:dyDescent="0.3">
      <c r="A38" s="8">
        <v>52</v>
      </c>
      <c r="B38">
        <v>14</v>
      </c>
    </row>
    <row r="39" spans="1:2" x14ac:dyDescent="0.3">
      <c r="A39" s="8">
        <v>53</v>
      </c>
      <c r="B39">
        <v>25</v>
      </c>
    </row>
    <row r="40" spans="1:2" x14ac:dyDescent="0.3">
      <c r="A40" s="8">
        <v>54</v>
      </c>
      <c r="B40">
        <v>25</v>
      </c>
    </row>
    <row r="41" spans="1:2" x14ac:dyDescent="0.3">
      <c r="A41" s="8">
        <v>55</v>
      </c>
      <c r="B41">
        <v>21</v>
      </c>
    </row>
    <row r="42" spans="1:2" x14ac:dyDescent="0.3">
      <c r="A42" s="8">
        <v>56</v>
      </c>
      <c r="B42">
        <v>23</v>
      </c>
    </row>
    <row r="43" spans="1:2" x14ac:dyDescent="0.3">
      <c r="A43" s="8">
        <v>57</v>
      </c>
      <c r="B43">
        <v>16</v>
      </c>
    </row>
    <row r="44" spans="1:2" x14ac:dyDescent="0.3">
      <c r="A44" s="8">
        <v>58</v>
      </c>
      <c r="B44">
        <v>23</v>
      </c>
    </row>
    <row r="45" spans="1:2" x14ac:dyDescent="0.3">
      <c r="A45" s="8">
        <v>59</v>
      </c>
      <c r="B45">
        <v>18</v>
      </c>
    </row>
    <row r="46" spans="1:2" x14ac:dyDescent="0.3">
      <c r="A46" s="8">
        <v>60</v>
      </c>
      <c r="B46">
        <v>21</v>
      </c>
    </row>
    <row r="47" spans="1:2" x14ac:dyDescent="0.3">
      <c r="A47" s="8">
        <v>61</v>
      </c>
      <c r="B47">
        <v>9</v>
      </c>
    </row>
    <row r="48" spans="1:2" x14ac:dyDescent="0.3">
      <c r="A48" s="8">
        <v>62</v>
      </c>
      <c r="B48">
        <v>20</v>
      </c>
    </row>
    <row r="49" spans="1:2" x14ac:dyDescent="0.3">
      <c r="A49" s="8">
        <v>63</v>
      </c>
      <c r="B49">
        <v>23</v>
      </c>
    </row>
    <row r="50" spans="1:2" x14ac:dyDescent="0.3">
      <c r="A50" s="8">
        <v>64</v>
      </c>
      <c r="B50">
        <v>10</v>
      </c>
    </row>
    <row r="51" spans="1:2" x14ac:dyDescent="0.3">
      <c r="A51" s="8">
        <v>65</v>
      </c>
      <c r="B51">
        <v>24</v>
      </c>
    </row>
    <row r="52" spans="1:2" x14ac:dyDescent="0.3">
      <c r="A52" s="8">
        <v>66</v>
      </c>
      <c r="B52">
        <v>13</v>
      </c>
    </row>
    <row r="53" spans="1:2" x14ac:dyDescent="0.3">
      <c r="A53" s="8">
        <v>67</v>
      </c>
      <c r="B53">
        <v>16</v>
      </c>
    </row>
    <row r="54" spans="1:2" x14ac:dyDescent="0.3">
      <c r="A54" s="8">
        <v>68</v>
      </c>
      <c r="B54">
        <v>14</v>
      </c>
    </row>
    <row r="55" spans="1:2" x14ac:dyDescent="0.3">
      <c r="A55" s="8">
        <v>69</v>
      </c>
      <c r="B55">
        <v>8</v>
      </c>
    </row>
    <row r="56" spans="1:2" x14ac:dyDescent="0.3">
      <c r="A56" s="8">
        <v>70</v>
      </c>
      <c r="B56">
        <v>5</v>
      </c>
    </row>
    <row r="57" spans="1:2" x14ac:dyDescent="0.3">
      <c r="A57" s="8">
        <v>71</v>
      </c>
      <c r="B57">
        <v>7</v>
      </c>
    </row>
    <row r="58" spans="1:2" x14ac:dyDescent="0.3">
      <c r="A58" s="8">
        <v>72</v>
      </c>
      <c r="B58">
        <v>8</v>
      </c>
    </row>
    <row r="59" spans="1:2" x14ac:dyDescent="0.3">
      <c r="A59" s="8">
        <v>73</v>
      </c>
      <c r="B59">
        <v>4</v>
      </c>
    </row>
    <row r="60" spans="1:2" x14ac:dyDescent="0.3">
      <c r="A60" s="8">
        <v>74</v>
      </c>
      <c r="B60">
        <v>10</v>
      </c>
    </row>
    <row r="61" spans="1:2" x14ac:dyDescent="0.3">
      <c r="A61" s="8">
        <v>75</v>
      </c>
      <c r="B61">
        <v>9</v>
      </c>
    </row>
    <row r="62" spans="1:2" x14ac:dyDescent="0.3">
      <c r="A62" s="8">
        <v>76</v>
      </c>
      <c r="B62">
        <v>6</v>
      </c>
    </row>
    <row r="63" spans="1:2" x14ac:dyDescent="0.3">
      <c r="A63" s="8">
        <v>77</v>
      </c>
      <c r="B63">
        <v>3</v>
      </c>
    </row>
    <row r="64" spans="1:2" x14ac:dyDescent="0.3">
      <c r="A64" s="8">
        <v>78</v>
      </c>
      <c r="B64">
        <v>10</v>
      </c>
    </row>
    <row r="65" spans="1:2" x14ac:dyDescent="0.3">
      <c r="A65" s="8">
        <v>79</v>
      </c>
      <c r="B65">
        <v>6</v>
      </c>
    </row>
    <row r="66" spans="1:2" x14ac:dyDescent="0.3">
      <c r="A66" s="8">
        <v>80</v>
      </c>
      <c r="B66">
        <v>2</v>
      </c>
    </row>
    <row r="67" spans="1:2" x14ac:dyDescent="0.3">
      <c r="A67" s="8">
        <v>81</v>
      </c>
      <c r="B67">
        <v>2</v>
      </c>
    </row>
    <row r="68" spans="1:2" x14ac:dyDescent="0.3">
      <c r="A68" s="8">
        <v>83</v>
      </c>
      <c r="B68">
        <v>4</v>
      </c>
    </row>
    <row r="69" spans="1:2" x14ac:dyDescent="0.3">
      <c r="A69" s="8">
        <v>84</v>
      </c>
      <c r="B69">
        <v>1</v>
      </c>
    </row>
    <row r="70" spans="1:2" x14ac:dyDescent="0.3">
      <c r="A70" s="8">
        <v>85</v>
      </c>
      <c r="B70">
        <v>4</v>
      </c>
    </row>
    <row r="71" spans="1:2" x14ac:dyDescent="0.3">
      <c r="A71" s="8">
        <v>86</v>
      </c>
      <c r="B71">
        <v>2</v>
      </c>
    </row>
    <row r="72" spans="1:2" x14ac:dyDescent="0.3">
      <c r="A72" s="8">
        <v>87</v>
      </c>
      <c r="B72">
        <v>1</v>
      </c>
    </row>
    <row r="73" spans="1:2" x14ac:dyDescent="0.3">
      <c r="A73" s="8">
        <v>89</v>
      </c>
      <c r="B73">
        <v>1</v>
      </c>
    </row>
    <row r="74" spans="1:2" x14ac:dyDescent="0.3">
      <c r="A74" s="8">
        <v>90</v>
      </c>
      <c r="B74">
        <v>1</v>
      </c>
    </row>
    <row r="75" spans="1:2" x14ac:dyDescent="0.3">
      <c r="A75" s="8">
        <v>96</v>
      </c>
      <c r="B75">
        <v>1</v>
      </c>
    </row>
    <row r="76" spans="1:2" x14ac:dyDescent="0.3">
      <c r="A76" s="8">
        <v>99</v>
      </c>
      <c r="B76">
        <v>1</v>
      </c>
    </row>
    <row r="77" spans="1:2" x14ac:dyDescent="0.3">
      <c r="A77" s="8" t="s">
        <v>298</v>
      </c>
    </row>
    <row r="78" spans="1:2" x14ac:dyDescent="0.3">
      <c r="A78" s="8" t="s">
        <v>284</v>
      </c>
      <c r="B78">
        <v>800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90AB1-6E49-4F41-B272-6A05431B6417}">
  <dimension ref="A3:B18"/>
  <sheetViews>
    <sheetView workbookViewId="0">
      <selection activeCell="B26" sqref="B26"/>
    </sheetView>
  </sheetViews>
  <sheetFormatPr defaultRowHeight="14.4" x14ac:dyDescent="0.3"/>
  <cols>
    <col min="1" max="1" width="24.33203125" bestFit="1" customWidth="1"/>
    <col min="2" max="2" width="28.33203125" bestFit="1" customWidth="1"/>
  </cols>
  <sheetData>
    <row r="3" spans="1:2" x14ac:dyDescent="0.3">
      <c r="A3" s="12" t="s">
        <v>283</v>
      </c>
      <c r="B3" s="13" t="s">
        <v>282</v>
      </c>
    </row>
    <row r="4" spans="1:2" x14ac:dyDescent="0.3">
      <c r="A4" s="13" t="s">
        <v>104</v>
      </c>
      <c r="B4" s="13">
        <v>30080879</v>
      </c>
    </row>
    <row r="5" spans="1:2" x14ac:dyDescent="0.3">
      <c r="A5" s="13" t="s">
        <v>259</v>
      </c>
      <c r="B5" s="13">
        <v>13068141</v>
      </c>
    </row>
    <row r="6" spans="1:2" x14ac:dyDescent="0.3">
      <c r="A6" s="13" t="s">
        <v>258</v>
      </c>
      <c r="B6" s="13">
        <v>10881945</v>
      </c>
    </row>
    <row r="7" spans="1:2" x14ac:dyDescent="0.3">
      <c r="A7" s="13" t="s">
        <v>257</v>
      </c>
      <c r="B7" s="13">
        <v>6130793</v>
      </c>
    </row>
    <row r="8" spans="1:2" x14ac:dyDescent="0.3">
      <c r="A8" s="13" t="s">
        <v>98</v>
      </c>
      <c r="B8" s="13">
        <v>43040472</v>
      </c>
    </row>
    <row r="9" spans="1:2" x14ac:dyDescent="0.3">
      <c r="A9" s="13" t="s">
        <v>259</v>
      </c>
      <c r="B9" s="13">
        <v>13921170</v>
      </c>
    </row>
    <row r="10" spans="1:2" x14ac:dyDescent="0.3">
      <c r="A10" s="13" t="s">
        <v>258</v>
      </c>
      <c r="B10" s="13">
        <v>19672836</v>
      </c>
    </row>
    <row r="11" spans="1:2" x14ac:dyDescent="0.3">
      <c r="A11" s="13" t="s">
        <v>257</v>
      </c>
      <c r="B11" s="13">
        <v>9446466</v>
      </c>
    </row>
    <row r="12" spans="1:2" x14ac:dyDescent="0.3">
      <c r="A12" s="13" t="s">
        <v>61</v>
      </c>
      <c r="B12" s="13">
        <v>84912641</v>
      </c>
    </row>
    <row r="13" spans="1:2" x14ac:dyDescent="0.3">
      <c r="A13" s="13" t="s">
        <v>259</v>
      </c>
      <c r="B13" s="13">
        <v>24129351</v>
      </c>
    </row>
    <row r="14" spans="1:2" x14ac:dyDescent="0.3">
      <c r="A14" s="13" t="s">
        <v>258</v>
      </c>
      <c r="B14" s="13">
        <v>40168483</v>
      </c>
    </row>
    <row r="15" spans="1:2" x14ac:dyDescent="0.3">
      <c r="A15" s="13" t="s">
        <v>257</v>
      </c>
      <c r="B15" s="13">
        <v>20614807</v>
      </c>
    </row>
    <row r="16" spans="1:2" x14ac:dyDescent="0.3">
      <c r="A16" s="13" t="s">
        <v>284</v>
      </c>
      <c r="B16" s="13">
        <v>158033992</v>
      </c>
    </row>
    <row r="17" spans="1:2" x14ac:dyDescent="0.3">
      <c r="A17" s="13"/>
      <c r="B17" s="13"/>
    </row>
    <row r="18" spans="1:2" x14ac:dyDescent="0.3">
      <c r="A18" s="13"/>
      <c r="B18" s="13"/>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52C2E-9EA5-4C92-8F26-3D338A32A755}">
  <dimension ref="A3:B24"/>
  <sheetViews>
    <sheetView topLeftCell="A2" workbookViewId="0">
      <selection activeCell="A3" sqref="A3:B16"/>
    </sheetView>
  </sheetViews>
  <sheetFormatPr defaultRowHeight="14.4" x14ac:dyDescent="0.3"/>
  <cols>
    <col min="1" max="1" width="41.33203125" bestFit="1" customWidth="1"/>
    <col min="2" max="2" width="28.33203125" bestFit="1" customWidth="1"/>
  </cols>
  <sheetData>
    <row r="3" spans="1:2" x14ac:dyDescent="0.3">
      <c r="A3" s="7" t="s">
        <v>283</v>
      </c>
      <c r="B3" t="s">
        <v>282</v>
      </c>
    </row>
    <row r="4" spans="1:2" x14ac:dyDescent="0.3">
      <c r="A4" s="8" t="s">
        <v>259</v>
      </c>
      <c r="B4">
        <v>51118662</v>
      </c>
    </row>
    <row r="5" spans="1:2" x14ac:dyDescent="0.3">
      <c r="A5" s="9" t="s">
        <v>68</v>
      </c>
      <c r="B5">
        <v>20996839</v>
      </c>
    </row>
    <row r="6" spans="1:2" x14ac:dyDescent="0.3">
      <c r="A6" s="9" t="s">
        <v>80</v>
      </c>
      <c r="B6">
        <v>29964640</v>
      </c>
    </row>
    <row r="7" spans="1:2" x14ac:dyDescent="0.3">
      <c r="A7" s="9" t="s">
        <v>183</v>
      </c>
      <c r="B7">
        <v>157183</v>
      </c>
    </row>
    <row r="8" spans="1:2" x14ac:dyDescent="0.3">
      <c r="A8" s="8" t="s">
        <v>258</v>
      </c>
      <c r="B8">
        <v>70723264</v>
      </c>
    </row>
    <row r="9" spans="1:2" x14ac:dyDescent="0.3">
      <c r="A9" s="9" t="s">
        <v>68</v>
      </c>
      <c r="B9">
        <v>28744953</v>
      </c>
    </row>
    <row r="10" spans="1:2" x14ac:dyDescent="0.3">
      <c r="A10" s="9" t="s">
        <v>80</v>
      </c>
      <c r="B10">
        <v>40439411</v>
      </c>
    </row>
    <row r="11" spans="1:2" x14ac:dyDescent="0.3">
      <c r="A11" s="9" t="s">
        <v>183</v>
      </c>
      <c r="B11">
        <v>1538900</v>
      </c>
    </row>
    <row r="12" spans="1:2" x14ac:dyDescent="0.3">
      <c r="A12" s="8" t="s">
        <v>257</v>
      </c>
      <c r="B12">
        <v>36192066</v>
      </c>
    </row>
    <row r="13" spans="1:2" x14ac:dyDescent="0.3">
      <c r="A13" s="9" t="s">
        <v>68</v>
      </c>
      <c r="B13">
        <v>16341580</v>
      </c>
    </row>
    <row r="14" spans="1:2" x14ac:dyDescent="0.3">
      <c r="A14" s="9" t="s">
        <v>80</v>
      </c>
      <c r="B14">
        <v>19649060</v>
      </c>
    </row>
    <row r="15" spans="1:2" x14ac:dyDescent="0.3">
      <c r="A15" s="9" t="s">
        <v>183</v>
      </c>
      <c r="B15">
        <v>201426</v>
      </c>
    </row>
    <row r="16" spans="1:2" x14ac:dyDescent="0.3">
      <c r="A16" s="8" t="s">
        <v>284</v>
      </c>
      <c r="B16">
        <v>158033992</v>
      </c>
    </row>
    <row r="24" spans="2:2" x14ac:dyDescent="0.3">
      <c r="B24">
        <v>1101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B08D8-4CAA-476D-8162-B8BFD7F601AE}">
  <dimension ref="A3:J7"/>
  <sheetViews>
    <sheetView tabSelected="1" zoomScale="59" workbookViewId="0">
      <selection activeCell="A3" sqref="A3:J7"/>
    </sheetView>
  </sheetViews>
  <sheetFormatPr defaultRowHeight="14.4" x14ac:dyDescent="0.3"/>
  <cols>
    <col min="1" max="1" width="12.6640625" bestFit="1" customWidth="1"/>
    <col min="2" max="2" width="33.6640625" bestFit="1" customWidth="1"/>
    <col min="3" max="3" width="26.5546875" bestFit="1" customWidth="1"/>
    <col min="4" max="4" width="22.77734375" bestFit="1" customWidth="1"/>
    <col min="5" max="5" width="45.109375" bestFit="1" customWidth="1"/>
    <col min="6" max="6" width="22.109375" bestFit="1" customWidth="1"/>
    <col min="7" max="7" width="27.6640625" bestFit="1" customWidth="1"/>
    <col min="8" max="8" width="37" bestFit="1" customWidth="1"/>
    <col min="9" max="9" width="48.6640625" bestFit="1" customWidth="1"/>
    <col min="10" max="10" width="49.88671875" customWidth="1"/>
  </cols>
  <sheetData>
    <row r="3" spans="1:10" x14ac:dyDescent="0.3">
      <c r="A3" s="10" t="s">
        <v>283</v>
      </c>
      <c r="B3" s="11" t="s">
        <v>285</v>
      </c>
      <c r="C3" s="11" t="s">
        <v>286</v>
      </c>
      <c r="D3" s="11" t="s">
        <v>287</v>
      </c>
      <c r="E3" s="11" t="s">
        <v>288</v>
      </c>
      <c r="F3" s="11" t="s">
        <v>289</v>
      </c>
      <c r="G3" s="11" t="s">
        <v>290</v>
      </c>
      <c r="H3" s="11" t="s">
        <v>291</v>
      </c>
      <c r="I3" s="11" t="s">
        <v>292</v>
      </c>
      <c r="J3" s="11" t="s">
        <v>293</v>
      </c>
    </row>
    <row r="4" spans="1:10" x14ac:dyDescent="0.3">
      <c r="A4" s="11" t="s">
        <v>259</v>
      </c>
      <c r="B4" s="11">
        <v>9344117</v>
      </c>
      <c r="C4" s="11">
        <v>7887042</v>
      </c>
      <c r="D4" s="11">
        <v>3313367</v>
      </c>
      <c r="E4" s="11">
        <v>2632998</v>
      </c>
      <c r="F4" s="11">
        <v>545123</v>
      </c>
      <c r="G4" s="11">
        <v>1880460</v>
      </c>
      <c r="H4" s="11">
        <v>1545742</v>
      </c>
      <c r="I4" s="11">
        <v>1107726</v>
      </c>
      <c r="J4" s="11">
        <v>6142614</v>
      </c>
    </row>
    <row r="5" spans="1:10" x14ac:dyDescent="0.3">
      <c r="A5" s="11" t="s">
        <v>258</v>
      </c>
      <c r="B5" s="11">
        <v>8265937</v>
      </c>
      <c r="C5" s="11">
        <v>6281560</v>
      </c>
      <c r="D5" s="11">
        <v>3934151</v>
      </c>
      <c r="E5" s="11">
        <v>3360180</v>
      </c>
      <c r="F5" s="11">
        <v>664032</v>
      </c>
      <c r="G5" s="11">
        <v>1396735</v>
      </c>
      <c r="H5" s="11">
        <v>3030587</v>
      </c>
      <c r="I5" s="11">
        <v>2050791</v>
      </c>
      <c r="J5" s="11">
        <v>11265306</v>
      </c>
    </row>
    <row r="6" spans="1:10" x14ac:dyDescent="0.3">
      <c r="A6" s="11" t="s">
        <v>257</v>
      </c>
      <c r="B6" s="11">
        <v>5907236</v>
      </c>
      <c r="C6" s="11">
        <v>4485393</v>
      </c>
      <c r="D6" s="11">
        <v>1899140</v>
      </c>
      <c r="E6" s="11">
        <v>1996069</v>
      </c>
      <c r="F6" s="11">
        <v>373334</v>
      </c>
      <c r="G6" s="11">
        <v>909686</v>
      </c>
      <c r="H6" s="11">
        <v>1619366</v>
      </c>
      <c r="I6" s="11">
        <v>998612</v>
      </c>
      <c r="J6" s="11">
        <v>4814610</v>
      </c>
    </row>
    <row r="7" spans="1:10" x14ac:dyDescent="0.3">
      <c r="A7" s="11" t="s">
        <v>284</v>
      </c>
      <c r="B7" s="11">
        <v>23517290</v>
      </c>
      <c r="C7" s="11">
        <v>18653995</v>
      </c>
      <c r="D7" s="11">
        <v>9146658</v>
      </c>
      <c r="E7" s="11">
        <v>7989247</v>
      </c>
      <c r="F7" s="11">
        <v>1582489</v>
      </c>
      <c r="G7" s="11">
        <v>4186881</v>
      </c>
      <c r="H7" s="11">
        <v>6195695</v>
      </c>
      <c r="I7" s="11">
        <v>4157129</v>
      </c>
      <c r="J7" s="11">
        <v>22222530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BF441-475B-44F4-9D5A-2D6BB81C5D33}">
  <dimension ref="A2:B10"/>
  <sheetViews>
    <sheetView workbookViewId="0">
      <selection activeCell="A2" sqref="A2:B10"/>
    </sheetView>
  </sheetViews>
  <sheetFormatPr defaultRowHeight="14.4" x14ac:dyDescent="0.3"/>
  <cols>
    <col min="1" max="1" width="17.44140625" bestFit="1" customWidth="1"/>
    <col min="2" max="2" width="26.33203125" bestFit="1" customWidth="1"/>
  </cols>
  <sheetData>
    <row r="2" spans="1:2" x14ac:dyDescent="0.3">
      <c r="A2" s="6"/>
      <c r="B2" s="6"/>
    </row>
    <row r="3" spans="1:2" x14ac:dyDescent="0.3">
      <c r="A3" s="6" t="s">
        <v>283</v>
      </c>
      <c r="B3" s="6" t="s">
        <v>294</v>
      </c>
    </row>
    <row r="4" spans="1:2" x14ac:dyDescent="0.3">
      <c r="A4" s="21" t="s">
        <v>208</v>
      </c>
      <c r="B4" s="6">
        <v>2</v>
      </c>
    </row>
    <row r="5" spans="1:2" x14ac:dyDescent="0.3">
      <c r="A5" s="21" t="s">
        <v>142</v>
      </c>
      <c r="B5" s="6">
        <v>24</v>
      </c>
    </row>
    <row r="6" spans="1:2" x14ac:dyDescent="0.3">
      <c r="A6" s="21" t="s">
        <v>76</v>
      </c>
      <c r="B6" s="6">
        <v>595</v>
      </c>
    </row>
    <row r="7" spans="1:2" x14ac:dyDescent="0.3">
      <c r="A7" s="21" t="s">
        <v>63</v>
      </c>
      <c r="B7" s="6">
        <v>37</v>
      </c>
    </row>
    <row r="8" spans="1:2" x14ac:dyDescent="0.3">
      <c r="A8" s="21" t="s">
        <v>111</v>
      </c>
      <c r="B8" s="6">
        <v>142</v>
      </c>
    </row>
    <row r="9" spans="1:2" x14ac:dyDescent="0.3">
      <c r="A9" s="21" t="s">
        <v>284</v>
      </c>
      <c r="B9" s="6">
        <v>800</v>
      </c>
    </row>
    <row r="10" spans="1:2" x14ac:dyDescent="0.3">
      <c r="A10" s="5"/>
      <c r="B10" s="5"/>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406F1-40F7-4321-A2F8-A3F4C2A53F8B}">
  <dimension ref="A3:B12"/>
  <sheetViews>
    <sheetView workbookViewId="0">
      <selection activeCell="A12" sqref="A12:B12"/>
    </sheetView>
  </sheetViews>
  <sheetFormatPr defaultRowHeight="14.4" x14ac:dyDescent="0.3"/>
  <cols>
    <col min="1" max="1" width="51.88671875" bestFit="1" customWidth="1"/>
    <col min="2" max="2" width="33.21875" bestFit="1" customWidth="1"/>
  </cols>
  <sheetData>
    <row r="3" spans="1:2" x14ac:dyDescent="0.3">
      <c r="A3" s="23" t="s">
        <v>283</v>
      </c>
      <c r="B3" s="23" t="s">
        <v>299</v>
      </c>
    </row>
    <row r="4" spans="1:2" x14ac:dyDescent="0.3">
      <c r="A4" s="20" t="s">
        <v>89</v>
      </c>
      <c r="B4" s="20">
        <v>59</v>
      </c>
    </row>
    <row r="5" spans="1:2" x14ac:dyDescent="0.3">
      <c r="A5" s="20" t="s">
        <v>102</v>
      </c>
      <c r="B5" s="20">
        <v>148</v>
      </c>
    </row>
    <row r="6" spans="1:2" x14ac:dyDescent="0.3">
      <c r="A6" s="20" t="s">
        <v>92</v>
      </c>
      <c r="B6" s="20">
        <v>288</v>
      </c>
    </row>
    <row r="7" spans="1:2" x14ac:dyDescent="0.3">
      <c r="A7" s="20" t="s">
        <v>67</v>
      </c>
      <c r="B7" s="20">
        <v>70</v>
      </c>
    </row>
    <row r="8" spans="1:2" x14ac:dyDescent="0.3">
      <c r="A8" s="20" t="s">
        <v>79</v>
      </c>
      <c r="B8" s="20">
        <v>214</v>
      </c>
    </row>
    <row r="9" spans="1:2" x14ac:dyDescent="0.3">
      <c r="A9" s="20" t="s">
        <v>182</v>
      </c>
      <c r="B9" s="20">
        <v>13</v>
      </c>
    </row>
    <row r="10" spans="1:2" x14ac:dyDescent="0.3">
      <c r="A10" s="20" t="s">
        <v>159</v>
      </c>
      <c r="B10" s="20">
        <v>8</v>
      </c>
    </row>
    <row r="11" spans="1:2" x14ac:dyDescent="0.3">
      <c r="A11" s="20" t="s">
        <v>298</v>
      </c>
      <c r="B11" s="20"/>
    </row>
    <row r="12" spans="1:2" x14ac:dyDescent="0.3">
      <c r="A12" s="24" t="s">
        <v>284</v>
      </c>
      <c r="B12" s="25">
        <v>800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8F24-BCB2-403C-B84C-2B06B003209F}">
  <dimension ref="A3:B13"/>
  <sheetViews>
    <sheetView topLeftCell="B1" workbookViewId="0">
      <selection activeCell="A4" sqref="A4:B13"/>
    </sheetView>
  </sheetViews>
  <sheetFormatPr defaultRowHeight="14.4" x14ac:dyDescent="0.3"/>
  <cols>
    <col min="1" max="1" width="24.33203125" bestFit="1" customWidth="1"/>
    <col min="2" max="2" width="36.6640625" bestFit="1" customWidth="1"/>
    <col min="3" max="3" width="5.21875" bestFit="1" customWidth="1"/>
    <col min="4" max="4" width="27.109375" bestFit="1" customWidth="1"/>
    <col min="5" max="5" width="23.88671875" bestFit="1" customWidth="1"/>
    <col min="6" max="6" width="5.21875" bestFit="1" customWidth="1"/>
    <col min="7" max="7" width="26.6640625" bestFit="1" customWidth="1"/>
    <col min="8" max="8" width="15.109375" bestFit="1" customWidth="1"/>
    <col min="9" max="9" width="5.21875" bestFit="1" customWidth="1"/>
    <col min="10" max="10" width="17.88671875" bestFit="1" customWidth="1"/>
    <col min="11" max="11" width="9" bestFit="1" customWidth="1"/>
    <col min="12" max="12" width="11.6640625" bestFit="1" customWidth="1"/>
    <col min="13" max="13" width="10.77734375" bestFit="1" customWidth="1"/>
  </cols>
  <sheetData>
    <row r="3" spans="1:2" x14ac:dyDescent="0.3">
      <c r="A3" s="7" t="s">
        <v>283</v>
      </c>
      <c r="B3" t="s">
        <v>302</v>
      </c>
    </row>
    <row r="4" spans="1:2" x14ac:dyDescent="0.3">
      <c r="A4" s="8" t="s">
        <v>104</v>
      </c>
      <c r="B4">
        <v>182</v>
      </c>
    </row>
    <row r="5" spans="1:2" x14ac:dyDescent="0.3">
      <c r="A5" s="9" t="s">
        <v>62</v>
      </c>
      <c r="B5">
        <v>26</v>
      </c>
    </row>
    <row r="6" spans="1:2" x14ac:dyDescent="0.3">
      <c r="A6" s="9" t="s">
        <v>75</v>
      </c>
      <c r="B6">
        <v>156</v>
      </c>
    </row>
    <row r="7" spans="1:2" x14ac:dyDescent="0.3">
      <c r="A7" s="8" t="s">
        <v>98</v>
      </c>
      <c r="B7">
        <v>205</v>
      </c>
    </row>
    <row r="8" spans="1:2" x14ac:dyDescent="0.3">
      <c r="A8" s="9" t="s">
        <v>62</v>
      </c>
      <c r="B8">
        <v>74</v>
      </c>
    </row>
    <row r="9" spans="1:2" x14ac:dyDescent="0.3">
      <c r="A9" s="9" t="s">
        <v>75</v>
      </c>
      <c r="B9">
        <v>131</v>
      </c>
    </row>
    <row r="10" spans="1:2" x14ac:dyDescent="0.3">
      <c r="A10" s="8" t="s">
        <v>61</v>
      </c>
      <c r="B10">
        <v>413</v>
      </c>
    </row>
    <row r="11" spans="1:2" x14ac:dyDescent="0.3">
      <c r="A11" s="9" t="s">
        <v>62</v>
      </c>
      <c r="B11">
        <v>59</v>
      </c>
    </row>
    <row r="12" spans="1:2" x14ac:dyDescent="0.3">
      <c r="A12" s="9" t="s">
        <v>75</v>
      </c>
      <c r="B12">
        <v>354</v>
      </c>
    </row>
    <row r="13" spans="1:2" x14ac:dyDescent="0.3">
      <c r="A13" s="8" t="s">
        <v>284</v>
      </c>
      <c r="B13">
        <v>800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7B2B1-C824-41F8-8E14-274B516DFA94}">
  <dimension ref="A1"/>
  <sheetViews>
    <sheetView zoomScale="48" workbookViewId="0">
      <selection activeCell="AP9" sqref="AP9"/>
    </sheetView>
  </sheetViews>
  <sheetFormatPr defaultRowHeight="14.4" x14ac:dyDescent="0.3"/>
  <cols>
    <col min="2" max="2" width="8.88671875"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Rawdata</vt:lpstr>
      <vt:lpstr>formatted data</vt:lpstr>
      <vt:lpstr>gender data</vt:lpstr>
      <vt:lpstr>age group</vt:lpstr>
      <vt:lpstr>sources of income </vt:lpstr>
      <vt:lpstr>type of family income</vt:lpstr>
      <vt:lpstr>expenditure pattern </vt:lpstr>
      <vt:lpstr>personal lives of heads</vt:lpstr>
      <vt:lpstr>class of workers</vt:lpstr>
      <vt:lpstr>gende ratio in income</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Rohit</dc:creator>
  <cp:lastModifiedBy>K Rohit</cp:lastModifiedBy>
  <dcterms:created xsi:type="dcterms:W3CDTF">2025-09-15T21:10:56Z</dcterms:created>
  <dcterms:modified xsi:type="dcterms:W3CDTF">2025-09-16T12:29:35Z</dcterms:modified>
</cp:coreProperties>
</file>