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Desktop\Project\"/>
    </mc:Choice>
  </mc:AlternateContent>
  <xr:revisionPtr revIDLastSave="0" documentId="13_ncr:1_{1C307F83-D5EE-40F2-B4FE-3BEE419431D2}" xr6:coauthVersionLast="41" xr6:coauthVersionMax="41" xr10:uidLastSave="{00000000-0000-0000-0000-000000000000}"/>
  <bookViews>
    <workbookView xWindow="-120" yWindow="-120" windowWidth="29040" windowHeight="15840" xr2:uid="{693E617F-E3FE-4BF9-9B86-28F8101C6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6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5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G5" i="1"/>
  <c r="F5" i="1"/>
</calcChain>
</file>

<file path=xl/sharedStrings.xml><?xml version="1.0" encoding="utf-8"?>
<sst xmlns="http://schemas.openxmlformats.org/spreadsheetml/2006/main" count="93" uniqueCount="93">
  <si>
    <t>Table 1: Estimated population by age and sex, Scotland, mid-2017</t>
  </si>
  <si>
    <t>Age</t>
  </si>
  <si>
    <t>Persons</t>
  </si>
  <si>
    <t>Males</t>
  </si>
  <si>
    <t>Females</t>
  </si>
  <si>
    <t>All ages</t>
  </si>
  <si>
    <t>30</t>
  </si>
  <si>
    <t>60</t>
  </si>
  <si>
    <t>31</t>
  </si>
  <si>
    <t>61</t>
  </si>
  <si>
    <t>32</t>
  </si>
  <si>
    <t>62</t>
  </si>
  <si>
    <t>33</t>
  </si>
  <si>
    <t>63</t>
  </si>
  <si>
    <t>34</t>
  </si>
  <si>
    <t>64</t>
  </si>
  <si>
    <t>35</t>
  </si>
  <si>
    <t>65</t>
  </si>
  <si>
    <t>36</t>
  </si>
  <si>
    <t>66</t>
  </si>
  <si>
    <t>7</t>
  </si>
  <si>
    <t>37</t>
  </si>
  <si>
    <t>67</t>
  </si>
  <si>
    <t>8</t>
  </si>
  <si>
    <t>38</t>
  </si>
  <si>
    <t>68</t>
  </si>
  <si>
    <t>9</t>
  </si>
  <si>
    <t>39</t>
  </si>
  <si>
    <t>69</t>
  </si>
  <si>
    <t>10</t>
  </si>
  <si>
    <t>40</t>
  </si>
  <si>
    <t>70</t>
  </si>
  <si>
    <t>11</t>
  </si>
  <si>
    <t>41</t>
  </si>
  <si>
    <t>71</t>
  </si>
  <si>
    <t>12</t>
  </si>
  <si>
    <t>42</t>
  </si>
  <si>
    <t>72</t>
  </si>
  <si>
    <t>13</t>
  </si>
  <si>
    <t>43</t>
  </si>
  <si>
    <t>73</t>
  </si>
  <si>
    <t>14</t>
  </si>
  <si>
    <t>44</t>
  </si>
  <si>
    <t>74</t>
  </si>
  <si>
    <t>15</t>
  </si>
  <si>
    <t>45</t>
  </si>
  <si>
    <t>75</t>
  </si>
  <si>
    <t>16</t>
  </si>
  <si>
    <t>46</t>
  </si>
  <si>
    <t>76</t>
  </si>
  <si>
    <t>17</t>
  </si>
  <si>
    <t>47</t>
  </si>
  <si>
    <t>77</t>
  </si>
  <si>
    <t>18</t>
  </si>
  <si>
    <t>48</t>
  </si>
  <si>
    <t>78</t>
  </si>
  <si>
    <t>19</t>
  </si>
  <si>
    <t>49</t>
  </si>
  <si>
    <t>79</t>
  </si>
  <si>
    <t>20</t>
  </si>
  <si>
    <t>50</t>
  </si>
  <si>
    <t>80</t>
  </si>
  <si>
    <t>21</t>
  </si>
  <si>
    <t>51</t>
  </si>
  <si>
    <t>81</t>
  </si>
  <si>
    <t>22</t>
  </si>
  <si>
    <t>52</t>
  </si>
  <si>
    <t>82</t>
  </si>
  <si>
    <t>23</t>
  </si>
  <si>
    <t>53</t>
  </si>
  <si>
    <t>83</t>
  </si>
  <si>
    <t>24</t>
  </si>
  <si>
    <t>54</t>
  </si>
  <si>
    <t>84</t>
  </si>
  <si>
    <t>25</t>
  </si>
  <si>
    <t>55</t>
  </si>
  <si>
    <t>85</t>
  </si>
  <si>
    <t>26</t>
  </si>
  <si>
    <t>56</t>
  </si>
  <si>
    <t>86</t>
  </si>
  <si>
    <t>27</t>
  </si>
  <si>
    <t>57</t>
  </si>
  <si>
    <t>87</t>
  </si>
  <si>
    <t>28</t>
  </si>
  <si>
    <t>58</t>
  </si>
  <si>
    <t>88</t>
  </si>
  <si>
    <t>29</t>
  </si>
  <si>
    <t>59</t>
  </si>
  <si>
    <t>89</t>
  </si>
  <si>
    <t>90 &amp; over</t>
  </si>
  <si>
    <t>Total Age %</t>
  </si>
  <si>
    <t>Total Male %</t>
  </si>
  <si>
    <t>Total Female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</si>
</sst>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3" borderId="0" applyNumberFormat="0" applyBorder="0" applyAlignment="0" applyProtection="0"/>
    <xf numFmtId="0" fontId="8" fillId="11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4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7" borderId="0" applyNumberFormat="0" applyBorder="0" applyAlignment="0" applyProtection="0"/>
    <xf numFmtId="0" fontId="4" fillId="4" borderId="7" applyNumberFormat="0" applyFont="0" applyAlignment="0" applyProtection="0"/>
    <xf numFmtId="0" fontId="21" fillId="16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3" fontId="3" fillId="18" borderId="10" xfId="1" applyNumberFormat="1" applyFont="1" applyFill="1" applyBorder="1" applyAlignment="1">
      <alignment horizontal="center" vertical="center"/>
    </xf>
    <xf numFmtId="3" fontId="3" fillId="18" borderId="10" xfId="1" applyNumberFormat="1" applyFont="1" applyFill="1" applyBorder="1" applyAlignment="1">
      <alignment horizontal="right" vertical="center"/>
    </xf>
    <xf numFmtId="3" fontId="3" fillId="18" borderId="10" xfId="1" applyNumberFormat="1" applyFont="1" applyFill="1" applyBorder="1" applyAlignment="1">
      <alignment horizontal="center"/>
    </xf>
    <xf numFmtId="3" fontId="3" fillId="18" borderId="10" xfId="1" applyNumberFormat="1" applyFont="1" applyFill="1" applyBorder="1" applyAlignment="1">
      <alignment horizontal="right"/>
    </xf>
    <xf numFmtId="3" fontId="3" fillId="18" borderId="10" xfId="1" applyNumberFormat="1" applyFont="1" applyFill="1" applyBorder="1"/>
    <xf numFmtId="3" fontId="1" fillId="18" borderId="10" xfId="1" applyNumberFormat="1" applyFill="1" applyBorder="1" applyAlignment="1">
      <alignment horizontal="center"/>
    </xf>
    <xf numFmtId="3" fontId="1" fillId="18" borderId="10" xfId="1" applyNumberFormat="1" applyFill="1" applyBorder="1" applyAlignment="1">
      <alignment horizontal="right"/>
    </xf>
    <xf numFmtId="3" fontId="6" fillId="19" borderId="10" xfId="1" applyNumberFormat="1" applyFont="1" applyFill="1" applyBorder="1"/>
    <xf numFmtId="3" fontId="1" fillId="19" borderId="10" xfId="1" applyNumberFormat="1" applyFill="1" applyBorder="1" applyAlignment="1">
      <alignment horizontal="center"/>
    </xf>
    <xf numFmtId="3" fontId="1" fillId="19" borderId="10" xfId="1" applyNumberFormat="1" applyFill="1" applyBorder="1" applyAlignment="1">
      <alignment horizontal="right"/>
    </xf>
    <xf numFmtId="3" fontId="1" fillId="19" borderId="10" xfId="46" applyNumberFormat="1" applyFill="1" applyBorder="1"/>
    <xf numFmtId="0" fontId="1" fillId="18" borderId="10" xfId="1" applyFill="1" applyBorder="1" applyAlignment="1">
      <alignment horizontal="center"/>
    </xf>
    <xf numFmtId="3" fontId="3" fillId="19" borderId="10" xfId="46" applyNumberFormat="1" applyFont="1" applyFill="1" applyBorder="1"/>
    <xf numFmtId="0" fontId="5" fillId="18" borderId="10" xfId="1" applyFont="1" applyFill="1" applyBorder="1" applyAlignment="1">
      <alignment horizontal="left"/>
    </xf>
    <xf numFmtId="0" fontId="1" fillId="0" borderId="0" xfId="46"/>
    <xf numFmtId="4" fontId="0" fillId="0" borderId="0" xfId="0" applyNumberFormat="1"/>
    <xf numFmtId="0" fontId="1" fillId="0" borderId="10" xfId="46" applyBorder="1"/>
    <xf numFmtId="0" fontId="3" fillId="0" borderId="10" xfId="46" applyFont="1" applyBorder="1"/>
    <xf numFmtId="2" fontId="3" fillId="18" borderId="10" xfId="1" applyNumberFormat="1" applyFont="1" applyFill="1" applyBorder="1"/>
    <xf numFmtId="2" fontId="1" fillId="0" borderId="10" xfId="46" applyNumberFormat="1" applyBorder="1"/>
    <xf numFmtId="2" fontId="1" fillId="0" borderId="0" xfId="46" applyNumberFormat="1"/>
    <xf numFmtId="0" fontId="24" fillId="0" borderId="10" xfId="1" applyFont="1" applyBorder="1" applyAlignment="1">
      <alignment horizontal="left"/>
    </xf>
    <xf numFmtId="0" fontId="1" fillId="0" borderId="0" xfId="46"/>
    <xf numFmtId="10" fontId="6" fillId="19" borderId="10" xfId="1" applyNumberFormat="1" applyFont="1" applyFill="1" applyBorder="1"/>
    <xf numFmtId="2" fontId="0" fillId="0" borderId="0" xfId="0" applyNumberFormat="1"/>
  </cellXfs>
  <cellStyles count="51">
    <cellStyle name="20% - Accent1 2" xfId="2" xr:uid="{CDA83AD2-0EF5-44DC-8DAE-26459FC321FF}"/>
    <cellStyle name="20% - Accent2 2" xfId="3" xr:uid="{1E48A7F0-448C-4CE9-898C-1DD20EBA7777}"/>
    <cellStyle name="20% - Accent3 2" xfId="4" xr:uid="{C9DAD434-3600-449C-93EB-D73B7EF88D0B}"/>
    <cellStyle name="20% - Accent4 2" xfId="5" xr:uid="{D39D5665-CDB1-4F0C-BA41-C4B84523AE23}"/>
    <cellStyle name="20% - Accent5 2" xfId="6" xr:uid="{6246097D-CBD7-40A6-B68E-01B8C0D198F6}"/>
    <cellStyle name="20% - Accent6 2" xfId="7" xr:uid="{9F68268C-C241-46A2-9422-12F38656DF35}"/>
    <cellStyle name="40% - Accent1 2" xfId="8" xr:uid="{C043D2C3-4A97-418D-9C8D-EE038FEFFFE3}"/>
    <cellStyle name="40% - Accent2 2" xfId="9" xr:uid="{A3E6D37C-8D18-4273-9A9C-F0CE5B65C440}"/>
    <cellStyle name="40% - Accent3 2" xfId="10" xr:uid="{3D05266A-EC1C-4103-A7C9-64AA8429CABE}"/>
    <cellStyle name="40% - Accent4 2" xfId="11" xr:uid="{FE21866D-F2BF-4866-9F5D-5D5032376D6A}"/>
    <cellStyle name="40% - Accent5 2" xfId="12" xr:uid="{53870069-ABD1-426C-A527-429F9EEC32F4}"/>
    <cellStyle name="40% - Accent6 2" xfId="13" xr:uid="{8E7DA9C5-5157-47D0-BC5C-6914868EA7E7}"/>
    <cellStyle name="60% - Accent1 2" xfId="14" xr:uid="{FDF0B2CD-0167-48D3-B596-5CF50E719BEA}"/>
    <cellStyle name="60% - Accent2 2" xfId="15" xr:uid="{2995F1F1-CAAE-40DC-A029-A05C65908A1A}"/>
    <cellStyle name="60% - Accent3 2" xfId="16" xr:uid="{A6C86194-3D64-4241-BB67-6B69627B01ED}"/>
    <cellStyle name="60% - Accent4 2" xfId="17" xr:uid="{9367F029-9FFF-496D-B983-71823E85D893}"/>
    <cellStyle name="60% - Accent5 2" xfId="18" xr:uid="{A702E1ED-C1A1-416E-B329-61273A8D38FB}"/>
    <cellStyle name="60% - Accent6 2" xfId="19" xr:uid="{B1E6A4BC-C879-426A-8A14-CB39D1DFA31F}"/>
    <cellStyle name="Accent1 2" xfId="20" xr:uid="{B2F45880-3606-4014-B94F-DC4EE03582ED}"/>
    <cellStyle name="Accent2 2" xfId="21" xr:uid="{33C80893-E85B-4AB8-A22B-D34838A6C93C}"/>
    <cellStyle name="Accent3 2" xfId="22" xr:uid="{BC349A93-99A7-481D-B119-C18B114A77E0}"/>
    <cellStyle name="Accent4 2" xfId="23" xr:uid="{75CE979E-7376-477F-8F4B-38E84B097638}"/>
    <cellStyle name="Accent5 2" xfId="24" xr:uid="{083A3563-0045-4C58-ACCD-C3E14688290F}"/>
    <cellStyle name="Accent6 2" xfId="25" xr:uid="{C2B22AD3-67C7-4B1D-97B3-19737ABD5022}"/>
    <cellStyle name="Bad 2" xfId="26" xr:uid="{4DCD32A5-7AB2-4FCD-B9EA-34FC908F6070}"/>
    <cellStyle name="Calculation 2" xfId="27" xr:uid="{57D8AAA1-28D9-4EAA-A322-120D0E88E901}"/>
    <cellStyle name="Check Cell 2" xfId="28" xr:uid="{CB839531-02FE-4001-8598-690E2A1A1F84}"/>
    <cellStyle name="Comma 2" xfId="29" xr:uid="{0012BB6A-BB1E-484D-B75E-3D2BBC109498}"/>
    <cellStyle name="Explanatory Text 2" xfId="30" xr:uid="{25DD63B5-8277-4F64-9947-FD805F697B03}"/>
    <cellStyle name="Good 2" xfId="31" xr:uid="{3D3FCB92-03B6-498D-B212-D71C29A9BC3A}"/>
    <cellStyle name="Heading 1 2" xfId="32" xr:uid="{64521B37-7BF3-4045-8CF4-BA3BE1CFEEC9}"/>
    <cellStyle name="Heading 2 2" xfId="33" xr:uid="{EBAE9E29-6AE5-4796-A033-94020F57D3D3}"/>
    <cellStyle name="Heading 3 2" xfId="34" xr:uid="{61DBB9DF-62CA-45DB-BD99-BC0BB7FE7C5D}"/>
    <cellStyle name="Heading 4 2" xfId="35" xr:uid="{AC6FE3B3-827F-4474-BC17-DC2CDEA7ED73}"/>
    <cellStyle name="Input 2" xfId="36" xr:uid="{94E55A87-77E1-48FB-9FEB-AAB19F761E26}"/>
    <cellStyle name="Linked Cell 2" xfId="37" xr:uid="{D32598E8-301A-4A00-9C94-8C085C4BFCE6}"/>
    <cellStyle name="Neutral 2" xfId="38" xr:uid="{A29BDB6F-4FFA-4238-9F99-8CFEE18D7BD6}"/>
    <cellStyle name="Normal" xfId="0" builtinId="0"/>
    <cellStyle name="Normal 2" xfId="46" xr:uid="{F95ABA09-5BEF-425C-A1A4-3971DFF69C96}"/>
    <cellStyle name="Normal 2 2" xfId="48" xr:uid="{884E03BC-978E-4B8A-A01F-0149A9367B3E}"/>
    <cellStyle name="Normal 2 2 2 2 2" xfId="50" xr:uid="{B9C94C6D-6A7C-4A44-9FC4-9C09DB733A1B}"/>
    <cellStyle name="Normal 3" xfId="47" xr:uid="{EB7AAC58-0857-458C-95CD-ED92EC6DA03E}"/>
    <cellStyle name="Normal 4" xfId="49" xr:uid="{589E44DC-4024-4A34-AFB9-84CD49A12384}"/>
    <cellStyle name="Normal 5" xfId="1" xr:uid="{5304B74E-CB37-4598-9ED3-D2D76B3908B7}"/>
    <cellStyle name="Note 2" xfId="39" xr:uid="{CDB6E41C-EBC0-4919-9F1B-66440EEBF3A9}"/>
    <cellStyle name="Output 2" xfId="40" xr:uid="{0738C4C9-8C7D-4255-9393-F0342D3E151F}"/>
    <cellStyle name="Title 2" xfId="41" xr:uid="{BB30B144-2436-490C-8F1F-E2C8E6E2D1E5}"/>
    <cellStyle name="Total 2" xfId="42" xr:uid="{1F924952-EE12-4F10-90D1-53914E05D916}"/>
    <cellStyle name="Warning Text 2" xfId="43" xr:uid="{3363F179-A78E-4D71-95B8-862D2868A278}"/>
    <cellStyle name="whole number" xfId="44" xr:uid="{C4E609E0-F0DA-4E93-B8AA-01C8C944E3C9}"/>
    <cellStyle name="whole number 2" xfId="45" xr:uid="{6B7B4B80-B3E5-4699-8794-FBF3D9A53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Sheet1!$A$5:$A$95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 &amp; over</c:v>
                </c:pt>
              </c:strCache>
            </c:strRef>
          </c:cat>
          <c:val>
            <c:numRef>
              <c:f>Sheet1!$E$5:$E$95</c:f>
              <c:numCache>
                <c:formatCode>0.00%</c:formatCode>
                <c:ptCount val="91"/>
                <c:pt idx="0">
                  <c:v>9.8718846777761399E-3</c:v>
                </c:pt>
                <c:pt idx="1">
                  <c:v>1.0303052647102197E-2</c:v>
                </c:pt>
                <c:pt idx="2">
                  <c:v>1.0468588703731014E-2</c:v>
                </c:pt>
                <c:pt idx="3">
                  <c:v>1.0573846040407019E-2</c:v>
                </c:pt>
                <c:pt idx="4">
                  <c:v>1.0785651083910927E-2</c:v>
                </c:pt>
                <c:pt idx="5">
                  <c:v>1.1060499926264563E-2</c:v>
                </c:pt>
                <c:pt idx="6">
                  <c:v>1.1409637221648724E-2</c:v>
                </c:pt>
                <c:pt idx="7">
                  <c:v>1.0878004719067984E-2</c:v>
                </c:pt>
                <c:pt idx="8">
                  <c:v>1.1175342869783217E-2</c:v>
                </c:pt>
                <c:pt idx="9">
                  <c:v>1.1137737796785134E-2</c:v>
                </c:pt>
                <c:pt idx="10">
                  <c:v>1.0702145701224007E-2</c:v>
                </c:pt>
                <c:pt idx="11">
                  <c:v>1.0477805633387407E-2</c:v>
                </c:pt>
                <c:pt idx="12">
                  <c:v>1.0388770092906651E-2</c:v>
                </c:pt>
                <c:pt idx="13">
                  <c:v>1.0183416900162218E-2</c:v>
                </c:pt>
                <c:pt idx="14">
                  <c:v>9.8805485916531478E-3</c:v>
                </c:pt>
                <c:pt idx="15">
                  <c:v>9.8230349505972567E-3</c:v>
                </c:pt>
                <c:pt idx="16">
                  <c:v>1.0248119746350096E-2</c:v>
                </c:pt>
                <c:pt idx="17">
                  <c:v>1.0510802241557293E-2</c:v>
                </c:pt>
                <c:pt idx="18">
                  <c:v>1.1016996018286389E-2</c:v>
                </c:pt>
                <c:pt idx="19">
                  <c:v>1.1866612594012683E-2</c:v>
                </c:pt>
                <c:pt idx="20">
                  <c:v>1.2660558914614364E-2</c:v>
                </c:pt>
                <c:pt idx="21">
                  <c:v>1.2831072113257631E-2</c:v>
                </c:pt>
                <c:pt idx="22">
                  <c:v>1.3031632502580741E-2</c:v>
                </c:pt>
                <c:pt idx="23">
                  <c:v>1.3452108833505382E-2</c:v>
                </c:pt>
                <c:pt idx="24">
                  <c:v>1.3761428992773926E-2</c:v>
                </c:pt>
                <c:pt idx="25">
                  <c:v>1.4499152042471613E-2</c:v>
                </c:pt>
                <c:pt idx="26">
                  <c:v>1.4467445804453621E-2</c:v>
                </c:pt>
                <c:pt idx="27">
                  <c:v>1.3892125055301578E-2</c:v>
                </c:pt>
                <c:pt idx="28">
                  <c:v>1.3803458192007078E-2</c:v>
                </c:pt>
                <c:pt idx="29">
                  <c:v>1.3800877451703289E-2</c:v>
                </c:pt>
                <c:pt idx="30">
                  <c:v>1.3377636041881729E-2</c:v>
                </c:pt>
                <c:pt idx="31">
                  <c:v>1.3262055743990562E-2</c:v>
                </c:pt>
                <c:pt idx="32">
                  <c:v>1.3154586344197021E-2</c:v>
                </c:pt>
                <c:pt idx="33">
                  <c:v>1.2748304084943225E-2</c:v>
                </c:pt>
                <c:pt idx="34">
                  <c:v>1.2912365432827016E-2</c:v>
                </c:pt>
                <c:pt idx="35">
                  <c:v>1.307034360713759E-2</c:v>
                </c:pt>
                <c:pt idx="36">
                  <c:v>1.2977068279014894E-2</c:v>
                </c:pt>
                <c:pt idx="37">
                  <c:v>1.2712173720690164E-2</c:v>
                </c:pt>
                <c:pt idx="38">
                  <c:v>1.2298333579118125E-2</c:v>
                </c:pt>
                <c:pt idx="39">
                  <c:v>1.144263382981861E-2</c:v>
                </c:pt>
                <c:pt idx="40">
                  <c:v>1.1225298628520867E-2</c:v>
                </c:pt>
                <c:pt idx="41">
                  <c:v>1.1829929213980239E-2</c:v>
                </c:pt>
                <c:pt idx="42">
                  <c:v>1.1922098510544167E-2</c:v>
                </c:pt>
                <c:pt idx="43">
                  <c:v>1.2100722607285062E-2</c:v>
                </c:pt>
                <c:pt idx="44">
                  <c:v>1.2838076979796491E-2</c:v>
                </c:pt>
                <c:pt idx="45">
                  <c:v>1.362188467777614E-2</c:v>
                </c:pt>
                <c:pt idx="46">
                  <c:v>1.4141166494617313E-2</c:v>
                </c:pt>
                <c:pt idx="47">
                  <c:v>1.3951850759475004E-2</c:v>
                </c:pt>
                <c:pt idx="48">
                  <c:v>1.4508368972128005E-2</c:v>
                </c:pt>
                <c:pt idx="49">
                  <c:v>1.475999115174753E-2</c:v>
                </c:pt>
                <c:pt idx="50">
                  <c:v>1.4881838961805043E-2</c:v>
                </c:pt>
                <c:pt idx="51">
                  <c:v>1.4759069458781891E-2</c:v>
                </c:pt>
                <c:pt idx="52">
                  <c:v>1.5283328417637517E-2</c:v>
                </c:pt>
                <c:pt idx="53">
                  <c:v>1.5082030673941897E-2</c:v>
                </c:pt>
                <c:pt idx="54">
                  <c:v>1.5028572481934817E-2</c:v>
                </c:pt>
                <c:pt idx="55">
                  <c:v>1.466966524111488E-2</c:v>
                </c:pt>
                <c:pt idx="56">
                  <c:v>1.4327532812269577E-2</c:v>
                </c:pt>
                <c:pt idx="57">
                  <c:v>1.3842169296563929E-2</c:v>
                </c:pt>
                <c:pt idx="58">
                  <c:v>1.3697094823772306E-2</c:v>
                </c:pt>
                <c:pt idx="59">
                  <c:v>1.3306850022120632E-2</c:v>
                </c:pt>
                <c:pt idx="60">
                  <c:v>1.2927112520277246E-2</c:v>
                </c:pt>
                <c:pt idx="61">
                  <c:v>1.2508848252470136E-2</c:v>
                </c:pt>
                <c:pt idx="62">
                  <c:v>1.1953067394189647E-2</c:v>
                </c:pt>
                <c:pt idx="63">
                  <c:v>1.1761355257336676E-2</c:v>
                </c:pt>
                <c:pt idx="64">
                  <c:v>1.1499041439315735E-2</c:v>
                </c:pt>
                <c:pt idx="65">
                  <c:v>1.1063818020940865E-2</c:v>
                </c:pt>
                <c:pt idx="66">
                  <c:v>1.1120409969031117E-2</c:v>
                </c:pt>
                <c:pt idx="67">
                  <c:v>1.1120041291844861E-2</c:v>
                </c:pt>
                <c:pt idx="68">
                  <c:v>1.1324288453030526E-2</c:v>
                </c:pt>
                <c:pt idx="69">
                  <c:v>1.1606879516295531E-2</c:v>
                </c:pt>
                <c:pt idx="70">
                  <c:v>1.2498709629848104E-2</c:v>
                </c:pt>
                <c:pt idx="71">
                  <c:v>9.3444919628373393E-3</c:v>
                </c:pt>
                <c:pt idx="72">
                  <c:v>8.755714496386964E-3</c:v>
                </c:pt>
                <c:pt idx="73">
                  <c:v>8.8635525733667606E-3</c:v>
                </c:pt>
                <c:pt idx="74">
                  <c:v>8.3789264120336226E-3</c:v>
                </c:pt>
                <c:pt idx="75">
                  <c:v>7.6192670697537235E-3</c:v>
                </c:pt>
                <c:pt idx="76">
                  <c:v>6.9582288747972272E-3</c:v>
                </c:pt>
                <c:pt idx="77">
                  <c:v>6.9997050582509953E-3</c:v>
                </c:pt>
                <c:pt idx="78">
                  <c:v>6.7156392862409674E-3</c:v>
                </c:pt>
                <c:pt idx="79">
                  <c:v>6.411111930393747E-3</c:v>
                </c:pt>
                <c:pt idx="80">
                  <c:v>5.9380991004276658E-3</c:v>
                </c:pt>
                <c:pt idx="81">
                  <c:v>5.5598363073293021E-3</c:v>
                </c:pt>
                <c:pt idx="82">
                  <c:v>5.1303273853413947E-3</c:v>
                </c:pt>
                <c:pt idx="83">
                  <c:v>4.6339035540480756E-3</c:v>
                </c:pt>
                <c:pt idx="84">
                  <c:v>4.1568352750331813E-3</c:v>
                </c:pt>
                <c:pt idx="85">
                  <c:v>3.8948901341984959E-3</c:v>
                </c:pt>
                <c:pt idx="86">
                  <c:v>3.3982819643120486E-3</c:v>
                </c:pt>
                <c:pt idx="87">
                  <c:v>2.9199233151452589E-3</c:v>
                </c:pt>
                <c:pt idx="88">
                  <c:v>2.51548444182274E-3</c:v>
                </c:pt>
                <c:pt idx="89">
                  <c:v>2.035282406724672E-3</c:v>
                </c:pt>
                <c:pt idx="90">
                  <c:v>7.6915277982598437E-3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5-4285-BCF1-7ABC2B8D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635248"/>
        <c:axId val="540635568"/>
      </c:barChart>
      <c:catAx>
        <c:axId val="54063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35568"/>
        <c:crosses val="autoZero"/>
        <c:auto val="1"/>
        <c:lblAlgn val="ctr"/>
        <c:lblOffset val="100"/>
        <c:noMultiLvlLbl val="0"/>
      </c:catAx>
      <c:valAx>
        <c:axId val="5406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per 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distribution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Males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Sheet1!$A$5:$A$95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 &amp; over</c:v>
                </c:pt>
              </c:strCache>
            </c:strRef>
          </c:cat>
          <c:val>
            <c:numRef>
              <c:f>Sheet1!$F$5:$F$95</c:f>
              <c:numCache>
                <c:formatCode>0.00</c:formatCode>
                <c:ptCount val="91"/>
                <c:pt idx="0">
                  <c:v>51.62735981177525</c:v>
                </c:pt>
                <c:pt idx="1">
                  <c:v>51.735489873327133</c:v>
                </c:pt>
                <c:pt idx="2">
                  <c:v>51.341785525620708</c:v>
                </c:pt>
                <c:pt idx="3">
                  <c:v>51.416467634804128</c:v>
                </c:pt>
                <c:pt idx="4">
                  <c:v>51.105793881387797</c:v>
                </c:pt>
                <c:pt idx="5">
                  <c:v>51.437476042065967</c:v>
                </c:pt>
                <c:pt idx="6">
                  <c:v>51.175377655707244</c:v>
                </c:pt>
                <c:pt idx="7">
                  <c:v>50.910847130196068</c:v>
                </c:pt>
                <c:pt idx="8">
                  <c:v>50.826405384006335</c:v>
                </c:pt>
                <c:pt idx="9">
                  <c:v>50.860642171466395</c:v>
                </c:pt>
                <c:pt idx="10">
                  <c:v>51.187625953804016</c:v>
                </c:pt>
                <c:pt idx="11">
                  <c:v>50.930682617874737</c:v>
                </c:pt>
                <c:pt idx="12">
                  <c:v>51.46654364142875</c:v>
                </c:pt>
                <c:pt idx="13">
                  <c:v>51.485256050540343</c:v>
                </c:pt>
                <c:pt idx="14">
                  <c:v>51.055970149253724</c:v>
                </c:pt>
                <c:pt idx="15">
                  <c:v>50.990842215883504</c:v>
                </c:pt>
                <c:pt idx="16">
                  <c:v>50.899377630679567</c:v>
                </c:pt>
                <c:pt idx="17">
                  <c:v>51.589820936880692</c:v>
                </c:pt>
                <c:pt idx="18">
                  <c:v>51.352798460637494</c:v>
                </c:pt>
                <c:pt idx="19">
                  <c:v>50.793798738621184</c:v>
                </c:pt>
                <c:pt idx="20">
                  <c:v>50.607882820576286</c:v>
                </c:pt>
                <c:pt idx="21">
                  <c:v>50.614889521018306</c:v>
                </c:pt>
                <c:pt idx="22">
                  <c:v>50.31544402636716</c:v>
                </c:pt>
                <c:pt idx="23">
                  <c:v>50.145940390544709</c:v>
                </c:pt>
                <c:pt idx="24">
                  <c:v>49.541210668024064</c:v>
                </c:pt>
                <c:pt idx="25">
                  <c:v>49.615409064903695</c:v>
                </c:pt>
                <c:pt idx="26">
                  <c:v>50.073264273791771</c:v>
                </c:pt>
                <c:pt idx="27">
                  <c:v>50.026538573817049</c:v>
                </c:pt>
                <c:pt idx="28">
                  <c:v>49.821717124504211</c:v>
                </c:pt>
                <c:pt idx="29">
                  <c:v>49.479744079500982</c:v>
                </c:pt>
                <c:pt idx="30">
                  <c:v>49.260723980653431</c:v>
                </c:pt>
                <c:pt idx="31">
                  <c:v>49.659457355721116</c:v>
                </c:pt>
                <c:pt idx="32">
                  <c:v>48.942699794005129</c:v>
                </c:pt>
                <c:pt idx="33">
                  <c:v>48.976965455413044</c:v>
                </c:pt>
                <c:pt idx="34">
                  <c:v>48.848630205433494</c:v>
                </c:pt>
                <c:pt idx="35">
                  <c:v>48.538869457294368</c:v>
                </c:pt>
                <c:pt idx="36">
                  <c:v>49.022699508508765</c:v>
                </c:pt>
                <c:pt idx="37">
                  <c:v>49.12341758385174</c:v>
                </c:pt>
                <c:pt idx="38">
                  <c:v>49.658252892859281</c:v>
                </c:pt>
                <c:pt idx="39">
                  <c:v>48.801430550633121</c:v>
                </c:pt>
                <c:pt idx="40">
                  <c:v>49.667460382625833</c:v>
                </c:pt>
                <c:pt idx="41">
                  <c:v>49.034670821971169</c:v>
                </c:pt>
                <c:pt idx="42">
                  <c:v>48.562814070351756</c:v>
                </c:pt>
                <c:pt idx="43">
                  <c:v>49.169764182560478</c:v>
                </c:pt>
                <c:pt idx="44">
                  <c:v>48.927402216989258</c:v>
                </c:pt>
                <c:pt idx="45">
                  <c:v>48.377449388329545</c:v>
                </c:pt>
                <c:pt idx="46">
                  <c:v>47.960580344921979</c:v>
                </c:pt>
                <c:pt idx="47">
                  <c:v>48.125148640435484</c:v>
                </c:pt>
                <c:pt idx="48">
                  <c:v>48.184994600088935</c:v>
                </c:pt>
                <c:pt idx="49">
                  <c:v>48.171599850131138</c:v>
                </c:pt>
                <c:pt idx="50">
                  <c:v>48.768131201149494</c:v>
                </c:pt>
                <c:pt idx="51">
                  <c:v>48.379441703615811</c:v>
                </c:pt>
                <c:pt idx="52">
                  <c:v>48.642487546587219</c:v>
                </c:pt>
                <c:pt idx="53">
                  <c:v>48.206362980798609</c:v>
                </c:pt>
                <c:pt idx="54">
                  <c:v>48.452659855017352</c:v>
                </c:pt>
                <c:pt idx="55">
                  <c:v>48.892937924101531</c:v>
                </c:pt>
                <c:pt idx="56">
                  <c:v>48.742988008851832</c:v>
                </c:pt>
                <c:pt idx="57">
                  <c:v>48.919311235700683</c:v>
                </c:pt>
                <c:pt idx="58">
                  <c:v>48.489987080103361</c:v>
                </c:pt>
                <c:pt idx="59">
                  <c:v>48.553063571003094</c:v>
                </c:pt>
                <c:pt idx="60">
                  <c:v>48.737290915054118</c:v>
                </c:pt>
                <c:pt idx="61">
                  <c:v>48.714963600459782</c:v>
                </c:pt>
                <c:pt idx="62">
                  <c:v>48.450873648659069</c:v>
                </c:pt>
                <c:pt idx="63">
                  <c:v>48.651317336175417</c:v>
                </c:pt>
                <c:pt idx="64">
                  <c:v>48.485091375440845</c:v>
                </c:pt>
                <c:pt idx="65">
                  <c:v>48.4446591912561</c:v>
                </c:pt>
                <c:pt idx="66">
                  <c:v>48.234592049862414</c:v>
                </c:pt>
                <c:pt idx="67">
                  <c:v>48.445063324713217</c:v>
                </c:pt>
                <c:pt idx="68">
                  <c:v>48.33148847506186</c:v>
                </c:pt>
                <c:pt idx="69">
                  <c:v>48.096561581831175</c:v>
                </c:pt>
                <c:pt idx="70">
                  <c:v>47.819418019851625</c:v>
                </c:pt>
                <c:pt idx="71">
                  <c:v>47.764933322812283</c:v>
                </c:pt>
                <c:pt idx="72">
                  <c:v>46.905132847698852</c:v>
                </c:pt>
                <c:pt idx="73">
                  <c:v>47.085248424599129</c:v>
                </c:pt>
                <c:pt idx="74">
                  <c:v>45.75614907378889</c:v>
                </c:pt>
                <c:pt idx="75">
                  <c:v>45.147944741489852</c:v>
                </c:pt>
                <c:pt idx="76">
                  <c:v>44.398230322939568</c:v>
                </c:pt>
                <c:pt idx="77">
                  <c:v>44.430106394185188</c:v>
                </c:pt>
                <c:pt idx="78">
                  <c:v>44.116274601301093</c:v>
                </c:pt>
                <c:pt idx="79">
                  <c:v>43.842548664423937</c:v>
                </c:pt>
                <c:pt idx="80">
                  <c:v>42.187936547356657</c:v>
                </c:pt>
                <c:pt idx="81">
                  <c:v>41.875269387619774</c:v>
                </c:pt>
                <c:pt idx="82">
                  <c:v>41.593906075958465</c:v>
                </c:pt>
                <c:pt idx="83">
                  <c:v>40.400986554220701</c:v>
                </c:pt>
                <c:pt idx="84">
                  <c:v>40.274944567627493</c:v>
                </c:pt>
                <c:pt idx="85">
                  <c:v>38.653036111505514</c:v>
                </c:pt>
                <c:pt idx="86">
                  <c:v>37.765120694331436</c:v>
                </c:pt>
                <c:pt idx="87">
                  <c:v>36.155303030303031</c:v>
                </c:pt>
                <c:pt idx="88">
                  <c:v>35.666129268650153</c:v>
                </c:pt>
                <c:pt idx="89">
                  <c:v>33.864686169731002</c:v>
                </c:pt>
                <c:pt idx="90">
                  <c:v>29.689634511683643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B-484D-B7B3-331DCB150C21}"/>
            </c:ext>
          </c:extLst>
        </c:ser>
        <c:ser>
          <c:idx val="1"/>
          <c:order val="1"/>
          <c:tx>
            <c:v>Females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Sheet1!$A$5:$A$95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 &amp; over</c:v>
                </c:pt>
              </c:strCache>
            </c:strRef>
          </c:cat>
          <c:val>
            <c:numRef>
              <c:f>Sheet1!$G$5:$G$95</c:f>
              <c:numCache>
                <c:formatCode>0.00</c:formatCode>
                <c:ptCount val="91"/>
                <c:pt idx="0">
                  <c:v>48.37264018822475</c:v>
                </c:pt>
                <c:pt idx="1">
                  <c:v>48.264510126672874</c:v>
                </c:pt>
                <c:pt idx="2">
                  <c:v>48.658214474379292</c:v>
                </c:pt>
                <c:pt idx="3">
                  <c:v>48.583532365195865</c:v>
                </c:pt>
                <c:pt idx="4">
                  <c:v>48.894206118612203</c:v>
                </c:pt>
                <c:pt idx="5">
                  <c:v>48.562523957934033</c:v>
                </c:pt>
                <c:pt idx="6">
                  <c:v>48.824622344292756</c:v>
                </c:pt>
                <c:pt idx="7">
                  <c:v>49.089152869803939</c:v>
                </c:pt>
                <c:pt idx="8">
                  <c:v>49.173594615993665</c:v>
                </c:pt>
                <c:pt idx="9">
                  <c:v>49.139357828533598</c:v>
                </c:pt>
                <c:pt idx="10">
                  <c:v>48.812374046195977</c:v>
                </c:pt>
                <c:pt idx="11">
                  <c:v>49.069317382125263</c:v>
                </c:pt>
                <c:pt idx="12">
                  <c:v>48.53345635857125</c:v>
                </c:pt>
                <c:pt idx="13">
                  <c:v>48.514743949459657</c:v>
                </c:pt>
                <c:pt idx="14">
                  <c:v>48.944029850746269</c:v>
                </c:pt>
                <c:pt idx="15">
                  <c:v>49.009157784116496</c:v>
                </c:pt>
                <c:pt idx="16">
                  <c:v>49.100622369320426</c:v>
                </c:pt>
                <c:pt idx="17">
                  <c:v>48.410179063119315</c:v>
                </c:pt>
                <c:pt idx="18">
                  <c:v>48.647201539362506</c:v>
                </c:pt>
                <c:pt idx="19">
                  <c:v>49.206201261378816</c:v>
                </c:pt>
                <c:pt idx="20">
                  <c:v>49.392117179423714</c:v>
                </c:pt>
                <c:pt idx="21">
                  <c:v>49.385110478981694</c:v>
                </c:pt>
                <c:pt idx="22">
                  <c:v>49.68455597363284</c:v>
                </c:pt>
                <c:pt idx="23">
                  <c:v>49.854059609455291</c:v>
                </c:pt>
                <c:pt idx="24">
                  <c:v>50.458789331975936</c:v>
                </c:pt>
                <c:pt idx="25">
                  <c:v>50.384590935096305</c:v>
                </c:pt>
                <c:pt idx="26">
                  <c:v>49.926735726208221</c:v>
                </c:pt>
                <c:pt idx="27">
                  <c:v>49.973461426182958</c:v>
                </c:pt>
                <c:pt idx="28">
                  <c:v>50.178282875495782</c:v>
                </c:pt>
                <c:pt idx="29">
                  <c:v>50.520255920499011</c:v>
                </c:pt>
                <c:pt idx="30">
                  <c:v>50.739276019346569</c:v>
                </c:pt>
                <c:pt idx="31">
                  <c:v>50.340542644278884</c:v>
                </c:pt>
                <c:pt idx="32">
                  <c:v>51.057300205994871</c:v>
                </c:pt>
                <c:pt idx="33">
                  <c:v>51.023034544586956</c:v>
                </c:pt>
                <c:pt idx="34">
                  <c:v>51.151369794566506</c:v>
                </c:pt>
                <c:pt idx="35">
                  <c:v>51.461130542705632</c:v>
                </c:pt>
                <c:pt idx="36">
                  <c:v>50.977300491491242</c:v>
                </c:pt>
                <c:pt idx="37">
                  <c:v>50.876582416148253</c:v>
                </c:pt>
                <c:pt idx="38">
                  <c:v>50.341747107140712</c:v>
                </c:pt>
                <c:pt idx="39">
                  <c:v>51.198569449366879</c:v>
                </c:pt>
                <c:pt idx="40">
                  <c:v>50.332539617374174</c:v>
                </c:pt>
                <c:pt idx="41">
                  <c:v>50.965329178028831</c:v>
                </c:pt>
                <c:pt idx="42">
                  <c:v>51.437185929648244</c:v>
                </c:pt>
                <c:pt idx="43">
                  <c:v>50.830235817439515</c:v>
                </c:pt>
                <c:pt idx="44">
                  <c:v>51.072597783010742</c:v>
                </c:pt>
                <c:pt idx="45">
                  <c:v>51.622550611670462</c:v>
                </c:pt>
                <c:pt idx="46">
                  <c:v>52.039419655078021</c:v>
                </c:pt>
                <c:pt idx="47">
                  <c:v>51.874851359564509</c:v>
                </c:pt>
                <c:pt idx="48">
                  <c:v>51.815005399911065</c:v>
                </c:pt>
                <c:pt idx="49">
                  <c:v>51.82840014986887</c:v>
                </c:pt>
                <c:pt idx="50">
                  <c:v>51.231868798850499</c:v>
                </c:pt>
                <c:pt idx="51">
                  <c:v>51.620558296384189</c:v>
                </c:pt>
                <c:pt idx="52">
                  <c:v>51.357512453412781</c:v>
                </c:pt>
                <c:pt idx="53">
                  <c:v>51.793637019201391</c:v>
                </c:pt>
                <c:pt idx="54">
                  <c:v>51.547340144982648</c:v>
                </c:pt>
                <c:pt idx="55">
                  <c:v>51.107062075898469</c:v>
                </c:pt>
                <c:pt idx="56">
                  <c:v>51.257011991148161</c:v>
                </c:pt>
                <c:pt idx="57">
                  <c:v>51.080688764299317</c:v>
                </c:pt>
                <c:pt idx="58">
                  <c:v>51.510012919896639</c:v>
                </c:pt>
                <c:pt idx="59">
                  <c:v>51.446936428996914</c:v>
                </c:pt>
                <c:pt idx="60">
                  <c:v>51.262709084945882</c:v>
                </c:pt>
                <c:pt idx="61">
                  <c:v>51.285036399540218</c:v>
                </c:pt>
                <c:pt idx="62">
                  <c:v>51.549126351340938</c:v>
                </c:pt>
                <c:pt idx="63">
                  <c:v>51.348682663824583</c:v>
                </c:pt>
                <c:pt idx="64">
                  <c:v>51.514908624559155</c:v>
                </c:pt>
                <c:pt idx="65">
                  <c:v>51.5553408087439</c:v>
                </c:pt>
                <c:pt idx="66">
                  <c:v>51.765407950137586</c:v>
                </c:pt>
                <c:pt idx="67">
                  <c:v>51.55493667528679</c:v>
                </c:pt>
                <c:pt idx="68">
                  <c:v>51.66851152493814</c:v>
                </c:pt>
                <c:pt idx="69">
                  <c:v>51.903438418168825</c:v>
                </c:pt>
                <c:pt idx="70">
                  <c:v>52.180581980148368</c:v>
                </c:pt>
                <c:pt idx="71">
                  <c:v>52.235066677187724</c:v>
                </c:pt>
                <c:pt idx="72">
                  <c:v>53.094867152301148</c:v>
                </c:pt>
                <c:pt idx="73">
                  <c:v>52.914751575400864</c:v>
                </c:pt>
                <c:pt idx="74">
                  <c:v>54.24385092621111</c:v>
                </c:pt>
                <c:pt idx="75">
                  <c:v>54.852055258510148</c:v>
                </c:pt>
                <c:pt idx="76">
                  <c:v>55.601769677060432</c:v>
                </c:pt>
                <c:pt idx="77">
                  <c:v>55.569893605814812</c:v>
                </c:pt>
                <c:pt idx="78">
                  <c:v>55.883725398698914</c:v>
                </c:pt>
                <c:pt idx="79">
                  <c:v>56.15745133557607</c:v>
                </c:pt>
                <c:pt idx="80">
                  <c:v>57.812063452643351</c:v>
                </c:pt>
                <c:pt idx="81">
                  <c:v>58.124730612380226</c:v>
                </c:pt>
                <c:pt idx="82">
                  <c:v>58.406093924041535</c:v>
                </c:pt>
                <c:pt idx="83">
                  <c:v>59.599013445779306</c:v>
                </c:pt>
                <c:pt idx="84">
                  <c:v>59.725055432372507</c:v>
                </c:pt>
                <c:pt idx="85">
                  <c:v>61.346963888494486</c:v>
                </c:pt>
                <c:pt idx="86">
                  <c:v>62.234879305668564</c:v>
                </c:pt>
                <c:pt idx="87">
                  <c:v>63.844696969696969</c:v>
                </c:pt>
                <c:pt idx="88">
                  <c:v>64.333870731349847</c:v>
                </c:pt>
                <c:pt idx="89">
                  <c:v>66.135313830268998</c:v>
                </c:pt>
                <c:pt idx="90">
                  <c:v>70.310365488316364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B-484D-B7B3-331DCB15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924560"/>
        <c:axId val="634925840"/>
      </c:barChart>
      <c:catAx>
        <c:axId val="63492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25840"/>
        <c:crosses val="autoZero"/>
        <c:auto val="1"/>
        <c:lblAlgn val="ctr"/>
        <c:lblOffset val="100"/>
        <c:noMultiLvlLbl val="0"/>
      </c:catAx>
      <c:valAx>
        <c:axId val="634925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24560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323848</xdr:colOff>
      <xdr:row>60</xdr:row>
      <xdr:rowOff>176211</xdr:rowOff>
    </xdr:from>
    <xdr:to>
      <xdr:col>20</xdr:col>
      <xdr:colOff>762000</xdr:colOff>
      <xdr:row>75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C04CC-07B9-41B0-B212-2141C3FD9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380999</xdr:colOff>
      <xdr:row>76</xdr:row>
      <xdr:rowOff>138112</xdr:rowOff>
    </xdr:from>
    <xdr:to>
      <xdr:col>20</xdr:col>
      <xdr:colOff>914399</xdr:colOff>
      <xdr:row>96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46D18-7560-4072-8474-86505EB8B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A17D-F002-4B6E-8A51-28D7E7EF170F}">
  <dimension ref="A1:U96"/>
  <sheetViews>
    <sheetView tabSelected="1" topLeftCell="A58" workbookViewId="0">
      <selection activeCell="H5" sqref="H5"/>
    </sheetView>
  </sheetViews>
  <sheetFormatPr defaultRowHeight="15" x14ac:dyDescent="0.25"/>
  <cols>
    <col min="1" max="7" width="15.7109375" customWidth="1"/>
    <col min="12" max="12" width="11.7109375" bestFit="1" customWidth="1"/>
    <col min="13" max="13" width="11.42578125" customWidth="1"/>
    <col min="14" max="14" width="11.140625" customWidth="1"/>
    <col min="19" max="19" width="11.7109375" bestFit="1" customWidth="1"/>
    <col min="20" max="20" width="14.42578125" customWidth="1"/>
    <col min="21" max="21" width="15.7109375" customWidth="1"/>
  </cols>
  <sheetData>
    <row r="1" spans="1:21" ht="15.75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5"/>
      <c r="L1" s="15"/>
      <c r="M1" s="15"/>
      <c r="N1" s="23"/>
      <c r="O1" s="23"/>
      <c r="P1" s="15"/>
      <c r="Q1" s="15"/>
      <c r="R1" s="15"/>
    </row>
    <row r="2" spans="1:21" ht="15.75" x14ac:dyDescent="0.25">
      <c r="A2" s="14"/>
      <c r="B2" s="14"/>
      <c r="C2" s="14"/>
      <c r="D2" s="14"/>
      <c r="E2" s="14"/>
      <c r="F2" s="17"/>
      <c r="G2" s="17"/>
      <c r="H2" s="15">
        <v>1000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90</v>
      </c>
      <c r="F3" s="18" t="s">
        <v>91</v>
      </c>
      <c r="G3" s="18" t="s">
        <v>92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x14ac:dyDescent="0.25">
      <c r="A4" s="3" t="s">
        <v>5</v>
      </c>
      <c r="B4" s="4">
        <v>5424800</v>
      </c>
      <c r="C4" s="5">
        <v>2640300</v>
      </c>
      <c r="D4" s="5">
        <v>2784500</v>
      </c>
      <c r="E4" s="19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x14ac:dyDescent="0.25">
      <c r="A5" s="6">
        <v>0</v>
      </c>
      <c r="B5" s="7">
        <v>53553</v>
      </c>
      <c r="C5" s="8">
        <v>27648</v>
      </c>
      <c r="D5" s="8">
        <v>25905</v>
      </c>
      <c r="E5" s="24">
        <f>B5/$B$4</f>
        <v>9.8718846777761399E-3</v>
      </c>
      <c r="F5" s="20">
        <f>C5/B5*100</f>
        <v>51.62735981177525</v>
      </c>
      <c r="G5" s="20">
        <f>D5/B5*100</f>
        <v>48.37264018822475</v>
      </c>
      <c r="H5" s="21">
        <f>ROUND($H$2*E5,0)</f>
        <v>10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x14ac:dyDescent="0.25">
      <c r="A6" s="12">
        <v>1</v>
      </c>
      <c r="B6" s="7">
        <v>55892</v>
      </c>
      <c r="C6" s="8">
        <v>28916</v>
      </c>
      <c r="D6" s="8">
        <v>26976</v>
      </c>
      <c r="E6" s="24">
        <f t="shared" ref="E6:E69" si="0">B6/$B$4</f>
        <v>1.0303052647102197E-2</v>
      </c>
      <c r="F6" s="20">
        <f t="shared" ref="F6:F69" si="1">C6/B6*100</f>
        <v>51.735489873327133</v>
      </c>
      <c r="G6" s="20">
        <f t="shared" ref="G6:G69" si="2">D6/B6*100</f>
        <v>48.264510126672874</v>
      </c>
      <c r="H6" s="21">
        <f t="shared" ref="H6:H69" si="3">ROUND($H$2*E6,0)</f>
        <v>10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25">
      <c r="A7" s="12">
        <v>2</v>
      </c>
      <c r="B7" s="7">
        <v>56790</v>
      </c>
      <c r="C7" s="8">
        <v>29157</v>
      </c>
      <c r="D7" s="8">
        <v>27633</v>
      </c>
      <c r="E7" s="24">
        <f t="shared" si="0"/>
        <v>1.0468588703731014E-2</v>
      </c>
      <c r="F7" s="20">
        <f t="shared" si="1"/>
        <v>51.341785525620708</v>
      </c>
      <c r="G7" s="20">
        <f t="shared" si="2"/>
        <v>48.658214474379292</v>
      </c>
      <c r="H7" s="21">
        <f t="shared" si="3"/>
        <v>10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 x14ac:dyDescent="0.25">
      <c r="A8" s="12">
        <v>3</v>
      </c>
      <c r="B8" s="7">
        <v>57361</v>
      </c>
      <c r="C8" s="8">
        <v>29493</v>
      </c>
      <c r="D8" s="8">
        <v>27868</v>
      </c>
      <c r="E8" s="24">
        <f t="shared" si="0"/>
        <v>1.0573846040407019E-2</v>
      </c>
      <c r="F8" s="20">
        <f t="shared" si="1"/>
        <v>51.416467634804128</v>
      </c>
      <c r="G8" s="20">
        <f t="shared" si="2"/>
        <v>48.583532365195865</v>
      </c>
      <c r="H8" s="21">
        <f t="shared" si="3"/>
        <v>11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x14ac:dyDescent="0.25">
      <c r="A9" s="12">
        <v>4</v>
      </c>
      <c r="B9" s="7">
        <v>58510</v>
      </c>
      <c r="C9" s="8">
        <v>29902</v>
      </c>
      <c r="D9" s="8">
        <v>28608</v>
      </c>
      <c r="E9" s="24">
        <f t="shared" si="0"/>
        <v>1.0785651083910927E-2</v>
      </c>
      <c r="F9" s="20">
        <f t="shared" si="1"/>
        <v>51.105793881387797</v>
      </c>
      <c r="G9" s="20">
        <f t="shared" si="2"/>
        <v>48.894206118612203</v>
      </c>
      <c r="H9" s="21">
        <f t="shared" si="3"/>
        <v>11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x14ac:dyDescent="0.25">
      <c r="A10" s="12">
        <v>5</v>
      </c>
      <c r="B10" s="7">
        <v>60001</v>
      </c>
      <c r="C10" s="11">
        <v>30863</v>
      </c>
      <c r="D10" s="11">
        <v>29138</v>
      </c>
      <c r="E10" s="24">
        <f t="shared" si="0"/>
        <v>1.1060499926264563E-2</v>
      </c>
      <c r="F10" s="20">
        <f t="shared" si="1"/>
        <v>51.437476042065967</v>
      </c>
      <c r="G10" s="20">
        <f t="shared" si="2"/>
        <v>48.562523957934033</v>
      </c>
      <c r="H10" s="21">
        <f t="shared" si="3"/>
        <v>11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x14ac:dyDescent="0.25">
      <c r="A11" s="12">
        <v>6</v>
      </c>
      <c r="B11" s="7">
        <v>61895</v>
      </c>
      <c r="C11" s="11">
        <v>31675</v>
      </c>
      <c r="D11" s="11">
        <v>30220</v>
      </c>
      <c r="E11" s="24">
        <f t="shared" si="0"/>
        <v>1.1409637221648724E-2</v>
      </c>
      <c r="F11" s="20">
        <f t="shared" si="1"/>
        <v>51.175377655707244</v>
      </c>
      <c r="G11" s="20">
        <f t="shared" si="2"/>
        <v>48.824622344292756</v>
      </c>
      <c r="H11" s="21">
        <f t="shared" si="3"/>
        <v>11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x14ac:dyDescent="0.25">
      <c r="A12" s="6" t="s">
        <v>20</v>
      </c>
      <c r="B12" s="7">
        <v>59011</v>
      </c>
      <c r="C12" s="11">
        <v>30043</v>
      </c>
      <c r="D12" s="11">
        <v>28968</v>
      </c>
      <c r="E12" s="24">
        <f t="shared" si="0"/>
        <v>1.0878004719067984E-2</v>
      </c>
      <c r="F12" s="20">
        <f t="shared" si="1"/>
        <v>50.910847130196068</v>
      </c>
      <c r="G12" s="20">
        <f t="shared" si="2"/>
        <v>49.089152869803939</v>
      </c>
      <c r="H12" s="21">
        <f t="shared" si="3"/>
        <v>11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x14ac:dyDescent="0.25">
      <c r="A13" s="6" t="s">
        <v>23</v>
      </c>
      <c r="B13" s="7">
        <v>60624</v>
      </c>
      <c r="C13" s="11">
        <v>30813</v>
      </c>
      <c r="D13" s="11">
        <v>29811</v>
      </c>
      <c r="E13" s="24">
        <f t="shared" si="0"/>
        <v>1.1175342869783217E-2</v>
      </c>
      <c r="F13" s="20">
        <f t="shared" si="1"/>
        <v>50.826405384006335</v>
      </c>
      <c r="G13" s="20">
        <f t="shared" si="2"/>
        <v>49.173594615993665</v>
      </c>
      <c r="H13" s="21">
        <f t="shared" si="3"/>
        <v>11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x14ac:dyDescent="0.25">
      <c r="A14" s="6" t="s">
        <v>26</v>
      </c>
      <c r="B14" s="7">
        <v>60420</v>
      </c>
      <c r="C14" s="11">
        <v>30730</v>
      </c>
      <c r="D14" s="11">
        <v>29690</v>
      </c>
      <c r="E14" s="24">
        <f t="shared" si="0"/>
        <v>1.1137737796785134E-2</v>
      </c>
      <c r="F14" s="20">
        <f t="shared" si="1"/>
        <v>50.860642171466395</v>
      </c>
      <c r="G14" s="20">
        <f t="shared" si="2"/>
        <v>49.139357828533598</v>
      </c>
      <c r="H14" s="21">
        <f t="shared" si="3"/>
        <v>11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1" x14ac:dyDescent="0.25">
      <c r="A15" s="6" t="s">
        <v>29</v>
      </c>
      <c r="B15" s="7">
        <v>58057</v>
      </c>
      <c r="C15" s="11">
        <v>29718</v>
      </c>
      <c r="D15" s="11">
        <v>28339</v>
      </c>
      <c r="E15" s="24">
        <f t="shared" si="0"/>
        <v>1.0702145701224007E-2</v>
      </c>
      <c r="F15" s="20">
        <f t="shared" si="1"/>
        <v>51.187625953804016</v>
      </c>
      <c r="G15" s="20">
        <f t="shared" si="2"/>
        <v>48.812374046195977</v>
      </c>
      <c r="H15" s="21">
        <f t="shared" si="3"/>
        <v>11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x14ac:dyDescent="0.25">
      <c r="A16" s="6" t="s">
        <v>32</v>
      </c>
      <c r="B16" s="7">
        <v>56840</v>
      </c>
      <c r="C16" s="11">
        <v>28949</v>
      </c>
      <c r="D16" s="11">
        <v>27891</v>
      </c>
      <c r="E16" s="24">
        <f t="shared" si="0"/>
        <v>1.0477805633387407E-2</v>
      </c>
      <c r="F16" s="20">
        <f t="shared" si="1"/>
        <v>50.930682617874737</v>
      </c>
      <c r="G16" s="20">
        <f t="shared" si="2"/>
        <v>49.069317382125263</v>
      </c>
      <c r="H16" s="21">
        <f t="shared" si="3"/>
        <v>10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21" x14ac:dyDescent="0.25">
      <c r="A17" s="6" t="s">
        <v>35</v>
      </c>
      <c r="B17" s="7">
        <v>56357</v>
      </c>
      <c r="C17" s="11">
        <v>29005</v>
      </c>
      <c r="D17" s="11">
        <v>27352</v>
      </c>
      <c r="E17" s="24">
        <f t="shared" si="0"/>
        <v>1.0388770092906651E-2</v>
      </c>
      <c r="F17" s="20">
        <f t="shared" si="1"/>
        <v>51.46654364142875</v>
      </c>
      <c r="G17" s="20">
        <f t="shared" si="2"/>
        <v>48.53345635857125</v>
      </c>
      <c r="H17" s="21">
        <f t="shared" si="3"/>
        <v>10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1" x14ac:dyDescent="0.25">
      <c r="A18" s="6" t="s">
        <v>38</v>
      </c>
      <c r="B18" s="7">
        <v>55243</v>
      </c>
      <c r="C18" s="11">
        <v>28442</v>
      </c>
      <c r="D18" s="11">
        <v>26801</v>
      </c>
      <c r="E18" s="24">
        <f t="shared" si="0"/>
        <v>1.0183416900162218E-2</v>
      </c>
      <c r="F18" s="20">
        <f t="shared" si="1"/>
        <v>51.485256050540343</v>
      </c>
      <c r="G18" s="20">
        <f t="shared" si="2"/>
        <v>48.514743949459657</v>
      </c>
      <c r="H18" s="21">
        <f t="shared" si="3"/>
        <v>10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 x14ac:dyDescent="0.25">
      <c r="A19" s="6" t="s">
        <v>41</v>
      </c>
      <c r="B19" s="7">
        <v>53600</v>
      </c>
      <c r="C19" s="11">
        <v>27366</v>
      </c>
      <c r="D19" s="11">
        <v>26234</v>
      </c>
      <c r="E19" s="24">
        <f t="shared" si="0"/>
        <v>9.8805485916531478E-3</v>
      </c>
      <c r="F19" s="20">
        <f t="shared" si="1"/>
        <v>51.055970149253724</v>
      </c>
      <c r="G19" s="20">
        <f t="shared" si="2"/>
        <v>48.944029850746269</v>
      </c>
      <c r="H19" s="21">
        <f t="shared" si="3"/>
        <v>10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1" x14ac:dyDescent="0.25">
      <c r="A20" s="6" t="s">
        <v>44</v>
      </c>
      <c r="B20" s="7">
        <v>53288</v>
      </c>
      <c r="C20" s="11">
        <v>27172</v>
      </c>
      <c r="D20" s="11">
        <v>26116</v>
      </c>
      <c r="E20" s="24">
        <f t="shared" si="0"/>
        <v>9.8230349505972567E-3</v>
      </c>
      <c r="F20" s="20">
        <f t="shared" si="1"/>
        <v>50.990842215883504</v>
      </c>
      <c r="G20" s="20">
        <f t="shared" si="2"/>
        <v>49.009157784116496</v>
      </c>
      <c r="H20" s="21">
        <f t="shared" si="3"/>
        <v>10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1" x14ac:dyDescent="0.25">
      <c r="A21" s="6" t="s">
        <v>47</v>
      </c>
      <c r="B21" s="7">
        <v>55594</v>
      </c>
      <c r="C21" s="11">
        <v>28297</v>
      </c>
      <c r="D21" s="11">
        <v>27297</v>
      </c>
      <c r="E21" s="24">
        <f t="shared" si="0"/>
        <v>1.0248119746350096E-2</v>
      </c>
      <c r="F21" s="20">
        <f t="shared" si="1"/>
        <v>50.899377630679567</v>
      </c>
      <c r="G21" s="20">
        <f t="shared" si="2"/>
        <v>49.100622369320426</v>
      </c>
      <c r="H21" s="21">
        <f t="shared" si="3"/>
        <v>10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x14ac:dyDescent="0.25">
      <c r="A22" s="6" t="s">
        <v>50</v>
      </c>
      <c r="B22" s="7">
        <v>57019</v>
      </c>
      <c r="C22" s="11">
        <v>29416</v>
      </c>
      <c r="D22" s="11">
        <v>27603</v>
      </c>
      <c r="E22" s="24">
        <f t="shared" si="0"/>
        <v>1.0510802241557293E-2</v>
      </c>
      <c r="F22" s="20">
        <f t="shared" si="1"/>
        <v>51.589820936880692</v>
      </c>
      <c r="G22" s="20">
        <f t="shared" si="2"/>
        <v>48.410179063119315</v>
      </c>
      <c r="H22" s="21">
        <f t="shared" si="3"/>
        <v>11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 x14ac:dyDescent="0.25">
      <c r="A23" s="6" t="s">
        <v>53</v>
      </c>
      <c r="B23" s="7">
        <v>59765</v>
      </c>
      <c r="C23" s="11">
        <v>30691</v>
      </c>
      <c r="D23" s="11">
        <v>29074</v>
      </c>
      <c r="E23" s="24">
        <f t="shared" si="0"/>
        <v>1.1016996018286389E-2</v>
      </c>
      <c r="F23" s="20">
        <f t="shared" si="1"/>
        <v>51.352798460637494</v>
      </c>
      <c r="G23" s="20">
        <f t="shared" si="2"/>
        <v>48.647201539362506</v>
      </c>
      <c r="H23" s="21">
        <f t="shared" si="3"/>
        <v>11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x14ac:dyDescent="0.25">
      <c r="A24" s="6" t="s">
        <v>56</v>
      </c>
      <c r="B24" s="7">
        <v>64374</v>
      </c>
      <c r="C24" s="11">
        <v>32698</v>
      </c>
      <c r="D24" s="11">
        <v>31676</v>
      </c>
      <c r="E24" s="24">
        <f t="shared" si="0"/>
        <v>1.1866612594012683E-2</v>
      </c>
      <c r="F24" s="20">
        <f t="shared" si="1"/>
        <v>50.793798738621184</v>
      </c>
      <c r="G24" s="20">
        <f t="shared" si="2"/>
        <v>49.206201261378816</v>
      </c>
      <c r="H24" s="21">
        <f t="shared" si="3"/>
        <v>12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 x14ac:dyDescent="0.25">
      <c r="A25" s="6" t="s">
        <v>59</v>
      </c>
      <c r="B25" s="7">
        <v>68681</v>
      </c>
      <c r="C25" s="11">
        <v>34758</v>
      </c>
      <c r="D25" s="11">
        <v>33923</v>
      </c>
      <c r="E25" s="24">
        <f t="shared" si="0"/>
        <v>1.2660558914614364E-2</v>
      </c>
      <c r="F25" s="20">
        <f t="shared" si="1"/>
        <v>50.607882820576286</v>
      </c>
      <c r="G25" s="20">
        <f t="shared" si="2"/>
        <v>49.392117179423714</v>
      </c>
      <c r="H25" s="21">
        <f t="shared" si="3"/>
        <v>13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 x14ac:dyDescent="0.25">
      <c r="A26" s="6" t="s">
        <v>62</v>
      </c>
      <c r="B26" s="7">
        <v>69606</v>
      </c>
      <c r="C26" s="11">
        <v>35231</v>
      </c>
      <c r="D26" s="11">
        <v>34375</v>
      </c>
      <c r="E26" s="24">
        <f t="shared" si="0"/>
        <v>1.2831072113257631E-2</v>
      </c>
      <c r="F26" s="20">
        <f t="shared" si="1"/>
        <v>50.614889521018306</v>
      </c>
      <c r="G26" s="20">
        <f t="shared" si="2"/>
        <v>49.385110478981694</v>
      </c>
      <c r="H26" s="21">
        <f t="shared" si="3"/>
        <v>13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 x14ac:dyDescent="0.25">
      <c r="A27" s="6" t="s">
        <v>65</v>
      </c>
      <c r="B27" s="7">
        <v>70694</v>
      </c>
      <c r="C27" s="11">
        <v>35570</v>
      </c>
      <c r="D27" s="11">
        <v>35124</v>
      </c>
      <c r="E27" s="24">
        <f t="shared" si="0"/>
        <v>1.3031632502580741E-2</v>
      </c>
      <c r="F27" s="20">
        <f t="shared" si="1"/>
        <v>50.31544402636716</v>
      </c>
      <c r="G27" s="20">
        <f t="shared" si="2"/>
        <v>49.68455597363284</v>
      </c>
      <c r="H27" s="21">
        <f t="shared" si="3"/>
        <v>13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x14ac:dyDescent="0.25">
      <c r="A28" s="6" t="s">
        <v>68</v>
      </c>
      <c r="B28" s="7">
        <v>72975</v>
      </c>
      <c r="C28" s="11">
        <v>36594</v>
      </c>
      <c r="D28" s="11">
        <v>36381</v>
      </c>
      <c r="E28" s="24">
        <f t="shared" si="0"/>
        <v>1.3452108833505382E-2</v>
      </c>
      <c r="F28" s="20">
        <f t="shared" si="1"/>
        <v>50.145940390544709</v>
      </c>
      <c r="G28" s="20">
        <f t="shared" si="2"/>
        <v>49.854059609455291</v>
      </c>
      <c r="H28" s="21">
        <f t="shared" si="3"/>
        <v>13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x14ac:dyDescent="0.25">
      <c r="A29" s="6" t="s">
        <v>71</v>
      </c>
      <c r="B29" s="7">
        <v>74653</v>
      </c>
      <c r="C29" s="11">
        <v>36984</v>
      </c>
      <c r="D29" s="11">
        <v>37669</v>
      </c>
      <c r="E29" s="24">
        <f t="shared" si="0"/>
        <v>1.3761428992773926E-2</v>
      </c>
      <c r="F29" s="20">
        <f t="shared" si="1"/>
        <v>49.541210668024064</v>
      </c>
      <c r="G29" s="20">
        <f t="shared" si="2"/>
        <v>50.458789331975936</v>
      </c>
      <c r="H29" s="21">
        <f t="shared" si="3"/>
        <v>14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x14ac:dyDescent="0.25">
      <c r="A30" s="6" t="s">
        <v>74</v>
      </c>
      <c r="B30" s="7">
        <v>78655</v>
      </c>
      <c r="C30" s="11">
        <v>39025</v>
      </c>
      <c r="D30" s="11">
        <v>39630</v>
      </c>
      <c r="E30" s="24">
        <f t="shared" si="0"/>
        <v>1.4499152042471613E-2</v>
      </c>
      <c r="F30" s="20">
        <f t="shared" si="1"/>
        <v>49.615409064903695</v>
      </c>
      <c r="G30" s="20">
        <f t="shared" si="2"/>
        <v>50.384590935096305</v>
      </c>
      <c r="H30" s="21">
        <f t="shared" si="3"/>
        <v>14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 x14ac:dyDescent="0.25">
      <c r="A31" s="6" t="s">
        <v>77</v>
      </c>
      <c r="B31" s="7">
        <v>78483</v>
      </c>
      <c r="C31" s="11">
        <v>39299</v>
      </c>
      <c r="D31" s="11">
        <v>39184</v>
      </c>
      <c r="E31" s="24">
        <f t="shared" si="0"/>
        <v>1.4467445804453621E-2</v>
      </c>
      <c r="F31" s="20">
        <f t="shared" si="1"/>
        <v>50.073264273791771</v>
      </c>
      <c r="G31" s="20">
        <f t="shared" si="2"/>
        <v>49.926735726208221</v>
      </c>
      <c r="H31" s="21">
        <f t="shared" si="3"/>
        <v>14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 x14ac:dyDescent="0.25">
      <c r="A32" s="6" t="s">
        <v>80</v>
      </c>
      <c r="B32" s="7">
        <v>75362</v>
      </c>
      <c r="C32" s="11">
        <v>37701</v>
      </c>
      <c r="D32" s="11">
        <v>37661</v>
      </c>
      <c r="E32" s="24">
        <f t="shared" si="0"/>
        <v>1.3892125055301578E-2</v>
      </c>
      <c r="F32" s="20">
        <f t="shared" si="1"/>
        <v>50.026538573817049</v>
      </c>
      <c r="G32" s="20">
        <f t="shared" si="2"/>
        <v>49.973461426182958</v>
      </c>
      <c r="H32" s="21">
        <f t="shared" si="3"/>
        <v>14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 x14ac:dyDescent="0.25">
      <c r="A33" s="6" t="s">
        <v>83</v>
      </c>
      <c r="B33" s="7">
        <v>74881</v>
      </c>
      <c r="C33" s="11">
        <v>37307</v>
      </c>
      <c r="D33" s="11">
        <v>37574</v>
      </c>
      <c r="E33" s="24">
        <f t="shared" si="0"/>
        <v>1.3803458192007078E-2</v>
      </c>
      <c r="F33" s="20">
        <f t="shared" si="1"/>
        <v>49.821717124504211</v>
      </c>
      <c r="G33" s="20">
        <f t="shared" si="2"/>
        <v>50.178282875495782</v>
      </c>
      <c r="H33" s="21">
        <f t="shared" si="3"/>
        <v>14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 x14ac:dyDescent="0.25">
      <c r="A34" s="6" t="s">
        <v>86</v>
      </c>
      <c r="B34" s="7">
        <v>74867</v>
      </c>
      <c r="C34" s="11">
        <v>37044</v>
      </c>
      <c r="D34" s="11">
        <v>37823</v>
      </c>
      <c r="E34" s="24">
        <f t="shared" si="0"/>
        <v>1.3800877451703289E-2</v>
      </c>
      <c r="F34" s="20">
        <f t="shared" si="1"/>
        <v>49.479744079500982</v>
      </c>
      <c r="G34" s="20">
        <f t="shared" si="2"/>
        <v>50.520255920499011</v>
      </c>
      <c r="H34" s="21">
        <f t="shared" si="3"/>
        <v>14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x14ac:dyDescent="0.25">
      <c r="A35" s="9" t="s">
        <v>6</v>
      </c>
      <c r="B35" s="10">
        <v>72571</v>
      </c>
      <c r="C35" s="11">
        <v>35749</v>
      </c>
      <c r="D35" s="11">
        <v>36822</v>
      </c>
      <c r="E35" s="24">
        <f t="shared" si="0"/>
        <v>1.3377636041881729E-2</v>
      </c>
      <c r="F35" s="20">
        <f t="shared" si="1"/>
        <v>49.260723980653431</v>
      </c>
      <c r="G35" s="20">
        <f t="shared" si="2"/>
        <v>50.739276019346569</v>
      </c>
      <c r="H35" s="21">
        <f t="shared" si="3"/>
        <v>13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1:21" x14ac:dyDescent="0.25">
      <c r="A36" s="9" t="s">
        <v>8</v>
      </c>
      <c r="B36" s="10">
        <v>71944</v>
      </c>
      <c r="C36" s="11">
        <v>35727</v>
      </c>
      <c r="D36" s="11">
        <v>36217</v>
      </c>
      <c r="E36" s="24">
        <f t="shared" si="0"/>
        <v>1.3262055743990562E-2</v>
      </c>
      <c r="F36" s="20">
        <f t="shared" si="1"/>
        <v>49.659457355721116</v>
      </c>
      <c r="G36" s="20">
        <f t="shared" si="2"/>
        <v>50.340542644278884</v>
      </c>
      <c r="H36" s="21">
        <f t="shared" si="3"/>
        <v>13</v>
      </c>
    </row>
    <row r="37" spans="1:21" x14ac:dyDescent="0.25">
      <c r="A37" s="9" t="s">
        <v>10</v>
      </c>
      <c r="B37" s="10">
        <v>71361</v>
      </c>
      <c r="C37" s="11">
        <v>34926</v>
      </c>
      <c r="D37" s="11">
        <v>36435</v>
      </c>
      <c r="E37" s="24">
        <f t="shared" si="0"/>
        <v>1.3154586344197021E-2</v>
      </c>
      <c r="F37" s="20">
        <f t="shared" si="1"/>
        <v>48.942699794005129</v>
      </c>
      <c r="G37" s="20">
        <f t="shared" si="2"/>
        <v>51.057300205994871</v>
      </c>
      <c r="H37" s="21">
        <f t="shared" si="3"/>
        <v>13</v>
      </c>
    </row>
    <row r="38" spans="1:21" x14ac:dyDescent="0.25">
      <c r="A38" s="9" t="s">
        <v>12</v>
      </c>
      <c r="B38" s="10">
        <v>69157</v>
      </c>
      <c r="C38" s="11">
        <v>33871</v>
      </c>
      <c r="D38" s="11">
        <v>35286</v>
      </c>
      <c r="E38" s="24">
        <f t="shared" si="0"/>
        <v>1.2748304084943225E-2</v>
      </c>
      <c r="F38" s="20">
        <f t="shared" si="1"/>
        <v>48.976965455413044</v>
      </c>
      <c r="G38" s="20">
        <f t="shared" si="2"/>
        <v>51.023034544586956</v>
      </c>
      <c r="H38" s="21">
        <f t="shared" si="3"/>
        <v>13</v>
      </c>
    </row>
    <row r="39" spans="1:21" x14ac:dyDescent="0.25">
      <c r="A39" s="9" t="s">
        <v>14</v>
      </c>
      <c r="B39" s="10">
        <v>70047</v>
      </c>
      <c r="C39" s="11">
        <v>34217</v>
      </c>
      <c r="D39" s="11">
        <v>35830</v>
      </c>
      <c r="E39" s="24">
        <f t="shared" si="0"/>
        <v>1.2912365432827016E-2</v>
      </c>
      <c r="F39" s="20">
        <f t="shared" si="1"/>
        <v>48.848630205433494</v>
      </c>
      <c r="G39" s="20">
        <f t="shared" si="2"/>
        <v>51.151369794566506</v>
      </c>
      <c r="H39" s="21">
        <f t="shared" si="3"/>
        <v>13</v>
      </c>
    </row>
    <row r="40" spans="1:21" x14ac:dyDescent="0.25">
      <c r="A40" s="9" t="s">
        <v>16</v>
      </c>
      <c r="B40" s="10">
        <v>70904</v>
      </c>
      <c r="C40" s="11">
        <v>34416</v>
      </c>
      <c r="D40" s="11">
        <v>36488</v>
      </c>
      <c r="E40" s="24">
        <f t="shared" si="0"/>
        <v>1.307034360713759E-2</v>
      </c>
      <c r="F40" s="20">
        <f t="shared" si="1"/>
        <v>48.538869457294368</v>
      </c>
      <c r="G40" s="20">
        <f t="shared" si="2"/>
        <v>51.461130542705632</v>
      </c>
      <c r="H40" s="21">
        <f t="shared" si="3"/>
        <v>13</v>
      </c>
    </row>
    <row r="41" spans="1:21" x14ac:dyDescent="0.25">
      <c r="A41" s="9" t="s">
        <v>18</v>
      </c>
      <c r="B41" s="10">
        <v>70398</v>
      </c>
      <c r="C41" s="11">
        <v>34511</v>
      </c>
      <c r="D41" s="11">
        <v>35887</v>
      </c>
      <c r="E41" s="24">
        <f t="shared" si="0"/>
        <v>1.2977068279014894E-2</v>
      </c>
      <c r="F41" s="20">
        <f t="shared" si="1"/>
        <v>49.022699508508765</v>
      </c>
      <c r="G41" s="20">
        <f t="shared" si="2"/>
        <v>50.977300491491242</v>
      </c>
      <c r="H41" s="21">
        <f t="shared" si="3"/>
        <v>13</v>
      </c>
    </row>
    <row r="42" spans="1:21" x14ac:dyDescent="0.25">
      <c r="A42" s="9" t="s">
        <v>21</v>
      </c>
      <c r="B42" s="10">
        <v>68961</v>
      </c>
      <c r="C42" s="11">
        <v>33876</v>
      </c>
      <c r="D42" s="11">
        <v>35085</v>
      </c>
      <c r="E42" s="24">
        <f t="shared" si="0"/>
        <v>1.2712173720690164E-2</v>
      </c>
      <c r="F42" s="20">
        <f t="shared" si="1"/>
        <v>49.12341758385174</v>
      </c>
      <c r="G42" s="20">
        <f t="shared" si="2"/>
        <v>50.876582416148253</v>
      </c>
      <c r="H42" s="21">
        <f t="shared" si="3"/>
        <v>13</v>
      </c>
    </row>
    <row r="43" spans="1:21" x14ac:dyDescent="0.25">
      <c r="A43" s="9" t="s">
        <v>24</v>
      </c>
      <c r="B43" s="10">
        <v>66716</v>
      </c>
      <c r="C43" s="11">
        <v>33130</v>
      </c>
      <c r="D43" s="11">
        <v>33586</v>
      </c>
      <c r="E43" s="24">
        <f t="shared" si="0"/>
        <v>1.2298333579118125E-2</v>
      </c>
      <c r="F43" s="20">
        <f t="shared" si="1"/>
        <v>49.658252892859281</v>
      </c>
      <c r="G43" s="20">
        <f t="shared" si="2"/>
        <v>50.341747107140712</v>
      </c>
      <c r="H43" s="21">
        <f t="shared" si="3"/>
        <v>12</v>
      </c>
    </row>
    <row r="44" spans="1:21" x14ac:dyDescent="0.25">
      <c r="A44" s="9" t="s">
        <v>27</v>
      </c>
      <c r="B44" s="10">
        <v>62074</v>
      </c>
      <c r="C44" s="11">
        <v>30293</v>
      </c>
      <c r="D44" s="11">
        <v>31781</v>
      </c>
      <c r="E44" s="24">
        <f t="shared" si="0"/>
        <v>1.144263382981861E-2</v>
      </c>
      <c r="F44" s="20">
        <f t="shared" si="1"/>
        <v>48.801430550633121</v>
      </c>
      <c r="G44" s="20">
        <f t="shared" si="2"/>
        <v>51.198569449366879</v>
      </c>
      <c r="H44" s="21">
        <f t="shared" si="3"/>
        <v>11</v>
      </c>
    </row>
    <row r="45" spans="1:21" x14ac:dyDescent="0.25">
      <c r="A45" s="9" t="s">
        <v>30</v>
      </c>
      <c r="B45" s="10">
        <v>60895</v>
      </c>
      <c r="C45" s="11">
        <v>30245</v>
      </c>
      <c r="D45" s="11">
        <v>30650</v>
      </c>
      <c r="E45" s="24">
        <f t="shared" si="0"/>
        <v>1.1225298628520867E-2</v>
      </c>
      <c r="F45" s="20">
        <f t="shared" si="1"/>
        <v>49.667460382625833</v>
      </c>
      <c r="G45" s="20">
        <f t="shared" si="2"/>
        <v>50.332539617374174</v>
      </c>
      <c r="H45" s="21">
        <f t="shared" si="3"/>
        <v>11</v>
      </c>
    </row>
    <row r="46" spans="1:21" x14ac:dyDescent="0.25">
      <c r="A46" s="9" t="s">
        <v>33</v>
      </c>
      <c r="B46" s="10">
        <v>64175</v>
      </c>
      <c r="C46" s="11">
        <v>31468</v>
      </c>
      <c r="D46" s="11">
        <v>32707</v>
      </c>
      <c r="E46" s="24">
        <f t="shared" si="0"/>
        <v>1.1829929213980239E-2</v>
      </c>
      <c r="F46" s="20">
        <f t="shared" si="1"/>
        <v>49.034670821971169</v>
      </c>
      <c r="G46" s="20">
        <f t="shared" si="2"/>
        <v>50.965329178028831</v>
      </c>
      <c r="H46" s="21">
        <f t="shared" si="3"/>
        <v>12</v>
      </c>
    </row>
    <row r="47" spans="1:21" x14ac:dyDescent="0.25">
      <c r="A47" s="9" t="s">
        <v>36</v>
      </c>
      <c r="B47" s="10">
        <v>64675</v>
      </c>
      <c r="C47" s="11">
        <v>31408</v>
      </c>
      <c r="D47" s="11">
        <v>33267</v>
      </c>
      <c r="E47" s="24">
        <f t="shared" si="0"/>
        <v>1.1922098510544167E-2</v>
      </c>
      <c r="F47" s="20">
        <f t="shared" si="1"/>
        <v>48.562814070351756</v>
      </c>
      <c r="G47" s="20">
        <f t="shared" si="2"/>
        <v>51.437185929648244</v>
      </c>
      <c r="H47" s="21">
        <f t="shared" si="3"/>
        <v>12</v>
      </c>
    </row>
    <row r="48" spans="1:21" x14ac:dyDescent="0.25">
      <c r="A48" s="9" t="s">
        <v>39</v>
      </c>
      <c r="B48" s="10">
        <v>65644</v>
      </c>
      <c r="C48" s="11">
        <v>32277</v>
      </c>
      <c r="D48" s="11">
        <v>33367</v>
      </c>
      <c r="E48" s="24">
        <f t="shared" si="0"/>
        <v>1.2100722607285062E-2</v>
      </c>
      <c r="F48" s="20">
        <f t="shared" si="1"/>
        <v>49.169764182560478</v>
      </c>
      <c r="G48" s="20">
        <f t="shared" si="2"/>
        <v>50.830235817439515</v>
      </c>
      <c r="H48" s="21">
        <f t="shared" si="3"/>
        <v>12</v>
      </c>
    </row>
    <row r="49" spans="1:8" x14ac:dyDescent="0.25">
      <c r="A49" s="9" t="s">
        <v>42</v>
      </c>
      <c r="B49" s="10">
        <v>69644</v>
      </c>
      <c r="C49" s="11">
        <v>34075</v>
      </c>
      <c r="D49" s="11">
        <v>35569</v>
      </c>
      <c r="E49" s="24">
        <f t="shared" si="0"/>
        <v>1.2838076979796491E-2</v>
      </c>
      <c r="F49" s="20">
        <f t="shared" si="1"/>
        <v>48.927402216989258</v>
      </c>
      <c r="G49" s="20">
        <f t="shared" si="2"/>
        <v>51.072597783010742</v>
      </c>
      <c r="H49" s="21">
        <f t="shared" si="3"/>
        <v>13</v>
      </c>
    </row>
    <row r="50" spans="1:8" x14ac:dyDescent="0.25">
      <c r="A50" s="9" t="s">
        <v>45</v>
      </c>
      <c r="B50" s="10">
        <v>73896</v>
      </c>
      <c r="C50" s="11">
        <v>35749</v>
      </c>
      <c r="D50" s="11">
        <v>38147</v>
      </c>
      <c r="E50" s="24">
        <f t="shared" si="0"/>
        <v>1.362188467777614E-2</v>
      </c>
      <c r="F50" s="20">
        <f t="shared" si="1"/>
        <v>48.377449388329545</v>
      </c>
      <c r="G50" s="20">
        <f t="shared" si="2"/>
        <v>51.622550611670462</v>
      </c>
      <c r="H50" s="21">
        <f t="shared" si="3"/>
        <v>14</v>
      </c>
    </row>
    <row r="51" spans="1:8" x14ac:dyDescent="0.25">
      <c r="A51" s="9" t="s">
        <v>48</v>
      </c>
      <c r="B51" s="10">
        <v>76713</v>
      </c>
      <c r="C51" s="11">
        <v>36792</v>
      </c>
      <c r="D51" s="11">
        <v>39921</v>
      </c>
      <c r="E51" s="24">
        <f t="shared" si="0"/>
        <v>1.4141166494617313E-2</v>
      </c>
      <c r="F51" s="20">
        <f t="shared" si="1"/>
        <v>47.960580344921979</v>
      </c>
      <c r="G51" s="20">
        <f t="shared" si="2"/>
        <v>52.039419655078021</v>
      </c>
      <c r="H51" s="21">
        <f t="shared" si="3"/>
        <v>14</v>
      </c>
    </row>
    <row r="52" spans="1:8" x14ac:dyDescent="0.25">
      <c r="A52" s="9" t="s">
        <v>51</v>
      </c>
      <c r="B52" s="10">
        <v>75686</v>
      </c>
      <c r="C52" s="11">
        <v>36424</v>
      </c>
      <c r="D52" s="11">
        <v>39262</v>
      </c>
      <c r="E52" s="24">
        <f t="shared" si="0"/>
        <v>1.3951850759475004E-2</v>
      </c>
      <c r="F52" s="20">
        <f t="shared" si="1"/>
        <v>48.125148640435484</v>
      </c>
      <c r="G52" s="20">
        <f t="shared" si="2"/>
        <v>51.874851359564509</v>
      </c>
      <c r="H52" s="21">
        <f t="shared" si="3"/>
        <v>14</v>
      </c>
    </row>
    <row r="53" spans="1:8" x14ac:dyDescent="0.25">
      <c r="A53" s="9" t="s">
        <v>54</v>
      </c>
      <c r="B53" s="10">
        <v>78705</v>
      </c>
      <c r="C53" s="11">
        <v>37924</v>
      </c>
      <c r="D53" s="11">
        <v>40781</v>
      </c>
      <c r="E53" s="24">
        <f t="shared" si="0"/>
        <v>1.4508368972128005E-2</v>
      </c>
      <c r="F53" s="20">
        <f t="shared" si="1"/>
        <v>48.184994600088935</v>
      </c>
      <c r="G53" s="20">
        <f t="shared" si="2"/>
        <v>51.815005399911065</v>
      </c>
      <c r="H53" s="21">
        <f t="shared" si="3"/>
        <v>15</v>
      </c>
    </row>
    <row r="54" spans="1:8" x14ac:dyDescent="0.25">
      <c r="A54" s="9" t="s">
        <v>57</v>
      </c>
      <c r="B54" s="10">
        <v>80070</v>
      </c>
      <c r="C54" s="11">
        <v>38571</v>
      </c>
      <c r="D54" s="11">
        <v>41499</v>
      </c>
      <c r="E54" s="24">
        <f t="shared" si="0"/>
        <v>1.475999115174753E-2</v>
      </c>
      <c r="F54" s="20">
        <f t="shared" si="1"/>
        <v>48.171599850131138</v>
      </c>
      <c r="G54" s="20">
        <f t="shared" si="2"/>
        <v>51.82840014986887</v>
      </c>
      <c r="H54" s="21">
        <f t="shared" si="3"/>
        <v>15</v>
      </c>
    </row>
    <row r="55" spans="1:8" x14ac:dyDescent="0.25">
      <c r="A55" s="9" t="s">
        <v>60</v>
      </c>
      <c r="B55" s="10">
        <v>80731</v>
      </c>
      <c r="C55" s="11">
        <v>39371</v>
      </c>
      <c r="D55" s="11">
        <v>41360</v>
      </c>
      <c r="E55" s="24">
        <f t="shared" si="0"/>
        <v>1.4881838961805043E-2</v>
      </c>
      <c r="F55" s="20">
        <f t="shared" si="1"/>
        <v>48.768131201149494</v>
      </c>
      <c r="G55" s="20">
        <f t="shared" si="2"/>
        <v>51.231868798850499</v>
      </c>
      <c r="H55" s="21">
        <f t="shared" si="3"/>
        <v>15</v>
      </c>
    </row>
    <row r="56" spans="1:8" x14ac:dyDescent="0.25">
      <c r="A56" s="9" t="s">
        <v>63</v>
      </c>
      <c r="B56" s="10">
        <v>80065</v>
      </c>
      <c r="C56" s="11">
        <v>38735</v>
      </c>
      <c r="D56" s="11">
        <v>41330</v>
      </c>
      <c r="E56" s="24">
        <f t="shared" si="0"/>
        <v>1.4759069458781891E-2</v>
      </c>
      <c r="F56" s="20">
        <f t="shared" si="1"/>
        <v>48.379441703615811</v>
      </c>
      <c r="G56" s="20">
        <f t="shared" si="2"/>
        <v>51.620558296384189</v>
      </c>
      <c r="H56" s="21">
        <f t="shared" si="3"/>
        <v>15</v>
      </c>
    </row>
    <row r="57" spans="1:8" x14ac:dyDescent="0.25">
      <c r="A57" s="9" t="s">
        <v>66</v>
      </c>
      <c r="B57" s="10">
        <v>82909</v>
      </c>
      <c r="C57" s="11">
        <v>40329</v>
      </c>
      <c r="D57" s="11">
        <v>42580</v>
      </c>
      <c r="E57" s="24">
        <f t="shared" si="0"/>
        <v>1.5283328417637517E-2</v>
      </c>
      <c r="F57" s="20">
        <f t="shared" si="1"/>
        <v>48.642487546587219</v>
      </c>
      <c r="G57" s="20">
        <f t="shared" si="2"/>
        <v>51.357512453412781</v>
      </c>
      <c r="H57" s="21">
        <f t="shared" si="3"/>
        <v>15</v>
      </c>
    </row>
    <row r="58" spans="1:8" x14ac:dyDescent="0.25">
      <c r="A58" s="9" t="s">
        <v>69</v>
      </c>
      <c r="B58" s="10">
        <v>81817</v>
      </c>
      <c r="C58" s="11">
        <v>39441</v>
      </c>
      <c r="D58" s="11">
        <v>42376</v>
      </c>
      <c r="E58" s="24">
        <f t="shared" si="0"/>
        <v>1.5082030673941897E-2</v>
      </c>
      <c r="F58" s="20">
        <f t="shared" si="1"/>
        <v>48.206362980798609</v>
      </c>
      <c r="G58" s="20">
        <f t="shared" si="2"/>
        <v>51.793637019201391</v>
      </c>
      <c r="H58" s="21">
        <f t="shared" si="3"/>
        <v>15</v>
      </c>
    </row>
    <row r="59" spans="1:8" x14ac:dyDescent="0.25">
      <c r="A59" s="9" t="s">
        <v>72</v>
      </c>
      <c r="B59" s="10">
        <v>81527</v>
      </c>
      <c r="C59" s="11">
        <v>39502</v>
      </c>
      <c r="D59" s="11">
        <v>42025</v>
      </c>
      <c r="E59" s="24">
        <f t="shared" si="0"/>
        <v>1.5028572481934817E-2</v>
      </c>
      <c r="F59" s="20">
        <f t="shared" si="1"/>
        <v>48.452659855017352</v>
      </c>
      <c r="G59" s="20">
        <f t="shared" si="2"/>
        <v>51.547340144982648</v>
      </c>
      <c r="H59" s="21">
        <f t="shared" si="3"/>
        <v>15</v>
      </c>
    </row>
    <row r="60" spans="1:8" x14ac:dyDescent="0.25">
      <c r="A60" s="9" t="s">
        <v>75</v>
      </c>
      <c r="B60" s="10">
        <v>79580</v>
      </c>
      <c r="C60" s="11">
        <v>38909</v>
      </c>
      <c r="D60" s="11">
        <v>40671</v>
      </c>
      <c r="E60" s="24">
        <f t="shared" si="0"/>
        <v>1.466966524111488E-2</v>
      </c>
      <c r="F60" s="20">
        <f t="shared" si="1"/>
        <v>48.892937924101531</v>
      </c>
      <c r="G60" s="20">
        <f t="shared" si="2"/>
        <v>51.107062075898469</v>
      </c>
      <c r="H60" s="21">
        <f t="shared" si="3"/>
        <v>15</v>
      </c>
    </row>
    <row r="61" spans="1:8" x14ac:dyDescent="0.25">
      <c r="A61" s="9" t="s">
        <v>78</v>
      </c>
      <c r="B61" s="10">
        <v>77724</v>
      </c>
      <c r="C61" s="11">
        <v>37885</v>
      </c>
      <c r="D61" s="11">
        <v>39839</v>
      </c>
      <c r="E61" s="24">
        <f t="shared" si="0"/>
        <v>1.4327532812269577E-2</v>
      </c>
      <c r="F61" s="20">
        <f t="shared" si="1"/>
        <v>48.742988008851832</v>
      </c>
      <c r="G61" s="20">
        <f t="shared" si="2"/>
        <v>51.257011991148161</v>
      </c>
      <c r="H61" s="21">
        <f t="shared" si="3"/>
        <v>14</v>
      </c>
    </row>
    <row r="62" spans="1:8" x14ac:dyDescent="0.25">
      <c r="A62" s="9" t="s">
        <v>81</v>
      </c>
      <c r="B62" s="10">
        <v>75091</v>
      </c>
      <c r="C62" s="11">
        <v>36734</v>
      </c>
      <c r="D62" s="11">
        <v>38357</v>
      </c>
      <c r="E62" s="24">
        <f t="shared" si="0"/>
        <v>1.3842169296563929E-2</v>
      </c>
      <c r="F62" s="20">
        <f t="shared" si="1"/>
        <v>48.919311235700683</v>
      </c>
      <c r="G62" s="20">
        <f t="shared" si="2"/>
        <v>51.080688764299317</v>
      </c>
      <c r="H62" s="21">
        <f t="shared" si="3"/>
        <v>14</v>
      </c>
    </row>
    <row r="63" spans="1:8" x14ac:dyDescent="0.25">
      <c r="A63" s="9" t="s">
        <v>84</v>
      </c>
      <c r="B63" s="10">
        <v>74304</v>
      </c>
      <c r="C63" s="11">
        <v>36030</v>
      </c>
      <c r="D63" s="11">
        <v>38274</v>
      </c>
      <c r="E63" s="24">
        <f t="shared" si="0"/>
        <v>1.3697094823772306E-2</v>
      </c>
      <c r="F63" s="20">
        <f t="shared" si="1"/>
        <v>48.489987080103361</v>
      </c>
      <c r="G63" s="20">
        <f t="shared" si="2"/>
        <v>51.510012919896639</v>
      </c>
      <c r="H63" s="21">
        <f t="shared" si="3"/>
        <v>14</v>
      </c>
    </row>
    <row r="64" spans="1:8" x14ac:dyDescent="0.25">
      <c r="A64" s="9" t="s">
        <v>87</v>
      </c>
      <c r="B64" s="10">
        <v>72187</v>
      </c>
      <c r="C64" s="11">
        <v>35049</v>
      </c>
      <c r="D64" s="11">
        <v>37138</v>
      </c>
      <c r="E64" s="24">
        <f t="shared" si="0"/>
        <v>1.3306850022120632E-2</v>
      </c>
      <c r="F64" s="20">
        <f t="shared" si="1"/>
        <v>48.553063571003094</v>
      </c>
      <c r="G64" s="20">
        <f t="shared" si="2"/>
        <v>51.446936428996914</v>
      </c>
      <c r="H64" s="21">
        <f t="shared" si="3"/>
        <v>13</v>
      </c>
    </row>
    <row r="65" spans="1:8" x14ac:dyDescent="0.25">
      <c r="A65" s="9" t="s">
        <v>7</v>
      </c>
      <c r="B65" s="10">
        <v>70127</v>
      </c>
      <c r="C65" s="11">
        <v>34178</v>
      </c>
      <c r="D65" s="11">
        <v>35949</v>
      </c>
      <c r="E65" s="24">
        <f t="shared" si="0"/>
        <v>1.2927112520277246E-2</v>
      </c>
      <c r="F65" s="20">
        <f t="shared" si="1"/>
        <v>48.737290915054118</v>
      </c>
      <c r="G65" s="20">
        <f t="shared" si="2"/>
        <v>51.262709084945882</v>
      </c>
      <c r="H65" s="21">
        <f t="shared" si="3"/>
        <v>13</v>
      </c>
    </row>
    <row r="66" spans="1:8" x14ac:dyDescent="0.25">
      <c r="A66" s="9" t="s">
        <v>9</v>
      </c>
      <c r="B66" s="10">
        <v>67858</v>
      </c>
      <c r="C66" s="11">
        <v>33057</v>
      </c>
      <c r="D66" s="11">
        <v>34801</v>
      </c>
      <c r="E66" s="24">
        <f t="shared" si="0"/>
        <v>1.2508848252470136E-2</v>
      </c>
      <c r="F66" s="20">
        <f t="shared" si="1"/>
        <v>48.714963600459782</v>
      </c>
      <c r="G66" s="20">
        <f t="shared" si="2"/>
        <v>51.285036399540218</v>
      </c>
      <c r="H66" s="21">
        <f t="shared" si="3"/>
        <v>13</v>
      </c>
    </row>
    <row r="67" spans="1:8" x14ac:dyDescent="0.25">
      <c r="A67" s="9" t="s">
        <v>11</v>
      </c>
      <c r="B67" s="10">
        <v>64843</v>
      </c>
      <c r="C67" s="11">
        <v>31417</v>
      </c>
      <c r="D67" s="11">
        <v>33426</v>
      </c>
      <c r="E67" s="24">
        <f t="shared" si="0"/>
        <v>1.1953067394189647E-2</v>
      </c>
      <c r="F67" s="20">
        <f t="shared" si="1"/>
        <v>48.450873648659069</v>
      </c>
      <c r="G67" s="20">
        <f t="shared" si="2"/>
        <v>51.549126351340938</v>
      </c>
      <c r="H67" s="21">
        <f t="shared" si="3"/>
        <v>12</v>
      </c>
    </row>
    <row r="68" spans="1:8" x14ac:dyDescent="0.25">
      <c r="A68" s="9" t="s">
        <v>13</v>
      </c>
      <c r="B68" s="10">
        <v>63803</v>
      </c>
      <c r="C68" s="11">
        <v>31041</v>
      </c>
      <c r="D68" s="11">
        <v>32762</v>
      </c>
      <c r="E68" s="24">
        <f t="shared" si="0"/>
        <v>1.1761355257336676E-2</v>
      </c>
      <c r="F68" s="20">
        <f t="shared" si="1"/>
        <v>48.651317336175417</v>
      </c>
      <c r="G68" s="20">
        <f t="shared" si="2"/>
        <v>51.348682663824583</v>
      </c>
      <c r="H68" s="21">
        <f t="shared" si="3"/>
        <v>12</v>
      </c>
    </row>
    <row r="69" spans="1:8" x14ac:dyDescent="0.25">
      <c r="A69" s="9" t="s">
        <v>15</v>
      </c>
      <c r="B69" s="10">
        <v>62380</v>
      </c>
      <c r="C69" s="11">
        <v>30245</v>
      </c>
      <c r="D69" s="11">
        <v>32135</v>
      </c>
      <c r="E69" s="24">
        <f t="shared" si="0"/>
        <v>1.1499041439315735E-2</v>
      </c>
      <c r="F69" s="20">
        <f t="shared" si="1"/>
        <v>48.485091375440845</v>
      </c>
      <c r="G69" s="20">
        <f t="shared" si="2"/>
        <v>51.514908624559155</v>
      </c>
      <c r="H69" s="21">
        <f t="shared" si="3"/>
        <v>11</v>
      </c>
    </row>
    <row r="70" spans="1:8" x14ac:dyDescent="0.25">
      <c r="A70" s="9" t="s">
        <v>17</v>
      </c>
      <c r="B70" s="10">
        <v>60019</v>
      </c>
      <c r="C70" s="11">
        <v>29076</v>
      </c>
      <c r="D70" s="11">
        <v>30943</v>
      </c>
      <c r="E70" s="24">
        <f t="shared" ref="E70:E95" si="4">B70/$B$4</f>
        <v>1.1063818020940865E-2</v>
      </c>
      <c r="F70" s="20">
        <f t="shared" ref="F70:F95" si="5">C70/B70*100</f>
        <v>48.4446591912561</v>
      </c>
      <c r="G70" s="20">
        <f t="shared" ref="G70:G95" si="6">D70/B70*100</f>
        <v>51.5553408087439</v>
      </c>
      <c r="H70" s="21">
        <f t="shared" ref="H70:H95" si="7">ROUND($H$2*E70,0)</f>
        <v>11</v>
      </c>
    </row>
    <row r="71" spans="1:8" x14ac:dyDescent="0.25">
      <c r="A71" s="9" t="s">
        <v>19</v>
      </c>
      <c r="B71" s="10">
        <v>60326</v>
      </c>
      <c r="C71" s="11">
        <v>29098</v>
      </c>
      <c r="D71" s="11">
        <v>31228</v>
      </c>
      <c r="E71" s="24">
        <f t="shared" si="4"/>
        <v>1.1120409969031117E-2</v>
      </c>
      <c r="F71" s="20">
        <f t="shared" si="5"/>
        <v>48.234592049862414</v>
      </c>
      <c r="G71" s="20">
        <f t="shared" si="6"/>
        <v>51.765407950137586</v>
      </c>
      <c r="H71" s="21">
        <f t="shared" si="7"/>
        <v>11</v>
      </c>
    </row>
    <row r="72" spans="1:8" x14ac:dyDescent="0.25">
      <c r="A72" s="9" t="s">
        <v>22</v>
      </c>
      <c r="B72" s="10">
        <v>60324</v>
      </c>
      <c r="C72" s="11">
        <v>29224</v>
      </c>
      <c r="D72" s="11">
        <v>31100</v>
      </c>
      <c r="E72" s="24">
        <f t="shared" si="4"/>
        <v>1.1120041291844861E-2</v>
      </c>
      <c r="F72" s="20">
        <f t="shared" si="5"/>
        <v>48.445063324713217</v>
      </c>
      <c r="G72" s="20">
        <f t="shared" si="6"/>
        <v>51.55493667528679</v>
      </c>
      <c r="H72" s="21">
        <f t="shared" si="7"/>
        <v>11</v>
      </c>
    </row>
    <row r="73" spans="1:8" x14ac:dyDescent="0.25">
      <c r="A73" s="9" t="s">
        <v>25</v>
      </c>
      <c r="B73" s="10">
        <v>61432</v>
      </c>
      <c r="C73" s="11">
        <v>29691</v>
      </c>
      <c r="D73" s="11">
        <v>31741</v>
      </c>
      <c r="E73" s="24">
        <f t="shared" si="4"/>
        <v>1.1324288453030526E-2</v>
      </c>
      <c r="F73" s="20">
        <f t="shared" si="5"/>
        <v>48.33148847506186</v>
      </c>
      <c r="G73" s="20">
        <f t="shared" si="6"/>
        <v>51.66851152493814</v>
      </c>
      <c r="H73" s="21">
        <f t="shared" si="7"/>
        <v>11</v>
      </c>
    </row>
    <row r="74" spans="1:8" x14ac:dyDescent="0.25">
      <c r="A74" s="9" t="s">
        <v>28</v>
      </c>
      <c r="B74" s="10">
        <v>62965</v>
      </c>
      <c r="C74" s="11">
        <v>30284</v>
      </c>
      <c r="D74" s="11">
        <v>32681</v>
      </c>
      <c r="E74" s="24">
        <f t="shared" si="4"/>
        <v>1.1606879516295531E-2</v>
      </c>
      <c r="F74" s="20">
        <f t="shared" si="5"/>
        <v>48.096561581831175</v>
      </c>
      <c r="G74" s="20">
        <f t="shared" si="6"/>
        <v>51.903438418168825</v>
      </c>
      <c r="H74" s="21">
        <f t="shared" si="7"/>
        <v>12</v>
      </c>
    </row>
    <row r="75" spans="1:8" x14ac:dyDescent="0.25">
      <c r="A75" s="9" t="s">
        <v>31</v>
      </c>
      <c r="B75" s="10">
        <v>67803</v>
      </c>
      <c r="C75" s="11">
        <v>32423</v>
      </c>
      <c r="D75" s="11">
        <v>35380</v>
      </c>
      <c r="E75" s="24">
        <f t="shared" si="4"/>
        <v>1.2498709629848104E-2</v>
      </c>
      <c r="F75" s="20">
        <f t="shared" si="5"/>
        <v>47.819418019851625</v>
      </c>
      <c r="G75" s="20">
        <f t="shared" si="6"/>
        <v>52.180581980148368</v>
      </c>
      <c r="H75" s="21">
        <f t="shared" si="7"/>
        <v>12</v>
      </c>
    </row>
    <row r="76" spans="1:8" x14ac:dyDescent="0.25">
      <c r="A76" s="9" t="s">
        <v>34</v>
      </c>
      <c r="B76" s="10">
        <v>50692</v>
      </c>
      <c r="C76" s="11">
        <v>24213</v>
      </c>
      <c r="D76" s="11">
        <v>26479</v>
      </c>
      <c r="E76" s="24">
        <f t="shared" si="4"/>
        <v>9.3444919628373393E-3</v>
      </c>
      <c r="F76" s="20">
        <f t="shared" si="5"/>
        <v>47.764933322812283</v>
      </c>
      <c r="G76" s="20">
        <f t="shared" si="6"/>
        <v>52.235066677187724</v>
      </c>
      <c r="H76" s="21">
        <f t="shared" si="7"/>
        <v>9</v>
      </c>
    </row>
    <row r="77" spans="1:8" x14ac:dyDescent="0.25">
      <c r="A77" s="9" t="s">
        <v>37</v>
      </c>
      <c r="B77" s="10">
        <v>47498</v>
      </c>
      <c r="C77" s="11">
        <v>22279</v>
      </c>
      <c r="D77" s="11">
        <v>25219</v>
      </c>
      <c r="E77" s="24">
        <f t="shared" si="4"/>
        <v>8.755714496386964E-3</v>
      </c>
      <c r="F77" s="20">
        <f t="shared" si="5"/>
        <v>46.905132847698852</v>
      </c>
      <c r="G77" s="20">
        <f t="shared" si="6"/>
        <v>53.094867152301148</v>
      </c>
      <c r="H77" s="21">
        <f t="shared" si="7"/>
        <v>9</v>
      </c>
    </row>
    <row r="78" spans="1:8" x14ac:dyDescent="0.25">
      <c r="A78" s="9" t="s">
        <v>40</v>
      </c>
      <c r="B78" s="10">
        <v>48083</v>
      </c>
      <c r="C78" s="11">
        <v>22640</v>
      </c>
      <c r="D78" s="11">
        <v>25443</v>
      </c>
      <c r="E78" s="24">
        <f t="shared" si="4"/>
        <v>8.8635525733667606E-3</v>
      </c>
      <c r="F78" s="20">
        <f t="shared" si="5"/>
        <v>47.085248424599129</v>
      </c>
      <c r="G78" s="20">
        <f t="shared" si="6"/>
        <v>52.914751575400864</v>
      </c>
      <c r="H78" s="21">
        <f t="shared" si="7"/>
        <v>9</v>
      </c>
    </row>
    <row r="79" spans="1:8" x14ac:dyDescent="0.25">
      <c r="A79" s="9" t="s">
        <v>43</v>
      </c>
      <c r="B79" s="10">
        <v>45454</v>
      </c>
      <c r="C79" s="11">
        <v>20798</v>
      </c>
      <c r="D79" s="11">
        <v>24656</v>
      </c>
      <c r="E79" s="24">
        <f t="shared" si="4"/>
        <v>8.3789264120336226E-3</v>
      </c>
      <c r="F79" s="20">
        <f t="shared" si="5"/>
        <v>45.75614907378889</v>
      </c>
      <c r="G79" s="20">
        <f t="shared" si="6"/>
        <v>54.24385092621111</v>
      </c>
      <c r="H79" s="21">
        <f t="shared" si="7"/>
        <v>8</v>
      </c>
    </row>
    <row r="80" spans="1:8" x14ac:dyDescent="0.25">
      <c r="A80" s="9" t="s">
        <v>46</v>
      </c>
      <c r="B80" s="10">
        <v>41333</v>
      </c>
      <c r="C80" s="11">
        <v>18661</v>
      </c>
      <c r="D80" s="11">
        <v>22672</v>
      </c>
      <c r="E80" s="24">
        <f t="shared" si="4"/>
        <v>7.6192670697537235E-3</v>
      </c>
      <c r="F80" s="20">
        <f t="shared" si="5"/>
        <v>45.147944741489852</v>
      </c>
      <c r="G80" s="20">
        <f t="shared" si="6"/>
        <v>54.852055258510148</v>
      </c>
      <c r="H80" s="21">
        <f t="shared" si="7"/>
        <v>8</v>
      </c>
    </row>
    <row r="81" spans="1:8" x14ac:dyDescent="0.25">
      <c r="A81" s="9" t="s">
        <v>49</v>
      </c>
      <c r="B81" s="10">
        <v>37747</v>
      </c>
      <c r="C81" s="11">
        <v>16759</v>
      </c>
      <c r="D81" s="11">
        <v>20988</v>
      </c>
      <c r="E81" s="24">
        <f t="shared" si="4"/>
        <v>6.9582288747972272E-3</v>
      </c>
      <c r="F81" s="20">
        <f t="shared" si="5"/>
        <v>44.398230322939568</v>
      </c>
      <c r="G81" s="20">
        <f t="shared" si="6"/>
        <v>55.601769677060432</v>
      </c>
      <c r="H81" s="21">
        <f t="shared" si="7"/>
        <v>7</v>
      </c>
    </row>
    <row r="82" spans="1:8" x14ac:dyDescent="0.25">
      <c r="A82" s="9" t="s">
        <v>52</v>
      </c>
      <c r="B82" s="10">
        <v>37972</v>
      </c>
      <c r="C82" s="11">
        <v>16871</v>
      </c>
      <c r="D82" s="11">
        <v>21101</v>
      </c>
      <c r="E82" s="24">
        <f t="shared" si="4"/>
        <v>6.9997050582509953E-3</v>
      </c>
      <c r="F82" s="20">
        <f t="shared" si="5"/>
        <v>44.430106394185188</v>
      </c>
      <c r="G82" s="20">
        <f t="shared" si="6"/>
        <v>55.569893605814812</v>
      </c>
      <c r="H82" s="21">
        <f t="shared" si="7"/>
        <v>7</v>
      </c>
    </row>
    <row r="83" spans="1:8" x14ac:dyDescent="0.25">
      <c r="A83" s="9" t="s">
        <v>55</v>
      </c>
      <c r="B83" s="10">
        <v>36431</v>
      </c>
      <c r="C83" s="11">
        <v>16072</v>
      </c>
      <c r="D83" s="11">
        <v>20359</v>
      </c>
      <c r="E83" s="24">
        <f t="shared" si="4"/>
        <v>6.7156392862409674E-3</v>
      </c>
      <c r="F83" s="20">
        <f t="shared" si="5"/>
        <v>44.116274601301093</v>
      </c>
      <c r="G83" s="20">
        <f t="shared" si="6"/>
        <v>55.883725398698914</v>
      </c>
      <c r="H83" s="21">
        <f t="shared" si="7"/>
        <v>7</v>
      </c>
    </row>
    <row r="84" spans="1:8" x14ac:dyDescent="0.25">
      <c r="A84" s="9" t="s">
        <v>58</v>
      </c>
      <c r="B84" s="10">
        <v>34779</v>
      </c>
      <c r="C84" s="11">
        <v>15248</v>
      </c>
      <c r="D84" s="11">
        <v>19531</v>
      </c>
      <c r="E84" s="24">
        <f t="shared" si="4"/>
        <v>6.411111930393747E-3</v>
      </c>
      <c r="F84" s="20">
        <f t="shared" si="5"/>
        <v>43.842548664423937</v>
      </c>
      <c r="G84" s="20">
        <f t="shared" si="6"/>
        <v>56.15745133557607</v>
      </c>
      <c r="H84" s="21">
        <f t="shared" si="7"/>
        <v>6</v>
      </c>
    </row>
    <row r="85" spans="1:8" x14ac:dyDescent="0.25">
      <c r="A85" s="9" t="s">
        <v>61</v>
      </c>
      <c r="B85" s="10">
        <v>32213</v>
      </c>
      <c r="C85" s="11">
        <v>13590</v>
      </c>
      <c r="D85" s="11">
        <v>18623</v>
      </c>
      <c r="E85" s="24">
        <f t="shared" si="4"/>
        <v>5.9380991004276658E-3</v>
      </c>
      <c r="F85" s="20">
        <f t="shared" si="5"/>
        <v>42.187936547356657</v>
      </c>
      <c r="G85" s="20">
        <f t="shared" si="6"/>
        <v>57.812063452643351</v>
      </c>
      <c r="H85" s="21">
        <f t="shared" si="7"/>
        <v>6</v>
      </c>
    </row>
    <row r="86" spans="1:8" x14ac:dyDescent="0.25">
      <c r="A86" s="9" t="s">
        <v>64</v>
      </c>
      <c r="B86" s="10">
        <v>30161</v>
      </c>
      <c r="C86" s="11">
        <v>12630</v>
      </c>
      <c r="D86" s="11">
        <v>17531</v>
      </c>
      <c r="E86" s="24">
        <f t="shared" si="4"/>
        <v>5.5598363073293021E-3</v>
      </c>
      <c r="F86" s="20">
        <f t="shared" si="5"/>
        <v>41.875269387619774</v>
      </c>
      <c r="G86" s="20">
        <f t="shared" si="6"/>
        <v>58.124730612380226</v>
      </c>
      <c r="H86" s="21">
        <f t="shared" si="7"/>
        <v>6</v>
      </c>
    </row>
    <row r="87" spans="1:8" x14ac:dyDescent="0.25">
      <c r="A87" s="9" t="s">
        <v>67</v>
      </c>
      <c r="B87" s="10">
        <v>27831</v>
      </c>
      <c r="C87" s="11">
        <v>11576</v>
      </c>
      <c r="D87" s="11">
        <v>16255</v>
      </c>
      <c r="E87" s="24">
        <f t="shared" si="4"/>
        <v>5.1303273853413947E-3</v>
      </c>
      <c r="F87" s="20">
        <f t="shared" si="5"/>
        <v>41.593906075958465</v>
      </c>
      <c r="G87" s="20">
        <f t="shared" si="6"/>
        <v>58.406093924041535</v>
      </c>
      <c r="H87" s="21">
        <f t="shared" si="7"/>
        <v>5</v>
      </c>
    </row>
    <row r="88" spans="1:8" x14ac:dyDescent="0.25">
      <c r="A88" s="9" t="s">
        <v>70</v>
      </c>
      <c r="B88" s="10">
        <v>25138</v>
      </c>
      <c r="C88" s="11">
        <v>10156</v>
      </c>
      <c r="D88" s="11">
        <v>14982</v>
      </c>
      <c r="E88" s="24">
        <f t="shared" si="4"/>
        <v>4.6339035540480756E-3</v>
      </c>
      <c r="F88" s="20">
        <f t="shared" si="5"/>
        <v>40.400986554220701</v>
      </c>
      <c r="G88" s="20">
        <f t="shared" si="6"/>
        <v>59.599013445779306</v>
      </c>
      <c r="H88" s="21">
        <f t="shared" si="7"/>
        <v>5</v>
      </c>
    </row>
    <row r="89" spans="1:8" x14ac:dyDescent="0.25">
      <c r="A89" s="9" t="s">
        <v>73</v>
      </c>
      <c r="B89" s="10">
        <v>22550</v>
      </c>
      <c r="C89" s="11">
        <v>9082</v>
      </c>
      <c r="D89" s="11">
        <v>13468</v>
      </c>
      <c r="E89" s="24">
        <f t="shared" si="4"/>
        <v>4.1568352750331813E-3</v>
      </c>
      <c r="F89" s="20">
        <f t="shared" si="5"/>
        <v>40.274944567627493</v>
      </c>
      <c r="G89" s="20">
        <f t="shared" si="6"/>
        <v>59.725055432372507</v>
      </c>
      <c r="H89" s="21">
        <f t="shared" si="7"/>
        <v>4</v>
      </c>
    </row>
    <row r="90" spans="1:8" x14ac:dyDescent="0.25">
      <c r="A90" s="9" t="s">
        <v>76</v>
      </c>
      <c r="B90" s="10">
        <v>21129</v>
      </c>
      <c r="C90" s="11">
        <v>8167</v>
      </c>
      <c r="D90" s="11">
        <v>12962</v>
      </c>
      <c r="E90" s="24">
        <f t="shared" si="4"/>
        <v>3.8948901341984959E-3</v>
      </c>
      <c r="F90" s="20">
        <f t="shared" si="5"/>
        <v>38.653036111505514</v>
      </c>
      <c r="G90" s="20">
        <f t="shared" si="6"/>
        <v>61.346963888494486</v>
      </c>
      <c r="H90" s="21">
        <f t="shared" si="7"/>
        <v>4</v>
      </c>
    </row>
    <row r="91" spans="1:8" x14ac:dyDescent="0.25">
      <c r="A91" s="9" t="s">
        <v>79</v>
      </c>
      <c r="B91" s="10">
        <v>18435</v>
      </c>
      <c r="C91" s="11">
        <v>6962</v>
      </c>
      <c r="D91" s="11">
        <v>11473</v>
      </c>
      <c r="E91" s="24">
        <f t="shared" si="4"/>
        <v>3.3982819643120486E-3</v>
      </c>
      <c r="F91" s="20">
        <f t="shared" si="5"/>
        <v>37.765120694331436</v>
      </c>
      <c r="G91" s="20">
        <f t="shared" si="6"/>
        <v>62.234879305668564</v>
      </c>
      <c r="H91" s="21">
        <f t="shared" si="7"/>
        <v>3</v>
      </c>
    </row>
    <row r="92" spans="1:8" x14ac:dyDescent="0.25">
      <c r="A92" s="9" t="s">
        <v>82</v>
      </c>
      <c r="B92" s="10">
        <v>15840</v>
      </c>
      <c r="C92" s="11">
        <v>5727</v>
      </c>
      <c r="D92" s="11">
        <v>10113</v>
      </c>
      <c r="E92" s="24">
        <f t="shared" si="4"/>
        <v>2.9199233151452589E-3</v>
      </c>
      <c r="F92" s="20">
        <f t="shared" si="5"/>
        <v>36.155303030303031</v>
      </c>
      <c r="G92" s="20">
        <f t="shared" si="6"/>
        <v>63.844696969696969</v>
      </c>
      <c r="H92" s="21">
        <f t="shared" si="7"/>
        <v>3</v>
      </c>
    </row>
    <row r="93" spans="1:8" x14ac:dyDescent="0.25">
      <c r="A93" s="9" t="s">
        <v>85</v>
      </c>
      <c r="B93" s="10">
        <v>13646</v>
      </c>
      <c r="C93" s="11">
        <v>4867</v>
      </c>
      <c r="D93" s="11">
        <v>8779</v>
      </c>
      <c r="E93" s="24">
        <f t="shared" si="4"/>
        <v>2.51548444182274E-3</v>
      </c>
      <c r="F93" s="20">
        <f t="shared" si="5"/>
        <v>35.666129268650153</v>
      </c>
      <c r="G93" s="20">
        <f t="shared" si="6"/>
        <v>64.333870731349847</v>
      </c>
      <c r="H93" s="21">
        <f t="shared" si="7"/>
        <v>3</v>
      </c>
    </row>
    <row r="94" spans="1:8" x14ac:dyDescent="0.25">
      <c r="A94" s="9" t="s">
        <v>88</v>
      </c>
      <c r="B94" s="10">
        <v>11041</v>
      </c>
      <c r="C94" s="11">
        <v>3739</v>
      </c>
      <c r="D94" s="11">
        <v>7302</v>
      </c>
      <c r="E94" s="24">
        <f t="shared" si="4"/>
        <v>2.035282406724672E-3</v>
      </c>
      <c r="F94" s="20">
        <f t="shared" si="5"/>
        <v>33.864686169731002</v>
      </c>
      <c r="G94" s="20">
        <f t="shared" si="6"/>
        <v>66.135313830268998</v>
      </c>
      <c r="H94" s="21">
        <f t="shared" si="7"/>
        <v>2</v>
      </c>
    </row>
    <row r="95" spans="1:8" x14ac:dyDescent="0.25">
      <c r="A95" s="4" t="s">
        <v>89</v>
      </c>
      <c r="B95" s="4">
        <v>41725</v>
      </c>
      <c r="C95" s="13">
        <v>12388</v>
      </c>
      <c r="D95" s="13">
        <v>29337</v>
      </c>
      <c r="E95" s="24">
        <f t="shared" si="4"/>
        <v>7.6915277982598437E-3</v>
      </c>
      <c r="F95" s="20">
        <f t="shared" si="5"/>
        <v>29.689634511683643</v>
      </c>
      <c r="G95" s="20">
        <f t="shared" si="6"/>
        <v>70.310365488316364</v>
      </c>
      <c r="H95" s="21">
        <f t="shared" si="7"/>
        <v>8</v>
      </c>
    </row>
    <row r="96" spans="1:8" x14ac:dyDescent="0.25">
      <c r="E96" s="16"/>
      <c r="H96" s="25">
        <f>SUM(H5:H95)</f>
        <v>1000</v>
      </c>
    </row>
  </sheetData>
  <mergeCells count="2">
    <mergeCell ref="A1:J1"/>
    <mergeCell ref="N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Groszewski</dc:creator>
  <cp:lastModifiedBy>Karol Groszewski</cp:lastModifiedBy>
  <dcterms:created xsi:type="dcterms:W3CDTF">2019-02-15T19:49:39Z</dcterms:created>
  <dcterms:modified xsi:type="dcterms:W3CDTF">2019-03-11T17:50:15Z</dcterms:modified>
</cp:coreProperties>
</file>