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p\Dropbox\GAMES\KSP\Git\RP-0\Notes\Battery\"/>
    </mc:Choice>
  </mc:AlternateContent>
  <xr:revisionPtr revIDLastSave="0" documentId="8_{98185A69-E7C5-4141-B490-82BA66A7CB59}" xr6:coauthVersionLast="40" xr6:coauthVersionMax="40" xr10:uidLastSave="{00000000-0000-0000-0000-000000000000}"/>
  <bookViews>
    <workbookView xWindow="0" yWindow="0" windowWidth="28800" windowHeight="11925" xr2:uid="{6C14037C-793E-4394-BC97-FD3DB9E55288}"/>
  </bookViews>
  <sheets>
    <sheet name="Sheet1" sheetId="1" r:id="rId1"/>
    <sheet name="KSP Power" sheetId="3" r:id="rId2"/>
    <sheet name="Referenc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G19" i="1"/>
  <c r="K22" i="1"/>
  <c r="I22" i="1"/>
  <c r="E22" i="1"/>
</calcChain>
</file>

<file path=xl/sharedStrings.xml><?xml version="1.0" encoding="utf-8"?>
<sst xmlns="http://schemas.openxmlformats.org/spreadsheetml/2006/main" count="78" uniqueCount="53">
  <si>
    <t>Battery</t>
  </si>
  <si>
    <t>Type</t>
  </si>
  <si>
    <t>Density W/kg</t>
  </si>
  <si>
    <r>
      <t>Density W/m</t>
    </r>
    <r>
      <rPr>
        <vertAlign val="superscript"/>
        <sz val="11"/>
        <color theme="1"/>
        <rFont val="Calibri"/>
        <family val="2"/>
        <scheme val="minor"/>
      </rPr>
      <t>3</t>
    </r>
  </si>
  <si>
    <t>Open Circuit Voltage</t>
  </si>
  <si>
    <t>Discharge Voltage</t>
  </si>
  <si>
    <t>Primary</t>
  </si>
  <si>
    <t>Silver Zinc</t>
  </si>
  <si>
    <t>Lithium Sulfur Dioxide</t>
  </si>
  <si>
    <t>Lithium Carbon Monofluoride</t>
  </si>
  <si>
    <t>Lithium Thionyl Chloride</t>
  </si>
  <si>
    <t>0-40</t>
  </si>
  <si>
    <t>Op Temp ©</t>
  </si>
  <si>
    <t>Store Temp ©</t>
  </si>
  <si>
    <t>0-30</t>
  </si>
  <si>
    <t>30-90d</t>
  </si>
  <si>
    <t>-50-75</t>
  </si>
  <si>
    <t>0-50</t>
  </si>
  <si>
    <t>10y</t>
  </si>
  <si>
    <t>-50-82</t>
  </si>
  <si>
    <t>0-10</t>
  </si>
  <si>
    <t>2y</t>
  </si>
  <si>
    <t>-40-70</t>
  </si>
  <si>
    <t>5y</t>
  </si>
  <si>
    <t>Notes</t>
  </si>
  <si>
    <t>High discharge rate, Vent gas during discharge, potentially rechargable, but few cycles</t>
  </si>
  <si>
    <t>Low discharge rate</t>
  </si>
  <si>
    <t>Secondary</t>
  </si>
  <si>
    <t>Nickel Cadmium</t>
  </si>
  <si>
    <t>Nickel Hydrogen</t>
  </si>
  <si>
    <t>0-20</t>
  </si>
  <si>
    <t>Dry Storage</t>
  </si>
  <si>
    <t>Wet Storage</t>
  </si>
  <si>
    <t>Charge Voltage</t>
  </si>
  <si>
    <t>Max Cycle Life</t>
  </si>
  <si>
    <t>High cycle life, needs refurb after 3000 cycles</t>
  </si>
  <si>
    <t>Lithium Ion</t>
  </si>
  <si>
    <t>High cycle life, longer than NiH2</t>
  </si>
  <si>
    <t>https://ocw.mit.edu/courses/aeronautics-and-astronautics/16-851-satellite-engineering-fall-2003/lecture-notes/l3_scpowersys_dm_done2.pdf</t>
  </si>
  <si>
    <t>https://www.aticourses.com/sampler/Spacecraft_Battery_Technology.pdf</t>
  </si>
  <si>
    <t>First Use</t>
  </si>
  <si>
    <t>Sputnik</t>
  </si>
  <si>
    <t>Explorer 6</t>
  </si>
  <si>
    <t>Prismatic Nickel Cadmium</t>
  </si>
  <si>
    <t>Explorer 23 (1964)</t>
  </si>
  <si>
    <t>Super Nickel Cadmium</t>
  </si>
  <si>
    <t>Solar Max</t>
  </si>
  <si>
    <t>NTS-2</t>
  </si>
  <si>
    <t>EC</t>
  </si>
  <si>
    <t>kW</t>
  </si>
  <si>
    <t>kW/h</t>
  </si>
  <si>
    <t>W</t>
  </si>
  <si>
    <t>W/h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</si>
</sst>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2" fillId="0" borderId="0" xfId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cw.mit.edu/courses/aeronautics-and-astronautics/16-851-satellite-engineering-fall-2003/lecture-notes/l3_scpowersys_dm_done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2827-A65A-4A1C-8E09-0878E08F401D}">
  <sheetPr codeName="Sheet1"/>
  <dimension ref="A1:N22"/>
  <sheetViews>
    <sheetView tabSelected="1" workbookViewId="0"/>
  </sheetViews>
  <sheetFormatPr defaultRowHeight="15" x14ac:dyDescent="0.25"/>
  <cols>
    <col min="1" max="1" width="27.7109375" bestFit="1" customWidth="1"/>
    <col min="2" max="2" width="7.85546875" bestFit="1" customWidth="1"/>
    <col min="3" max="3" width="12.85546875" bestFit="1" customWidth="1"/>
    <col min="4" max="4" width="13.42578125" bestFit="1" customWidth="1"/>
    <col min="5" max="5" width="9" bestFit="1" customWidth="1"/>
    <col min="6" max="6" width="11.140625" bestFit="1" customWidth="1"/>
    <col min="7" max="7" width="7.7109375" bestFit="1" customWidth="1"/>
    <col min="8" max="9" width="7.7109375" customWidth="1"/>
    <col min="10" max="10" width="19.5703125" bestFit="1" customWidth="1"/>
    <col min="11" max="11" width="17" bestFit="1" customWidth="1"/>
    <col min="12" max="13" width="17" customWidth="1"/>
  </cols>
  <sheetData>
    <row r="1" spans="1:14" ht="17.25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31</v>
      </c>
      <c r="H1" t="s">
        <v>32</v>
      </c>
      <c r="I1" t="s">
        <v>34</v>
      </c>
      <c r="J1" t="s">
        <v>4</v>
      </c>
      <c r="K1" t="s">
        <v>5</v>
      </c>
      <c r="L1" t="s">
        <v>33</v>
      </c>
      <c r="M1" t="s">
        <v>40</v>
      </c>
      <c r="N1" t="s">
        <v>24</v>
      </c>
    </row>
    <row r="2" spans="1:14" x14ac:dyDescent="0.25">
      <c r="A2" t="s">
        <v>7</v>
      </c>
      <c r="B2" t="s">
        <v>6</v>
      </c>
      <c r="C2">
        <v>130</v>
      </c>
      <c r="D2">
        <v>360</v>
      </c>
      <c r="E2" t="s">
        <v>11</v>
      </c>
      <c r="F2" t="s">
        <v>14</v>
      </c>
      <c r="G2" t="s">
        <v>23</v>
      </c>
      <c r="H2" t="s">
        <v>15</v>
      </c>
      <c r="J2">
        <v>1.6</v>
      </c>
      <c r="K2">
        <v>1.5</v>
      </c>
      <c r="M2" t="s">
        <v>41</v>
      </c>
      <c r="N2" t="s">
        <v>25</v>
      </c>
    </row>
    <row r="3" spans="1:14" x14ac:dyDescent="0.25">
      <c r="A3" t="s">
        <v>8</v>
      </c>
      <c r="B3" t="s">
        <v>6</v>
      </c>
      <c r="C3">
        <v>220</v>
      </c>
      <c r="D3">
        <v>300</v>
      </c>
      <c r="E3" s="1" t="s">
        <v>16</v>
      </c>
      <c r="F3" s="1" t="s">
        <v>17</v>
      </c>
      <c r="G3" t="s">
        <v>18</v>
      </c>
      <c r="H3" t="s">
        <v>18</v>
      </c>
      <c r="J3">
        <v>3</v>
      </c>
      <c r="K3">
        <v>2.7</v>
      </c>
      <c r="N3" t="s">
        <v>26</v>
      </c>
    </row>
    <row r="4" spans="1:14" x14ac:dyDescent="0.25">
      <c r="A4" t="s">
        <v>9</v>
      </c>
      <c r="B4" t="s">
        <v>6</v>
      </c>
      <c r="C4">
        <v>210</v>
      </c>
      <c r="D4">
        <v>320</v>
      </c>
      <c r="E4" s="1" t="s">
        <v>19</v>
      </c>
      <c r="F4" s="1" t="s">
        <v>20</v>
      </c>
      <c r="G4" t="s">
        <v>21</v>
      </c>
      <c r="H4" t="s">
        <v>21</v>
      </c>
      <c r="J4">
        <v>3</v>
      </c>
      <c r="K4">
        <v>2.5</v>
      </c>
      <c r="N4" t="s">
        <v>26</v>
      </c>
    </row>
    <row r="5" spans="1:14" x14ac:dyDescent="0.25">
      <c r="A5" t="s">
        <v>10</v>
      </c>
      <c r="B5" t="s">
        <v>6</v>
      </c>
      <c r="C5">
        <v>275</v>
      </c>
      <c r="D5">
        <v>340</v>
      </c>
      <c r="E5" s="1" t="s">
        <v>22</v>
      </c>
      <c r="F5" s="1" t="s">
        <v>14</v>
      </c>
      <c r="G5" t="s">
        <v>23</v>
      </c>
      <c r="H5" t="s">
        <v>23</v>
      </c>
      <c r="J5">
        <v>3.6</v>
      </c>
      <c r="K5">
        <v>3.2</v>
      </c>
      <c r="N5" t="s">
        <v>26</v>
      </c>
    </row>
    <row r="6" spans="1:14" x14ac:dyDescent="0.25">
      <c r="A6" t="s">
        <v>7</v>
      </c>
      <c r="B6" t="s">
        <v>27</v>
      </c>
      <c r="C6">
        <v>90</v>
      </c>
      <c r="D6">
        <v>245</v>
      </c>
      <c r="E6" s="1" t="s">
        <v>30</v>
      </c>
      <c r="F6" s="1" t="s">
        <v>14</v>
      </c>
      <c r="G6" t="s">
        <v>23</v>
      </c>
      <c r="H6" t="s">
        <v>15</v>
      </c>
      <c r="I6">
        <v>200</v>
      </c>
      <c r="J6">
        <v>1.9</v>
      </c>
      <c r="K6">
        <v>1.8</v>
      </c>
      <c r="L6">
        <v>2</v>
      </c>
    </row>
    <row r="7" spans="1:14" x14ac:dyDescent="0.25">
      <c r="A7" t="s">
        <v>28</v>
      </c>
      <c r="B7" t="s">
        <v>27</v>
      </c>
      <c r="C7">
        <v>35</v>
      </c>
      <c r="D7">
        <v>90</v>
      </c>
      <c r="E7" s="1" t="s">
        <v>30</v>
      </c>
      <c r="F7" s="1" t="s">
        <v>14</v>
      </c>
      <c r="G7" t="s">
        <v>23</v>
      </c>
      <c r="H7" t="s">
        <v>21</v>
      </c>
      <c r="I7">
        <v>20000</v>
      </c>
      <c r="J7">
        <v>1.35</v>
      </c>
      <c r="K7">
        <v>1.25</v>
      </c>
      <c r="L7">
        <v>1.45</v>
      </c>
      <c r="M7" t="s">
        <v>42</v>
      </c>
      <c r="N7" t="s">
        <v>35</v>
      </c>
    </row>
    <row r="8" spans="1:14" x14ac:dyDescent="0.25">
      <c r="A8" t="s">
        <v>43</v>
      </c>
      <c r="E8" s="1"/>
      <c r="F8" s="1"/>
      <c r="M8" t="s">
        <v>44</v>
      </c>
    </row>
    <row r="9" spans="1:14" x14ac:dyDescent="0.25">
      <c r="A9" t="s">
        <v>45</v>
      </c>
      <c r="E9" s="1"/>
      <c r="F9" s="1"/>
      <c r="M9" t="s">
        <v>46</v>
      </c>
    </row>
    <row r="10" spans="1:14" x14ac:dyDescent="0.25">
      <c r="A10" t="s">
        <v>29</v>
      </c>
      <c r="B10" t="s">
        <v>27</v>
      </c>
      <c r="C10">
        <v>75</v>
      </c>
      <c r="D10">
        <v>60</v>
      </c>
      <c r="E10" s="1" t="s">
        <v>11</v>
      </c>
      <c r="F10" s="1" t="s">
        <v>14</v>
      </c>
      <c r="G10" t="s">
        <v>23</v>
      </c>
      <c r="H10" t="s">
        <v>21</v>
      </c>
      <c r="I10">
        <v>20000</v>
      </c>
      <c r="J10">
        <v>1.55</v>
      </c>
      <c r="K10">
        <v>1.25</v>
      </c>
      <c r="L10">
        <v>1.5</v>
      </c>
      <c r="M10" t="s">
        <v>47</v>
      </c>
      <c r="N10" t="s">
        <v>37</v>
      </c>
    </row>
    <row r="11" spans="1:14" x14ac:dyDescent="0.25">
      <c r="A11" t="s">
        <v>36</v>
      </c>
      <c r="B11" t="s">
        <v>27</v>
      </c>
      <c r="C11">
        <v>18</v>
      </c>
      <c r="D11">
        <v>45</v>
      </c>
      <c r="J11">
        <v>3.6</v>
      </c>
      <c r="K11">
        <v>3.9</v>
      </c>
    </row>
    <row r="19" spans="5:11" x14ac:dyDescent="0.25">
      <c r="G19">
        <f>130*1000</f>
        <v>130000</v>
      </c>
    </row>
    <row r="22" spans="5:11" x14ac:dyDescent="0.25">
      <c r="E22">
        <f>360/130</f>
        <v>2.7692307692307692</v>
      </c>
      <c r="I22">
        <f>130/360</f>
        <v>0.3611111111111111</v>
      </c>
      <c r="K22">
        <f>130/1000</f>
        <v>0.13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875A-D048-47BF-BDC3-787106F1EA7F}">
  <dimension ref="A1:E2"/>
  <sheetViews>
    <sheetView workbookViewId="0">
      <selection activeCell="E5" sqref="E5"/>
    </sheetView>
  </sheetViews>
  <sheetFormatPr defaultRowHeight="15" x14ac:dyDescent="0.25"/>
  <cols>
    <col min="1" max="1" width="3.140625" style="3" bestFit="1" customWidth="1"/>
    <col min="2" max="2" width="3.85546875" style="3" bestFit="1" customWidth="1"/>
    <col min="3" max="3" width="5.85546875" style="3" bestFit="1" customWidth="1"/>
    <col min="4" max="4" width="5" style="3" bestFit="1" customWidth="1"/>
    <col min="5" max="16384" width="9.140625" style="3"/>
  </cols>
  <sheetData>
    <row r="1" spans="1:5" x14ac:dyDescent="0.25">
      <c r="A1" s="3" t="s">
        <v>48</v>
      </c>
      <c r="B1" s="3" t="s">
        <v>49</v>
      </c>
      <c r="C1" s="3" t="s">
        <v>50</v>
      </c>
      <c r="D1" s="3" t="s">
        <v>51</v>
      </c>
      <c r="E1" s="3" t="s">
        <v>52</v>
      </c>
    </row>
    <row r="2" spans="1:5" x14ac:dyDescent="0.25">
      <c r="A2" s="3">
        <v>1</v>
      </c>
      <c r="B2" s="3">
        <v>1</v>
      </c>
      <c r="C2" s="3">
        <v>3600</v>
      </c>
      <c r="D2" s="3">
        <v>1000</v>
      </c>
      <c r="E2" s="4">
        <f>C2*1000</f>
        <v>3600000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7E70-783A-4BB0-8EC8-7A9165D09C49}">
  <sheetPr codeName="Sheet2"/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2" t="s">
        <v>38</v>
      </c>
    </row>
    <row r="2" spans="1:1" x14ac:dyDescent="0.25">
      <c r="A2" t="s">
        <v>39</v>
      </c>
    </row>
  </sheetData>
  <hyperlinks>
    <hyperlink ref="A1" r:id="rId1" xr:uid="{049014BB-8712-4782-90F8-CB34DEB585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KSP Power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</dc:creator>
  <cp:lastModifiedBy>Pap</cp:lastModifiedBy>
  <dcterms:created xsi:type="dcterms:W3CDTF">2019-01-22T03:45:10Z</dcterms:created>
  <dcterms:modified xsi:type="dcterms:W3CDTF">2019-01-23T06:55:51Z</dcterms:modified>
</cp:coreProperties>
</file>